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CC data" sheetId="1" state="visible" r:id="rId3"/>
    <sheet name="Forward curves" sheetId="2" state="visible" r:id="rId4"/>
    <sheet name="Hedge parameters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<sst xmlns="http://schemas.openxmlformats.org/spreadsheetml/2006/main" count="280" uniqueCount="103">
  <si>
    <t xml:space="preserve">Month</t>
  </si>
  <si>
    <t xml:space="preserve">Prompt
Brent</t>
  </si>
  <si>
    <t xml:space="preserve">JCC Imports</t>
  </si>
  <si>
    <t xml:space="preserve">Dated
Brent</t>
  </si>
  <si>
    <t xml:space="preserve">JCC/Brent spread</t>
  </si>
  <si>
    <t xml:space="preserve">JCC/Bt-1 spread</t>
  </si>
  <si>
    <t xml:space="preserve">Change in JCC/Bt-1 spread</t>
  </si>
  <si>
    <t xml:space="preserve">SUMMARY OUTPUT</t>
  </si>
  <si>
    <t xml:space="preserve">Regression Statistics</t>
  </si>
  <si>
    <t xml:space="preserve">Multiple R</t>
  </si>
  <si>
    <t xml:space="preserve">R Square</t>
  </si>
  <si>
    <t xml:space="preserve">Adjusted R Square</t>
  </si>
  <si>
    <t xml:space="preserve">Standard Error</t>
  </si>
  <si>
    <t xml:space="preserve">Observations</t>
  </si>
  <si>
    <t xml:space="preserve">ANOVA</t>
  </si>
  <si>
    <t xml:space="preserve">df</t>
  </si>
  <si>
    <t xml:space="preserve">SS</t>
  </si>
  <si>
    <t xml:space="preserve">MS</t>
  </si>
  <si>
    <t xml:space="preserve">F</t>
  </si>
  <si>
    <t xml:space="preserve">Significance F</t>
  </si>
  <si>
    <t xml:space="preserve">Regression</t>
  </si>
  <si>
    <t xml:space="preserve">Residual</t>
  </si>
  <si>
    <t xml:space="preserve">Total</t>
  </si>
  <si>
    <t xml:space="preserve">Coefficients</t>
  </si>
  <si>
    <t xml:space="preserve">t Stat</t>
  </si>
  <si>
    <t xml:space="preserve">P-value</t>
  </si>
  <si>
    <t xml:space="preserve">Lower 95%</t>
  </si>
  <si>
    <t xml:space="preserve">Upper 95%</t>
  </si>
  <si>
    <t xml:space="preserve">Lower 95.0%</t>
  </si>
  <si>
    <t xml:space="preserve">Upper 95.0%</t>
  </si>
  <si>
    <t xml:space="preserve">Intercept</t>
  </si>
  <si>
    <t xml:space="preserve">X Variable 1</t>
  </si>
  <si>
    <t xml:space="preserve">Long run mean est.</t>
  </si>
  <si>
    <t xml:space="preserve">Speed of mean rev.</t>
  </si>
  <si>
    <t xml:space="preserve">N0</t>
  </si>
  <si>
    <t xml:space="preserve">N1</t>
  </si>
  <si>
    <t xml:space="preserve">N2</t>
  </si>
  <si>
    <t xml:space="preserve">N3</t>
  </si>
  <si>
    <t xml:space="preserve">N4</t>
  </si>
  <si>
    <t xml:space="preserve">N5</t>
  </si>
  <si>
    <t xml:space="preserve">N6</t>
  </si>
  <si>
    <t xml:space="preserve">N7</t>
  </si>
  <si>
    <t xml:space="preserve">N8</t>
  </si>
  <si>
    <t xml:space="preserve">N9</t>
  </si>
  <si>
    <t xml:space="preserve">N10</t>
  </si>
  <si>
    <t xml:space="preserve">N11</t>
  </si>
  <si>
    <t xml:space="preserve">N12</t>
  </si>
  <si>
    <t xml:space="preserve">N13</t>
  </si>
  <si>
    <t xml:space="preserve">N14</t>
  </si>
  <si>
    <t xml:space="preserve">N15</t>
  </si>
  <si>
    <t xml:space="preserve">Bt-1</t>
  </si>
  <si>
    <t xml:space="preserve">JCCt</t>
  </si>
  <si>
    <t xml:space="preserve">Brent Expiry Prices</t>
  </si>
  <si>
    <t xml:space="preserve">Contract</t>
  </si>
  <si>
    <t xml:space="preserve">Dates</t>
  </si>
  <si>
    <t xml:space="preserve">Prompt</t>
  </si>
  <si>
    <t xml:space="preserve">Prompt+1</t>
  </si>
  <si>
    <t xml:space="preserve">Prompt+2</t>
  </si>
  <si>
    <t xml:space="preserve">Prompt+3</t>
  </si>
  <si>
    <t xml:space="preserve">Prompt+4</t>
  </si>
  <si>
    <t xml:space="preserve">Prompt+5</t>
  </si>
  <si>
    <t xml:space="preserve">Prompt+6</t>
  </si>
  <si>
    <t xml:space="preserve">Prompt+7</t>
  </si>
  <si>
    <t xml:space="preserve">Prompt+8</t>
  </si>
  <si>
    <t xml:space="preserve">Prompt+9</t>
  </si>
  <si>
    <t xml:space="preserve">Prompt+10</t>
  </si>
  <si>
    <t xml:space="preserve">Prompt+11</t>
  </si>
  <si>
    <t xml:space="preserve">Prompt+12</t>
  </si>
  <si>
    <t xml:space="preserve">Prompt+13</t>
  </si>
  <si>
    <t xml:space="preserve">Prompt+14</t>
  </si>
  <si>
    <t xml:space="preserve">Prompt+15</t>
  </si>
  <si>
    <t xml:space="preserve">Spread Forward Curve</t>
  </si>
  <si>
    <t xml:space="preserve">JCC</t>
  </si>
  <si>
    <t xml:space="preserve">Spread (S0)</t>
  </si>
  <si>
    <t xml:space="preserve">S1</t>
  </si>
  <si>
    <t xml:space="preserve">S2</t>
  </si>
  <si>
    <t xml:space="preserve">S3</t>
  </si>
  <si>
    <t xml:space="preserve">S4</t>
  </si>
  <si>
    <t xml:space="preserve">S5</t>
  </si>
  <si>
    <t xml:space="preserve">S6</t>
  </si>
  <si>
    <t xml:space="preserve">S7</t>
  </si>
  <si>
    <t xml:space="preserve">S8</t>
  </si>
  <si>
    <t xml:space="preserve">S9</t>
  </si>
  <si>
    <t xml:space="preserve">S10</t>
  </si>
  <si>
    <t xml:space="preserve">S11</t>
  </si>
  <si>
    <t xml:space="preserve">S12</t>
  </si>
  <si>
    <t xml:space="preserve">S13</t>
  </si>
  <si>
    <t xml:space="preserve">S14</t>
  </si>
  <si>
    <t xml:space="preserve">S15</t>
  </si>
  <si>
    <t xml:space="preserve">JCC Forward Curve</t>
  </si>
  <si>
    <t xml:space="preserve">Brent Price Changes</t>
  </si>
  <si>
    <t xml:space="preserve">Term Stucture</t>
  </si>
  <si>
    <t xml:space="preserve">P0</t>
  </si>
  <si>
    <t xml:space="preserve">P1</t>
  </si>
  <si>
    <t xml:space="preserve">P2</t>
  </si>
  <si>
    <t xml:space="preserve">P3</t>
  </si>
  <si>
    <t xml:space="preserve">P4</t>
  </si>
  <si>
    <t xml:space="preserve">P5</t>
  </si>
  <si>
    <t xml:space="preserve">Prompt + 1</t>
  </si>
  <si>
    <t xml:space="preserve">P+2</t>
  </si>
  <si>
    <t xml:space="preserve">P+3</t>
  </si>
  <si>
    <t xml:space="preserve">P+4</t>
  </si>
  <si>
    <t xml:space="preserve">P+5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</si>
</sst>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0.00"/>
    <numFmt numFmtId="168" formatCode="[$-409]m/d/yyyy"/>
    <numFmt numFmtId="169" formatCode="_(\$* #,##0.00_);_(\$* \(#,##0.00\);_(\$* \-??_);_(@_)"/>
    <numFmt numFmtId="170" formatCode="_(\$* #,##0.000_);_(\$* \(#,##0.00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0"/>
    </font>
    <font>
      <sz val="10"/>
      <color rgb="FF000000"/>
      <name val="Arial"/>
      <family val="2"/>
    </font>
    <font>
      <i val="true"/>
      <sz val="10"/>
      <name val="Arial"/>
      <family val="0"/>
    </font>
    <font>
      <sz val="10"/>
      <name val="Arial"/>
      <family val="2"/>
    </font>
    <font>
      <b val="true"/>
      <i val="true"/>
      <sz val="12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'JCC data'!$L$31:$AA$31</c:f>
              <c:numCache>
                <c:formatCode>General</c:formatCode>
                <c:ptCount val="16"/>
                <c:pt idx="0">
                  <c:v>23.1868</c:v>
                </c:pt>
                <c:pt idx="1">
                  <c:v>22.7800006866455</c:v>
                </c:pt>
                <c:pt idx="2">
                  <c:v>22.2900009155273</c:v>
                </c:pt>
                <c:pt idx="3">
                  <c:v>21.6900005340576</c:v>
                </c:pt>
                <c:pt idx="4">
                  <c:v>21.1100006103516</c:v>
                </c:pt>
                <c:pt idx="5">
                  <c:v>20.5400009155273</c:v>
                </c:pt>
                <c:pt idx="6">
                  <c:v>20.0100002288818</c:v>
                </c:pt>
                <c:pt idx="7">
                  <c:v>19.5</c:v>
                </c:pt>
                <c:pt idx="8">
                  <c:v>19.0499992370605</c:v>
                </c:pt>
                <c:pt idx="9">
                  <c:v>18.6700000762939</c:v>
                </c:pt>
                <c:pt idx="10">
                  <c:v>18.3199996948242</c:v>
                </c:pt>
                <c:pt idx="11">
                  <c:v>18</c:v>
                </c:pt>
                <c:pt idx="12">
                  <c:v>17.6049995422363</c:v>
                </c:pt>
                <c:pt idx="13">
                  <c:v>17.2099990844727</c:v>
                </c:pt>
                <c:pt idx="14">
                  <c:v>16.9300003051758</c:v>
                </c:pt>
                <c:pt idx="15">
                  <c:v>16.6599998474121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'JCC data'!$L$32:$AA$32</c:f>
              <c:numCache>
                <c:formatCode>General</c:formatCode>
                <c:ptCount val="16"/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'JCC data'!$L$33:$AA$33</c:f>
              <c:numCache>
                <c:formatCode>General</c:formatCode>
                <c:ptCount val="16"/>
              </c:numCache>
            </c:numRef>
          </c:val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'JCC data'!$L$34:$AA$34</c:f>
              <c:numCache>
                <c:formatCode>_(* #,##0.00_);_(* \(#,##0.00\);_(* \-??_);_(@_)</c:formatCode>
                <c:ptCount val="16"/>
                <c:pt idx="0">
                  <c:v>22.5370909436261</c:v>
                </c:pt>
                <c:pt idx="1">
                  <c:v>22.3910235529973</c:v>
                </c:pt>
                <c:pt idx="2">
                  <c:v>21.930988787962</c:v>
                </c:pt>
                <c:pt idx="3">
                  <c:v>21.3485864297658</c:v>
                </c:pt>
                <c:pt idx="4">
                  <c:v>20.7789215756499</c:v>
                </c:pt>
                <c:pt idx="5">
                  <c:v>20.2149915206809</c:v>
                </c:pt>
                <c:pt idx="6">
                  <c:v>19.6885554474761</c:v>
                </c:pt>
                <c:pt idx="7">
                  <c:v>19.1806486655342</c:v>
                </c:pt>
                <c:pt idx="8">
                  <c:v>18.7318773543049</c:v>
                </c:pt>
                <c:pt idx="9">
                  <c:v>18.3526002330983</c:v>
                </c:pt>
                <c:pt idx="10">
                  <c:v>18.0030238952262</c:v>
                </c:pt>
                <c:pt idx="11">
                  <c:v>17.6832732351954</c:v>
                </c:pt>
                <c:pt idx="12">
                  <c:v>17.2884190320355</c:v>
                </c:pt>
                <c:pt idx="13">
                  <c:v>16.8935044675272</c:v>
                </c:pt>
                <c:pt idx="14">
                  <c:v>16.6135561321215</c:v>
                </c:pt>
                <c:pt idx="15">
                  <c:v>16.3435852993401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878468"/>
        <c:axId val="15409061"/>
      </c:lineChart>
      <c:catAx>
        <c:axId val="288784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09061"/>
        <c:crossesAt val="0"/>
        <c:auto val="1"/>
        <c:lblAlgn val="ctr"/>
        <c:lblOffset val="100"/>
        <c:noMultiLvlLbl val="0"/>
      </c:catAx>
      <c:valAx>
        <c:axId val="15409061"/>
        <c:scaling>
          <c:orientation val="minMax"/>
          <c:min val="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7846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408960</xdr:colOff>
      <xdr:row>38</xdr:row>
      <xdr:rowOff>57240</xdr:rowOff>
    </xdr:from>
    <xdr:to>
      <xdr:col>22</xdr:col>
      <xdr:colOff>199800</xdr:colOff>
      <xdr:row>54</xdr:row>
      <xdr:rowOff>75960</xdr:rowOff>
    </xdr:to>
    <xdr:graphicFrame>
      <xdr:nvGraphicFramePr>
        <xdr:cNvPr id="0" name="Chart 1"/>
        <xdr:cNvGraphicFramePr/>
      </xdr:nvGraphicFramePr>
      <xdr:xfrm>
        <a:off x="9343440" y="6591240"/>
        <a:ext cx="4896360" cy="260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38.25" hidden="false" customHeight="false" outlineLevel="0" collapsed="false">
      <c r="A1" s="1" t="s">
        <v>0</v>
      </c>
      <c r="B1" s="2" t="s">
        <v>1</v>
      </c>
      <c r="C1" s="3" t="s">
        <v>2</v>
      </c>
      <c r="D1" s="2" t="s">
        <v>3</v>
      </c>
      <c r="F1" s="4" t="s">
        <v>4</v>
      </c>
      <c r="G1" s="5" t="s">
        <v>5</v>
      </c>
      <c r="I1" s="5" t="s">
        <v>6</v>
      </c>
    </row>
    <row r="2" customFormat="false" ht="12.75" hidden="false" customHeight="false" outlineLevel="0" collapsed="false">
      <c r="A2" s="6" t="n">
        <v>31959</v>
      </c>
      <c r="B2" s="7" t="n">
        <v>19.838</v>
      </c>
      <c r="C2" s="8" t="n">
        <v>18.22</v>
      </c>
      <c r="D2" s="7" t="n">
        <v>20.0097</v>
      </c>
      <c r="F2" s="9" t="n">
        <f aca="false">C2-B2</f>
        <v>-1.618</v>
      </c>
    </row>
    <row r="3" customFormat="false" ht="12.75" hidden="false" customHeight="false" outlineLevel="0" collapsed="false">
      <c r="A3" s="6" t="n">
        <v>31990</v>
      </c>
      <c r="B3" s="7" t="n">
        <v>18.9714</v>
      </c>
      <c r="C3" s="8" t="n">
        <v>18.2</v>
      </c>
      <c r="D3" s="7" t="n">
        <v>18.9595</v>
      </c>
      <c r="F3" s="9" t="n">
        <f aca="false">C3-B3</f>
        <v>-0.7714</v>
      </c>
      <c r="G3" s="10" t="n">
        <f aca="false">C3-B2</f>
        <v>-1.638</v>
      </c>
    </row>
    <row r="4" customFormat="false" ht="12.75" hidden="false" customHeight="false" outlineLevel="0" collapsed="false">
      <c r="A4" s="11" t="n">
        <v>32021</v>
      </c>
      <c r="B4" s="12" t="n">
        <v>18.3648</v>
      </c>
      <c r="C4" s="13" t="n">
        <v>18.38</v>
      </c>
      <c r="D4" s="12" t="n">
        <v>18.3227</v>
      </c>
      <c r="F4" s="9" t="n">
        <f aca="false">C4-B4</f>
        <v>0.0152000000000001</v>
      </c>
      <c r="G4" s="9" t="n">
        <f aca="false">C4-B3</f>
        <v>-0.5914</v>
      </c>
      <c r="I4" s="10" t="n">
        <f aca="false">G4-G3</f>
        <v>1.0466</v>
      </c>
      <c r="L4" s="4" t="s">
        <v>7</v>
      </c>
    </row>
    <row r="5" customFormat="false" ht="13.5" hidden="false" customHeight="false" outlineLevel="0" collapsed="false">
      <c r="A5" s="6" t="n">
        <v>32051</v>
      </c>
      <c r="B5" s="7" t="n">
        <v>18.8489</v>
      </c>
      <c r="C5" s="8" t="n">
        <v>18.38</v>
      </c>
      <c r="D5" s="7" t="n">
        <v>18.7682</v>
      </c>
      <c r="F5" s="9" t="n">
        <f aca="false">C5-B5</f>
        <v>-0.468900000000001</v>
      </c>
      <c r="G5" s="9" t="n">
        <f aca="false">C5-B4</f>
        <v>0.0152000000000001</v>
      </c>
      <c r="I5" s="9" t="n">
        <f aca="false">G5-G4</f>
        <v>0.6066</v>
      </c>
    </row>
    <row r="6" customFormat="false" ht="12.75" hidden="false" customHeight="false" outlineLevel="0" collapsed="false">
      <c r="A6" s="6" t="n">
        <v>32082</v>
      </c>
      <c r="B6" s="7" t="n">
        <v>17.8726</v>
      </c>
      <c r="C6" s="8" t="n">
        <v>18.4</v>
      </c>
      <c r="D6" s="7" t="n">
        <v>17.7821</v>
      </c>
      <c r="F6" s="9" t="n">
        <f aca="false">C6-B6</f>
        <v>0.5274</v>
      </c>
      <c r="G6" s="9" t="n">
        <f aca="false">C6-B5</f>
        <v>-0.448900000000002</v>
      </c>
      <c r="I6" s="9" t="n">
        <f aca="false">G6-G5</f>
        <v>-0.464100000000002</v>
      </c>
      <c r="L6" s="14" t="s">
        <v>8</v>
      </c>
      <c r="M6" s="14"/>
    </row>
    <row r="7" customFormat="false" ht="12.75" hidden="false" customHeight="false" outlineLevel="0" collapsed="false">
      <c r="A7" s="6" t="n">
        <v>32112</v>
      </c>
      <c r="B7" s="7" t="n">
        <v>17.4815</v>
      </c>
      <c r="C7" s="8" t="n">
        <v>18.41</v>
      </c>
      <c r="D7" s="7" t="n">
        <v>17.1087</v>
      </c>
      <c r="F7" s="9" t="n">
        <f aca="false">C7-B7</f>
        <v>0.9285</v>
      </c>
      <c r="G7" s="9" t="n">
        <f aca="false">C7-B6</f>
        <v>0.537400000000002</v>
      </c>
      <c r="I7" s="9" t="n">
        <f aca="false">G7-G6</f>
        <v>0.986300000000004</v>
      </c>
      <c r="L7" s="15" t="s">
        <v>9</v>
      </c>
      <c r="M7" s="15" t="n">
        <v>0.450486805827462</v>
      </c>
    </row>
    <row r="8" customFormat="false" ht="12.75" hidden="false" customHeight="false" outlineLevel="0" collapsed="false">
      <c r="A8" s="6" t="n">
        <v>32143</v>
      </c>
      <c r="B8" s="7" t="n">
        <v>16.9475</v>
      </c>
      <c r="C8" s="8" t="n">
        <v>18.2</v>
      </c>
      <c r="D8" s="7" t="n">
        <v>16.8438</v>
      </c>
      <c r="F8" s="9" t="n">
        <f aca="false">C8-B8</f>
        <v>1.2525</v>
      </c>
      <c r="G8" s="9" t="n">
        <f aca="false">C8-B7</f>
        <v>0.718499999999999</v>
      </c>
      <c r="I8" s="9" t="n">
        <f aca="false">G8-G7</f>
        <v>0.181099999999997</v>
      </c>
      <c r="L8" s="15" t="s">
        <v>10</v>
      </c>
      <c r="M8" s="15" t="n">
        <v>0.20293836222463</v>
      </c>
    </row>
    <row r="9" customFormat="false" ht="12.75" hidden="false" customHeight="false" outlineLevel="0" collapsed="false">
      <c r="A9" s="6" t="n">
        <v>32174</v>
      </c>
      <c r="B9" s="7" t="n">
        <v>15.831</v>
      </c>
      <c r="C9" s="8" t="n">
        <v>17.8</v>
      </c>
      <c r="D9" s="7" t="n">
        <v>15.669</v>
      </c>
      <c r="F9" s="9" t="n">
        <f aca="false">C9-B9</f>
        <v>1.969</v>
      </c>
      <c r="G9" s="9" t="n">
        <f aca="false">C9-B8</f>
        <v>0.852499999999999</v>
      </c>
      <c r="I9" s="9" t="n">
        <f aca="false">G9-G8</f>
        <v>0.134</v>
      </c>
      <c r="L9" s="15" t="s">
        <v>11</v>
      </c>
      <c r="M9" s="15" t="n">
        <v>0.194721231938286</v>
      </c>
    </row>
    <row r="10" customFormat="false" ht="12.75" hidden="false" customHeight="false" outlineLevel="0" collapsed="false">
      <c r="A10" s="6" t="n">
        <v>32203</v>
      </c>
      <c r="B10" s="7" t="n">
        <v>14.7826</v>
      </c>
      <c r="C10" s="8" t="n">
        <v>17.54</v>
      </c>
      <c r="D10" s="7" t="n">
        <v>14.7511</v>
      </c>
      <c r="F10" s="9" t="n">
        <f aca="false">C10-B10</f>
        <v>2.7574</v>
      </c>
      <c r="G10" s="9" t="n">
        <f aca="false">C10-B9</f>
        <v>1.709</v>
      </c>
      <c r="I10" s="9" t="n">
        <f aca="false">G10-G9</f>
        <v>0.856500000000001</v>
      </c>
      <c r="L10" s="15" t="s">
        <v>12</v>
      </c>
      <c r="M10" s="15" t="n">
        <v>0.588633574331899</v>
      </c>
    </row>
    <row r="11" customFormat="false" ht="13.5" hidden="false" customHeight="false" outlineLevel="0" collapsed="false">
      <c r="A11" s="6" t="n">
        <v>32234</v>
      </c>
      <c r="B11" s="7" t="n">
        <v>16.5714</v>
      </c>
      <c r="C11" s="8" t="n">
        <v>16.82</v>
      </c>
      <c r="D11" s="7" t="n">
        <v>16.531</v>
      </c>
      <c r="F11" s="9" t="n">
        <f aca="false">C11-B11</f>
        <v>0.2486</v>
      </c>
      <c r="G11" s="9" t="n">
        <f aca="false">C11-B10</f>
        <v>2.0374</v>
      </c>
      <c r="I11" s="9" t="n">
        <f aca="false">G11-G10</f>
        <v>0.3284</v>
      </c>
      <c r="L11" s="16" t="s">
        <v>13</v>
      </c>
      <c r="M11" s="16" t="n">
        <v>99</v>
      </c>
    </row>
    <row r="12" customFormat="false" ht="12.75" hidden="false" customHeight="false" outlineLevel="0" collapsed="false">
      <c r="A12" s="6" t="n">
        <v>32264</v>
      </c>
      <c r="B12" s="7" t="n">
        <v>16.4114</v>
      </c>
      <c r="C12" s="8" t="n">
        <v>16.72</v>
      </c>
      <c r="D12" s="7" t="n">
        <v>16.3193</v>
      </c>
      <c r="F12" s="9" t="n">
        <f aca="false">C12-B12</f>
        <v>0.308599999999998</v>
      </c>
      <c r="G12" s="9" t="n">
        <f aca="false">C12-B11</f>
        <v>0.148599999999998</v>
      </c>
      <c r="I12" s="9" t="n">
        <f aca="false">G12-G11</f>
        <v>-1.8888</v>
      </c>
    </row>
    <row r="13" customFormat="false" ht="13.5" hidden="false" customHeight="false" outlineLevel="0" collapsed="false">
      <c r="A13" s="6" t="n">
        <v>32295</v>
      </c>
      <c r="B13" s="7" t="n">
        <v>15.5636</v>
      </c>
      <c r="C13" s="8" t="n">
        <v>16.33</v>
      </c>
      <c r="D13" s="7" t="n">
        <v>15.5284</v>
      </c>
      <c r="F13" s="9" t="n">
        <f aca="false">C13-B13</f>
        <v>0.766399999999999</v>
      </c>
      <c r="G13" s="9" t="n">
        <f aca="false">C13-B12</f>
        <v>-0.0814000000000021</v>
      </c>
      <c r="I13" s="9" t="n">
        <f aca="false">G13-G12</f>
        <v>-0.23</v>
      </c>
      <c r="L13" s="4" t="s">
        <v>14</v>
      </c>
    </row>
    <row r="14" customFormat="false" ht="12.75" hidden="false" customHeight="false" outlineLevel="0" collapsed="false">
      <c r="A14" s="6" t="n">
        <v>32325</v>
      </c>
      <c r="B14" s="7" t="n">
        <v>14.8929</v>
      </c>
      <c r="C14" s="8" t="n">
        <v>15.95</v>
      </c>
      <c r="D14" s="7" t="n">
        <v>14.9012</v>
      </c>
      <c r="F14" s="9" t="n">
        <f aca="false">C14-B14</f>
        <v>1.0571</v>
      </c>
      <c r="G14" s="9" t="n">
        <f aca="false">C14-B13</f>
        <v>0.3864</v>
      </c>
      <c r="I14" s="9" t="n">
        <f aca="false">G14-G13</f>
        <v>0.467800000000002</v>
      </c>
      <c r="L14" s="14"/>
      <c r="M14" s="14" t="s">
        <v>15</v>
      </c>
      <c r="N14" s="14" t="s">
        <v>16</v>
      </c>
      <c r="O14" s="14" t="s">
        <v>17</v>
      </c>
      <c r="P14" s="14" t="s">
        <v>18</v>
      </c>
      <c r="Q14" s="14" t="s">
        <v>19</v>
      </c>
    </row>
    <row r="15" customFormat="false" ht="12.75" hidden="false" customHeight="false" outlineLevel="0" collapsed="false">
      <c r="A15" s="6" t="n">
        <v>32356</v>
      </c>
      <c r="B15" s="7" t="n">
        <v>14.9272</v>
      </c>
      <c r="C15" s="8" t="n">
        <v>15.17</v>
      </c>
      <c r="D15" s="7" t="n">
        <v>14.8848</v>
      </c>
      <c r="F15" s="9" t="n">
        <f aca="false">C15-B15</f>
        <v>0.242800000000001</v>
      </c>
      <c r="G15" s="9" t="n">
        <f aca="false">C15-B14</f>
        <v>0.277100000000001</v>
      </c>
      <c r="I15" s="9" t="n">
        <f aca="false">G15-G14</f>
        <v>-0.109299999999999</v>
      </c>
      <c r="L15" s="15" t="s">
        <v>20</v>
      </c>
      <c r="M15" s="15" t="n">
        <v>1</v>
      </c>
      <c r="N15" s="15" t="n">
        <v>8.55724640224641</v>
      </c>
      <c r="O15" s="15" t="n">
        <v>8.55724640224641</v>
      </c>
      <c r="P15" s="15" t="n">
        <v>24.6969872878724</v>
      </c>
      <c r="Q15" s="15" t="n">
        <v>2.88602060878732E-006</v>
      </c>
    </row>
    <row r="16" customFormat="false" ht="12.75" hidden="false" customHeight="false" outlineLevel="0" collapsed="false">
      <c r="A16" s="6" t="n">
        <v>32387</v>
      </c>
      <c r="B16" s="7" t="n">
        <v>13.2989</v>
      </c>
      <c r="C16" s="8" t="n">
        <v>14.76</v>
      </c>
      <c r="D16" s="7" t="n">
        <v>13.158</v>
      </c>
      <c r="F16" s="9" t="n">
        <f aca="false">C16-B16</f>
        <v>1.4611</v>
      </c>
      <c r="G16" s="9" t="n">
        <f aca="false">C16-B15</f>
        <v>-0.167199999999999</v>
      </c>
      <c r="I16" s="9" t="n">
        <f aca="false">G16-G15</f>
        <v>-0.4443</v>
      </c>
      <c r="L16" s="15" t="s">
        <v>21</v>
      </c>
      <c r="M16" s="15" t="n">
        <v>97</v>
      </c>
      <c r="N16" s="15" t="n">
        <v>33.6094800285825</v>
      </c>
      <c r="O16" s="15" t="n">
        <v>0.346489484830747</v>
      </c>
      <c r="P16" s="15"/>
      <c r="Q16" s="15"/>
    </row>
    <row r="17" customFormat="false" ht="13.5" hidden="false" customHeight="false" outlineLevel="0" collapsed="false">
      <c r="A17" s="6" t="n">
        <v>32417</v>
      </c>
      <c r="B17" s="7" t="n">
        <v>12.431</v>
      </c>
      <c r="C17" s="8" t="n">
        <v>14.06</v>
      </c>
      <c r="D17" s="7" t="n">
        <v>12.4214</v>
      </c>
      <c r="F17" s="9" t="n">
        <f aca="false">C17-B17</f>
        <v>1.629</v>
      </c>
      <c r="G17" s="9" t="n">
        <f aca="false">C17-B16</f>
        <v>0.761100000000001</v>
      </c>
      <c r="I17" s="9" t="n">
        <f aca="false">G17-G16</f>
        <v>0.9283</v>
      </c>
      <c r="L17" s="16" t="s">
        <v>22</v>
      </c>
      <c r="M17" s="16" t="n">
        <v>98</v>
      </c>
      <c r="N17" s="16" t="n">
        <v>42.1667264308289</v>
      </c>
      <c r="O17" s="16"/>
      <c r="P17" s="16"/>
      <c r="Q17" s="16"/>
    </row>
    <row r="18" customFormat="false" ht="13.5" hidden="false" customHeight="false" outlineLevel="0" collapsed="false">
      <c r="A18" s="6" t="n">
        <v>32448</v>
      </c>
      <c r="B18" s="7" t="n">
        <v>12.9307</v>
      </c>
      <c r="C18" s="8" t="n">
        <v>12.59</v>
      </c>
      <c r="D18" s="7" t="n">
        <v>12.9466</v>
      </c>
      <c r="F18" s="9" t="n">
        <f aca="false">C18-B18</f>
        <v>-0.3407</v>
      </c>
      <c r="G18" s="9" t="n">
        <f aca="false">C18-B17</f>
        <v>0.159000000000001</v>
      </c>
      <c r="I18" s="9" t="n">
        <f aca="false">G18-G17</f>
        <v>-0.6021</v>
      </c>
    </row>
    <row r="19" customFormat="false" ht="12.75" hidden="false" customHeight="false" outlineLevel="0" collapsed="false">
      <c r="A19" s="6" t="n">
        <v>32478</v>
      </c>
      <c r="B19" s="7" t="n">
        <v>15.1762</v>
      </c>
      <c r="C19" s="8" t="n">
        <v>12.08</v>
      </c>
      <c r="D19" s="7" t="n">
        <v>15.3262</v>
      </c>
      <c r="F19" s="9" t="n">
        <f aca="false">C19-B19</f>
        <v>-3.0962</v>
      </c>
      <c r="G19" s="9" t="n">
        <f aca="false">C19-B18</f>
        <v>-0.8507</v>
      </c>
      <c r="I19" s="9" t="n">
        <f aca="false">G19-G18</f>
        <v>-1.0097</v>
      </c>
      <c r="L19" s="14"/>
      <c r="M19" s="14" t="s">
        <v>23</v>
      </c>
      <c r="N19" s="14" t="s">
        <v>12</v>
      </c>
      <c r="O19" s="14" t="s">
        <v>24</v>
      </c>
      <c r="P19" s="14" t="s">
        <v>25</v>
      </c>
      <c r="Q19" s="14" t="s">
        <v>26</v>
      </c>
      <c r="R19" s="14" t="s">
        <v>27</v>
      </c>
      <c r="S19" s="14" t="s">
        <v>28</v>
      </c>
      <c r="T19" s="14" t="s">
        <v>29</v>
      </c>
    </row>
    <row r="20" customFormat="false" ht="12.75" hidden="false" customHeight="false" outlineLevel="0" collapsed="false">
      <c r="A20" s="6" t="n">
        <v>32509</v>
      </c>
      <c r="B20" s="7" t="n">
        <v>16.9226</v>
      </c>
      <c r="C20" s="8" t="n">
        <v>13.28</v>
      </c>
      <c r="D20" s="7" t="n">
        <v>17.1119</v>
      </c>
      <c r="F20" s="9" t="n">
        <f aca="false">C20-B20</f>
        <v>-3.6426</v>
      </c>
      <c r="G20" s="9" t="n">
        <f aca="false">C20-B19</f>
        <v>-1.8962</v>
      </c>
      <c r="I20" s="9" t="n">
        <f aca="false">G20-G19</f>
        <v>-1.0455</v>
      </c>
      <c r="L20" s="15" t="s">
        <v>30</v>
      </c>
      <c r="M20" s="15" t="n">
        <v>0.130571371307902</v>
      </c>
      <c r="N20" s="15" t="n">
        <v>0.0651277809034698</v>
      </c>
      <c r="O20" s="15" t="n">
        <v>2.00484907510407</v>
      </c>
      <c r="P20" s="15" t="n">
        <v>0.0477661488355664</v>
      </c>
      <c r="Q20" s="15" t="n">
        <v>0.00131082681548053</v>
      </c>
      <c r="R20" s="15" t="n">
        <v>0.259831915800323</v>
      </c>
      <c r="S20" s="15" t="n">
        <v>0.00131082681548053</v>
      </c>
      <c r="T20" s="15" t="n">
        <v>0.259831915800323</v>
      </c>
    </row>
    <row r="21" customFormat="false" ht="13.5" hidden="false" customHeight="false" outlineLevel="0" collapsed="false">
      <c r="A21" s="6" t="n">
        <v>32540</v>
      </c>
      <c r="B21" s="7" t="n">
        <v>16.6775</v>
      </c>
      <c r="C21" s="8" t="n">
        <v>15.02</v>
      </c>
      <c r="D21" s="7" t="n">
        <v>16.9188</v>
      </c>
      <c r="F21" s="9" t="n">
        <f aca="false">C21-B21</f>
        <v>-1.6575</v>
      </c>
      <c r="G21" s="9" t="n">
        <f aca="false">C21-B20</f>
        <v>-1.9026</v>
      </c>
      <c r="I21" s="9" t="n">
        <f aca="false">G21-G20</f>
        <v>-0.0063999999999993</v>
      </c>
      <c r="L21" s="16" t="s">
        <v>31</v>
      </c>
      <c r="M21" s="16" t="n">
        <v>-0.412714176499359</v>
      </c>
      <c r="N21" s="16" t="n">
        <v>0.0830476595763196</v>
      </c>
      <c r="O21" s="16" t="n">
        <v>-4.96960635139972</v>
      </c>
      <c r="P21" s="16" t="n">
        <v>2.88602060878731E-006</v>
      </c>
      <c r="Q21" s="16" t="n">
        <v>-0.577540699785437</v>
      </c>
      <c r="R21" s="16" t="n">
        <v>-0.247887653213282</v>
      </c>
      <c r="S21" s="16" t="n">
        <v>-0.577540699785437</v>
      </c>
      <c r="T21" s="16" t="n">
        <v>-0.247887653213282</v>
      </c>
    </row>
    <row r="22" customFormat="false" ht="12.75" hidden="false" customHeight="false" outlineLevel="0" collapsed="false">
      <c r="A22" s="6" t="n">
        <v>32568</v>
      </c>
      <c r="B22" s="7" t="n">
        <v>18.6568</v>
      </c>
      <c r="C22" s="8" t="n">
        <v>16.22</v>
      </c>
      <c r="D22" s="7" t="n">
        <v>18.7432</v>
      </c>
      <c r="F22" s="9" t="n">
        <f aca="false">C22-B22</f>
        <v>-2.4368</v>
      </c>
      <c r="G22" s="9" t="n">
        <f aca="false">C22-B21</f>
        <v>-0.4575</v>
      </c>
      <c r="I22" s="9" t="n">
        <f aca="false">G22-G21</f>
        <v>1.4451</v>
      </c>
    </row>
    <row r="23" customFormat="false" ht="12.75" hidden="false" customHeight="false" outlineLevel="0" collapsed="false">
      <c r="A23" s="6" t="n">
        <v>32599</v>
      </c>
      <c r="B23" s="7" t="n">
        <v>19.7325</v>
      </c>
      <c r="C23" s="8" t="n">
        <v>16.89</v>
      </c>
      <c r="D23" s="7" t="n">
        <v>20.2187</v>
      </c>
      <c r="F23" s="9" t="n">
        <f aca="false">C23-B23</f>
        <v>-2.8425</v>
      </c>
      <c r="G23" s="9" t="n">
        <f aca="false">C23-B22</f>
        <v>-1.7668</v>
      </c>
      <c r="I23" s="9" t="n">
        <f aca="false">G23-G22</f>
        <v>-1.3093</v>
      </c>
    </row>
    <row r="24" customFormat="false" ht="12.75" hidden="false" customHeight="false" outlineLevel="0" collapsed="false">
      <c r="A24" s="6" t="n">
        <v>32629</v>
      </c>
      <c r="B24" s="7" t="n">
        <v>18.317</v>
      </c>
      <c r="C24" s="8" t="n">
        <v>18.02</v>
      </c>
      <c r="D24" s="7" t="n">
        <v>18.6818</v>
      </c>
      <c r="F24" s="9" t="n">
        <f aca="false">C24-B24</f>
        <v>-0.297000000000001</v>
      </c>
      <c r="G24" s="9" t="n">
        <f aca="false">C24-B23</f>
        <v>-1.7125</v>
      </c>
      <c r="I24" s="9" t="n">
        <f aca="false">G24-G23</f>
        <v>0.0542999999999978</v>
      </c>
      <c r="L24" s="4" t="s">
        <v>32</v>
      </c>
      <c r="N24" s="4" t="n">
        <f aca="false">M20/-M21</f>
        <v>0.316372392185333</v>
      </c>
    </row>
    <row r="25" customFormat="false" ht="12.75" hidden="false" customHeight="false" outlineLevel="0" collapsed="false">
      <c r="A25" s="6" t="n">
        <v>32660</v>
      </c>
      <c r="B25" s="7" t="n">
        <v>17.508</v>
      </c>
      <c r="C25" s="8" t="n">
        <v>18</v>
      </c>
      <c r="D25" s="7" t="n">
        <v>17.6</v>
      </c>
      <c r="F25" s="9" t="n">
        <f aca="false">C25-B25</f>
        <v>0.492000000000001</v>
      </c>
      <c r="G25" s="9" t="n">
        <f aca="false">C25-B24</f>
        <v>-0.317</v>
      </c>
      <c r="I25" s="9" t="n">
        <f aca="false">G25-G24</f>
        <v>1.3955</v>
      </c>
      <c r="L25" s="4" t="s">
        <v>33</v>
      </c>
      <c r="N25" s="4" t="n">
        <f aca="false">M21</f>
        <v>-0.412714176499359</v>
      </c>
    </row>
    <row r="26" customFormat="false" ht="12.75" hidden="false" customHeight="false" outlineLevel="0" collapsed="false">
      <c r="A26" s="6" t="n">
        <v>32690</v>
      </c>
      <c r="B26" s="7" t="n">
        <v>17.7286</v>
      </c>
      <c r="C26" s="8" t="n">
        <v>17.49</v>
      </c>
      <c r="D26" s="7" t="n">
        <v>17.5433</v>
      </c>
      <c r="F26" s="9" t="n">
        <f aca="false">C26-B26</f>
        <v>-0.238600000000002</v>
      </c>
      <c r="G26" s="9" t="n">
        <f aca="false">C26-B25</f>
        <v>-0.0180000000000007</v>
      </c>
      <c r="I26" s="9" t="n">
        <f aca="false">G26-G25</f>
        <v>0.299</v>
      </c>
    </row>
    <row r="27" customFormat="false" ht="12.75" hidden="false" customHeight="false" outlineLevel="0" collapsed="false">
      <c r="A27" s="6" t="n">
        <v>32721</v>
      </c>
      <c r="B27" s="7" t="n">
        <v>17.0793</v>
      </c>
      <c r="C27" s="8" t="n">
        <v>17.18</v>
      </c>
      <c r="D27" s="7" t="n">
        <v>16.7533</v>
      </c>
      <c r="F27" s="9" t="n">
        <f aca="false">C27-B27</f>
        <v>0.1007</v>
      </c>
      <c r="G27" s="9" t="n">
        <f aca="false">C27-B26</f>
        <v>-0.5486</v>
      </c>
      <c r="I27" s="9" t="n">
        <f aca="false">G27-G26</f>
        <v>-0.5306</v>
      </c>
      <c r="L27" s="17" t="s">
        <v>34</v>
      </c>
      <c r="M27" s="17" t="s">
        <v>35</v>
      </c>
      <c r="N27" s="17" t="s">
        <v>36</v>
      </c>
      <c r="O27" s="17" t="s">
        <v>37</v>
      </c>
      <c r="P27" s="17" t="s">
        <v>38</v>
      </c>
      <c r="Q27" s="17" t="s">
        <v>39</v>
      </c>
      <c r="R27" s="17" t="s">
        <v>40</v>
      </c>
      <c r="S27" s="17" t="s">
        <v>41</v>
      </c>
      <c r="T27" s="17" t="s">
        <v>42</v>
      </c>
      <c r="U27" s="17" t="s">
        <v>43</v>
      </c>
      <c r="V27" s="17" t="s">
        <v>44</v>
      </c>
      <c r="W27" s="17" t="s">
        <v>45</v>
      </c>
      <c r="X27" s="17" t="s">
        <v>46</v>
      </c>
      <c r="Y27" s="17" t="s">
        <v>47</v>
      </c>
      <c r="Z27" s="17" t="s">
        <v>48</v>
      </c>
      <c r="AA27" s="17" t="s">
        <v>49</v>
      </c>
    </row>
    <row r="28" customFormat="false" ht="12.75" hidden="false" customHeight="false" outlineLevel="0" collapsed="false">
      <c r="A28" s="6" t="n">
        <v>32752</v>
      </c>
      <c r="B28" s="7" t="n">
        <v>17.7976</v>
      </c>
      <c r="C28" s="8" t="n">
        <v>16.82</v>
      </c>
      <c r="D28" s="7" t="n">
        <v>17.7964</v>
      </c>
      <c r="F28" s="9" t="n">
        <f aca="false">C28-B28</f>
        <v>-0.977599999999999</v>
      </c>
      <c r="G28" s="9" t="n">
        <f aca="false">C28-B27</f>
        <v>-0.2593</v>
      </c>
      <c r="I28" s="9" t="n">
        <f aca="false">G28-G27</f>
        <v>0.289300000000001</v>
      </c>
      <c r="L28" s="18" t="n">
        <v>0.44</v>
      </c>
      <c r="M28" s="17" t="n">
        <f aca="false">L28*(1+$N$25)-$N$25*$N$24</f>
        <v>0.388977133648184</v>
      </c>
      <c r="N28" s="17" t="n">
        <f aca="false">M28*(1+$N$25)-$N$25*$N$24</f>
        <v>0.359012127565394</v>
      </c>
      <c r="O28" s="17" t="n">
        <f aca="false">N28*(1+$N$25)-$N$25*$N$24</f>
        <v>0.341414104291862</v>
      </c>
      <c r="P28" s="17" t="n">
        <f aca="false">O28*(1+$N$25)-$N$25*$N$24</f>
        <v>0.331079034701682</v>
      </c>
      <c r="Q28" s="17" t="n">
        <f aca="false">P28*(1+$N$25)-$N$25*$N$24</f>
        <v>0.325009394846476</v>
      </c>
      <c r="R28" s="17" t="n">
        <f aca="false">Q28*(1+$N$25)-$N$25*$N$24</f>
        <v>0.32144478140576</v>
      </c>
      <c r="S28" s="17" t="n">
        <f aca="false">R28*(1+$N$25)-$N$25*$N$24</f>
        <v>0.319351334465767</v>
      </c>
      <c r="T28" s="17" t="n">
        <f aca="false">S28*(1+$N$25)-$N$25*$N$24</f>
        <v>0.318121882755658</v>
      </c>
      <c r="U28" s="17" t="n">
        <f aca="false">T28*(1+$N$25)-$N$25*$N$24</f>
        <v>0.317399843195633</v>
      </c>
      <c r="V28" s="17" t="n">
        <f aca="false">U28*(1+$N$25)-$N$25*$N$24</f>
        <v>0.316975799598024</v>
      </c>
      <c r="W28" s="17" t="n">
        <f aca="false">V28*(1+$N$25)-$N$25*$N$24</f>
        <v>0.316726764804601</v>
      </c>
      <c r="X28" s="17" t="n">
        <f aca="false">W28*(1+$N$25)-$N$25*$N$24</f>
        <v>0.316580510200866</v>
      </c>
      <c r="Y28" s="17" t="n">
        <f aca="false">X28*(1+$N$25)-$N$25*$N$24</f>
        <v>0.316494616945471</v>
      </c>
      <c r="Z28" s="17" t="n">
        <f aca="false">Y28*(1+$N$25)-$N$25*$N$24</f>
        <v>0.316444173054242</v>
      </c>
      <c r="AA28" s="17" t="n">
        <f aca="false">Z28*(1+$N$25)-$N$25*$N$24</f>
        <v>0.316414548072042</v>
      </c>
    </row>
    <row r="29" customFormat="false" ht="12.75" hidden="false" customHeight="false" outlineLevel="0" collapsed="false">
      <c r="A29" s="6" t="n">
        <v>32782</v>
      </c>
      <c r="B29" s="7" t="n">
        <v>19.0227</v>
      </c>
      <c r="C29" s="8" t="n">
        <v>16.93</v>
      </c>
      <c r="D29" s="7" t="n">
        <v>18.9057</v>
      </c>
      <c r="F29" s="9" t="n">
        <f aca="false">C29-B29</f>
        <v>-2.0927</v>
      </c>
      <c r="G29" s="9" t="n">
        <f aca="false">C29-B28</f>
        <v>-0.8676</v>
      </c>
      <c r="I29" s="9" t="n">
        <f aca="false">G29-G28</f>
        <v>-0.6083</v>
      </c>
    </row>
    <row r="30" customFormat="false" ht="12.75" hidden="false" customHeight="false" outlineLevel="0" collapsed="false">
      <c r="A30" s="6" t="n">
        <v>32813</v>
      </c>
      <c r="B30" s="7" t="n">
        <v>19.1534</v>
      </c>
      <c r="C30" s="8" t="n">
        <v>17.41</v>
      </c>
      <c r="D30" s="7" t="n">
        <v>18.7023</v>
      </c>
      <c r="F30" s="9" t="n">
        <f aca="false">C30-B30</f>
        <v>-1.7434</v>
      </c>
      <c r="G30" s="9" t="n">
        <f aca="false">C30-B29</f>
        <v>-1.6127</v>
      </c>
      <c r="I30" s="9" t="n">
        <f aca="false">G30-G29</f>
        <v>-0.745100000000001</v>
      </c>
    </row>
    <row r="31" customFormat="false" ht="12.75" hidden="false" customHeight="false" outlineLevel="0" collapsed="false">
      <c r="A31" s="6" t="n">
        <v>32843</v>
      </c>
      <c r="B31" s="7" t="n">
        <v>19.8613</v>
      </c>
      <c r="C31" s="8" t="n">
        <v>17.55</v>
      </c>
      <c r="D31" s="7" t="n">
        <v>19.92</v>
      </c>
      <c r="F31" s="9" t="n">
        <f aca="false">C31-B31</f>
        <v>-2.3113</v>
      </c>
      <c r="G31" s="9" t="n">
        <f aca="false">C31-B30</f>
        <v>-1.6034</v>
      </c>
      <c r="I31" s="9" t="n">
        <f aca="false">G31-G30</f>
        <v>0.00929999999999964</v>
      </c>
      <c r="K31" s="4" t="s">
        <v>50</v>
      </c>
      <c r="L31" s="4" t="n">
        <v>23.1868</v>
      </c>
      <c r="M31" s="4" t="n">
        <v>22.7800006866455</v>
      </c>
      <c r="N31" s="4" t="n">
        <v>22.2900009155273</v>
      </c>
      <c r="O31" s="4" t="n">
        <v>21.6900005340576</v>
      </c>
      <c r="P31" s="4" t="n">
        <v>21.1100006103516</v>
      </c>
      <c r="Q31" s="4" t="n">
        <v>20.5400009155273</v>
      </c>
      <c r="R31" s="4" t="n">
        <v>20.0100002288818</v>
      </c>
      <c r="S31" s="4" t="n">
        <v>19.5</v>
      </c>
      <c r="T31" s="4" t="n">
        <v>19.0499992370605</v>
      </c>
      <c r="U31" s="4" t="n">
        <v>18.6700000762939</v>
      </c>
      <c r="V31" s="4" t="n">
        <v>18.3199996948242</v>
      </c>
      <c r="W31" s="4" t="n">
        <v>18</v>
      </c>
      <c r="X31" s="4" t="n">
        <f aca="false">(W31+Y31)/2</f>
        <v>17.6049995422363</v>
      </c>
      <c r="Y31" s="4" t="n">
        <v>17.2099990844727</v>
      </c>
      <c r="Z31" s="4" t="n">
        <v>16.9300003051758</v>
      </c>
      <c r="AA31" s="4" t="n">
        <v>16.6599998474121</v>
      </c>
    </row>
    <row r="32" customFormat="false" ht="12.75" hidden="false" customHeight="false" outlineLevel="0" collapsed="false">
      <c r="A32" s="6" t="n">
        <v>32874</v>
      </c>
      <c r="B32" s="7" t="n">
        <v>20.9936</v>
      </c>
      <c r="C32" s="8" t="n">
        <v>18.5</v>
      </c>
      <c r="D32" s="7" t="n">
        <v>21.2998</v>
      </c>
      <c r="F32" s="9" t="n">
        <f aca="false">C32-B32</f>
        <v>-2.4936</v>
      </c>
      <c r="G32" s="9" t="n">
        <f aca="false">C32-B31</f>
        <v>-1.3613</v>
      </c>
      <c r="I32" s="9" t="n">
        <f aca="false">G32-G31</f>
        <v>0.242100000000001</v>
      </c>
    </row>
    <row r="33" customFormat="false" ht="12.75" hidden="false" customHeight="false" outlineLevel="0" collapsed="false">
      <c r="A33" s="6" t="n">
        <v>32905</v>
      </c>
      <c r="B33" s="7" t="n">
        <v>19.881</v>
      </c>
      <c r="C33" s="8" t="n">
        <v>18.35</v>
      </c>
      <c r="D33" s="7" t="n">
        <v>19.7767</v>
      </c>
      <c r="F33" s="9" t="n">
        <f aca="false">C33-B33</f>
        <v>-1.531</v>
      </c>
      <c r="G33" s="9" t="n">
        <f aca="false">C33-B32</f>
        <v>-2.6436</v>
      </c>
      <c r="I33" s="9" t="n">
        <f aca="false">G33-G32</f>
        <v>-1.2823</v>
      </c>
    </row>
    <row r="34" customFormat="false" ht="12.75" hidden="false" customHeight="false" outlineLevel="0" collapsed="false">
      <c r="A34" s="6" t="n">
        <v>32933</v>
      </c>
      <c r="B34" s="7" t="n">
        <v>18.4248</v>
      </c>
      <c r="C34" s="8" t="n">
        <v>19.16</v>
      </c>
      <c r="D34" s="7" t="n">
        <v>18.3302</v>
      </c>
      <c r="F34" s="9" t="n">
        <f aca="false">C34-B34</f>
        <v>0.735199999999999</v>
      </c>
      <c r="G34" s="9" t="n">
        <f aca="false">C34-B33</f>
        <v>-0.721</v>
      </c>
      <c r="I34" s="9" t="n">
        <f aca="false">G34-G33</f>
        <v>1.9226</v>
      </c>
      <c r="K34" s="4" t="s">
        <v>51</v>
      </c>
      <c r="L34" s="19" t="n">
        <v>22.5370909436261</v>
      </c>
      <c r="M34" s="4" t="n">
        <f aca="false">M31-M28</f>
        <v>22.3910235529973</v>
      </c>
      <c r="N34" s="4" t="n">
        <f aca="false">N31-N28</f>
        <v>21.930988787962</v>
      </c>
      <c r="O34" s="4" t="n">
        <f aca="false">O31-O28</f>
        <v>21.3485864297658</v>
      </c>
      <c r="P34" s="4" t="n">
        <f aca="false">P31-P28</f>
        <v>20.7789215756499</v>
      </c>
      <c r="Q34" s="4" t="n">
        <f aca="false">Q31-Q28</f>
        <v>20.2149915206809</v>
      </c>
      <c r="R34" s="4" t="n">
        <f aca="false">R31-R28</f>
        <v>19.6885554474761</v>
      </c>
      <c r="S34" s="4" t="n">
        <f aca="false">S31-S28</f>
        <v>19.1806486655342</v>
      </c>
      <c r="T34" s="4" t="n">
        <f aca="false">T31-T28</f>
        <v>18.7318773543049</v>
      </c>
      <c r="U34" s="4" t="n">
        <f aca="false">U31-U28</f>
        <v>18.3526002330983</v>
      </c>
      <c r="V34" s="4" t="n">
        <f aca="false">V31-V28</f>
        <v>18.0030238952262</v>
      </c>
      <c r="W34" s="4" t="n">
        <f aca="false">W31-W28</f>
        <v>17.6832732351954</v>
      </c>
      <c r="X34" s="4" t="n">
        <f aca="false">X31-X28</f>
        <v>17.2884190320355</v>
      </c>
      <c r="Y34" s="4" t="n">
        <f aca="false">Y31-Y28</f>
        <v>16.8935044675272</v>
      </c>
      <c r="Z34" s="4" t="n">
        <f aca="false">Z31-Z28</f>
        <v>16.6135561321215</v>
      </c>
      <c r="AA34" s="4" t="n">
        <f aca="false">AA31-AA28</f>
        <v>16.3435852993401</v>
      </c>
    </row>
    <row r="35" customFormat="false" ht="12.75" hidden="false" customHeight="false" outlineLevel="0" collapsed="false">
      <c r="A35" s="6" t="n">
        <v>32964</v>
      </c>
      <c r="B35" s="7" t="n">
        <v>16.6555</v>
      </c>
      <c r="C35" s="8" t="n">
        <v>18.27</v>
      </c>
      <c r="D35" s="7" t="n">
        <v>16.419</v>
      </c>
      <c r="F35" s="9" t="n">
        <f aca="false">C35-B35</f>
        <v>1.6145</v>
      </c>
      <c r="G35" s="9" t="n">
        <f aca="false">C35-B34</f>
        <v>-0.154800000000002</v>
      </c>
      <c r="I35" s="9" t="n">
        <f aca="false">G35-G34</f>
        <v>0.566199999999999</v>
      </c>
    </row>
    <row r="36" customFormat="false" ht="12.75" hidden="false" customHeight="false" outlineLevel="0" collapsed="false">
      <c r="A36" s="6" t="n">
        <v>32994</v>
      </c>
      <c r="B36" s="7" t="n">
        <v>16.7155</v>
      </c>
      <c r="C36" s="8" t="n">
        <v>16.79</v>
      </c>
      <c r="D36" s="7" t="n">
        <v>16.3348</v>
      </c>
      <c r="F36" s="9" t="n">
        <f aca="false">C36-B36</f>
        <v>0.0745000000000005</v>
      </c>
      <c r="G36" s="9" t="n">
        <f aca="false">C36-B35</f>
        <v>0.134499999999999</v>
      </c>
      <c r="I36" s="9" t="n">
        <f aca="false">G36-G35</f>
        <v>0.289300000000001</v>
      </c>
      <c r="L36" s="9" t="n">
        <f aca="false">L34-L31</f>
        <v>-0.649709056373936</v>
      </c>
      <c r="M36" s="9"/>
      <c r="N36" s="9"/>
      <c r="O36" s="9"/>
    </row>
    <row r="37" customFormat="false" ht="12.75" hidden="false" customHeight="false" outlineLevel="0" collapsed="false">
      <c r="A37" s="6" t="n">
        <v>33025</v>
      </c>
      <c r="B37" s="7" t="n">
        <v>15.665</v>
      </c>
      <c r="C37" s="8" t="n">
        <v>16.19</v>
      </c>
      <c r="D37" s="7" t="n">
        <v>15.0779</v>
      </c>
      <c r="F37" s="9" t="n">
        <f aca="false">C37-B37</f>
        <v>0.525000000000002</v>
      </c>
      <c r="G37" s="9" t="n">
        <f aca="false">C37-B36</f>
        <v>-0.525499999999997</v>
      </c>
      <c r="I37" s="9" t="n">
        <f aca="false">G37-G36</f>
        <v>-0.659999999999997</v>
      </c>
    </row>
    <row r="38" customFormat="false" ht="12.75" hidden="false" customHeight="false" outlineLevel="0" collapsed="false">
      <c r="A38" s="6" t="n">
        <v>33055</v>
      </c>
      <c r="B38" s="7" t="n">
        <v>17.5695</v>
      </c>
      <c r="C38" s="8" t="n">
        <v>15.42</v>
      </c>
      <c r="D38" s="7" t="n">
        <v>17.2225</v>
      </c>
      <c r="F38" s="9" t="n">
        <f aca="false">C38-B38</f>
        <v>-2.1495</v>
      </c>
      <c r="G38" s="9" t="n">
        <f aca="false">C38-B37</f>
        <v>-0.244999999999999</v>
      </c>
      <c r="I38" s="9" t="n">
        <f aca="false">G38-G37</f>
        <v>0.280499999999998</v>
      </c>
    </row>
    <row r="39" customFormat="false" ht="12.75" hidden="false" customHeight="false" outlineLevel="0" collapsed="false">
      <c r="A39" s="6" t="n">
        <v>33086</v>
      </c>
      <c r="B39" s="7" t="n">
        <v>27.3539</v>
      </c>
      <c r="C39" s="8" t="n">
        <v>16.39</v>
      </c>
      <c r="D39" s="7" t="n">
        <v>27.4404</v>
      </c>
      <c r="F39" s="9" t="n">
        <f aca="false">C39-B39</f>
        <v>-10.9639</v>
      </c>
      <c r="G39" s="9" t="n">
        <f aca="false">C39-B38</f>
        <v>-1.1795</v>
      </c>
      <c r="I39" s="9" t="n">
        <f aca="false">G39-G38</f>
        <v>-0.934500000000002</v>
      </c>
    </row>
    <row r="40" customFormat="false" ht="12.75" hidden="false" customHeight="false" outlineLevel="0" collapsed="false">
      <c r="A40" s="6" t="n">
        <v>33117</v>
      </c>
      <c r="B40" s="7" t="n">
        <v>35.077</v>
      </c>
      <c r="C40" s="8" t="n">
        <v>22.44</v>
      </c>
      <c r="D40" s="7" t="n">
        <v>35.183</v>
      </c>
      <c r="F40" s="9" t="n">
        <f aca="false">C40-B40</f>
        <v>-12.637</v>
      </c>
      <c r="G40" s="9" t="n">
        <f aca="false">C40-B39</f>
        <v>-4.9139</v>
      </c>
      <c r="I40" s="9" t="n">
        <f aca="false">G40-G39</f>
        <v>-3.7344</v>
      </c>
    </row>
    <row r="41" customFormat="false" ht="12.75" hidden="false" customHeight="false" outlineLevel="0" collapsed="false">
      <c r="A41" s="6" t="n">
        <v>33147</v>
      </c>
      <c r="B41" s="7" t="n">
        <v>36.0015</v>
      </c>
      <c r="C41" s="8" t="n">
        <v>30.34</v>
      </c>
      <c r="D41" s="7" t="n">
        <v>35.9509</v>
      </c>
      <c r="F41" s="9" t="n">
        <f aca="false">C41-B41</f>
        <v>-5.6615</v>
      </c>
      <c r="G41" s="9" t="n">
        <f aca="false">C41-B40</f>
        <v>-4.737</v>
      </c>
      <c r="I41" s="9" t="n">
        <f aca="false">G41-G40</f>
        <v>0.1769</v>
      </c>
    </row>
    <row r="42" customFormat="false" ht="12.75" hidden="false" customHeight="false" outlineLevel="0" collapsed="false">
      <c r="A42" s="6" t="n">
        <v>33178</v>
      </c>
      <c r="B42" s="7" t="n">
        <v>32.9273</v>
      </c>
      <c r="C42" s="8" t="n">
        <v>34.16</v>
      </c>
      <c r="D42" s="7" t="n">
        <v>33.05</v>
      </c>
      <c r="F42" s="9" t="n">
        <f aca="false">C42-B42</f>
        <v>1.23269999999999</v>
      </c>
      <c r="G42" s="9" t="n">
        <f aca="false">C42-B41</f>
        <v>-1.8415</v>
      </c>
      <c r="I42" s="9" t="n">
        <f aca="false">G42-G41</f>
        <v>2.8955</v>
      </c>
    </row>
    <row r="43" customFormat="false" ht="12.75" hidden="false" customHeight="false" outlineLevel="0" collapsed="false">
      <c r="A43" s="6" t="n">
        <v>33208</v>
      </c>
      <c r="B43" s="7" t="n">
        <v>27.91</v>
      </c>
      <c r="C43" s="8" t="n">
        <v>32.77</v>
      </c>
      <c r="D43" s="7" t="n">
        <v>28.1253</v>
      </c>
      <c r="F43" s="9" t="n">
        <f aca="false">C43-B43</f>
        <v>4.86</v>
      </c>
      <c r="G43" s="9" t="n">
        <f aca="false">C43-B42</f>
        <v>-0.157299999999999</v>
      </c>
      <c r="I43" s="9" t="n">
        <f aca="false">G43-G42</f>
        <v>1.6842</v>
      </c>
    </row>
    <row r="44" customFormat="false" ht="12.75" hidden="false" customHeight="false" outlineLevel="0" collapsed="false">
      <c r="A44" s="6" t="n">
        <v>33239</v>
      </c>
      <c r="B44" s="7" t="n">
        <v>23.4595</v>
      </c>
      <c r="C44" s="8" t="n">
        <v>28.6</v>
      </c>
      <c r="D44" s="7" t="n">
        <v>23.4686</v>
      </c>
      <c r="F44" s="9" t="n">
        <f aca="false">C44-B44</f>
        <v>5.1405</v>
      </c>
      <c r="G44" s="9" t="n">
        <f aca="false">C44-B43</f>
        <v>0.690000000000001</v>
      </c>
      <c r="I44" s="9" t="n">
        <f aca="false">G44-G43</f>
        <v>0.847300000000001</v>
      </c>
    </row>
    <row r="45" customFormat="false" ht="12.75" hidden="false" customHeight="false" outlineLevel="0" collapsed="false">
      <c r="A45" s="6" t="n">
        <v>33270</v>
      </c>
      <c r="B45" s="7" t="n">
        <v>19.259</v>
      </c>
      <c r="C45" s="8" t="n">
        <v>24.72</v>
      </c>
      <c r="D45" s="7" t="n">
        <v>19.455</v>
      </c>
      <c r="F45" s="9" t="n">
        <f aca="false">C45-B45</f>
        <v>5.461</v>
      </c>
      <c r="G45" s="9" t="n">
        <f aca="false">C45-B44</f>
        <v>1.2605</v>
      </c>
      <c r="I45" s="9" t="n">
        <f aca="false">G45-G44</f>
        <v>0.570499999999999</v>
      </c>
    </row>
    <row r="46" customFormat="false" ht="12.75" hidden="false" customHeight="false" outlineLevel="0" collapsed="false">
      <c r="A46" s="6" t="n">
        <v>33298</v>
      </c>
      <c r="B46" s="7" t="n">
        <v>19.3522</v>
      </c>
      <c r="C46" s="8" t="n">
        <v>19.12</v>
      </c>
      <c r="D46" s="7" t="n">
        <v>19.0017</v>
      </c>
      <c r="F46" s="9" t="n">
        <f aca="false">C46-B46</f>
        <v>-0.232199999999999</v>
      </c>
      <c r="G46" s="9" t="n">
        <f aca="false">C46-B45</f>
        <v>-0.138999999999999</v>
      </c>
      <c r="I46" s="9" t="n">
        <f aca="false">G46-G45</f>
        <v>-1.3995</v>
      </c>
    </row>
    <row r="47" customFormat="false" ht="12.75" hidden="false" customHeight="false" outlineLevel="0" collapsed="false">
      <c r="A47" s="6" t="n">
        <v>33329</v>
      </c>
      <c r="B47" s="7" t="n">
        <v>19.3211</v>
      </c>
      <c r="C47" s="8" t="n">
        <v>17.49</v>
      </c>
      <c r="D47" s="7" t="n">
        <v>19.1439</v>
      </c>
      <c r="F47" s="9" t="n">
        <f aca="false">C47-B47</f>
        <v>-1.8311</v>
      </c>
      <c r="G47" s="9" t="n">
        <f aca="false">C47-B46</f>
        <v>-1.8622</v>
      </c>
      <c r="I47" s="9" t="n">
        <f aca="false">G47-G46</f>
        <v>-1.7232</v>
      </c>
    </row>
    <row r="48" customFormat="false" ht="12.75" hidden="false" customHeight="false" outlineLevel="0" collapsed="false">
      <c r="A48" s="6" t="n">
        <v>33359</v>
      </c>
      <c r="B48" s="7" t="n">
        <v>19.2584</v>
      </c>
      <c r="C48" s="8" t="n">
        <v>17.47</v>
      </c>
      <c r="D48" s="7" t="n">
        <v>19.1289</v>
      </c>
      <c r="F48" s="9" t="n">
        <f aca="false">C48-B48</f>
        <v>-1.7884</v>
      </c>
      <c r="G48" s="9" t="n">
        <f aca="false">C48-B47</f>
        <v>-1.8511</v>
      </c>
      <c r="I48" s="9" t="n">
        <f aca="false">G48-G47</f>
        <v>0.011099999999999</v>
      </c>
    </row>
    <row r="49" customFormat="false" ht="12.75" hidden="false" customHeight="false" outlineLevel="0" collapsed="false">
      <c r="A49" s="6" t="n">
        <v>33390</v>
      </c>
      <c r="B49" s="7" t="n">
        <v>18.207</v>
      </c>
      <c r="C49" s="8" t="n">
        <v>17.97</v>
      </c>
      <c r="D49" s="7" t="n">
        <v>18.129</v>
      </c>
      <c r="F49" s="9" t="n">
        <f aca="false">C49-B49</f>
        <v>-0.237000000000002</v>
      </c>
      <c r="G49" s="9" t="n">
        <f aca="false">C49-B48</f>
        <v>-1.2884</v>
      </c>
      <c r="I49" s="9" t="n">
        <f aca="false">G49-G48</f>
        <v>0.5627</v>
      </c>
    </row>
    <row r="50" customFormat="false" ht="12.75" hidden="false" customHeight="false" outlineLevel="0" collapsed="false">
      <c r="A50" s="6" t="n">
        <v>33420</v>
      </c>
      <c r="B50" s="7" t="n">
        <v>19.452</v>
      </c>
      <c r="C50" s="8" t="n">
        <v>18.03</v>
      </c>
      <c r="D50" s="7" t="n">
        <v>19.4093</v>
      </c>
      <c r="F50" s="9" t="n">
        <f aca="false">C50-B50</f>
        <v>-1.422</v>
      </c>
      <c r="G50" s="9" t="n">
        <f aca="false">C50-B49</f>
        <v>-0.177</v>
      </c>
      <c r="I50" s="9" t="n">
        <f aca="false">G50-G49</f>
        <v>1.1114</v>
      </c>
    </row>
    <row r="51" customFormat="false" ht="12.75" hidden="false" customHeight="false" outlineLevel="0" collapsed="false">
      <c r="A51" s="20" t="n">
        <v>33451</v>
      </c>
      <c r="B51" s="21" t="n">
        <v>19.7682</v>
      </c>
      <c r="C51" s="22" t="n">
        <v>18.53</v>
      </c>
      <c r="D51" s="21" t="n">
        <v>19.77</v>
      </c>
      <c r="F51" s="23" t="n">
        <f aca="false">C51-B51</f>
        <v>-1.2382</v>
      </c>
      <c r="G51" s="23" t="n">
        <f aca="false">C51-B50</f>
        <v>-0.922000000000001</v>
      </c>
      <c r="I51" s="9" t="n">
        <f aca="false">G51-G50</f>
        <v>-0.745000000000001</v>
      </c>
    </row>
    <row r="52" customFormat="false" ht="12.75" hidden="false" customHeight="false" outlineLevel="0" collapsed="false">
      <c r="A52" s="6" t="n">
        <v>33482</v>
      </c>
      <c r="B52" s="7" t="n">
        <v>20.5252</v>
      </c>
      <c r="C52" s="8" t="n">
        <v>19</v>
      </c>
      <c r="D52" s="7" t="n">
        <v>20.5486</v>
      </c>
      <c r="F52" s="9" t="n">
        <f aca="false">C52-B52</f>
        <v>-1.5252</v>
      </c>
      <c r="G52" s="9" t="n">
        <f aca="false">C52-B51</f>
        <v>-0.7682</v>
      </c>
      <c r="I52" s="9" t="n">
        <f aca="false">G52-G51</f>
        <v>0.1538</v>
      </c>
    </row>
    <row r="53" customFormat="false" ht="12.75" hidden="false" customHeight="false" outlineLevel="0" collapsed="false">
      <c r="A53" s="6" t="n">
        <v>33512</v>
      </c>
      <c r="B53" s="7" t="n">
        <v>22.1861</v>
      </c>
      <c r="C53" s="8" t="n">
        <v>19.73</v>
      </c>
      <c r="D53" s="7" t="n">
        <v>22.2426</v>
      </c>
      <c r="F53" s="9" t="n">
        <f aca="false">C53-B53</f>
        <v>-2.4561</v>
      </c>
      <c r="G53" s="9" t="n">
        <f aca="false">C53-B52</f>
        <v>-0.795200000000001</v>
      </c>
      <c r="I53" s="9" t="n">
        <f aca="false">G53-G52</f>
        <v>-0.027000000000001</v>
      </c>
    </row>
    <row r="54" customFormat="false" ht="12.75" hidden="false" customHeight="false" outlineLevel="0" collapsed="false">
      <c r="A54" s="6" t="n">
        <v>33543</v>
      </c>
      <c r="B54" s="7" t="n">
        <v>21.1038</v>
      </c>
      <c r="C54" s="8" t="n">
        <v>20.85</v>
      </c>
      <c r="D54" s="7" t="n">
        <v>21.0326</v>
      </c>
      <c r="F54" s="9" t="n">
        <f aca="false">C54-B54</f>
        <v>-0.253799999999998</v>
      </c>
      <c r="G54" s="9" t="n">
        <f aca="false">C54-B53</f>
        <v>-1.3361</v>
      </c>
      <c r="I54" s="9" t="n">
        <f aca="false">G54-G53</f>
        <v>-0.540899999999997</v>
      </c>
    </row>
    <row r="55" customFormat="false" ht="12.75" hidden="false" customHeight="false" outlineLevel="0" collapsed="false">
      <c r="A55" s="6" t="n">
        <v>33573</v>
      </c>
      <c r="B55" s="7" t="n">
        <v>18.2931</v>
      </c>
      <c r="C55" s="8" t="n">
        <v>21.23</v>
      </c>
      <c r="D55" s="7" t="n">
        <v>18.289</v>
      </c>
      <c r="F55" s="9" t="n">
        <f aca="false">C55-B55</f>
        <v>2.9369</v>
      </c>
      <c r="G55" s="9" t="n">
        <f aca="false">C55-B54</f>
        <v>0.126200000000001</v>
      </c>
      <c r="I55" s="9" t="n">
        <f aca="false">G55-G54</f>
        <v>1.4623</v>
      </c>
    </row>
    <row r="56" customFormat="false" ht="12.75" hidden="false" customHeight="false" outlineLevel="0" collapsed="false">
      <c r="A56" s="6" t="n">
        <v>33604</v>
      </c>
      <c r="B56" s="7" t="n">
        <v>18.1591</v>
      </c>
      <c r="C56" s="8" t="n">
        <v>19.02</v>
      </c>
      <c r="D56" s="7" t="n">
        <v>18.1959</v>
      </c>
      <c r="F56" s="9" t="n">
        <f aca="false">C56-B56</f>
        <v>0.860900000000001</v>
      </c>
      <c r="G56" s="9" t="n">
        <f aca="false">C56-B55</f>
        <v>0.726900000000001</v>
      </c>
      <c r="I56" s="9" t="n">
        <f aca="false">G56-G55</f>
        <v>0.6007</v>
      </c>
    </row>
    <row r="57" customFormat="false" ht="12.75" hidden="false" customHeight="false" outlineLevel="0" collapsed="false">
      <c r="A57" s="6" t="n">
        <v>33635</v>
      </c>
      <c r="B57" s="7" t="n">
        <v>18.089</v>
      </c>
      <c r="C57" s="8" t="n">
        <v>18.04</v>
      </c>
      <c r="D57" s="7" t="n">
        <v>18.0952</v>
      </c>
      <c r="F57" s="9" t="n">
        <f aca="false">C57-B57</f>
        <v>-0.0489999999999995</v>
      </c>
      <c r="G57" s="9" t="n">
        <f aca="false">C57-B56</f>
        <v>-0.1191</v>
      </c>
      <c r="I57" s="9" t="n">
        <f aca="false">G57-G56</f>
        <v>-0.846</v>
      </c>
    </row>
    <row r="58" customFormat="false" ht="12.75" hidden="false" customHeight="false" outlineLevel="0" collapsed="false">
      <c r="A58" s="6" t="n">
        <v>33664</v>
      </c>
      <c r="B58" s="7" t="n">
        <v>17.6682</v>
      </c>
      <c r="C58" s="8" t="n">
        <v>17.71</v>
      </c>
      <c r="D58" s="7" t="n">
        <v>17.5736</v>
      </c>
      <c r="F58" s="9" t="n">
        <f aca="false">C58-B58</f>
        <v>0.0418000000000021</v>
      </c>
      <c r="G58" s="9" t="n">
        <f aca="false">C58-B57</f>
        <v>-0.378999999999998</v>
      </c>
      <c r="I58" s="9" t="n">
        <f aca="false">G58-G57</f>
        <v>-0.259899999999998</v>
      </c>
    </row>
    <row r="59" customFormat="false" ht="12.75" hidden="false" customHeight="false" outlineLevel="0" collapsed="false">
      <c r="A59" s="6" t="n">
        <v>33695</v>
      </c>
      <c r="B59" s="7" t="n">
        <v>19.0138</v>
      </c>
      <c r="C59" s="8" t="n">
        <v>17.95</v>
      </c>
      <c r="D59" s="7" t="n">
        <v>18.9898</v>
      </c>
      <c r="F59" s="9" t="n">
        <f aca="false">C59-B59</f>
        <v>-1.0638</v>
      </c>
      <c r="G59" s="9" t="n">
        <f aca="false">C59-B58</f>
        <v>0.281800000000001</v>
      </c>
      <c r="I59" s="9" t="n">
        <f aca="false">G59-G58</f>
        <v>0.660799999999998</v>
      </c>
    </row>
    <row r="60" customFormat="false" ht="12.75" hidden="false" customHeight="false" outlineLevel="0" collapsed="false">
      <c r="A60" s="6" t="n">
        <v>33725</v>
      </c>
      <c r="B60" s="7" t="n">
        <v>19.985</v>
      </c>
      <c r="C60" s="8" t="n">
        <v>18.41</v>
      </c>
      <c r="D60" s="7" t="n">
        <v>19.9048</v>
      </c>
      <c r="F60" s="9" t="n">
        <f aca="false">C60-B60</f>
        <v>-1.575</v>
      </c>
      <c r="G60" s="9" t="n">
        <f aca="false">C60-B59</f>
        <v>-0.6038</v>
      </c>
      <c r="I60" s="9" t="n">
        <f aca="false">G60-G59</f>
        <v>-0.8856</v>
      </c>
    </row>
    <row r="61" customFormat="false" ht="12.75" hidden="false" customHeight="false" outlineLevel="0" collapsed="false">
      <c r="A61" s="6" t="n">
        <v>33756</v>
      </c>
      <c r="B61" s="7" t="n">
        <v>21.1884</v>
      </c>
      <c r="C61" s="8" t="n">
        <v>19.25</v>
      </c>
      <c r="D61" s="7" t="n">
        <v>21.1361</v>
      </c>
      <c r="F61" s="9" t="n">
        <f aca="false">C61-B61</f>
        <v>-1.9384</v>
      </c>
      <c r="G61" s="9" t="n">
        <f aca="false">C61-B60</f>
        <v>-0.734999999999999</v>
      </c>
      <c r="I61" s="9" t="n">
        <f aca="false">G61-G60</f>
        <v>-0.1312</v>
      </c>
    </row>
    <row r="62" customFormat="false" ht="12.75" hidden="false" customHeight="false" outlineLevel="0" collapsed="false">
      <c r="A62" s="6" t="n">
        <v>33786</v>
      </c>
      <c r="B62" s="7" t="n">
        <v>20.3324</v>
      </c>
      <c r="C62" s="8" t="n">
        <v>20.59</v>
      </c>
      <c r="D62" s="7" t="n">
        <v>20.2561</v>
      </c>
      <c r="F62" s="9" t="n">
        <f aca="false">C62-B62</f>
        <v>0.2576</v>
      </c>
      <c r="G62" s="9" t="n">
        <f aca="false">C62-B61</f>
        <v>-0.598400000000002</v>
      </c>
      <c r="I62" s="9" t="n">
        <f aca="false">G62-G61</f>
        <v>0.136599999999998</v>
      </c>
    </row>
    <row r="63" customFormat="false" ht="12.75" hidden="false" customHeight="false" outlineLevel="0" collapsed="false">
      <c r="A63" s="6" t="n">
        <v>33817</v>
      </c>
      <c r="B63" s="7" t="n">
        <v>19.8038</v>
      </c>
      <c r="C63" s="8" t="n">
        <v>20.88</v>
      </c>
      <c r="D63" s="7" t="n">
        <v>19.7307</v>
      </c>
      <c r="F63" s="9" t="n">
        <f aca="false">C63-B63</f>
        <v>1.0762</v>
      </c>
      <c r="G63" s="9" t="n">
        <f aca="false">C63-B62</f>
        <v>0.547599999999999</v>
      </c>
      <c r="I63" s="9" t="n">
        <f aca="false">G63-G62</f>
        <v>1.146</v>
      </c>
    </row>
    <row r="64" customFormat="false" ht="12.75" hidden="false" customHeight="false" outlineLevel="0" collapsed="false">
      <c r="A64" s="6" t="n">
        <v>33848</v>
      </c>
      <c r="B64" s="7" t="n">
        <v>20.2859</v>
      </c>
      <c r="C64" s="8" t="n">
        <v>20.34</v>
      </c>
      <c r="D64" s="7" t="n">
        <v>20.2493</v>
      </c>
      <c r="F64" s="9" t="n">
        <f aca="false">C64-B64</f>
        <v>0.0540999999999983</v>
      </c>
      <c r="G64" s="9" t="n">
        <f aca="false">C64-B63</f>
        <v>0.536200000000001</v>
      </c>
      <c r="I64" s="9" t="n">
        <f aca="false">G64-G63</f>
        <v>-0.0113999999999983</v>
      </c>
    </row>
    <row r="65" customFormat="false" ht="12.75" hidden="false" customHeight="false" outlineLevel="0" collapsed="false">
      <c r="A65" s="6" t="n">
        <v>33878</v>
      </c>
      <c r="B65" s="7" t="n">
        <v>20.2995</v>
      </c>
      <c r="C65" s="8" t="n">
        <v>20.24</v>
      </c>
      <c r="D65" s="7" t="n">
        <v>20.2464</v>
      </c>
      <c r="F65" s="9" t="n">
        <f aca="false">C65-B65</f>
        <v>-0.0594999999999999</v>
      </c>
      <c r="G65" s="9" t="n">
        <f aca="false">C65-B64</f>
        <v>-0.0459000000000032</v>
      </c>
      <c r="I65" s="9" t="n">
        <f aca="false">G65-G64</f>
        <v>-0.582100000000004</v>
      </c>
    </row>
    <row r="66" customFormat="false" ht="12.75" hidden="false" customHeight="false" outlineLevel="0" collapsed="false">
      <c r="A66" s="6" t="n">
        <v>33909</v>
      </c>
      <c r="B66" s="7" t="n">
        <v>19.1943</v>
      </c>
      <c r="C66" s="8" t="n">
        <v>20.29</v>
      </c>
      <c r="D66" s="7" t="n">
        <v>19.1898</v>
      </c>
      <c r="F66" s="9" t="n">
        <f aca="false">C66-B66</f>
        <v>1.0957</v>
      </c>
      <c r="G66" s="9" t="n">
        <f aca="false">C66-B65</f>
        <v>-0.00949999999999918</v>
      </c>
      <c r="I66" s="9" t="n">
        <f aca="false">G66-G65</f>
        <v>0.036400000000004</v>
      </c>
    </row>
    <row r="67" customFormat="false" ht="12.75" hidden="false" customHeight="false" outlineLevel="0" collapsed="false">
      <c r="A67" s="6" t="n">
        <v>33939</v>
      </c>
      <c r="B67" s="7" t="n">
        <v>18.2355</v>
      </c>
      <c r="C67" s="8" t="n">
        <v>19.5</v>
      </c>
      <c r="D67" s="7" t="n">
        <v>18.1248</v>
      </c>
      <c r="F67" s="9" t="n">
        <f aca="false">C67-B67</f>
        <v>1.2645</v>
      </c>
      <c r="G67" s="9" t="n">
        <f aca="false">C67-B66</f>
        <v>0.305700000000002</v>
      </c>
      <c r="I67" s="9" t="n">
        <f aca="false">G67-G66</f>
        <v>0.315200000000001</v>
      </c>
    </row>
    <row r="68" customFormat="false" ht="12.75" hidden="false" customHeight="false" outlineLevel="0" collapsed="false">
      <c r="A68" s="6" t="n">
        <v>33970</v>
      </c>
      <c r="B68" s="7" t="n">
        <v>17.5122</v>
      </c>
      <c r="C68" s="8" t="n">
        <v>18.61</v>
      </c>
      <c r="D68" s="7" t="n">
        <v>17.3673</v>
      </c>
      <c r="F68" s="9" t="n">
        <f aca="false">C68-B68</f>
        <v>1.0978</v>
      </c>
      <c r="G68" s="9" t="n">
        <f aca="false">C68-B67</f>
        <v>0.374500000000001</v>
      </c>
      <c r="I68" s="9" t="n">
        <f aca="false">G68-G67</f>
        <v>0.0687999999999995</v>
      </c>
    </row>
    <row r="69" customFormat="false" ht="12.75" hidden="false" customHeight="false" outlineLevel="0" collapsed="false">
      <c r="A69" s="6" t="n">
        <v>34001</v>
      </c>
      <c r="B69" s="7" t="n">
        <v>18.4688</v>
      </c>
      <c r="C69" s="8" t="n">
        <v>17.76</v>
      </c>
      <c r="D69" s="7" t="n">
        <v>18.4892</v>
      </c>
      <c r="F69" s="9" t="n">
        <f aca="false">C69-B69</f>
        <v>-0.7088</v>
      </c>
      <c r="G69" s="9" t="n">
        <f aca="false">C69-B68</f>
        <v>0.247800000000002</v>
      </c>
      <c r="I69" s="9" t="n">
        <f aca="false">G69-G68</f>
        <v>-0.1267</v>
      </c>
    </row>
    <row r="70" customFormat="false" ht="12.75" hidden="false" customHeight="false" outlineLevel="0" collapsed="false">
      <c r="A70" s="6" t="n">
        <v>34029</v>
      </c>
      <c r="B70" s="7" t="n">
        <v>18.8043</v>
      </c>
      <c r="C70" s="8" t="n">
        <v>18.02</v>
      </c>
      <c r="D70" s="7" t="n">
        <v>18.7283</v>
      </c>
      <c r="F70" s="9" t="n">
        <f aca="false">C70-B70</f>
        <v>-0.784300000000002</v>
      </c>
      <c r="G70" s="9" t="n">
        <f aca="false">C70-B69</f>
        <v>-0.448800000000002</v>
      </c>
      <c r="I70" s="9" t="n">
        <f aca="false">G70-G69</f>
        <v>-0.696600000000004</v>
      </c>
    </row>
    <row r="71" customFormat="false" ht="12.75" hidden="false" customHeight="false" outlineLevel="0" collapsed="false">
      <c r="A71" s="6" t="n">
        <v>34060</v>
      </c>
      <c r="B71" s="7" t="n">
        <v>18.7833</v>
      </c>
      <c r="C71" s="8" t="n">
        <v>18.48</v>
      </c>
      <c r="D71" s="7" t="n">
        <v>18.6386</v>
      </c>
      <c r="F71" s="9" t="n">
        <f aca="false">C71-B71</f>
        <v>-0.3033</v>
      </c>
      <c r="G71" s="9" t="n">
        <f aca="false">C71-B70</f>
        <v>-0.324300000000001</v>
      </c>
      <c r="I71" s="9" t="n">
        <f aca="false">G71-G70</f>
        <v>0.124500000000001</v>
      </c>
    </row>
    <row r="72" customFormat="false" ht="12.75" hidden="false" customHeight="false" outlineLevel="0" collapsed="false">
      <c r="A72" s="6" t="n">
        <v>34090</v>
      </c>
      <c r="B72" s="7" t="n">
        <v>18.611</v>
      </c>
      <c r="C72" s="8" t="n">
        <v>18.89</v>
      </c>
      <c r="D72" s="7" t="n">
        <v>18.4608</v>
      </c>
      <c r="F72" s="9" t="n">
        <f aca="false">C72-B72</f>
        <v>0.279</v>
      </c>
      <c r="G72" s="9" t="n">
        <f aca="false">C72-B71</f>
        <v>0.1067</v>
      </c>
      <c r="I72" s="9" t="n">
        <f aca="false">G72-G71</f>
        <v>0.431000000000001</v>
      </c>
    </row>
    <row r="73" customFormat="false" ht="12.75" hidden="false" customHeight="false" outlineLevel="0" collapsed="false">
      <c r="A73" s="6" t="n">
        <v>34121</v>
      </c>
      <c r="B73" s="7" t="n">
        <v>17.6482</v>
      </c>
      <c r="C73" s="8" t="n">
        <v>18.69</v>
      </c>
      <c r="D73" s="7" t="n">
        <v>17.5925</v>
      </c>
      <c r="F73" s="9" t="n">
        <f aca="false">C73-B73</f>
        <v>1.0418</v>
      </c>
      <c r="G73" s="9" t="n">
        <f aca="false">C73-B72</f>
        <v>0.0790000000000006</v>
      </c>
      <c r="I73" s="9" t="n">
        <f aca="false">G73-G72</f>
        <v>-0.0276999999999994</v>
      </c>
    </row>
    <row r="74" customFormat="false" ht="12.75" hidden="false" customHeight="false" outlineLevel="0" collapsed="false">
      <c r="A74" s="6" t="n">
        <v>34151</v>
      </c>
      <c r="B74" s="7" t="n">
        <v>16.8148</v>
      </c>
      <c r="C74" s="8" t="n">
        <v>18.16</v>
      </c>
      <c r="D74" s="7" t="n">
        <v>16.7839</v>
      </c>
      <c r="F74" s="9" t="n">
        <f aca="false">C74-B74</f>
        <v>1.3452</v>
      </c>
      <c r="G74" s="9" t="n">
        <f aca="false">C74-B73</f>
        <v>0.511800000000001</v>
      </c>
      <c r="I74" s="9" t="n">
        <f aca="false">G74-G73</f>
        <v>0.4328</v>
      </c>
    </row>
    <row r="75" customFormat="false" ht="12.75" hidden="false" customHeight="false" outlineLevel="0" collapsed="false">
      <c r="A75" s="6" t="n">
        <v>34182</v>
      </c>
      <c r="B75" s="7" t="n">
        <v>16.8243</v>
      </c>
      <c r="C75" s="8" t="n">
        <v>17.1</v>
      </c>
      <c r="D75" s="7" t="n">
        <v>16.7141</v>
      </c>
      <c r="F75" s="9" t="n">
        <f aca="false">C75-B75</f>
        <v>0.275700000000001</v>
      </c>
      <c r="G75" s="9" t="n">
        <f aca="false">C75-B74</f>
        <v>0.2852</v>
      </c>
      <c r="I75" s="9" t="n">
        <f aca="false">G75-G74</f>
        <v>-0.226600000000001</v>
      </c>
    </row>
    <row r="76" customFormat="false" ht="12.75" hidden="false" customHeight="false" outlineLevel="0" collapsed="false">
      <c r="A76" s="6" t="n">
        <v>34213</v>
      </c>
      <c r="B76" s="7" t="n">
        <v>16.138</v>
      </c>
      <c r="C76" s="8" t="n">
        <v>16.82</v>
      </c>
      <c r="D76" s="7" t="n">
        <v>16.0061</v>
      </c>
      <c r="F76" s="9" t="n">
        <f aca="false">C76-B76</f>
        <v>0.681999999999999</v>
      </c>
      <c r="G76" s="9" t="n">
        <f aca="false">C76-B75</f>
        <v>-0.00430000000000064</v>
      </c>
      <c r="I76" s="9" t="n">
        <f aca="false">G76-G75</f>
        <v>-0.2895</v>
      </c>
    </row>
    <row r="77" customFormat="false" ht="12.75" hidden="false" customHeight="false" outlineLevel="0" collapsed="false">
      <c r="A77" s="6" t="n">
        <v>34243</v>
      </c>
      <c r="B77" s="7" t="n">
        <v>16.6543</v>
      </c>
      <c r="C77" s="8" t="n">
        <v>16.56</v>
      </c>
      <c r="D77" s="7" t="n">
        <v>16.5293</v>
      </c>
      <c r="F77" s="9" t="n">
        <f aca="false">C77-B77</f>
        <v>-0.0943000000000005</v>
      </c>
      <c r="G77" s="9" t="n">
        <f aca="false">C77-B76</f>
        <v>0.421999999999997</v>
      </c>
      <c r="I77" s="9" t="n">
        <f aca="false">G77-G76</f>
        <v>0.426299999999998</v>
      </c>
    </row>
    <row r="78" customFormat="false" ht="12.75" hidden="false" customHeight="false" outlineLevel="0" collapsed="false">
      <c r="A78" s="6" t="n">
        <v>34274</v>
      </c>
      <c r="B78" s="7" t="n">
        <v>15.2864</v>
      </c>
      <c r="C78" s="8" t="n">
        <v>16.75</v>
      </c>
      <c r="D78" s="7" t="n">
        <v>15.0998</v>
      </c>
      <c r="F78" s="9" t="n">
        <f aca="false">C78-B78</f>
        <v>1.4636</v>
      </c>
      <c r="G78" s="9" t="n">
        <f aca="false">C78-B77</f>
        <v>0.0957000000000008</v>
      </c>
      <c r="I78" s="9" t="n">
        <f aca="false">G78-G77</f>
        <v>-0.326299999999996</v>
      </c>
    </row>
    <row r="79" customFormat="false" ht="12.75" hidden="false" customHeight="false" outlineLevel="0" collapsed="false">
      <c r="A79" s="6" t="n">
        <v>34304</v>
      </c>
      <c r="B79" s="7" t="n">
        <v>13.5525</v>
      </c>
      <c r="C79" s="8" t="n">
        <v>16.22</v>
      </c>
      <c r="D79" s="7" t="n">
        <v>13.535</v>
      </c>
      <c r="F79" s="9" t="n">
        <f aca="false">C79-B79</f>
        <v>2.6675</v>
      </c>
      <c r="G79" s="9" t="n">
        <f aca="false">C79-B78</f>
        <v>0.933599999999998</v>
      </c>
      <c r="I79" s="9" t="n">
        <f aca="false">G79-G78</f>
        <v>0.837899999999998</v>
      </c>
    </row>
    <row r="80" customFormat="false" ht="12.75" hidden="false" customHeight="false" outlineLevel="0" collapsed="false">
      <c r="A80" s="6" t="n">
        <v>34335</v>
      </c>
      <c r="B80" s="7" t="n">
        <v>14.2607</v>
      </c>
      <c r="C80" s="8" t="n">
        <v>14.57</v>
      </c>
      <c r="D80" s="7" t="n">
        <v>14.2736</v>
      </c>
      <c r="F80" s="9" t="n">
        <f aca="false">C80-B80</f>
        <v>0.3093</v>
      </c>
      <c r="G80" s="9" t="n">
        <f aca="false">C80-B79</f>
        <v>1.0175</v>
      </c>
      <c r="I80" s="9" t="n">
        <f aca="false">G80-G79</f>
        <v>0.0839000000000016</v>
      </c>
    </row>
    <row r="81" customFormat="false" ht="12.75" hidden="false" customHeight="false" outlineLevel="0" collapsed="false">
      <c r="A81" s="6" t="n">
        <v>34366</v>
      </c>
      <c r="B81" s="7" t="n">
        <v>13.751</v>
      </c>
      <c r="C81" s="8" t="n">
        <v>14.83</v>
      </c>
      <c r="D81" s="7" t="n">
        <v>13.6918</v>
      </c>
      <c r="F81" s="9" t="n">
        <f aca="false">C81-B81</f>
        <v>1.079</v>
      </c>
      <c r="G81" s="9" t="n">
        <f aca="false">C81-B80</f>
        <v>0.5693</v>
      </c>
      <c r="I81" s="9" t="n">
        <f aca="false">G81-G80</f>
        <v>-0.4482</v>
      </c>
    </row>
    <row r="82" customFormat="false" ht="12.75" hidden="false" customHeight="false" outlineLevel="0" collapsed="false">
      <c r="A82" s="24" t="n">
        <v>34394</v>
      </c>
      <c r="B82" s="7" t="n">
        <v>13.7463</v>
      </c>
      <c r="C82" s="25" t="n">
        <v>14.89</v>
      </c>
      <c r="D82" s="7" t="n">
        <v>13.9009</v>
      </c>
      <c r="F82" s="9" t="n">
        <f aca="false">C82-B82</f>
        <v>1.1437</v>
      </c>
      <c r="G82" s="9" t="n">
        <f aca="false">C82-B81</f>
        <v>1.139</v>
      </c>
      <c r="I82" s="9" t="n">
        <f aca="false">G82-G81</f>
        <v>0.569700000000001</v>
      </c>
    </row>
    <row r="83" customFormat="false" ht="12.75" hidden="false" customHeight="false" outlineLevel="0" collapsed="false">
      <c r="A83" s="24" t="n">
        <v>34425</v>
      </c>
      <c r="B83" s="7" t="n">
        <v>15.1983</v>
      </c>
      <c r="C83" s="25" t="n">
        <v>14.57</v>
      </c>
      <c r="D83" s="7" t="n">
        <v>15.2012</v>
      </c>
      <c r="F83" s="9" t="n">
        <f aca="false">C83-B83</f>
        <v>-0.628299999999999</v>
      </c>
      <c r="G83" s="9" t="n">
        <f aca="false">C83-B82</f>
        <v>0.823700000000001</v>
      </c>
      <c r="I83" s="9" t="n">
        <f aca="false">G83-G82</f>
        <v>-0.315300000000001</v>
      </c>
    </row>
    <row r="84" customFormat="false" ht="12.75" hidden="false" customHeight="false" outlineLevel="0" collapsed="false">
      <c r="A84" s="24" t="n">
        <v>34455</v>
      </c>
      <c r="B84" s="7" t="n">
        <v>16.3493</v>
      </c>
      <c r="C84" s="25" t="n">
        <v>15.39</v>
      </c>
      <c r="D84" s="7" t="n">
        <v>16.1619</v>
      </c>
      <c r="F84" s="9" t="n">
        <f aca="false">C84-B84</f>
        <v>-0.959299999999999</v>
      </c>
      <c r="G84" s="9" t="n">
        <f aca="false">C84-B83</f>
        <v>0.191700000000001</v>
      </c>
      <c r="I84" s="9" t="n">
        <f aca="false">G84-G83</f>
        <v>-0.632</v>
      </c>
    </row>
    <row r="85" customFormat="false" ht="12.75" hidden="false" customHeight="false" outlineLevel="0" collapsed="false">
      <c r="A85" s="24" t="n">
        <v>34486</v>
      </c>
      <c r="B85" s="7" t="n">
        <v>17.085</v>
      </c>
      <c r="C85" s="25" t="n">
        <v>16.32</v>
      </c>
      <c r="D85" s="7" t="n">
        <v>16.7502</v>
      </c>
      <c r="F85" s="9" t="n">
        <f aca="false">C85-B85</f>
        <v>-0.765000000000001</v>
      </c>
      <c r="G85" s="9" t="n">
        <f aca="false">C85-B84</f>
        <v>-0.0292999999999992</v>
      </c>
      <c r="I85" s="9" t="n">
        <f aca="false">G85-G84</f>
        <v>-0.221</v>
      </c>
    </row>
    <row r="86" customFormat="false" ht="12.75" hidden="false" customHeight="false" outlineLevel="0" collapsed="false">
      <c r="A86" s="24" t="n">
        <v>34516</v>
      </c>
      <c r="B86" s="7" t="n">
        <v>18.0869</v>
      </c>
      <c r="C86" s="25" t="n">
        <v>17.15</v>
      </c>
      <c r="D86" s="7" t="n">
        <v>17.5717</v>
      </c>
      <c r="F86" s="9" t="n">
        <f aca="false">C86-B86</f>
        <v>-0.936900000000001</v>
      </c>
      <c r="G86" s="9" t="n">
        <f aca="false">C86-B85</f>
        <v>0.0649999999999977</v>
      </c>
      <c r="I86" s="9" t="n">
        <f aca="false">G86-G85</f>
        <v>0.0942999999999969</v>
      </c>
    </row>
    <row r="87" customFormat="false" ht="12.75" hidden="false" customHeight="false" outlineLevel="0" collapsed="false">
      <c r="A87" s="24" t="n">
        <v>34547</v>
      </c>
      <c r="B87" s="7" t="n">
        <v>16.9415</v>
      </c>
      <c r="C87" s="25" t="n">
        <v>18.27</v>
      </c>
      <c r="D87" s="7" t="n">
        <v>16.6863</v>
      </c>
      <c r="F87" s="9" t="n">
        <f aca="false">C87-B87</f>
        <v>1.3285</v>
      </c>
      <c r="G87" s="9" t="n">
        <f aca="false">C87-B86</f>
        <v>0.1831</v>
      </c>
      <c r="I87" s="9" t="n">
        <f aca="false">G87-G86</f>
        <v>0.118100000000002</v>
      </c>
    </row>
    <row r="88" customFormat="false" ht="12.75" hidden="false" customHeight="false" outlineLevel="0" collapsed="false">
      <c r="A88" s="24" t="n">
        <v>34578</v>
      </c>
      <c r="B88" s="7" t="n">
        <v>16.0775</v>
      </c>
      <c r="C88" s="25" t="n">
        <v>18.29</v>
      </c>
      <c r="D88" s="7" t="n">
        <v>15.8495</v>
      </c>
      <c r="F88" s="9" t="n">
        <f aca="false">C88-B88</f>
        <v>2.2125</v>
      </c>
      <c r="G88" s="9" t="n">
        <f aca="false">C88-B87</f>
        <v>1.3485</v>
      </c>
      <c r="I88" s="9" t="n">
        <f aca="false">G88-G87</f>
        <v>1.1654</v>
      </c>
    </row>
    <row r="89" customFormat="false" ht="12.75" hidden="false" customHeight="false" outlineLevel="0" collapsed="false">
      <c r="A89" s="24" t="n">
        <v>34608</v>
      </c>
      <c r="B89" s="7" t="n">
        <v>16.589</v>
      </c>
      <c r="C89" s="25" t="n">
        <v>17.63</v>
      </c>
      <c r="D89" s="7" t="n">
        <v>16.4707</v>
      </c>
      <c r="F89" s="9" t="n">
        <f aca="false">C89-B89</f>
        <v>1.041</v>
      </c>
      <c r="G89" s="9" t="n">
        <f aca="false">C89-B88</f>
        <v>1.5525</v>
      </c>
      <c r="I89" s="9" t="n">
        <f aca="false">G89-G88</f>
        <v>0.204000000000001</v>
      </c>
    </row>
    <row r="90" customFormat="false" ht="12.75" hidden="false" customHeight="false" outlineLevel="0" collapsed="false">
      <c r="A90" s="24" t="n">
        <v>34639</v>
      </c>
      <c r="B90" s="7" t="n">
        <v>17.458</v>
      </c>
      <c r="C90" s="25" t="n">
        <v>17.35</v>
      </c>
      <c r="D90" s="7" t="n">
        <v>17.2684</v>
      </c>
      <c r="F90" s="9" t="n">
        <f aca="false">C90-B90</f>
        <v>-0.107999999999997</v>
      </c>
      <c r="G90" s="9" t="n">
        <f aca="false">C90-B89</f>
        <v>0.761000000000003</v>
      </c>
      <c r="I90" s="9" t="n">
        <f aca="false">G90-G89</f>
        <v>-0.791499999999996</v>
      </c>
    </row>
    <row r="91" customFormat="false" ht="12.75" hidden="false" customHeight="false" outlineLevel="0" collapsed="false">
      <c r="A91" s="24" t="n">
        <v>34669</v>
      </c>
      <c r="B91" s="7" t="n">
        <v>16.0314</v>
      </c>
      <c r="C91" s="25" t="n">
        <v>17.83</v>
      </c>
      <c r="D91" s="7" t="n">
        <v>15.8395</v>
      </c>
      <c r="F91" s="9" t="n">
        <f aca="false">C91-B91</f>
        <v>1.7986</v>
      </c>
      <c r="G91" s="9" t="n">
        <f aca="false">C91-B90</f>
        <v>0.372</v>
      </c>
      <c r="I91" s="9" t="n">
        <f aca="false">G91-G90</f>
        <v>-0.389000000000003</v>
      </c>
    </row>
    <row r="92" customFormat="false" ht="12.75" hidden="false" customHeight="false" outlineLevel="0" collapsed="false">
      <c r="A92" s="24" t="n">
        <v>34700</v>
      </c>
      <c r="B92" s="7" t="n">
        <v>16.6714</v>
      </c>
      <c r="C92" s="25" t="n">
        <v>17.65</v>
      </c>
      <c r="D92" s="7" t="n">
        <v>16.5857</v>
      </c>
      <c r="F92" s="9" t="n">
        <f aca="false">C92-B92</f>
        <v>0.9786</v>
      </c>
      <c r="G92" s="9" t="n">
        <f aca="false">C92-B91</f>
        <v>1.6186</v>
      </c>
      <c r="I92" s="9" t="n">
        <f aca="false">G92-G91</f>
        <v>1.2466</v>
      </c>
    </row>
    <row r="93" customFormat="false" ht="12.75" hidden="false" customHeight="false" outlineLevel="0" collapsed="false">
      <c r="A93" s="24" t="n">
        <v>34731</v>
      </c>
      <c r="B93" s="7" t="n">
        <v>17.315</v>
      </c>
      <c r="C93" s="25" t="n">
        <v>17.99</v>
      </c>
      <c r="D93" s="7" t="n">
        <v>17.145</v>
      </c>
      <c r="F93" s="9" t="n">
        <f aca="false">C93-B93</f>
        <v>0.674999999999997</v>
      </c>
      <c r="G93" s="9" t="n">
        <f aca="false">C93-B92</f>
        <v>1.3186</v>
      </c>
      <c r="I93" s="9" t="n">
        <f aca="false">G93-G92</f>
        <v>-0.299999999999997</v>
      </c>
    </row>
    <row r="94" customFormat="false" ht="12.75" hidden="false" customHeight="false" outlineLevel="0" collapsed="false">
      <c r="A94" s="24" t="n">
        <v>34759</v>
      </c>
      <c r="B94" s="7" t="n">
        <v>17.2135</v>
      </c>
      <c r="C94" s="25" t="n">
        <v>18.56</v>
      </c>
      <c r="D94" s="7" t="n">
        <v>16.9815</v>
      </c>
      <c r="F94" s="9" t="n">
        <f aca="false">C94-B94</f>
        <v>1.3465</v>
      </c>
      <c r="G94" s="9" t="n">
        <f aca="false">C94-B93</f>
        <v>1.245</v>
      </c>
      <c r="I94" s="9" t="n">
        <f aca="false">G94-G93</f>
        <v>-0.0736000000000026</v>
      </c>
    </row>
    <row r="95" customFormat="false" ht="12.75" hidden="false" customHeight="false" outlineLevel="0" collapsed="false">
      <c r="A95" s="24" t="n">
        <v>34790</v>
      </c>
      <c r="B95" s="7" t="n">
        <v>18.8363</v>
      </c>
      <c r="C95" s="25" t="n">
        <v>18.71</v>
      </c>
      <c r="D95" s="7" t="n">
        <v>18.6389</v>
      </c>
      <c r="F95" s="9" t="n">
        <f aca="false">C95-B95</f>
        <v>-0.126300000000001</v>
      </c>
      <c r="G95" s="9" t="n">
        <f aca="false">C95-B94</f>
        <v>1.4965</v>
      </c>
      <c r="I95" s="9" t="n">
        <f aca="false">G95-G94</f>
        <v>0.251500000000004</v>
      </c>
    </row>
    <row r="96" customFormat="false" ht="12.75" hidden="false" customHeight="false" outlineLevel="0" collapsed="false">
      <c r="A96" s="24" t="n">
        <v>34820</v>
      </c>
      <c r="B96" s="7" t="n">
        <v>18.7343</v>
      </c>
      <c r="C96" s="25" t="n">
        <v>19.33</v>
      </c>
      <c r="D96" s="7" t="n">
        <v>18.3366</v>
      </c>
      <c r="F96" s="9" t="n">
        <f aca="false">C96-B96</f>
        <v>0.595699999999997</v>
      </c>
      <c r="G96" s="9" t="n">
        <f aca="false">C96-B95</f>
        <v>0.493699999999997</v>
      </c>
      <c r="I96" s="9" t="n">
        <f aca="false">G96-G95</f>
        <v>-1.0028</v>
      </c>
    </row>
    <row r="97" customFormat="false" ht="12.75" hidden="false" customHeight="false" outlineLevel="0" collapsed="false">
      <c r="A97" s="24" t="n">
        <v>34851</v>
      </c>
      <c r="B97" s="7" t="n">
        <v>17.3627</v>
      </c>
      <c r="C97" s="25" t="n">
        <v>19.49</v>
      </c>
      <c r="D97" s="7" t="n">
        <v>17.3395</v>
      </c>
      <c r="F97" s="9" t="n">
        <f aca="false">C97-B97</f>
        <v>2.1273</v>
      </c>
      <c r="G97" s="9" t="n">
        <f aca="false">C97-B96</f>
        <v>0.755699999999997</v>
      </c>
      <c r="I97" s="9" t="n">
        <f aca="false">G97-G96</f>
        <v>0.262</v>
      </c>
    </row>
    <row r="98" customFormat="false" ht="12.75" hidden="false" customHeight="false" outlineLevel="0" collapsed="false">
      <c r="A98" s="24" t="n">
        <v>34881</v>
      </c>
      <c r="B98" s="7" t="n">
        <v>16.0476</v>
      </c>
      <c r="C98" s="25" t="n">
        <v>18.45</v>
      </c>
      <c r="D98" s="7" t="n">
        <v>15.7945</v>
      </c>
      <c r="F98" s="9" t="n">
        <f aca="false">C98-B98</f>
        <v>2.4024</v>
      </c>
      <c r="G98" s="9" t="n">
        <f aca="false">C98-B97</f>
        <v>1.0873</v>
      </c>
      <c r="I98" s="9" t="n">
        <f aca="false">G98-G97</f>
        <v>0.331600000000002</v>
      </c>
    </row>
    <row r="99" customFormat="false" ht="12.75" hidden="false" customHeight="false" outlineLevel="0" collapsed="false">
      <c r="A99" s="24" t="n">
        <v>34912</v>
      </c>
      <c r="B99" s="7" t="n">
        <v>16.2324</v>
      </c>
      <c r="C99" s="25" t="n">
        <v>17.38</v>
      </c>
      <c r="D99" s="7" t="n">
        <v>16.0413</v>
      </c>
      <c r="F99" s="9" t="n">
        <f aca="false">C99-B99</f>
        <v>1.1476</v>
      </c>
      <c r="G99" s="9" t="n">
        <f aca="false">C99-B98</f>
        <v>1.3324</v>
      </c>
      <c r="I99" s="9" t="n">
        <f aca="false">G99-G98</f>
        <v>0.245100000000001</v>
      </c>
    </row>
    <row r="100" customFormat="false" ht="12.75" hidden="false" customHeight="false" outlineLevel="0" collapsed="false">
      <c r="A100" s="24" t="n">
        <v>34943</v>
      </c>
      <c r="B100" s="7" t="n">
        <v>16.6867</v>
      </c>
      <c r="C100" s="25" t="n">
        <v>17.21</v>
      </c>
      <c r="D100" s="7" t="n">
        <v>16.6967</v>
      </c>
      <c r="F100" s="9" t="n">
        <f aca="false">C100-B100</f>
        <v>0.523300000000003</v>
      </c>
      <c r="G100" s="9" t="n">
        <f aca="false">C100-B99</f>
        <v>0.977600000000003</v>
      </c>
      <c r="I100" s="9" t="n">
        <f aca="false">G100-G99</f>
        <v>-0.354799999999997</v>
      </c>
    </row>
    <row r="101" customFormat="false" ht="12.75" hidden="false" customHeight="false" outlineLevel="0" collapsed="false">
      <c r="A101" s="24" t="n">
        <v>34973</v>
      </c>
      <c r="B101" s="7" t="n">
        <v>16.1889</v>
      </c>
      <c r="C101" s="25" t="n">
        <v>17.41</v>
      </c>
      <c r="D101" s="7" t="n">
        <v>16.0943</v>
      </c>
      <c r="F101" s="9" t="n">
        <f aca="false">C101-B101</f>
        <v>1.2211</v>
      </c>
      <c r="G101" s="9" t="n">
        <f aca="false">C101-B100</f>
        <v>0.723300000000002</v>
      </c>
      <c r="I101" s="9" t="n">
        <f aca="false">G101-G100</f>
        <v>-0.254300000000001</v>
      </c>
    </row>
    <row r="102" customFormat="false" ht="12.75" hidden="false" customHeight="false" outlineLevel="0" collapsed="false">
      <c r="A102" s="24" t="n">
        <v>35004</v>
      </c>
      <c r="B102" s="7" t="n">
        <v>16.9091</v>
      </c>
      <c r="C102" s="25" t="n">
        <v>17.1</v>
      </c>
      <c r="D102" s="7" t="n">
        <v>16.8209</v>
      </c>
      <c r="F102" s="9" t="n">
        <f aca="false">C102-B102</f>
        <v>0.190900000000003</v>
      </c>
      <c r="G102" s="9" t="n">
        <f aca="false">C102-B101</f>
        <v>0.911100000000001</v>
      </c>
      <c r="I102" s="9" t="n">
        <f aca="false">G102-G101</f>
        <v>0.187799999999999</v>
      </c>
    </row>
    <row r="103" customFormat="false" ht="12.75" hidden="false" customHeight="false" outlineLevel="0" collapsed="false">
      <c r="A103" s="24" t="n">
        <v>35034</v>
      </c>
      <c r="B103" s="7" t="n">
        <v>18.2335</v>
      </c>
      <c r="C103" s="25" t="n">
        <v>17.55</v>
      </c>
      <c r="D103" s="7" t="n">
        <v>18.004</v>
      </c>
      <c r="F103" s="9" t="n">
        <f aca="false">C103-B103</f>
        <v>-0.683499999999999</v>
      </c>
      <c r="G103" s="9" t="n">
        <f aca="false">C103-B102</f>
        <v>0.640900000000002</v>
      </c>
      <c r="I103" s="9" t="n">
        <f aca="false">G103-G102</f>
        <v>-0.270199999999999</v>
      </c>
    </row>
    <row r="104" customFormat="false" ht="12.75" hidden="false" customHeight="false" outlineLevel="0" collapsed="false">
      <c r="A104" s="24" t="n">
        <v>35065</v>
      </c>
      <c r="B104" s="7" t="n">
        <v>18.0523</v>
      </c>
      <c r="C104" s="25" t="n">
        <v>18.87</v>
      </c>
      <c r="D104" s="7" t="n">
        <v>17.925</v>
      </c>
      <c r="F104" s="9" t="n">
        <f aca="false">C104-B104</f>
        <v>0.817700000000002</v>
      </c>
      <c r="G104" s="9" t="n">
        <f aca="false">C104-B103</f>
        <v>0.636500000000002</v>
      </c>
      <c r="I104" s="9" t="n">
        <f aca="false">G104-G103</f>
        <v>-0.0044000000000004</v>
      </c>
    </row>
    <row r="105" customFormat="false" ht="12.75" hidden="false" customHeight="false" outlineLevel="0" collapsed="false">
      <c r="A105" s="24" t="n">
        <v>35096</v>
      </c>
      <c r="B105" s="7" t="n">
        <v>17.8686</v>
      </c>
      <c r="C105" s="25" t="n">
        <v>19.11</v>
      </c>
      <c r="D105" s="7" t="n">
        <v>17.9788</v>
      </c>
      <c r="F105" s="9" t="n">
        <f aca="false">C105-B105</f>
        <v>1.2414</v>
      </c>
      <c r="G105" s="9" t="n">
        <f aca="false">C105-B104</f>
        <v>1.0577</v>
      </c>
      <c r="I105" s="9" t="n">
        <f aca="false">G105-G104</f>
        <v>0.421199999999999</v>
      </c>
    </row>
    <row r="106" customFormat="false" ht="12.75" hidden="false" customHeight="false" outlineLevel="0" collapsed="false">
      <c r="A106" s="24" t="n">
        <v>35125</v>
      </c>
      <c r="B106" s="7" t="n">
        <v>19.7912</v>
      </c>
      <c r="C106" s="25" t="n">
        <v>18.72</v>
      </c>
      <c r="D106" s="7" t="n">
        <v>19.9464</v>
      </c>
      <c r="F106" s="9" t="n">
        <f aca="false">C106-B106</f>
        <v>-1.0712</v>
      </c>
      <c r="G106" s="9" t="n">
        <f aca="false">C106-B105</f>
        <v>0.851399999999998</v>
      </c>
      <c r="I106" s="9" t="n">
        <f aca="false">G106-G105</f>
        <v>-0.206300000000002</v>
      </c>
    </row>
    <row r="107" customFormat="false" ht="12.75" hidden="false" customHeight="false" outlineLevel="0" collapsed="false">
      <c r="A107" s="24" t="n">
        <v>35156</v>
      </c>
      <c r="B107" s="7" t="n">
        <v>21.0586</v>
      </c>
      <c r="C107" s="25" t="n">
        <v>19.31</v>
      </c>
      <c r="D107" s="7" t="n">
        <v>20.9319</v>
      </c>
      <c r="F107" s="9" t="n">
        <f aca="false">C107-B107</f>
        <v>-1.7486</v>
      </c>
      <c r="G107" s="9" t="n">
        <f aca="false">C107-B106</f>
        <v>-0.481200000000001</v>
      </c>
      <c r="I107" s="9" t="n">
        <f aca="false">G107-G106</f>
        <v>-1.3326</v>
      </c>
    </row>
    <row r="108" customFormat="false" ht="12.75" hidden="false" customHeight="false" outlineLevel="0" collapsed="false">
      <c r="A108" s="24" t="n">
        <v>35186</v>
      </c>
      <c r="B108" s="7" t="n">
        <v>19.2964</v>
      </c>
      <c r="C108" s="25" t="n">
        <v>19.87</v>
      </c>
      <c r="D108" s="7" t="n">
        <v>19.1025</v>
      </c>
      <c r="F108" s="9" t="n">
        <f aca="false">C108-B108</f>
        <v>0.573600000000003</v>
      </c>
      <c r="G108" s="9" t="n">
        <f aca="false">C108-B107</f>
        <v>-1.1886</v>
      </c>
      <c r="I108" s="9" t="n">
        <f aca="false">G108-G107</f>
        <v>-0.707399999999996</v>
      </c>
    </row>
    <row r="109" customFormat="false" ht="12.75" hidden="false" customHeight="false" outlineLevel="0" collapsed="false">
      <c r="A109" s="24" t="n">
        <v>35217</v>
      </c>
      <c r="B109" s="7" t="n">
        <v>18.5398</v>
      </c>
      <c r="C109" s="25" t="n">
        <v>19.65</v>
      </c>
      <c r="D109" s="7" t="n">
        <v>18.425</v>
      </c>
      <c r="F109" s="9" t="n">
        <f aca="false">C109-B109</f>
        <v>1.1102</v>
      </c>
      <c r="G109" s="9" t="n">
        <f aca="false">C109-B108</f>
        <v>0.3536</v>
      </c>
      <c r="I109" s="9" t="n">
        <f aca="false">G109-G108</f>
        <v>1.5422</v>
      </c>
    </row>
    <row r="110" customFormat="false" ht="12.75" hidden="false" customHeight="false" outlineLevel="0" collapsed="false">
      <c r="A110" s="24" t="n">
        <v>35247</v>
      </c>
      <c r="B110" s="7" t="n">
        <v>19.7546</v>
      </c>
      <c r="C110" s="25" t="n">
        <v>19.56</v>
      </c>
      <c r="D110" s="7" t="n">
        <v>19.6367</v>
      </c>
      <c r="F110" s="9" t="n">
        <f aca="false">C110-B110</f>
        <v>-0.194600000000001</v>
      </c>
      <c r="G110" s="9" t="n">
        <f aca="false">C110-B109</f>
        <v>1.0202</v>
      </c>
      <c r="I110" s="9" t="n">
        <f aca="false">G110-G109</f>
        <v>0.666599999999999</v>
      </c>
    </row>
    <row r="111" customFormat="false" ht="12.75" hidden="false" customHeight="false" outlineLevel="0" collapsed="false">
      <c r="A111" s="24" t="n">
        <v>35278</v>
      </c>
      <c r="B111" s="7" t="n">
        <v>20.627</v>
      </c>
      <c r="C111" s="25" t="n">
        <v>20.05</v>
      </c>
      <c r="D111" s="7" t="n">
        <v>20.5577</v>
      </c>
      <c r="F111" s="9" t="n">
        <f aca="false">C111-B111</f>
        <v>-0.576999999999998</v>
      </c>
      <c r="G111" s="9" t="n">
        <f aca="false">C111-B110</f>
        <v>0.295400000000001</v>
      </c>
      <c r="I111" s="9" t="n">
        <f aca="false">G111-G110</f>
        <v>-0.724799999999998</v>
      </c>
    </row>
    <row r="112" customFormat="false" ht="12.75" hidden="false" customHeight="false" outlineLevel="0" collapsed="false">
      <c r="A112" s="24" t="n">
        <v>35309</v>
      </c>
      <c r="B112" s="7" t="n">
        <v>23.0455</v>
      </c>
      <c r="C112" s="25" t="n">
        <v>20.74</v>
      </c>
      <c r="D112" s="7" t="n">
        <v>22.6367</v>
      </c>
      <c r="F112" s="9" t="n">
        <f aca="false">C112-B112</f>
        <v>-2.3055</v>
      </c>
      <c r="G112" s="9" t="n">
        <f aca="false">C112-B111</f>
        <v>0.113</v>
      </c>
      <c r="I112" s="9" t="n">
        <f aca="false">G112-G111</f>
        <v>-0.182400000000001</v>
      </c>
    </row>
    <row r="113" customFormat="false" ht="12.75" hidden="false" customHeight="false" outlineLevel="0" collapsed="false">
      <c r="A113" s="24" t="n">
        <v>35339</v>
      </c>
      <c r="B113" s="7" t="n">
        <v>24.2959</v>
      </c>
      <c r="C113" s="25" t="n">
        <v>21.9</v>
      </c>
      <c r="D113" s="7" t="n">
        <v>24.1639</v>
      </c>
      <c r="F113" s="9" t="n">
        <f aca="false">C113-B113</f>
        <v>-2.3959</v>
      </c>
      <c r="G113" s="9" t="n">
        <f aca="false">C113-B112</f>
        <v>-1.1455</v>
      </c>
      <c r="I113" s="9" t="n">
        <f aca="false">G113-G112</f>
        <v>-1.2585</v>
      </c>
    </row>
    <row r="114" customFormat="false" ht="12.75" hidden="false" customHeight="false" outlineLevel="0" collapsed="false">
      <c r="A114" s="24" t="n">
        <v>35370</v>
      </c>
      <c r="B114" s="7" t="n">
        <v>23.1117</v>
      </c>
      <c r="C114" s="25" t="n">
        <v>23.37</v>
      </c>
      <c r="D114" s="7" t="n">
        <v>22.6931</v>
      </c>
      <c r="F114" s="9" t="n">
        <f aca="false">C114-B114</f>
        <v>0.258300000000002</v>
      </c>
      <c r="G114" s="9" t="n">
        <f aca="false">C114-B113</f>
        <v>-0.925899999999999</v>
      </c>
      <c r="I114" s="9" t="n">
        <f aca="false">G114-G113</f>
        <v>0.219600000000003</v>
      </c>
    </row>
    <row r="115" customFormat="false" ht="12.75" hidden="false" customHeight="false" outlineLevel="0" collapsed="false">
      <c r="A115" s="24" t="n">
        <v>35400</v>
      </c>
      <c r="B115" s="7" t="n">
        <v>24.0838</v>
      </c>
      <c r="C115" s="25" t="n">
        <v>23.47</v>
      </c>
      <c r="D115" s="7" t="n">
        <v>23.8931</v>
      </c>
      <c r="F115" s="9" t="n">
        <f aca="false">C115-B115</f>
        <v>-0.613800000000001</v>
      </c>
      <c r="G115" s="9" t="n">
        <f aca="false">C115-B114</f>
        <v>0.3583</v>
      </c>
      <c r="I115" s="9" t="n">
        <f aca="false">G115-G114</f>
        <v>1.2842</v>
      </c>
    </row>
    <row r="116" customFormat="false" ht="12.75" hidden="false" customHeight="false" outlineLevel="0" collapsed="false">
      <c r="A116" s="24" t="n">
        <v>35431</v>
      </c>
      <c r="B116" s="7" t="n">
        <v>23.5836</v>
      </c>
      <c r="C116" s="25" t="n">
        <v>24.05</v>
      </c>
      <c r="D116" s="7" t="n">
        <v>23.4489</v>
      </c>
      <c r="F116" s="9" t="n">
        <f aca="false">C116-B116</f>
        <v>0.4664</v>
      </c>
      <c r="G116" s="9" t="n">
        <f aca="false">C116-B115</f>
        <v>-0.0337999999999994</v>
      </c>
      <c r="I116" s="9" t="n">
        <f aca="false">G116-G115</f>
        <v>-0.392099999999999</v>
      </c>
    </row>
    <row r="117" customFormat="false" ht="12.75" hidden="false" customHeight="false" outlineLevel="0" collapsed="false">
      <c r="A117" s="24" t="n">
        <v>35462</v>
      </c>
      <c r="B117" s="7" t="n">
        <v>20.8962</v>
      </c>
      <c r="C117" s="25" t="n">
        <v>24.12</v>
      </c>
      <c r="D117" s="7" t="n">
        <v>20.823</v>
      </c>
      <c r="F117" s="9" t="n">
        <f aca="false">C117-B117</f>
        <v>3.2238</v>
      </c>
      <c r="G117" s="9" t="n">
        <f aca="false">C117-B116</f>
        <v>0.5364</v>
      </c>
      <c r="I117" s="9" t="n">
        <f aca="false">G117-G116</f>
        <v>0.5702</v>
      </c>
    </row>
    <row r="118" customFormat="false" ht="12.75" hidden="false" customHeight="false" outlineLevel="0" collapsed="false">
      <c r="A118" s="24" t="n">
        <v>35490</v>
      </c>
      <c r="B118" s="7" t="n">
        <v>19.5768</v>
      </c>
      <c r="C118" s="25" t="n">
        <v>22.2</v>
      </c>
      <c r="D118" s="7" t="n">
        <v>19.0575</v>
      </c>
      <c r="F118" s="9" t="n">
        <f aca="false">C118-B118</f>
        <v>2.6232</v>
      </c>
      <c r="G118" s="9" t="n">
        <f aca="false">C118-B117</f>
        <v>1.3038</v>
      </c>
      <c r="I118" s="9" t="n">
        <f aca="false">G118-G117</f>
        <v>0.767399999999999</v>
      </c>
    </row>
    <row r="119" customFormat="false" ht="12.75" hidden="false" customHeight="false" outlineLevel="0" collapsed="false">
      <c r="A119" s="24" t="n">
        <v>35521</v>
      </c>
      <c r="B119" s="7" t="n">
        <v>17.7859</v>
      </c>
      <c r="C119" s="25" t="n">
        <v>20.69</v>
      </c>
      <c r="D119" s="7" t="n">
        <v>17.453</v>
      </c>
      <c r="F119" s="9" t="n">
        <f aca="false">C119-B119</f>
        <v>2.9041</v>
      </c>
      <c r="G119" s="9" t="n">
        <f aca="false">C119-B118</f>
        <v>1.1132</v>
      </c>
      <c r="I119" s="9" t="n">
        <f aca="false">G119-G118</f>
        <v>-0.190599999999996</v>
      </c>
    </row>
    <row r="120" customFormat="false" ht="12.75" hidden="false" customHeight="false" outlineLevel="0" collapsed="false">
      <c r="A120" s="24" t="n">
        <v>35551</v>
      </c>
      <c r="B120" s="7" t="n">
        <v>19.2043</v>
      </c>
      <c r="C120" s="26" t="n">
        <v>19.5004911009612</v>
      </c>
      <c r="D120" s="7" t="n">
        <v>19.0688</v>
      </c>
      <c r="F120" s="9" t="n">
        <f aca="false">C120-B120</f>
        <v>0.296191100961181</v>
      </c>
      <c r="G120" s="9" t="n">
        <f aca="false">C120-B119</f>
        <v>1.71459110096118</v>
      </c>
      <c r="I120" s="9" t="n">
        <f aca="false">G120-G119</f>
        <v>0.601391100961177</v>
      </c>
    </row>
    <row r="121" customFormat="false" ht="12.75" hidden="false" customHeight="false" outlineLevel="0" collapsed="false">
      <c r="A121" s="24" t="n">
        <v>35582</v>
      </c>
      <c r="B121" s="7" t="n">
        <v>17.8383</v>
      </c>
      <c r="C121" s="26" t="n">
        <v>20.0531725874667</v>
      </c>
      <c r="D121" s="7" t="n">
        <v>17.5774</v>
      </c>
      <c r="F121" s="9" t="n">
        <f aca="false">C121-B121</f>
        <v>2.21487258746671</v>
      </c>
      <c r="G121" s="9" t="n">
        <f aca="false">C121-B120</f>
        <v>0.848872587466708</v>
      </c>
      <c r="I121" s="9" t="n">
        <f aca="false">G121-G120</f>
        <v>-0.865718513494471</v>
      </c>
    </row>
    <row r="122" customFormat="false" ht="12.75" hidden="false" customHeight="false" outlineLevel="0" collapsed="false">
      <c r="A122" s="24" t="n">
        <v>35612</v>
      </c>
      <c r="B122" s="7" t="n">
        <v>18.553</v>
      </c>
      <c r="C122" s="26" t="n">
        <v>19.3590666838677</v>
      </c>
      <c r="D122" s="7" t="n">
        <v>18.5191</v>
      </c>
      <c r="F122" s="9" t="n">
        <f aca="false">C122-B122</f>
        <v>0.80606668386767</v>
      </c>
      <c r="G122" s="9" t="n">
        <f aca="false">C122-B121</f>
        <v>1.52076668386767</v>
      </c>
      <c r="I122" s="9" t="n">
        <f aca="false">G122-G121</f>
        <v>0.671894096400962</v>
      </c>
    </row>
    <row r="123" customFormat="false" ht="12.75" hidden="false" customHeight="false" outlineLevel="0" collapsed="false">
      <c r="A123" s="24" t="n">
        <v>35643</v>
      </c>
      <c r="B123" s="7" t="n">
        <v>18.7881</v>
      </c>
      <c r="C123" s="26" t="n">
        <v>18.7948968208924</v>
      </c>
      <c r="D123" s="7" t="n">
        <v>18.6374</v>
      </c>
      <c r="F123" s="9" t="n">
        <f aca="false">C123-B123</f>
        <v>0.00679682089239364</v>
      </c>
      <c r="G123" s="9" t="n">
        <f aca="false">C123-B122</f>
        <v>0.241896820892393</v>
      </c>
      <c r="I123" s="9" t="n">
        <f aca="false">G123-G122</f>
        <v>-1.27886986297528</v>
      </c>
    </row>
    <row r="124" customFormat="false" ht="12.75" hidden="false" customHeight="false" outlineLevel="0" collapsed="false">
      <c r="A124" s="24" t="n">
        <v>35674</v>
      </c>
      <c r="B124" s="7" t="n">
        <v>18.572</v>
      </c>
      <c r="C124" s="25" t="n">
        <v>19.18</v>
      </c>
      <c r="D124" s="7" t="n">
        <v>18.4443</v>
      </c>
      <c r="F124" s="9" t="n">
        <f aca="false">C124-B124</f>
        <v>0.608000000000001</v>
      </c>
      <c r="G124" s="9" t="n">
        <f aca="false">C124-B123</f>
        <v>0.3919</v>
      </c>
      <c r="I124" s="9" t="n">
        <f aca="false">G124-G123</f>
        <v>0.150003179107607</v>
      </c>
    </row>
    <row r="125" customFormat="false" ht="12.75" hidden="false" customHeight="false" outlineLevel="0" collapsed="false">
      <c r="A125" s="24" t="n">
        <v>35704</v>
      </c>
      <c r="B125" s="7" t="n">
        <v>20.1093</v>
      </c>
      <c r="C125" s="25" t="n">
        <v>19.48</v>
      </c>
      <c r="D125" s="7" t="n">
        <v>19.885</v>
      </c>
      <c r="F125" s="9" t="n">
        <f aca="false">C125-B125</f>
        <v>-0.629300000000001</v>
      </c>
      <c r="G125" s="9" t="n">
        <f aca="false">C125-B124</f>
        <v>0.908000000000001</v>
      </c>
      <c r="I125" s="9" t="n">
        <f aca="false">G125-G124</f>
        <v>0.516100000000002</v>
      </c>
    </row>
    <row r="126" customFormat="false" ht="12.75" hidden="false" customHeight="false" outlineLevel="0" collapsed="false">
      <c r="A126" s="24" t="n">
        <v>35735</v>
      </c>
      <c r="B126" s="7" t="n">
        <v>19.3465</v>
      </c>
      <c r="C126" s="25" t="n">
        <v>20.18</v>
      </c>
      <c r="D126" s="7" t="n">
        <v>19.153</v>
      </c>
      <c r="F126" s="9" t="n">
        <f aca="false">C126-B126</f>
        <v>0.833500000000001</v>
      </c>
      <c r="G126" s="9" t="n">
        <f aca="false">C126-B125</f>
        <v>0.0706999999999987</v>
      </c>
      <c r="I126" s="9" t="n">
        <f aca="false">G126-G125</f>
        <v>-0.837300000000003</v>
      </c>
    </row>
    <row r="127" customFormat="false" ht="12.75" hidden="false" customHeight="false" outlineLevel="0" collapsed="false">
      <c r="A127" s="24" t="n">
        <v>35765</v>
      </c>
      <c r="B127" s="7" t="n">
        <v>17.4348</v>
      </c>
      <c r="C127" s="4" t="n">
        <v>20.46</v>
      </c>
      <c r="D127" s="7" t="n">
        <v>17.1027</v>
      </c>
      <c r="F127" s="9" t="n">
        <f aca="false">C127-B127</f>
        <v>3.0252</v>
      </c>
      <c r="G127" s="9" t="n">
        <f aca="false">C127-B126</f>
        <v>1.1135</v>
      </c>
      <c r="I127" s="9" t="n">
        <f aca="false">G127-G126</f>
        <v>1.0428</v>
      </c>
    </row>
    <row r="128" customFormat="false" ht="12.75" hidden="false" customHeight="false" outlineLevel="0" collapsed="false">
      <c r="A128" s="24" t="n">
        <v>35796</v>
      </c>
      <c r="B128" s="7" t="n">
        <v>15.4767</v>
      </c>
      <c r="C128" s="27" t="n">
        <v>18.31</v>
      </c>
      <c r="D128" s="7" t="n">
        <v>15.1155</v>
      </c>
      <c r="F128" s="9" t="n">
        <f aca="false">C128-B128</f>
        <v>2.8333</v>
      </c>
      <c r="G128" s="9" t="n">
        <f aca="false">C128-B127</f>
        <v>0.8752</v>
      </c>
      <c r="I128" s="9" t="n">
        <f aca="false">G128-G127</f>
        <v>-0.238300000000002</v>
      </c>
    </row>
    <row r="129" customFormat="false" ht="12.75" hidden="false" customHeight="false" outlineLevel="0" collapsed="false">
      <c r="A129" s="24" t="n">
        <v>35827</v>
      </c>
      <c r="B129" s="7" t="n">
        <v>14.3728</v>
      </c>
      <c r="C129" s="27" t="n">
        <v>15.5</v>
      </c>
      <c r="D129" s="7" t="n">
        <v>13.9525</v>
      </c>
      <c r="F129" s="9" t="n">
        <f aca="false">C129-B129</f>
        <v>1.1272</v>
      </c>
      <c r="G129" s="9" t="n">
        <f aca="false">C129-B128</f>
        <v>0.0233000000000008</v>
      </c>
      <c r="I129" s="9" t="n">
        <f aca="false">G129-G128</f>
        <v>-0.851899999999999</v>
      </c>
    </row>
    <row r="130" customFormat="false" ht="12.75" hidden="false" customHeight="false" outlineLevel="0" collapsed="false">
      <c r="A130" s="24" t="n">
        <v>35855</v>
      </c>
      <c r="B130" s="7" t="n">
        <v>13.458</v>
      </c>
      <c r="C130" s="27" t="n">
        <v>13.86</v>
      </c>
      <c r="D130" s="7" t="n">
        <v>13.0561</v>
      </c>
      <c r="F130" s="9" t="n">
        <f aca="false">C130-B130</f>
        <v>0.401999999999999</v>
      </c>
      <c r="G130" s="9" t="n">
        <f aca="false">C130-B129</f>
        <v>-0.5128</v>
      </c>
      <c r="I130" s="9" t="n">
        <f aca="false">G130-G129</f>
        <v>-0.536100000000001</v>
      </c>
    </row>
    <row r="131" customFormat="false" ht="12.75" hidden="false" customHeight="false" outlineLevel="0" collapsed="false">
      <c r="A131" s="24" t="n">
        <v>35886</v>
      </c>
      <c r="B131" s="7" t="n">
        <v>13.7938</v>
      </c>
      <c r="C131" s="27" t="n">
        <v>12.74</v>
      </c>
      <c r="D131" s="7" t="n">
        <v>13.4312</v>
      </c>
      <c r="F131" s="9" t="n">
        <f aca="false">C131-B131</f>
        <v>-1.0538</v>
      </c>
      <c r="G131" s="9" t="n">
        <f aca="false">C131-B130</f>
        <v>-0.718</v>
      </c>
      <c r="I131" s="9" t="n">
        <f aca="false">G131-G130</f>
        <v>-0.2052</v>
      </c>
    </row>
    <row r="132" customFormat="false" ht="12.75" hidden="false" customHeight="false" outlineLevel="0" collapsed="false">
      <c r="A132" s="24" t="n">
        <v>35916</v>
      </c>
      <c r="B132" s="7" t="n">
        <v>14.563</v>
      </c>
      <c r="C132" s="27" t="n">
        <v>13.23</v>
      </c>
      <c r="D132" s="7" t="n">
        <v>14.4383</v>
      </c>
      <c r="F132" s="9" t="n">
        <f aca="false">C132-B132</f>
        <v>-1.333</v>
      </c>
      <c r="G132" s="9" t="n">
        <f aca="false">C132-B131</f>
        <v>-0.563799999999999</v>
      </c>
      <c r="I132" s="9" t="n">
        <f aca="false">G132-G131</f>
        <v>0.154200000000001</v>
      </c>
    </row>
    <row r="133" customFormat="false" ht="12.75" hidden="false" customHeight="false" outlineLevel="0" collapsed="false">
      <c r="A133" s="24" t="n">
        <v>35947</v>
      </c>
      <c r="B133" s="7" t="n">
        <v>13.0018</v>
      </c>
      <c r="C133" s="27" t="n">
        <v>13.55</v>
      </c>
      <c r="D133" s="7" t="n">
        <v>12.0536</v>
      </c>
      <c r="F133" s="9" t="n">
        <f aca="false">C133-B133</f>
        <v>0.548200000000001</v>
      </c>
      <c r="G133" s="9" t="n">
        <f aca="false">C133-B132</f>
        <v>-1.013</v>
      </c>
      <c r="I133" s="9" t="n">
        <f aca="false">G133-G132</f>
        <v>-0.449200000000001</v>
      </c>
    </row>
    <row r="134" customFormat="false" ht="12.75" hidden="false" customHeight="false" outlineLevel="0" collapsed="false">
      <c r="A134" s="24" t="n">
        <v>35977</v>
      </c>
      <c r="B134" s="7" t="n">
        <v>12.5557</v>
      </c>
      <c r="C134" s="27" t="n">
        <v>13.08</v>
      </c>
      <c r="D134" s="7" t="n">
        <v>12.0443</v>
      </c>
      <c r="F134" s="9" t="n">
        <f aca="false">C134-B134</f>
        <v>0.5243</v>
      </c>
      <c r="G134" s="9" t="n">
        <f aca="false">C134-B133</f>
        <v>0.0782000000000007</v>
      </c>
      <c r="I134" s="9" t="n">
        <f aca="false">G134-G133</f>
        <v>1.0912</v>
      </c>
    </row>
    <row r="135" customFormat="false" ht="12.75" hidden="false" customHeight="false" outlineLevel="0" collapsed="false">
      <c r="A135" s="28" t="n">
        <v>36008</v>
      </c>
      <c r="B135" s="29" t="n">
        <v>12.2029</v>
      </c>
      <c r="C135" s="30" t="n">
        <v>13.11</v>
      </c>
      <c r="D135" s="29" t="n">
        <v>11.9545</v>
      </c>
      <c r="F135" s="9" t="n">
        <f aca="false">C135-B135</f>
        <v>0.9071</v>
      </c>
      <c r="G135" s="9" t="n">
        <f aca="false">C135-B134</f>
        <v>0.5543</v>
      </c>
      <c r="I135" s="9" t="n">
        <f aca="false">G135-G134</f>
        <v>0.476099999999999</v>
      </c>
    </row>
    <row r="136" customFormat="false" ht="12.75" hidden="false" customHeight="false" outlineLevel="0" collapsed="false">
      <c r="A136" s="24" t="n">
        <v>36039</v>
      </c>
      <c r="B136" s="7" t="n">
        <v>13.623</v>
      </c>
      <c r="C136" s="27" t="n">
        <v>12.75</v>
      </c>
      <c r="D136" s="7" t="n">
        <v>13.39</v>
      </c>
      <c r="F136" s="9" t="n">
        <f aca="false">C136-B136</f>
        <v>-0.872999999999999</v>
      </c>
      <c r="G136" s="9" t="n">
        <f aca="false">C136-B135</f>
        <v>0.5471</v>
      </c>
      <c r="I136" s="9" t="n">
        <f aca="false">G136-G135</f>
        <v>-0.00719999999999921</v>
      </c>
    </row>
    <row r="137" customFormat="false" ht="12.75" hidden="false" customHeight="false" outlineLevel="0" collapsed="false">
      <c r="A137" s="24" t="n">
        <v>36069</v>
      </c>
      <c r="B137" s="7" t="n">
        <v>12.9209</v>
      </c>
      <c r="C137" s="27" t="n">
        <v>13.85</v>
      </c>
      <c r="D137" s="7" t="n">
        <v>12.6407</v>
      </c>
      <c r="F137" s="9" t="n">
        <f aca="false">C137-B137</f>
        <v>0.9291</v>
      </c>
      <c r="G137" s="9" t="n">
        <f aca="false">C137-B136</f>
        <v>0.227</v>
      </c>
      <c r="I137" s="9" t="n">
        <f aca="false">G137-G136</f>
        <v>-0.3201</v>
      </c>
    </row>
    <row r="138" customFormat="false" ht="12.75" hidden="false" customHeight="false" outlineLevel="0" collapsed="false">
      <c r="A138" s="24" t="n">
        <v>36100</v>
      </c>
      <c r="B138" s="7" t="n">
        <v>11.479</v>
      </c>
      <c r="C138" s="27" t="n">
        <v>13.74</v>
      </c>
      <c r="D138" s="7" t="n">
        <v>10.9629</v>
      </c>
      <c r="F138" s="9" t="n">
        <f aca="false">C138-B138</f>
        <v>2.261</v>
      </c>
      <c r="G138" s="9" t="n">
        <f aca="false">C138-B137</f>
        <v>0.819100000000001</v>
      </c>
      <c r="I138" s="9" t="n">
        <f aca="false">G138-G137</f>
        <v>0.5921</v>
      </c>
    </row>
    <row r="139" customFormat="false" ht="12.75" hidden="false" customHeight="false" outlineLevel="0" collapsed="false">
      <c r="A139" s="24" t="n">
        <v>36130</v>
      </c>
      <c r="B139" s="7" t="n">
        <v>10.1966</v>
      </c>
      <c r="C139" s="27" t="n">
        <v>12.87</v>
      </c>
      <c r="D139" s="7" t="n">
        <v>9.8752</v>
      </c>
      <c r="F139" s="9" t="n">
        <f aca="false">C139-B139</f>
        <v>2.6734</v>
      </c>
      <c r="G139" s="9" t="n">
        <f aca="false">C139-B138</f>
        <v>1.391</v>
      </c>
      <c r="I139" s="9" t="n">
        <f aca="false">G139-G138</f>
        <v>0.571899999999999</v>
      </c>
    </row>
    <row r="140" customFormat="false" ht="12.75" hidden="false" customHeight="false" outlineLevel="0" collapsed="false">
      <c r="A140" s="24" t="n">
        <v>36161</v>
      </c>
      <c r="B140" s="7" t="n">
        <v>11.2258</v>
      </c>
      <c r="C140" s="27" t="n">
        <v>11.35</v>
      </c>
      <c r="D140" s="7" t="n">
        <v>11.1153</v>
      </c>
      <c r="F140" s="9" t="n">
        <f aca="false">C140-B140</f>
        <v>0.1242</v>
      </c>
      <c r="G140" s="9" t="n">
        <f aca="false">C140-B139</f>
        <v>1.1534</v>
      </c>
      <c r="I140" s="9" t="n">
        <f aca="false">G140-G139</f>
        <v>-0.2376</v>
      </c>
    </row>
    <row r="141" customFormat="false" ht="12.75" hidden="false" customHeight="false" outlineLevel="0" collapsed="false">
      <c r="A141" s="24" t="n">
        <v>36192</v>
      </c>
      <c r="B141" s="7" t="n">
        <v>10.4315</v>
      </c>
      <c r="C141" s="27" t="n">
        <v>11.48</v>
      </c>
      <c r="D141" s="7" t="n">
        <v>10.2267</v>
      </c>
      <c r="F141" s="9" t="n">
        <f aca="false">C141-B141</f>
        <v>1.0485</v>
      </c>
      <c r="G141" s="9" t="n">
        <f aca="false">C141-B140</f>
        <v>0.254200000000001</v>
      </c>
      <c r="I141" s="9" t="n">
        <f aca="false">G141-G140</f>
        <v>-0.899199999999999</v>
      </c>
    </row>
    <row r="142" customFormat="false" ht="12.75" hidden="false" customHeight="false" outlineLevel="0" collapsed="false">
      <c r="A142" s="24" t="n">
        <v>36220</v>
      </c>
      <c r="B142" s="7" t="n">
        <v>12.872</v>
      </c>
      <c r="C142" s="27" t="n">
        <v>11.23</v>
      </c>
      <c r="D142" s="7" t="n">
        <v>12.5017</v>
      </c>
      <c r="F142" s="9" t="n">
        <f aca="false">C142-B142</f>
        <v>-1.642</v>
      </c>
      <c r="G142" s="9" t="n">
        <f aca="false">C142-B141</f>
        <v>0.798500000000001</v>
      </c>
      <c r="I142" s="9" t="n">
        <f aca="false">G142-G141</f>
        <v>0.5443</v>
      </c>
    </row>
    <row r="143" customFormat="false" ht="12.75" hidden="false" customHeight="false" outlineLevel="0" collapsed="false">
      <c r="A143" s="24" t="n">
        <v>36251</v>
      </c>
      <c r="B143" s="7" t="n">
        <v>15.571</v>
      </c>
      <c r="C143" s="27" t="n">
        <v>11.79</v>
      </c>
      <c r="D143" s="7" t="n">
        <v>15.3274</v>
      </c>
      <c r="F143" s="9" t="n">
        <f aca="false">C143-B143</f>
        <v>-3.781</v>
      </c>
      <c r="G143" s="9" t="n">
        <f aca="false">C143-B142</f>
        <v>-1.082</v>
      </c>
      <c r="I143" s="9" t="n">
        <f aca="false">G143-G142</f>
        <v>-1.8805</v>
      </c>
    </row>
    <row r="144" customFormat="false" ht="12.75" hidden="false" customHeight="false" outlineLevel="0" collapsed="false">
      <c r="A144" s="24" t="n">
        <v>36281</v>
      </c>
      <c r="B144" s="7" t="n">
        <v>15.8105</v>
      </c>
      <c r="C144" s="31" t="n">
        <v>15.5200832470327</v>
      </c>
      <c r="D144" s="7" t="n">
        <v>15.3048</v>
      </c>
      <c r="F144" s="9" t="n">
        <f aca="false">C144-B144</f>
        <v>-0.290416752967321</v>
      </c>
      <c r="G144" s="9" t="n">
        <f aca="false">C144-B143</f>
        <v>-0.0509167529673213</v>
      </c>
      <c r="I144" s="9" t="n">
        <f aca="false">G144-G143</f>
        <v>1.03108324703268</v>
      </c>
    </row>
    <row r="145" customFormat="false" ht="12.75" hidden="false" customHeight="false" outlineLevel="0" collapsed="false">
      <c r="A145" s="24" t="n">
        <v>36312</v>
      </c>
      <c r="B145" s="7" t="n">
        <v>16.132</v>
      </c>
      <c r="C145" s="31" t="n">
        <v>16.3367551584747</v>
      </c>
      <c r="D145" s="7" t="n">
        <v>15.8186</v>
      </c>
      <c r="F145" s="9" t="n">
        <f aca="false">C145-B145</f>
        <v>0.204755158474697</v>
      </c>
      <c r="G145" s="9" t="n">
        <f aca="false">C145-B144</f>
        <v>0.526255158474699</v>
      </c>
      <c r="I145" s="9" t="n">
        <f aca="false">G145-G144</f>
        <v>0.57717191144202</v>
      </c>
    </row>
    <row r="146" customFormat="false" ht="12.75" hidden="false" customHeight="false" outlineLevel="0" collapsed="false">
      <c r="A146" s="24" t="n">
        <v>36342</v>
      </c>
      <c r="B146" s="7" t="n">
        <v>19.0655</v>
      </c>
      <c r="C146" s="31" t="n">
        <v>16.6693417621711</v>
      </c>
      <c r="D146" s="7" t="n">
        <v>19.033</v>
      </c>
      <c r="F146" s="9" t="n">
        <f aca="false">C146-B146</f>
        <v>-2.39615823782889</v>
      </c>
      <c r="G146" s="9" t="n">
        <f aca="false">C146-B145</f>
        <v>0.537341762171113</v>
      </c>
      <c r="I146" s="9" t="n">
        <f aca="false">G146-G145</f>
        <v>0.0110866036964143</v>
      </c>
    </row>
    <row r="147" customFormat="false" ht="12.75" hidden="false" customHeight="false" outlineLevel="0" collapsed="false">
      <c r="A147" s="24" t="n">
        <v>36373</v>
      </c>
      <c r="B147" s="7" t="n">
        <v>20.6177</v>
      </c>
      <c r="C147" s="31" t="n">
        <v>18.5086932691944</v>
      </c>
      <c r="D147" s="7" t="n">
        <v>20.3118</v>
      </c>
      <c r="F147" s="9" t="n">
        <f aca="false">C147-B147</f>
        <v>-2.10900673080556</v>
      </c>
      <c r="G147" s="9" t="n">
        <f aca="false">C147-B146</f>
        <v>-0.556806730805562</v>
      </c>
      <c r="I147" s="9" t="n">
        <f aca="false">G147-G146</f>
        <v>-1.09414849297668</v>
      </c>
    </row>
    <row r="148" customFormat="false" ht="12.75" hidden="false" customHeight="false" outlineLevel="0" collapsed="false">
      <c r="A148" s="24" t="n">
        <v>36404</v>
      </c>
      <c r="B148" s="4" t="n">
        <v>23.1868</v>
      </c>
      <c r="C148" s="31" t="n">
        <v>20.2128328526579</v>
      </c>
      <c r="D148" s="7" t="n">
        <v>22.4757</v>
      </c>
      <c r="F148" s="9" t="n">
        <f aca="false">C148-B148</f>
        <v>-2.97396714734206</v>
      </c>
      <c r="G148" s="9" t="n">
        <f aca="false">C148-B147</f>
        <v>-0.40486714734206</v>
      </c>
      <c r="I148" s="9" t="n">
        <f aca="false">G148-G147</f>
        <v>0.151939583463502</v>
      </c>
    </row>
    <row r="149" customFormat="false" ht="12.75" hidden="false" customHeight="false" outlineLevel="0" collapsed="false">
      <c r="A149" s="32" t="n">
        <v>36434</v>
      </c>
      <c r="B149" s="33" t="n">
        <v>22.2519</v>
      </c>
      <c r="C149" s="19" t="n">
        <v>22.5370909436261</v>
      </c>
      <c r="D149" s="12" t="n">
        <v>22.0076</v>
      </c>
      <c r="F149" s="9" t="n">
        <f aca="false">C149-B149</f>
        <v>0.285190943626066</v>
      </c>
      <c r="G149" s="9" t="n">
        <f aca="false">C149-B148</f>
        <v>-0.649709056373936</v>
      </c>
      <c r="I149" s="9" t="n">
        <f aca="false">G149-G148</f>
        <v>-0.244841909031877</v>
      </c>
    </row>
    <row r="150" customFormat="false" ht="12.75" hidden="false" customHeight="false" outlineLevel="0" collapsed="false">
      <c r="A150" s="24" t="n">
        <v>36465</v>
      </c>
      <c r="B150" s="4" t="n">
        <v>24.8216</v>
      </c>
      <c r="D150" s="7" t="n">
        <v>24.6875</v>
      </c>
      <c r="F150" s="9"/>
      <c r="G150" s="9"/>
    </row>
    <row r="151" customFormat="false" ht="12.75" hidden="false" customHeight="false" outlineLevel="0" collapsed="false">
      <c r="A151" s="24" t="n">
        <v>36495</v>
      </c>
      <c r="B151" s="4" t="n">
        <v>25.755</v>
      </c>
      <c r="D151" s="7" t="n">
        <v>25.5734</v>
      </c>
      <c r="F151" s="9"/>
      <c r="G151" s="9"/>
    </row>
  </sheetData>
  <mergeCells count="1">
    <mergeCell ref="L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11"/>
  <sheetViews>
    <sheetView showFormulas="false" showGridLines="true" showRowColHeaders="true" showZeros="true" rightToLeft="false" tabSelected="false" showOutlineSymbols="true" defaultGridColor="true" view="normal" topLeftCell="A230" colorId="64" zoomScale="100" zoomScaleNormal="100" zoomScalePageLayoutView="100" workbookViewId="0">
      <selection pane="topLeft" activeCell="A214" activeCellId="0" sqref="A214:R3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" width="10.13"/>
  </cols>
  <sheetData>
    <row r="1" customFormat="false" ht="15" hidden="false" customHeight="false" outlineLevel="0" collapsed="false">
      <c r="A1" s="34" t="s">
        <v>52</v>
      </c>
    </row>
    <row r="2" customFormat="false" ht="6" hidden="false" customHeight="true" outlineLevel="0" collapsed="false">
      <c r="A2" s="35"/>
      <c r="B2" s="36"/>
    </row>
    <row r="3" customFormat="false" ht="12.75" hidden="false" customHeight="false" outlineLevel="0" collapsed="false">
      <c r="A3" s="4" t="s">
        <v>53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 t="s">
        <v>61</v>
      </c>
      <c r="J3" s="4" t="s">
        <v>62</v>
      </c>
      <c r="K3" s="4" t="s">
        <v>63</v>
      </c>
      <c r="L3" s="4" t="s">
        <v>64</v>
      </c>
      <c r="M3" s="4" t="s">
        <v>65</v>
      </c>
      <c r="N3" s="4" t="s">
        <v>66</v>
      </c>
      <c r="O3" s="4" t="s">
        <v>67</v>
      </c>
      <c r="P3" s="4" t="s">
        <v>68</v>
      </c>
      <c r="Q3" s="4" t="s">
        <v>69</v>
      </c>
      <c r="R3" s="4" t="s">
        <v>70</v>
      </c>
    </row>
    <row r="4" customFormat="false" ht="12.75" hidden="false" customHeight="false" outlineLevel="0" collapsed="false">
      <c r="A4" s="37" t="n">
        <v>33604</v>
      </c>
      <c r="B4" s="38" t="n">
        <v>33588</v>
      </c>
      <c r="C4" s="39" t="n">
        <v>18.5799999237061</v>
      </c>
      <c r="D4" s="39" t="n">
        <v>18.3799991607666</v>
      </c>
      <c r="E4" s="39" t="n">
        <v>18.3700008392334</v>
      </c>
      <c r="F4" s="39" t="n">
        <v>18.2900009155273</v>
      </c>
      <c r="G4" s="39" t="n">
        <v>18.2099990844727</v>
      </c>
      <c r="H4" s="39" t="n">
        <v>18.1700000762939</v>
      </c>
      <c r="I4" s="39" t="n">
        <v>18.1200008392334</v>
      </c>
      <c r="J4" s="39" t="n">
        <v>18.0699996948242</v>
      </c>
      <c r="K4" s="39" t="n">
        <v>18.0499992370605</v>
      </c>
      <c r="L4" s="39"/>
      <c r="M4" s="39"/>
      <c r="N4" s="39"/>
      <c r="O4" s="39"/>
      <c r="P4" s="39"/>
      <c r="Q4" s="39"/>
      <c r="R4" s="39"/>
    </row>
    <row r="5" customFormat="false" ht="12.75" hidden="false" customHeight="false" outlineLevel="0" collapsed="false">
      <c r="A5" s="37" t="n">
        <v>33635</v>
      </c>
      <c r="B5" s="38" t="n">
        <v>33619</v>
      </c>
      <c r="C5" s="39" t="n">
        <v>18.5400009155273</v>
      </c>
      <c r="D5" s="39" t="n">
        <v>17.9799995422363</v>
      </c>
      <c r="E5" s="39" t="n">
        <v>17.8099994659424</v>
      </c>
      <c r="F5" s="39" t="n">
        <v>17.7000007629395</v>
      </c>
      <c r="G5" s="39" t="n">
        <v>17.7000007629395</v>
      </c>
      <c r="H5" s="39" t="n">
        <v>17.7299995422363</v>
      </c>
      <c r="I5" s="39" t="n">
        <v>17.8500003814697</v>
      </c>
      <c r="J5" s="39" t="n">
        <v>17.8999996185303</v>
      </c>
      <c r="K5" s="39" t="n">
        <v>17.8999996185303</v>
      </c>
      <c r="L5" s="39"/>
      <c r="M5" s="39"/>
      <c r="N5" s="39"/>
      <c r="O5" s="39"/>
      <c r="P5" s="39"/>
      <c r="Q5" s="39"/>
      <c r="R5" s="39"/>
    </row>
    <row r="6" customFormat="false" ht="12.75" hidden="false" customHeight="false" outlineLevel="0" collapsed="false">
      <c r="A6" s="37" t="n">
        <v>33664</v>
      </c>
      <c r="B6" s="38" t="n">
        <v>33647</v>
      </c>
      <c r="C6" s="39" t="n">
        <v>18.5</v>
      </c>
      <c r="D6" s="39" t="n">
        <v>18.5300006866455</v>
      </c>
      <c r="E6" s="39" t="n">
        <v>18.4899997711182</v>
      </c>
      <c r="F6" s="39" t="n">
        <v>18.4599990844727</v>
      </c>
      <c r="G6" s="39" t="n">
        <v>18.2999992370605</v>
      </c>
      <c r="H6" s="39" t="n">
        <v>18.3899993896484</v>
      </c>
      <c r="I6" s="39" t="n">
        <v>18.3500003814697</v>
      </c>
      <c r="J6" s="39" t="n">
        <v>18.3500003814697</v>
      </c>
      <c r="K6" s="39" t="n">
        <v>17.9500007629395</v>
      </c>
      <c r="L6" s="39"/>
      <c r="M6" s="39"/>
      <c r="N6" s="39"/>
      <c r="O6" s="39"/>
      <c r="P6" s="39"/>
      <c r="Q6" s="39"/>
      <c r="R6" s="39"/>
    </row>
    <row r="7" customFormat="false" ht="12.75" hidden="false" customHeight="false" outlineLevel="0" collapsed="false">
      <c r="A7" s="37" t="n">
        <v>33695</v>
      </c>
      <c r="B7" s="38" t="n">
        <v>33679</v>
      </c>
      <c r="C7" s="39" t="n">
        <v>17.8199996948242</v>
      </c>
      <c r="D7" s="39" t="n">
        <v>17.8400001525879</v>
      </c>
      <c r="E7" s="39" t="n">
        <v>17.9200000762939</v>
      </c>
      <c r="F7" s="39" t="n">
        <v>17.8999996185303</v>
      </c>
      <c r="G7" s="39" t="n">
        <v>17.9099998474121</v>
      </c>
      <c r="H7" s="39" t="n">
        <v>17.9300003051758</v>
      </c>
      <c r="I7" s="39" t="n">
        <v>17.9500007629395</v>
      </c>
      <c r="J7" s="39" t="n">
        <v>17.9500007629395</v>
      </c>
      <c r="K7" s="39" t="n">
        <v>18</v>
      </c>
      <c r="L7" s="39"/>
      <c r="M7" s="39"/>
      <c r="N7" s="39"/>
      <c r="O7" s="39"/>
      <c r="P7" s="39"/>
      <c r="Q7" s="39"/>
      <c r="R7" s="39"/>
    </row>
    <row r="8" customFormat="false" ht="12.75" hidden="false" customHeight="false" outlineLevel="0" collapsed="false">
      <c r="A8" s="37" t="n">
        <v>33725</v>
      </c>
      <c r="B8" s="38" t="n">
        <v>33709</v>
      </c>
      <c r="C8" s="39" t="n">
        <v>18.6299991607666</v>
      </c>
      <c r="D8" s="39" t="n">
        <v>18.6299991607666</v>
      </c>
      <c r="E8" s="39" t="n">
        <v>18.5900001525879</v>
      </c>
      <c r="F8" s="39" t="n">
        <v>18.5400009155273</v>
      </c>
      <c r="G8" s="39" t="n">
        <v>18.5100002288818</v>
      </c>
      <c r="H8" s="39" t="n">
        <v>18.5</v>
      </c>
      <c r="I8" s="39" t="n">
        <v>18.4500007629395</v>
      </c>
      <c r="J8" s="39" t="n">
        <v>18.4500007629395</v>
      </c>
      <c r="K8" s="39" t="n">
        <v>18.3999996185303</v>
      </c>
      <c r="L8" s="39"/>
      <c r="M8" s="39"/>
      <c r="N8" s="39"/>
      <c r="O8" s="39"/>
      <c r="P8" s="39"/>
      <c r="Q8" s="39"/>
      <c r="R8" s="39"/>
    </row>
    <row r="9" customFormat="false" ht="12.75" hidden="false" customHeight="false" outlineLevel="0" collapsed="false">
      <c r="A9" s="37" t="n">
        <v>33756</v>
      </c>
      <c r="B9" s="38" t="n">
        <v>33738</v>
      </c>
      <c r="C9" s="39" t="n">
        <v>19.8299999237061</v>
      </c>
      <c r="D9" s="39" t="n">
        <v>19.4599990844727</v>
      </c>
      <c r="E9" s="39" t="n">
        <v>19.3700008392334</v>
      </c>
      <c r="F9" s="39" t="n">
        <v>19.3500003814697</v>
      </c>
      <c r="G9" s="39" t="n">
        <v>19.3199996948242</v>
      </c>
      <c r="H9" s="39" t="n">
        <v>19.25</v>
      </c>
      <c r="I9" s="39" t="n">
        <v>19.25</v>
      </c>
      <c r="J9" s="39" t="n">
        <v>19.0300006866455</v>
      </c>
      <c r="K9" s="39" t="n">
        <v>18.9599990844727</v>
      </c>
      <c r="L9" s="39"/>
      <c r="M9" s="39"/>
      <c r="N9" s="39"/>
      <c r="O9" s="39"/>
      <c r="P9" s="39"/>
      <c r="Q9" s="39"/>
      <c r="R9" s="39"/>
    </row>
    <row r="10" customFormat="false" ht="12.75" hidden="false" customHeight="false" outlineLevel="0" collapsed="false">
      <c r="A10" s="37" t="n">
        <v>33786</v>
      </c>
      <c r="B10" s="38" t="n">
        <v>33770</v>
      </c>
      <c r="C10" s="39" t="n">
        <v>21.25</v>
      </c>
      <c r="D10" s="39" t="n">
        <v>21.1499996185303</v>
      </c>
      <c r="E10" s="39" t="n">
        <v>21.0499992370605</v>
      </c>
      <c r="F10" s="39" t="n">
        <v>20.8999996185303</v>
      </c>
      <c r="G10" s="39" t="n">
        <v>20.7900009155273</v>
      </c>
      <c r="H10" s="39" t="n">
        <v>20.6900005340576</v>
      </c>
      <c r="I10" s="39" t="n">
        <v>20.5499992370605</v>
      </c>
      <c r="J10" s="39" t="n">
        <v>20.3999996185303</v>
      </c>
      <c r="K10" s="39" t="n">
        <v>20.2999992370605</v>
      </c>
      <c r="L10" s="39"/>
      <c r="M10" s="39"/>
      <c r="N10" s="39"/>
      <c r="O10" s="39"/>
      <c r="P10" s="39"/>
      <c r="Q10" s="39"/>
      <c r="R10" s="39"/>
    </row>
    <row r="11" customFormat="false" ht="12.75" hidden="false" customHeight="false" outlineLevel="0" collapsed="false">
      <c r="A11" s="37" t="n">
        <v>33817</v>
      </c>
      <c r="B11" s="38" t="n">
        <v>33801</v>
      </c>
      <c r="C11" s="39" t="n">
        <v>20.3099994659424</v>
      </c>
      <c r="D11" s="39" t="n">
        <v>20.3400001525879</v>
      </c>
      <c r="E11" s="39" t="n">
        <v>20.3099994659424</v>
      </c>
      <c r="F11" s="39" t="n">
        <v>20.25</v>
      </c>
      <c r="G11" s="39" t="n">
        <v>20.1499996185303</v>
      </c>
      <c r="H11" s="39" t="n">
        <v>20.0599994659424</v>
      </c>
      <c r="I11" s="39" t="n">
        <v>19.9400005340576</v>
      </c>
      <c r="J11" s="39" t="n">
        <v>19.8299999237061</v>
      </c>
      <c r="K11" s="39" t="n">
        <v>19.7199993133545</v>
      </c>
      <c r="L11" s="39"/>
      <c r="M11" s="39"/>
      <c r="N11" s="39"/>
      <c r="O11" s="39"/>
      <c r="P11" s="39"/>
      <c r="Q11" s="39"/>
      <c r="R11" s="39"/>
    </row>
    <row r="12" customFormat="false" ht="12.75" hidden="false" customHeight="false" outlineLevel="0" collapsed="false">
      <c r="A12" s="37" t="n">
        <v>33848</v>
      </c>
      <c r="B12" s="38" t="n">
        <v>33830</v>
      </c>
      <c r="C12" s="39" t="n">
        <v>20</v>
      </c>
      <c r="D12" s="39" t="n">
        <v>19.9500007629395</v>
      </c>
      <c r="E12" s="39" t="n">
        <v>19.9400005340576</v>
      </c>
      <c r="F12" s="39" t="n">
        <v>19.9200000762939</v>
      </c>
      <c r="G12" s="39" t="n">
        <v>19.8299999237061</v>
      </c>
      <c r="H12" s="39" t="n">
        <v>19.7000007629395</v>
      </c>
      <c r="I12" s="39" t="n">
        <v>19.5900001525879</v>
      </c>
      <c r="J12" s="39" t="n">
        <v>19.4799995422363</v>
      </c>
      <c r="K12" s="39" t="n">
        <v>19.3500003814697</v>
      </c>
      <c r="L12" s="39"/>
      <c r="M12" s="39"/>
      <c r="N12" s="39"/>
      <c r="O12" s="39"/>
      <c r="P12" s="39"/>
      <c r="Q12" s="39"/>
      <c r="R12" s="39"/>
    </row>
    <row r="13" customFormat="false" ht="12.75" hidden="false" customHeight="false" outlineLevel="0" collapsed="false">
      <c r="A13" s="37" t="n">
        <v>33878</v>
      </c>
      <c r="B13" s="38" t="n">
        <v>33862</v>
      </c>
      <c r="C13" s="39" t="n">
        <v>20.5799999237061</v>
      </c>
      <c r="D13" s="39" t="n">
        <v>20.5599994659424</v>
      </c>
      <c r="E13" s="39" t="n">
        <v>20.5499992370605</v>
      </c>
      <c r="F13" s="39" t="n">
        <v>20.4799995422363</v>
      </c>
      <c r="G13" s="39" t="n">
        <v>20.3999996185303</v>
      </c>
      <c r="H13" s="39" t="n">
        <v>20.25</v>
      </c>
      <c r="I13" s="39" t="n">
        <v>20.1399993896484</v>
      </c>
      <c r="J13" s="39" t="n">
        <v>20.0300006866455</v>
      </c>
      <c r="K13" s="39" t="n">
        <v>19.9300003051758</v>
      </c>
      <c r="L13" s="39"/>
      <c r="M13" s="39"/>
      <c r="N13" s="39"/>
      <c r="O13" s="39"/>
      <c r="P13" s="39"/>
      <c r="Q13" s="39"/>
      <c r="R13" s="39"/>
    </row>
    <row r="14" customFormat="false" ht="12.75" hidden="false" customHeight="false" outlineLevel="0" collapsed="false">
      <c r="A14" s="37" t="n">
        <v>33909</v>
      </c>
      <c r="B14" s="38" t="n">
        <v>33892</v>
      </c>
      <c r="C14" s="39" t="n">
        <v>20.8099994659424</v>
      </c>
      <c r="D14" s="39" t="n">
        <v>20.8799991607666</v>
      </c>
      <c r="E14" s="39" t="n">
        <v>20.8400001525879</v>
      </c>
      <c r="F14" s="39" t="n">
        <v>20.7399997711182</v>
      </c>
      <c r="G14" s="39" t="n">
        <v>20.5400009155273</v>
      </c>
      <c r="H14" s="39" t="n">
        <v>20.4099998474121</v>
      </c>
      <c r="I14" s="39" t="n">
        <v>20.3500003814697</v>
      </c>
      <c r="J14" s="39" t="n">
        <v>20.2399997711182</v>
      </c>
      <c r="K14" s="39" t="n">
        <v>20.1499996185303</v>
      </c>
      <c r="L14" s="39"/>
      <c r="M14" s="39"/>
      <c r="N14" s="39"/>
      <c r="O14" s="39"/>
      <c r="P14" s="39"/>
      <c r="Q14" s="39"/>
      <c r="R14" s="39"/>
    </row>
    <row r="15" customFormat="false" ht="12.75" hidden="false" customHeight="false" outlineLevel="0" collapsed="false">
      <c r="A15" s="37" t="n">
        <v>33939</v>
      </c>
      <c r="B15" s="38" t="n">
        <v>33921</v>
      </c>
      <c r="C15" s="39" t="n">
        <v>19.0100002288818</v>
      </c>
      <c r="D15" s="39" t="n">
        <v>18.9799995422363</v>
      </c>
      <c r="E15" s="39" t="n">
        <v>19.0699996948242</v>
      </c>
      <c r="F15" s="39" t="n">
        <v>19.0300006866455</v>
      </c>
      <c r="G15" s="39" t="n">
        <v>19.0200004577637</v>
      </c>
      <c r="H15" s="39" t="n">
        <v>18.9699993133545</v>
      </c>
      <c r="I15" s="39" t="n">
        <v>18.9599990844727</v>
      </c>
      <c r="J15" s="39" t="n">
        <v>18.8999996185303</v>
      </c>
      <c r="K15" s="39" t="n">
        <v>18.8400001525879</v>
      </c>
      <c r="L15" s="39"/>
      <c r="M15" s="39"/>
      <c r="N15" s="39"/>
      <c r="O15" s="39"/>
      <c r="P15" s="39"/>
      <c r="Q15" s="39"/>
      <c r="R15" s="39"/>
    </row>
    <row r="16" customFormat="false" ht="12.75" hidden="false" customHeight="false" outlineLevel="0" collapsed="false">
      <c r="A16" s="37" t="n">
        <v>33970</v>
      </c>
      <c r="B16" s="38" t="n">
        <v>33954</v>
      </c>
      <c r="C16" s="39" t="n">
        <v>18.0599994659424</v>
      </c>
      <c r="D16" s="39" t="n">
        <v>18.2999992370605</v>
      </c>
      <c r="E16" s="39" t="n">
        <v>18.3400001525879</v>
      </c>
      <c r="F16" s="39" t="n">
        <v>18.3500003814697</v>
      </c>
      <c r="G16" s="39" t="n">
        <v>18.3099994659424</v>
      </c>
      <c r="H16" s="39" t="n">
        <v>18.3899993896484</v>
      </c>
      <c r="I16" s="39" t="n">
        <v>18.3799991607666</v>
      </c>
      <c r="J16" s="39" t="n">
        <v>18.3799991607666</v>
      </c>
      <c r="K16" s="39" t="n">
        <v>18.3799991607666</v>
      </c>
      <c r="L16" s="39"/>
      <c r="M16" s="39"/>
      <c r="N16" s="39"/>
      <c r="O16" s="39"/>
      <c r="P16" s="39"/>
      <c r="Q16" s="39"/>
      <c r="R16" s="39"/>
    </row>
    <row r="17" customFormat="false" ht="12.75" hidden="false" customHeight="false" outlineLevel="0" collapsed="false">
      <c r="A17" s="37" t="n">
        <v>34001</v>
      </c>
      <c r="B17" s="38" t="n">
        <v>33983</v>
      </c>
      <c r="C17" s="39" t="n">
        <v>17.2299995422363</v>
      </c>
      <c r="D17" s="39" t="n">
        <v>17.3899993896484</v>
      </c>
      <c r="E17" s="39" t="n">
        <v>17.5300006866455</v>
      </c>
      <c r="F17" s="39" t="n">
        <v>17.6599998474121</v>
      </c>
      <c r="G17" s="39" t="n">
        <v>17.7600002288818</v>
      </c>
      <c r="H17" s="39" t="n">
        <v>17.8600006103516</v>
      </c>
      <c r="I17" s="39" t="n">
        <v>17.8999996185303</v>
      </c>
      <c r="J17" s="39" t="n">
        <v>17.9400005340576</v>
      </c>
      <c r="K17" s="39" t="n">
        <v>17.9799995422363</v>
      </c>
      <c r="L17" s="39"/>
      <c r="M17" s="39"/>
      <c r="N17" s="39"/>
      <c r="O17" s="39"/>
      <c r="P17" s="39"/>
      <c r="Q17" s="39"/>
      <c r="R17" s="39"/>
    </row>
    <row r="18" customFormat="false" ht="12.75" hidden="false" customHeight="false" outlineLevel="0" collapsed="false">
      <c r="A18" s="37" t="n">
        <v>34029</v>
      </c>
      <c r="B18" s="38" t="n">
        <v>34011</v>
      </c>
      <c r="C18" s="39" t="n">
        <v>18.3899993896484</v>
      </c>
      <c r="D18" s="39" t="n">
        <v>18.4699993133545</v>
      </c>
      <c r="E18" s="39" t="n">
        <v>18.4899997711182</v>
      </c>
      <c r="F18" s="39" t="n">
        <v>18.5599994659424</v>
      </c>
      <c r="G18" s="39" t="n">
        <v>18.5900001525879</v>
      </c>
      <c r="H18" s="39" t="n">
        <v>18.6399993896484</v>
      </c>
      <c r="I18" s="39" t="n">
        <v>18.7000007629395</v>
      </c>
      <c r="J18" s="39" t="n">
        <v>18.6800003051758</v>
      </c>
      <c r="K18" s="39" t="n">
        <v>18.7000007629395</v>
      </c>
      <c r="L18" s="39"/>
      <c r="M18" s="39"/>
      <c r="N18" s="39"/>
      <c r="O18" s="39"/>
      <c r="P18" s="39"/>
      <c r="Q18" s="39"/>
      <c r="R18" s="39"/>
    </row>
    <row r="19" customFormat="false" ht="12.75" hidden="false" customHeight="false" outlineLevel="0" collapsed="false">
      <c r="A19" s="37" t="n">
        <v>34060</v>
      </c>
      <c r="B19" s="38" t="n">
        <v>34044</v>
      </c>
      <c r="C19" s="39" t="n">
        <v>18.6000003814697</v>
      </c>
      <c r="D19" s="39" t="n">
        <v>18.6399993896484</v>
      </c>
      <c r="E19" s="39" t="n">
        <v>18.75</v>
      </c>
      <c r="F19" s="39" t="n">
        <v>18.6900005340576</v>
      </c>
      <c r="G19" s="39" t="n">
        <v>18.7600002288818</v>
      </c>
      <c r="H19" s="39" t="n">
        <v>18.7900009155273</v>
      </c>
      <c r="I19" s="39" t="n">
        <v>18.7900009155273</v>
      </c>
      <c r="J19" s="39" t="n">
        <v>18.7800006866455</v>
      </c>
      <c r="K19" s="39" t="n">
        <v>18.7900009155273</v>
      </c>
      <c r="L19" s="39"/>
      <c r="M19" s="39"/>
      <c r="N19" s="39"/>
      <c r="O19" s="39"/>
      <c r="P19" s="39"/>
      <c r="Q19" s="39"/>
      <c r="R19" s="39"/>
    </row>
    <row r="20" customFormat="false" ht="12.75" hidden="false" customHeight="false" outlineLevel="0" collapsed="false">
      <c r="A20" s="37" t="n">
        <v>34090</v>
      </c>
      <c r="B20" s="38" t="n">
        <v>34074</v>
      </c>
      <c r="C20" s="39" t="n">
        <v>18.8500003814697</v>
      </c>
      <c r="D20" s="39" t="n">
        <v>18.9099998474121</v>
      </c>
      <c r="E20" s="39" t="n">
        <v>18.9099998474121</v>
      </c>
      <c r="F20" s="39" t="n">
        <v>18.9599990844727</v>
      </c>
      <c r="G20" s="39" t="n">
        <v>19.0400009155273</v>
      </c>
      <c r="H20" s="39" t="n">
        <v>19.1200008392334</v>
      </c>
      <c r="I20" s="39" t="n">
        <v>19.1800003051758</v>
      </c>
      <c r="J20" s="39" t="n">
        <v>19.1399993896484</v>
      </c>
      <c r="K20" s="39" t="n">
        <v>19.1399993896484</v>
      </c>
      <c r="L20" s="39"/>
      <c r="M20" s="39"/>
      <c r="N20" s="39"/>
      <c r="O20" s="39"/>
      <c r="P20" s="39"/>
      <c r="Q20" s="39"/>
      <c r="R20" s="39"/>
    </row>
    <row r="21" customFormat="false" ht="12.75" hidden="false" customHeight="false" outlineLevel="0" collapsed="false">
      <c r="A21" s="37" t="n">
        <v>34121</v>
      </c>
      <c r="B21" s="38" t="n">
        <v>34103</v>
      </c>
      <c r="C21" s="39" t="n">
        <v>18.6000003814697</v>
      </c>
      <c r="D21" s="39" t="n">
        <v>18.4099998474121</v>
      </c>
      <c r="E21" s="39" t="n">
        <v>18.5300006866455</v>
      </c>
      <c r="F21" s="39" t="n">
        <v>18.6399993896484</v>
      </c>
      <c r="G21" s="39" t="n">
        <v>18.7099990844727</v>
      </c>
      <c r="H21" s="39" t="n">
        <v>18.7900009155273</v>
      </c>
      <c r="I21" s="39" t="n">
        <v>18.7999992370605</v>
      </c>
      <c r="J21" s="39" t="n">
        <v>18.7800006866455</v>
      </c>
      <c r="K21" s="39" t="n">
        <v>18.7999992370605</v>
      </c>
      <c r="L21" s="39"/>
      <c r="M21" s="39"/>
      <c r="N21" s="39"/>
      <c r="O21" s="39"/>
      <c r="P21" s="39"/>
      <c r="Q21" s="39"/>
      <c r="R21" s="39"/>
    </row>
    <row r="22" customFormat="false" ht="12.75" hidden="false" customHeight="false" outlineLevel="0" collapsed="false">
      <c r="A22" s="37" t="n">
        <v>34151</v>
      </c>
      <c r="B22" s="38" t="n">
        <v>34135</v>
      </c>
      <c r="C22" s="39" t="n">
        <v>17.3299999237061</v>
      </c>
      <c r="D22" s="39" t="n">
        <v>17.4599990844727</v>
      </c>
      <c r="E22" s="39" t="n">
        <v>17.7000007629395</v>
      </c>
      <c r="F22" s="39" t="n">
        <v>17.8999996185303</v>
      </c>
      <c r="G22" s="39" t="n">
        <v>18.1000003814697</v>
      </c>
      <c r="H22" s="39" t="n">
        <v>18.2600002288818</v>
      </c>
      <c r="I22" s="39" t="n">
        <v>18.2299995422363</v>
      </c>
      <c r="J22" s="39" t="n">
        <v>18.2099990844727</v>
      </c>
      <c r="K22" s="39" t="n">
        <v>18.2399997711182</v>
      </c>
      <c r="L22" s="39"/>
      <c r="M22" s="39"/>
      <c r="N22" s="39"/>
      <c r="O22" s="39"/>
      <c r="P22" s="39"/>
      <c r="Q22" s="39"/>
      <c r="R22" s="39"/>
    </row>
    <row r="23" customFormat="false" ht="12.75" hidden="false" customHeight="false" outlineLevel="0" collapsed="false">
      <c r="A23" s="37" t="n">
        <v>34182</v>
      </c>
      <c r="B23" s="38" t="n">
        <v>34165</v>
      </c>
      <c r="C23" s="39" t="n">
        <v>16.3799991607666</v>
      </c>
      <c r="D23" s="39" t="n">
        <v>16.6499996185303</v>
      </c>
      <c r="E23" s="39" t="n">
        <v>16.8500003814697</v>
      </c>
      <c r="F23" s="39" t="n">
        <v>17.0499992370605</v>
      </c>
      <c r="G23" s="39" t="n">
        <v>17.3400001525879</v>
      </c>
      <c r="H23" s="39" t="n">
        <v>17.4500007629395</v>
      </c>
      <c r="I23" s="39" t="n">
        <v>17.5799999237061</v>
      </c>
      <c r="J23" s="39" t="n">
        <v>17.6800003051758</v>
      </c>
      <c r="K23" s="39" t="n">
        <v>17.75</v>
      </c>
      <c r="L23" s="39"/>
      <c r="M23" s="39"/>
      <c r="N23" s="39"/>
      <c r="O23" s="39"/>
      <c r="P23" s="39"/>
      <c r="Q23" s="39"/>
      <c r="R23" s="39"/>
    </row>
    <row r="24" customFormat="false" ht="12.75" hidden="false" customHeight="false" outlineLevel="0" collapsed="false">
      <c r="A24" s="37" t="n">
        <v>34213</v>
      </c>
      <c r="B24" s="38" t="n">
        <v>34197</v>
      </c>
      <c r="C24" s="39" t="n">
        <v>16.9599990844727</v>
      </c>
      <c r="D24" s="39" t="n">
        <v>17.0799999237061</v>
      </c>
      <c r="E24" s="39" t="n">
        <v>17.2600002288818</v>
      </c>
      <c r="F24" s="39" t="n">
        <v>17.3600006103516</v>
      </c>
      <c r="G24" s="39" t="n">
        <v>17.5</v>
      </c>
      <c r="H24" s="39" t="n">
        <v>17.6100006103516</v>
      </c>
      <c r="I24" s="39" t="n">
        <v>17.7299995422363</v>
      </c>
      <c r="J24" s="39" t="n">
        <v>17.7700004577637</v>
      </c>
      <c r="K24" s="39" t="n">
        <v>17.8600006103516</v>
      </c>
      <c r="L24" s="39"/>
      <c r="M24" s="39"/>
      <c r="N24" s="39"/>
      <c r="O24" s="39"/>
      <c r="P24" s="39"/>
      <c r="Q24" s="39"/>
      <c r="R24" s="39"/>
    </row>
    <row r="25" customFormat="false" ht="12.75" hidden="false" customHeight="false" outlineLevel="0" collapsed="false">
      <c r="A25" s="37" t="n">
        <v>34243</v>
      </c>
      <c r="B25" s="38" t="n">
        <v>34227</v>
      </c>
      <c r="C25" s="39" t="n">
        <v>15.6000003814697</v>
      </c>
      <c r="D25" s="39" t="n">
        <v>15.9799995422363</v>
      </c>
      <c r="E25" s="39" t="n">
        <v>16.2900009155273</v>
      </c>
      <c r="F25" s="39" t="n">
        <v>16.5300006866455</v>
      </c>
      <c r="G25" s="39" t="n">
        <v>16.7299995422363</v>
      </c>
      <c r="H25" s="39" t="n">
        <v>16.8799991607666</v>
      </c>
      <c r="I25" s="39" t="n">
        <v>17.0499992370605</v>
      </c>
      <c r="J25" s="39" t="n">
        <v>17.1800003051758</v>
      </c>
      <c r="K25" s="39" t="n">
        <v>17.3299999237061</v>
      </c>
      <c r="L25" s="39"/>
      <c r="M25" s="39"/>
      <c r="N25" s="39"/>
      <c r="O25" s="39"/>
      <c r="P25" s="39"/>
      <c r="Q25" s="39"/>
      <c r="R25" s="39"/>
    </row>
    <row r="26" customFormat="false" ht="12.75" hidden="false" customHeight="false" outlineLevel="0" collapsed="false">
      <c r="A26" s="37" t="n">
        <v>34274</v>
      </c>
      <c r="B26" s="38" t="n">
        <v>34256</v>
      </c>
      <c r="C26" s="39" t="n">
        <v>16.9799995422363</v>
      </c>
      <c r="D26" s="39" t="n">
        <v>17.1599998474121</v>
      </c>
      <c r="E26" s="39" t="n">
        <v>17.3500003814697</v>
      </c>
      <c r="F26" s="39" t="n">
        <v>17.4699993133545</v>
      </c>
      <c r="G26" s="39" t="n">
        <v>17.5400009155273</v>
      </c>
      <c r="H26" s="39" t="n">
        <v>17.6100006103516</v>
      </c>
      <c r="I26" s="39" t="n">
        <v>17.6800003051758</v>
      </c>
      <c r="J26" s="39" t="n">
        <v>17.7099990844727</v>
      </c>
      <c r="K26" s="39" t="n">
        <v>17.7600002288818</v>
      </c>
      <c r="L26" s="39"/>
      <c r="M26" s="39"/>
      <c r="N26" s="39"/>
      <c r="O26" s="39"/>
      <c r="P26" s="39"/>
      <c r="Q26" s="39"/>
      <c r="R26" s="39"/>
    </row>
    <row r="27" customFormat="false" ht="12.75" hidden="false" customHeight="false" outlineLevel="0" collapsed="false">
      <c r="A27" s="37" t="n">
        <v>34304</v>
      </c>
      <c r="B27" s="38" t="n">
        <v>34288</v>
      </c>
      <c r="C27" s="39" t="n">
        <v>15.4300003051758</v>
      </c>
      <c r="D27" s="39" t="n">
        <v>15.8800001144409</v>
      </c>
      <c r="E27" s="39" t="n">
        <v>16.1200008392334</v>
      </c>
      <c r="F27" s="39" t="n">
        <v>16.2999992370605</v>
      </c>
      <c r="G27" s="39" t="n">
        <v>16.4599990844727</v>
      </c>
      <c r="H27" s="39" t="n">
        <v>16.5799999237061</v>
      </c>
      <c r="I27" s="39" t="n">
        <v>16.7199993133545</v>
      </c>
      <c r="J27" s="39" t="n">
        <v>16.7900009155273</v>
      </c>
      <c r="K27" s="39" t="n">
        <v>16.8700008392334</v>
      </c>
      <c r="L27" s="39"/>
      <c r="M27" s="39"/>
      <c r="N27" s="39"/>
      <c r="O27" s="39"/>
      <c r="P27" s="39"/>
      <c r="Q27" s="39"/>
      <c r="R27" s="39"/>
    </row>
    <row r="28" customFormat="false" ht="12.75" hidden="false" customHeight="false" outlineLevel="0" collapsed="false">
      <c r="A28" s="37" t="n">
        <v>34335</v>
      </c>
      <c r="B28" s="38" t="n">
        <v>34319</v>
      </c>
      <c r="C28" s="39" t="n">
        <v>13.4399995803833</v>
      </c>
      <c r="D28" s="39" t="n">
        <v>13.5100002288818</v>
      </c>
      <c r="E28" s="39" t="n">
        <v>13.8100004196167</v>
      </c>
      <c r="F28" s="39" t="n">
        <v>14.0500001907349</v>
      </c>
      <c r="G28" s="39" t="n">
        <v>14.3000001907349</v>
      </c>
      <c r="H28" s="39" t="n">
        <v>14.5900001525879</v>
      </c>
      <c r="I28" s="39" t="n">
        <v>14.7700004577637</v>
      </c>
      <c r="J28" s="39" t="n">
        <v>14.9399995803833</v>
      </c>
      <c r="K28" s="39" t="n">
        <v>15.2700004577637</v>
      </c>
      <c r="L28" s="39"/>
      <c r="M28" s="39"/>
      <c r="N28" s="39"/>
      <c r="O28" s="39"/>
      <c r="P28" s="39"/>
      <c r="Q28" s="39"/>
      <c r="R28" s="39"/>
    </row>
    <row r="29" customFormat="false" ht="12.75" hidden="false" customHeight="false" outlineLevel="0" collapsed="false">
      <c r="A29" s="37" t="n">
        <v>34366</v>
      </c>
      <c r="B29" s="38" t="n">
        <v>34348</v>
      </c>
      <c r="C29" s="39" t="n">
        <v>13.9399995803833</v>
      </c>
      <c r="D29" s="39" t="n">
        <v>13.7299995422363</v>
      </c>
      <c r="E29" s="39" t="n">
        <v>13.8100004196167</v>
      </c>
      <c r="F29" s="39" t="n">
        <v>14.0200004577637</v>
      </c>
      <c r="G29" s="39" t="n">
        <v>14.2700004577637</v>
      </c>
      <c r="H29" s="39" t="n">
        <v>14.4700002670288</v>
      </c>
      <c r="I29" s="39" t="n">
        <v>14.6599998474121</v>
      </c>
      <c r="J29" s="39" t="n">
        <v>14.6499996185303</v>
      </c>
      <c r="K29" s="39" t="n">
        <v>14.8299999237061</v>
      </c>
      <c r="L29" s="39"/>
      <c r="M29" s="39"/>
      <c r="N29" s="39"/>
      <c r="O29" s="39"/>
      <c r="P29" s="39"/>
      <c r="Q29" s="39"/>
      <c r="R29" s="39"/>
    </row>
    <row r="30" customFormat="false" ht="12.75" hidden="false" customHeight="false" outlineLevel="0" collapsed="false">
      <c r="A30" s="37" t="n">
        <v>34394</v>
      </c>
      <c r="B30" s="38" t="n">
        <v>34376</v>
      </c>
      <c r="C30" s="39" t="n">
        <v>13.6300001144409</v>
      </c>
      <c r="D30" s="39" t="n">
        <v>13.7600002288818</v>
      </c>
      <c r="E30" s="39" t="n">
        <v>13.9499998092651</v>
      </c>
      <c r="F30" s="39" t="n">
        <v>14.1099996566772</v>
      </c>
      <c r="G30" s="39" t="n">
        <v>14.25</v>
      </c>
      <c r="H30" s="39" t="n">
        <v>14.4300003051758</v>
      </c>
      <c r="I30" s="39" t="n">
        <v>14.6000003814697</v>
      </c>
      <c r="J30" s="39" t="n">
        <v>14.7799997329712</v>
      </c>
      <c r="K30" s="39" t="n">
        <v>14.9899997711182</v>
      </c>
      <c r="L30" s="39"/>
      <c r="M30" s="39"/>
      <c r="N30" s="39"/>
      <c r="O30" s="39"/>
      <c r="P30" s="39"/>
      <c r="Q30" s="39"/>
      <c r="R30" s="39"/>
    </row>
    <row r="31" customFormat="false" ht="12.75" hidden="false" customHeight="false" outlineLevel="0" collapsed="false">
      <c r="A31" s="37" t="n">
        <v>34425</v>
      </c>
      <c r="B31" s="38" t="n">
        <v>34409</v>
      </c>
      <c r="C31" s="39" t="n">
        <v>14.1199998855591</v>
      </c>
      <c r="D31" s="39" t="n">
        <v>13.8199996948242</v>
      </c>
      <c r="E31" s="39" t="n">
        <v>13.8100004196167</v>
      </c>
      <c r="F31" s="39" t="n">
        <v>13.8800001144409</v>
      </c>
      <c r="G31" s="39" t="n">
        <v>13.8999996185303</v>
      </c>
      <c r="H31" s="39" t="n">
        <v>14.0500001907349</v>
      </c>
      <c r="I31" s="39" t="n">
        <v>14.1999998092651</v>
      </c>
      <c r="J31" s="39" t="n">
        <v>14.289999961853</v>
      </c>
      <c r="K31" s="39" t="n">
        <v>14.4099998474121</v>
      </c>
      <c r="L31" s="39"/>
      <c r="M31" s="39"/>
      <c r="N31" s="39"/>
      <c r="O31" s="39"/>
      <c r="P31" s="39"/>
      <c r="Q31" s="39"/>
      <c r="R31" s="39"/>
    </row>
    <row r="32" customFormat="false" ht="12.75" hidden="false" customHeight="false" outlineLevel="0" collapsed="false">
      <c r="A32" s="37" t="n">
        <v>34455</v>
      </c>
      <c r="B32" s="38" t="n">
        <v>34438</v>
      </c>
      <c r="C32" s="39" t="n">
        <v>15.0100002288818</v>
      </c>
      <c r="D32" s="39" t="n">
        <v>14.8500003814697</v>
      </c>
      <c r="E32" s="39" t="n">
        <v>14.789999961853</v>
      </c>
      <c r="F32" s="39" t="n">
        <v>14.8000001907349</v>
      </c>
      <c r="G32" s="39" t="n">
        <v>14.8500003814697</v>
      </c>
      <c r="H32" s="39" t="n">
        <v>14.8800001144409</v>
      </c>
      <c r="I32" s="39" t="n">
        <v>14.9399995803833</v>
      </c>
      <c r="J32" s="39" t="n">
        <v>15.0100002288818</v>
      </c>
      <c r="K32" s="39" t="n">
        <v>15.039999961853</v>
      </c>
      <c r="L32" s="39"/>
      <c r="M32" s="39"/>
      <c r="N32" s="39"/>
      <c r="O32" s="39"/>
      <c r="P32" s="39"/>
      <c r="Q32" s="39"/>
      <c r="R32" s="39"/>
    </row>
    <row r="33" customFormat="false" ht="12.75" hidden="false" customHeight="false" outlineLevel="0" collapsed="false">
      <c r="A33" s="37" t="n">
        <v>34486</v>
      </c>
      <c r="B33" s="38" t="n">
        <v>34470</v>
      </c>
      <c r="C33" s="39" t="n">
        <v>16.3600006103516</v>
      </c>
      <c r="D33" s="39" t="n">
        <v>16.0599994659424</v>
      </c>
      <c r="E33" s="39" t="n">
        <v>15.960000038147</v>
      </c>
      <c r="F33" s="39" t="n">
        <v>15.8999996185303</v>
      </c>
      <c r="G33" s="39" t="n">
        <v>15.8500003814697</v>
      </c>
      <c r="H33" s="39" t="n">
        <v>15.8299999237061</v>
      </c>
      <c r="I33" s="39" t="n">
        <v>15.8299999237061</v>
      </c>
      <c r="J33" s="39" t="n">
        <v>15.8400001525879</v>
      </c>
      <c r="K33" s="39" t="n">
        <v>15.8400001525879</v>
      </c>
      <c r="L33" s="39" t="n">
        <v>15.8400001525879</v>
      </c>
      <c r="M33" s="39" t="n">
        <v>15.8400001525879</v>
      </c>
      <c r="N33" s="39" t="n">
        <v>15.8400001525879</v>
      </c>
      <c r="O33" s="39"/>
      <c r="P33" s="39"/>
      <c r="Q33" s="39"/>
      <c r="R33" s="39"/>
    </row>
    <row r="34" customFormat="false" ht="12.75" hidden="false" customHeight="false" outlineLevel="0" collapsed="false">
      <c r="A34" s="37" t="n">
        <v>34516</v>
      </c>
      <c r="B34" s="38" t="n">
        <v>34500</v>
      </c>
      <c r="C34" s="39" t="n">
        <v>16.6599998474121</v>
      </c>
      <c r="D34" s="39" t="n">
        <v>16.9400005340576</v>
      </c>
      <c r="E34" s="39" t="n">
        <v>16.8299999237061</v>
      </c>
      <c r="F34" s="39" t="n">
        <v>16.7099990844727</v>
      </c>
      <c r="G34" s="39" t="n">
        <v>16.7299995422363</v>
      </c>
      <c r="H34" s="39" t="n">
        <v>16.6800003051758</v>
      </c>
      <c r="I34" s="39" t="n">
        <v>16.6499996185303</v>
      </c>
      <c r="J34" s="39" t="n">
        <v>16.6499996185303</v>
      </c>
      <c r="K34" s="39" t="n">
        <v>16.6499996185303</v>
      </c>
      <c r="L34" s="39" t="n">
        <v>16.6499996185303</v>
      </c>
      <c r="M34" s="39" t="n">
        <v>16.6499996185303</v>
      </c>
      <c r="N34" s="39" t="n">
        <v>16.6700000762939</v>
      </c>
      <c r="O34" s="39"/>
      <c r="P34" s="39"/>
      <c r="Q34" s="39"/>
      <c r="R34" s="39"/>
    </row>
    <row r="35" customFormat="false" ht="12.75" hidden="false" customHeight="false" outlineLevel="0" collapsed="false">
      <c r="A35" s="37" t="n">
        <v>34547</v>
      </c>
      <c r="B35" s="38" t="n">
        <v>34529</v>
      </c>
      <c r="C35" s="39" t="n">
        <v>18.5900001525879</v>
      </c>
      <c r="D35" s="39" t="n">
        <v>17.8899993896484</v>
      </c>
      <c r="E35" s="39" t="n">
        <v>17.6700000762939</v>
      </c>
      <c r="F35" s="39" t="n">
        <v>17.5300006866455</v>
      </c>
      <c r="G35" s="39" t="n">
        <v>17.3999996185303</v>
      </c>
      <c r="H35" s="39" t="n">
        <v>17.3199996948242</v>
      </c>
      <c r="I35" s="39" t="n">
        <v>17.2999992370605</v>
      </c>
      <c r="J35" s="39" t="n">
        <v>17.2600002288818</v>
      </c>
      <c r="K35" s="39" t="n">
        <v>17.2399997711182</v>
      </c>
      <c r="L35" s="39" t="n">
        <v>17.2199993133545</v>
      </c>
      <c r="M35" s="39" t="n">
        <v>17.2000007629395</v>
      </c>
      <c r="N35" s="39" t="n">
        <v>17.1800003051758</v>
      </c>
      <c r="O35" s="39"/>
      <c r="P35" s="39"/>
      <c r="Q35" s="39"/>
      <c r="R35" s="39"/>
    </row>
    <row r="36" customFormat="false" ht="12.75" hidden="false" customHeight="false" outlineLevel="0" collapsed="false">
      <c r="A36" s="37" t="n">
        <v>34578</v>
      </c>
      <c r="B36" s="38" t="n">
        <v>34562</v>
      </c>
      <c r="C36" s="39" t="n">
        <v>16.8199996948242</v>
      </c>
      <c r="D36" s="39" t="n">
        <v>16.6000003814697</v>
      </c>
      <c r="E36" s="39" t="n">
        <v>16.6399993896484</v>
      </c>
      <c r="F36" s="39" t="n">
        <v>16.7099990844727</v>
      </c>
      <c r="G36" s="39" t="n">
        <v>16.7299995422363</v>
      </c>
      <c r="H36" s="39" t="n">
        <v>16.6100006103516</v>
      </c>
      <c r="I36" s="39" t="n">
        <v>16.6200008392334</v>
      </c>
      <c r="J36" s="39" t="n">
        <v>16.6200008392334</v>
      </c>
      <c r="K36" s="39" t="n">
        <v>16.6200008392334</v>
      </c>
      <c r="L36" s="39" t="n">
        <v>16.6299991607666</v>
      </c>
      <c r="M36" s="39" t="n">
        <v>16.6499996185303</v>
      </c>
      <c r="N36" s="39" t="n">
        <v>16.6700000762939</v>
      </c>
      <c r="O36" s="39"/>
      <c r="P36" s="39"/>
      <c r="Q36" s="39"/>
      <c r="R36" s="39"/>
    </row>
    <row r="37" customFormat="false" ht="12.75" hidden="false" customHeight="false" outlineLevel="0" collapsed="false">
      <c r="A37" s="37" t="n">
        <v>34608</v>
      </c>
      <c r="B37" s="38" t="n">
        <v>34592</v>
      </c>
      <c r="C37" s="39" t="n">
        <v>15.5299997329712</v>
      </c>
      <c r="D37" s="39" t="n">
        <v>15.6599998474121</v>
      </c>
      <c r="E37" s="39" t="n">
        <v>15.8999996185303</v>
      </c>
      <c r="F37" s="39" t="n">
        <v>16.0300006866455</v>
      </c>
      <c r="G37" s="39" t="n">
        <v>16.0599994659424</v>
      </c>
      <c r="H37" s="39" t="n">
        <v>16.1100006103516</v>
      </c>
      <c r="I37" s="39" t="n">
        <v>16.2000007629395</v>
      </c>
      <c r="J37" s="39" t="n">
        <v>16.2299995422363</v>
      </c>
      <c r="K37" s="39" t="n">
        <v>16.2600002288818</v>
      </c>
      <c r="L37" s="39" t="n">
        <v>16.2900009155273</v>
      </c>
      <c r="M37" s="39" t="n">
        <v>16.3199996948242</v>
      </c>
      <c r="N37" s="39" t="n">
        <v>16.3500003814697</v>
      </c>
      <c r="O37" s="39"/>
      <c r="P37" s="39"/>
      <c r="Q37" s="39"/>
      <c r="R37" s="39"/>
    </row>
    <row r="38" customFormat="false" ht="12.75" hidden="false" customHeight="false" outlineLevel="0" collapsed="false">
      <c r="A38" s="37" t="n">
        <v>34639</v>
      </c>
      <c r="B38" s="38" t="n">
        <v>34621</v>
      </c>
      <c r="C38" s="39" t="n">
        <v>15.8100004196167</v>
      </c>
      <c r="D38" s="39" t="n">
        <v>15.7600002288818</v>
      </c>
      <c r="E38" s="39" t="n">
        <v>15.8000001907349</v>
      </c>
      <c r="F38" s="39" t="n">
        <v>15.8199996948242</v>
      </c>
      <c r="G38" s="39" t="n">
        <v>15.8500003814697</v>
      </c>
      <c r="H38" s="39" t="n">
        <v>15.8900003433228</v>
      </c>
      <c r="I38" s="39" t="n">
        <v>15.8999996185303</v>
      </c>
      <c r="J38" s="39" t="n">
        <v>15.9200000762939</v>
      </c>
      <c r="K38" s="39" t="n">
        <v>15.9700002670288</v>
      </c>
      <c r="L38" s="39" t="n">
        <v>16</v>
      </c>
      <c r="M38" s="39" t="n">
        <v>16</v>
      </c>
      <c r="N38" s="39" t="n">
        <v>16</v>
      </c>
      <c r="O38" s="39"/>
      <c r="P38" s="39"/>
      <c r="Q38" s="39"/>
      <c r="R38" s="39"/>
    </row>
    <row r="39" customFormat="false" ht="12.75" hidden="false" customHeight="false" outlineLevel="0" collapsed="false">
      <c r="A39" s="37" t="n">
        <v>34669</v>
      </c>
      <c r="B39" s="38" t="n">
        <v>34653</v>
      </c>
      <c r="C39" s="39" t="n">
        <v>17.3600006103516</v>
      </c>
      <c r="D39" s="39" t="n">
        <v>16.6900005340576</v>
      </c>
      <c r="E39" s="39" t="n">
        <v>16.4899997711182</v>
      </c>
      <c r="F39" s="39" t="n">
        <v>16.3299999237061</v>
      </c>
      <c r="G39" s="39" t="n">
        <v>16.25</v>
      </c>
      <c r="H39" s="39" t="n">
        <v>16.1299991607666</v>
      </c>
      <c r="I39" s="39" t="n">
        <v>16.1299991607666</v>
      </c>
      <c r="J39" s="39" t="n">
        <v>16.1000003814697</v>
      </c>
      <c r="K39" s="39" t="n">
        <v>16.1299991607666</v>
      </c>
      <c r="L39" s="39" t="n">
        <v>16.1599998474121</v>
      </c>
      <c r="M39" s="39" t="n">
        <v>16.1900005340576</v>
      </c>
      <c r="N39" s="39" t="n">
        <v>16.2199993133545</v>
      </c>
      <c r="O39" s="39"/>
      <c r="P39" s="39"/>
      <c r="Q39" s="39"/>
      <c r="R39" s="39"/>
    </row>
    <row r="40" customFormat="false" ht="12.75" hidden="false" customHeight="false" outlineLevel="0" collapsed="false">
      <c r="A40" s="37" t="n">
        <v>34700</v>
      </c>
      <c r="B40" s="38" t="n">
        <v>34683</v>
      </c>
      <c r="C40" s="39" t="n">
        <v>15.8699998855591</v>
      </c>
      <c r="D40" s="39" t="n">
        <v>15.7799997329712</v>
      </c>
      <c r="E40" s="39" t="n">
        <v>15.8100004196167</v>
      </c>
      <c r="F40" s="39" t="n">
        <v>15.8699998855591</v>
      </c>
      <c r="G40" s="39" t="n">
        <v>15.8900003433228</v>
      </c>
      <c r="H40" s="39" t="n">
        <v>15.9200000762939</v>
      </c>
      <c r="I40" s="39" t="n">
        <v>15.9200000762939</v>
      </c>
      <c r="J40" s="39" t="n">
        <v>16.0499992370605</v>
      </c>
      <c r="K40" s="39" t="n">
        <v>16.0799999237061</v>
      </c>
      <c r="L40" s="39" t="n">
        <v>16.1000003814697</v>
      </c>
      <c r="M40" s="39" t="n">
        <v>16.1499996185303</v>
      </c>
      <c r="N40" s="39" t="n">
        <v>16.2099990844727</v>
      </c>
      <c r="O40" s="39"/>
      <c r="P40" s="39"/>
      <c r="Q40" s="39"/>
      <c r="R40" s="39"/>
    </row>
    <row r="41" customFormat="false" ht="12.75" hidden="false" customHeight="false" outlineLevel="0" collapsed="false">
      <c r="A41" s="37" t="n">
        <v>34731</v>
      </c>
      <c r="B41" s="38" t="n">
        <v>34715</v>
      </c>
      <c r="C41" s="39" t="n">
        <v>16.3700008392334</v>
      </c>
      <c r="D41" s="39" t="n">
        <v>16.4300003051758</v>
      </c>
      <c r="E41" s="39" t="n">
        <v>16.2900009155273</v>
      </c>
      <c r="F41" s="39" t="n">
        <v>16.25</v>
      </c>
      <c r="G41" s="39" t="n">
        <v>16.2600002288818</v>
      </c>
      <c r="H41" s="39" t="n">
        <v>16.2199993133545</v>
      </c>
      <c r="I41" s="39" t="n">
        <v>16.25</v>
      </c>
      <c r="J41" s="39" t="n">
        <v>16.2700004577637</v>
      </c>
      <c r="K41" s="39" t="n">
        <v>16.2900009155273</v>
      </c>
      <c r="L41" s="39" t="n">
        <v>16.3099994659424</v>
      </c>
      <c r="M41" s="39" t="n">
        <v>16.3999996185303</v>
      </c>
      <c r="N41" s="39" t="n">
        <v>16.4500007629395</v>
      </c>
      <c r="O41" s="39"/>
      <c r="P41" s="39"/>
      <c r="Q41" s="39"/>
      <c r="R41" s="39"/>
    </row>
    <row r="42" customFormat="false" ht="12.75" hidden="false" customHeight="false" outlineLevel="0" collapsed="false">
      <c r="A42" s="37" t="n">
        <v>34759</v>
      </c>
      <c r="B42" s="38" t="n">
        <v>34743</v>
      </c>
      <c r="C42" s="39" t="n">
        <v>17.4200000762939</v>
      </c>
      <c r="D42" s="39" t="n">
        <v>16.7299995422363</v>
      </c>
      <c r="E42" s="39" t="n">
        <v>16.6299991607666</v>
      </c>
      <c r="F42" s="39" t="n">
        <v>16.5499992370605</v>
      </c>
      <c r="G42" s="39" t="n">
        <v>16.4400005340576</v>
      </c>
      <c r="H42" s="39" t="n">
        <v>16.3999996185303</v>
      </c>
      <c r="I42" s="39" t="n">
        <v>16.3799991607666</v>
      </c>
      <c r="J42" s="39" t="n">
        <v>16.3600006103516</v>
      </c>
      <c r="K42" s="39" t="n">
        <v>16.3400001525879</v>
      </c>
      <c r="L42" s="39" t="n">
        <v>16.4200000762939</v>
      </c>
      <c r="M42" s="39" t="n">
        <v>16.4200000762939</v>
      </c>
      <c r="N42" s="39" t="n">
        <v>16.4200000762939</v>
      </c>
      <c r="O42" s="39"/>
      <c r="P42" s="39"/>
      <c r="Q42" s="39"/>
      <c r="R42" s="39"/>
    </row>
    <row r="43" customFormat="false" ht="12.75" hidden="false" customHeight="false" outlineLevel="0" collapsed="false">
      <c r="A43" s="37" t="n">
        <v>34790</v>
      </c>
      <c r="B43" s="38" t="n">
        <v>34774</v>
      </c>
      <c r="C43" s="39" t="n">
        <v>16.6499996185303</v>
      </c>
      <c r="D43" s="39" t="n">
        <v>16.5799999237061</v>
      </c>
      <c r="E43" s="39" t="n">
        <v>16.5699996948242</v>
      </c>
      <c r="F43" s="39" t="n">
        <v>16.4699993133545</v>
      </c>
      <c r="G43" s="39" t="n">
        <v>16.3999996185303</v>
      </c>
      <c r="H43" s="39" t="n">
        <v>16.3899993896484</v>
      </c>
      <c r="I43" s="39" t="n">
        <v>16.3799991607666</v>
      </c>
      <c r="J43" s="39" t="n">
        <v>16.3899993896484</v>
      </c>
      <c r="K43" s="39" t="n">
        <v>16.3899993896484</v>
      </c>
      <c r="L43" s="39" t="n">
        <v>16.3999996185303</v>
      </c>
      <c r="M43" s="39" t="n">
        <v>16.4099998474121</v>
      </c>
      <c r="N43" s="39" t="n">
        <v>16.4099998474121</v>
      </c>
      <c r="O43" s="39"/>
      <c r="P43" s="39"/>
      <c r="Q43" s="39"/>
      <c r="R43" s="39"/>
    </row>
    <row r="44" customFormat="false" ht="12.75" hidden="false" customHeight="false" outlineLevel="0" collapsed="false">
      <c r="A44" s="37" t="n">
        <v>34820</v>
      </c>
      <c r="B44" s="38" t="n">
        <v>34801</v>
      </c>
      <c r="C44" s="39" t="n">
        <v>18.8999996185303</v>
      </c>
      <c r="D44" s="39" t="n">
        <v>17.9799995422363</v>
      </c>
      <c r="E44" s="39" t="n">
        <v>17.6900005340576</v>
      </c>
      <c r="F44" s="39" t="n">
        <v>17.4500007629395</v>
      </c>
      <c r="G44" s="39" t="n">
        <v>17.2999992370605</v>
      </c>
      <c r="H44" s="39" t="n">
        <v>17.2000007629395</v>
      </c>
      <c r="I44" s="39" t="n">
        <v>17.1000003814697</v>
      </c>
      <c r="J44" s="39" t="n">
        <v>17.0100002288818</v>
      </c>
      <c r="K44" s="39" t="n">
        <v>16.9599990844727</v>
      </c>
      <c r="L44" s="39" t="n">
        <v>16.9099998474121</v>
      </c>
      <c r="M44" s="39" t="n">
        <v>16.8600006103516</v>
      </c>
      <c r="N44" s="39" t="n">
        <v>16.8099994659424</v>
      </c>
      <c r="O44" s="39"/>
      <c r="P44" s="39"/>
      <c r="Q44" s="39"/>
      <c r="R44" s="39"/>
    </row>
    <row r="45" customFormat="false" ht="12.75" hidden="false" customHeight="false" outlineLevel="0" collapsed="false">
      <c r="A45" s="37" t="n">
        <v>34851</v>
      </c>
      <c r="B45" s="38" t="n">
        <v>34835</v>
      </c>
      <c r="C45" s="39" t="n">
        <v>18.7700004577637</v>
      </c>
      <c r="D45" s="39" t="n">
        <v>18.4500007629395</v>
      </c>
      <c r="E45" s="39" t="n">
        <v>18.1000003814697</v>
      </c>
      <c r="F45" s="39" t="n">
        <v>17.8899993896484</v>
      </c>
      <c r="G45" s="39" t="n">
        <v>17.6800003051758</v>
      </c>
      <c r="H45" s="39" t="n">
        <v>17.5400009155273</v>
      </c>
      <c r="I45" s="39" t="n">
        <v>17.4099998474121</v>
      </c>
      <c r="J45" s="39" t="n">
        <v>17.3199996948242</v>
      </c>
      <c r="K45" s="39" t="n">
        <v>17.2399997711182</v>
      </c>
      <c r="L45" s="39" t="n">
        <v>17.1599998474121</v>
      </c>
      <c r="M45" s="39" t="n">
        <v>17.1000003814697</v>
      </c>
      <c r="N45" s="39" t="n">
        <v>17.0400009155273</v>
      </c>
      <c r="O45" s="39"/>
      <c r="P45" s="39"/>
      <c r="Q45" s="39"/>
      <c r="R45" s="39"/>
    </row>
    <row r="46" customFormat="false" ht="12.75" hidden="false" customHeight="false" outlineLevel="0" collapsed="false">
      <c r="A46" s="37" t="n">
        <v>34881</v>
      </c>
      <c r="B46" s="38" t="n">
        <v>34865</v>
      </c>
      <c r="C46" s="39" t="n">
        <v>17.8999996185303</v>
      </c>
      <c r="D46" s="39" t="n">
        <v>17.4899997711182</v>
      </c>
      <c r="E46" s="39" t="n">
        <v>17.2800006866455</v>
      </c>
      <c r="F46" s="39" t="n">
        <v>17.1800003051758</v>
      </c>
      <c r="G46" s="39" t="n">
        <v>17.0900001525879</v>
      </c>
      <c r="H46" s="39" t="n">
        <v>17.0100002288818</v>
      </c>
      <c r="I46" s="39" t="n">
        <v>16.9400005340576</v>
      </c>
      <c r="J46" s="39" t="n">
        <v>16.9099998474121</v>
      </c>
      <c r="K46" s="39" t="n">
        <v>16.8600006103516</v>
      </c>
      <c r="L46" s="39" t="n">
        <v>16.8199996948242</v>
      </c>
      <c r="M46" s="39" t="n">
        <v>16.8199996948242</v>
      </c>
      <c r="N46" s="39" t="n">
        <v>16.7999992370605</v>
      </c>
      <c r="O46" s="39"/>
      <c r="P46" s="39"/>
      <c r="Q46" s="39"/>
      <c r="R46" s="39"/>
    </row>
    <row r="47" customFormat="false" ht="12.75" hidden="false" customHeight="false" outlineLevel="0" collapsed="false">
      <c r="A47" s="37" t="n">
        <v>34912</v>
      </c>
      <c r="B47" s="38" t="n">
        <v>34894</v>
      </c>
      <c r="C47" s="39" t="n">
        <v>16.0599994659424</v>
      </c>
      <c r="D47" s="39" t="n">
        <v>15.8900003433228</v>
      </c>
      <c r="E47" s="39" t="n">
        <v>15.8100004196167</v>
      </c>
      <c r="F47" s="39" t="n">
        <v>15.8599996566772</v>
      </c>
      <c r="G47" s="39" t="n">
        <v>15.8599996566772</v>
      </c>
      <c r="H47" s="39" t="n">
        <v>15.8900003433228</v>
      </c>
      <c r="I47" s="39" t="n">
        <v>15.8900003433228</v>
      </c>
      <c r="J47" s="39" t="n">
        <v>15.9099998474121</v>
      </c>
      <c r="K47" s="39" t="n">
        <v>15.9300003051758</v>
      </c>
      <c r="L47" s="39" t="n">
        <v>15.9300003051758</v>
      </c>
      <c r="M47" s="39" t="n">
        <v>15.9099998474121</v>
      </c>
      <c r="N47" s="39" t="n">
        <v>16.0300006866455</v>
      </c>
      <c r="O47" s="39"/>
      <c r="P47" s="39"/>
      <c r="Q47" s="39"/>
      <c r="R47" s="39"/>
    </row>
    <row r="48" customFormat="false" ht="12.75" hidden="false" customHeight="false" outlineLevel="0" collapsed="false">
      <c r="A48" s="37" t="n">
        <v>34943</v>
      </c>
      <c r="B48" s="38" t="n">
        <v>34927</v>
      </c>
      <c r="C48" s="39" t="n">
        <v>15.8400001525879</v>
      </c>
      <c r="D48" s="39" t="n">
        <v>15.8199996948242</v>
      </c>
      <c r="E48" s="39" t="n">
        <v>15.789999961853</v>
      </c>
      <c r="F48" s="39" t="n">
        <v>15.8100004196167</v>
      </c>
      <c r="G48" s="39" t="n">
        <v>15.8000001907349</v>
      </c>
      <c r="H48" s="39" t="n">
        <v>15.8400001525879</v>
      </c>
      <c r="I48" s="39" t="n">
        <v>15.8599996566772</v>
      </c>
      <c r="J48" s="39" t="n">
        <v>15.8900003433228</v>
      </c>
      <c r="K48" s="39" t="n">
        <v>15.9200000762939</v>
      </c>
      <c r="L48" s="39" t="n">
        <v>15.9499998092651</v>
      </c>
      <c r="M48" s="39" t="n">
        <v>15.9799995422363</v>
      </c>
      <c r="N48" s="39" t="n">
        <v>16</v>
      </c>
      <c r="O48" s="39"/>
      <c r="P48" s="39"/>
      <c r="Q48" s="39"/>
      <c r="R48" s="39"/>
    </row>
    <row r="49" customFormat="false" ht="12.75" hidden="false" customHeight="false" outlineLevel="0" collapsed="false">
      <c r="A49" s="37" t="n">
        <v>34973</v>
      </c>
      <c r="B49" s="38" t="n">
        <v>34956</v>
      </c>
      <c r="C49" s="39" t="n">
        <v>16.9099998474121</v>
      </c>
      <c r="D49" s="39" t="n">
        <v>16.8400001525879</v>
      </c>
      <c r="E49" s="39" t="n">
        <v>16.6800003051758</v>
      </c>
      <c r="F49" s="39" t="n">
        <v>16.5699996948242</v>
      </c>
      <c r="G49" s="39" t="n">
        <v>16.5400009155273</v>
      </c>
      <c r="H49" s="39" t="n">
        <v>16.4500007629395</v>
      </c>
      <c r="I49" s="39" t="n">
        <v>16.3899993896484</v>
      </c>
      <c r="J49" s="39" t="n">
        <v>16.3899993896484</v>
      </c>
      <c r="K49" s="39" t="n">
        <v>16.3899993896484</v>
      </c>
      <c r="L49" s="39" t="n">
        <v>16.2999992370605</v>
      </c>
      <c r="M49" s="39" t="n">
        <v>16.2299995422363</v>
      </c>
      <c r="N49" s="39" t="n">
        <v>16.25</v>
      </c>
      <c r="O49" s="39"/>
      <c r="P49" s="39"/>
      <c r="Q49" s="39"/>
      <c r="R49" s="39"/>
    </row>
    <row r="50" customFormat="false" ht="12.75" hidden="false" customHeight="false" outlineLevel="0" collapsed="false">
      <c r="A50" s="37" t="n">
        <v>35004</v>
      </c>
      <c r="B50" s="38" t="n">
        <v>34988</v>
      </c>
      <c r="C50" s="39" t="n">
        <v>16.3099994659424</v>
      </c>
      <c r="D50" s="39" t="n">
        <v>16.1299991607666</v>
      </c>
      <c r="E50" s="39" t="n">
        <v>16</v>
      </c>
      <c r="F50" s="39" t="n">
        <v>15.9499998092651</v>
      </c>
      <c r="G50" s="39" t="n">
        <v>15.8999996185303</v>
      </c>
      <c r="H50" s="39" t="n">
        <v>15.7799997329712</v>
      </c>
      <c r="I50" s="39" t="n">
        <v>15.7399997711182</v>
      </c>
      <c r="J50" s="39" t="n">
        <v>15.7200002670288</v>
      </c>
      <c r="K50" s="39" t="n">
        <v>15.6000003814697</v>
      </c>
      <c r="L50" s="39" t="n">
        <v>15.6700000762939</v>
      </c>
      <c r="M50" s="39" t="n">
        <v>15.6599998474121</v>
      </c>
      <c r="N50" s="39" t="n">
        <v>15.6499996185303</v>
      </c>
      <c r="O50" s="39"/>
      <c r="P50" s="39"/>
      <c r="Q50" s="39"/>
      <c r="R50" s="39"/>
    </row>
    <row r="51" customFormat="false" ht="12.75" hidden="false" customHeight="false" outlineLevel="0" collapsed="false">
      <c r="A51" s="37" t="n">
        <v>35034</v>
      </c>
      <c r="B51" s="38" t="n">
        <v>35018</v>
      </c>
      <c r="C51" s="39" t="n">
        <v>16.7299995422363</v>
      </c>
      <c r="D51" s="39" t="n">
        <v>16.4599990844727</v>
      </c>
      <c r="E51" s="39" t="n">
        <v>16.2299995422363</v>
      </c>
      <c r="F51" s="39" t="n">
        <v>16.0300006866455</v>
      </c>
      <c r="G51" s="39" t="n">
        <v>15.8900003433228</v>
      </c>
      <c r="H51" s="39" t="n">
        <v>15.8199996948242</v>
      </c>
      <c r="I51" s="39" t="n">
        <v>15.75</v>
      </c>
      <c r="J51" s="39" t="n">
        <v>15.6800003051758</v>
      </c>
      <c r="K51" s="39" t="n">
        <v>15.6499996185303</v>
      </c>
      <c r="L51" s="39" t="n">
        <v>15.6300001144409</v>
      </c>
      <c r="M51" s="39" t="n">
        <v>15.6099996566772</v>
      </c>
      <c r="N51" s="39" t="n">
        <v>15.6000003814697</v>
      </c>
      <c r="O51" s="39"/>
      <c r="P51" s="39"/>
      <c r="Q51" s="39"/>
      <c r="R51" s="39"/>
    </row>
    <row r="52" customFormat="false" ht="12.75" hidden="false" customHeight="false" outlineLevel="0" collapsed="false">
      <c r="A52" s="37" t="n">
        <v>35065</v>
      </c>
      <c r="B52" s="38" t="n">
        <v>35047</v>
      </c>
      <c r="C52" s="39" t="n">
        <v>18.0599994659424</v>
      </c>
      <c r="D52" s="39" t="n">
        <v>17.6200008392334</v>
      </c>
      <c r="E52" s="39" t="n">
        <v>17.2999992370605</v>
      </c>
      <c r="F52" s="39" t="n">
        <v>17.0300006866455</v>
      </c>
      <c r="G52" s="39" t="n">
        <v>16.8299999237061</v>
      </c>
      <c r="H52" s="39" t="n">
        <v>16.6700000762939</v>
      </c>
      <c r="I52" s="39" t="n">
        <v>16.5400009155273</v>
      </c>
      <c r="J52" s="39" t="n">
        <v>16.4500007629395</v>
      </c>
      <c r="K52" s="39" t="n">
        <v>16.3799991607666</v>
      </c>
      <c r="L52" s="39" t="n">
        <v>16.3199996948242</v>
      </c>
      <c r="M52" s="39" t="n">
        <v>16.2700004577637</v>
      </c>
      <c r="N52" s="39" t="n">
        <v>16.2199993133545</v>
      </c>
      <c r="O52" s="39"/>
      <c r="P52" s="39"/>
      <c r="Q52" s="39"/>
      <c r="R52" s="39"/>
    </row>
    <row r="53" customFormat="false" ht="12.75" hidden="false" customHeight="false" outlineLevel="0" collapsed="false">
      <c r="A53" s="37" t="n">
        <v>35096</v>
      </c>
      <c r="B53" s="38" t="n">
        <v>35080</v>
      </c>
      <c r="C53" s="39" t="n">
        <v>17.7600002288818</v>
      </c>
      <c r="D53" s="39" t="n">
        <v>16.7199993133545</v>
      </c>
      <c r="E53" s="39" t="n">
        <v>16.3999996185303</v>
      </c>
      <c r="F53" s="39" t="n">
        <v>16.2000007629395</v>
      </c>
      <c r="G53" s="39" t="n">
        <v>16.0300006866455</v>
      </c>
      <c r="H53" s="39" t="n">
        <v>15.8900003433228</v>
      </c>
      <c r="I53" s="39" t="n">
        <v>15.8000001907349</v>
      </c>
      <c r="J53" s="39" t="n">
        <v>15.7299995422363</v>
      </c>
      <c r="K53" s="39" t="n">
        <v>15.6800003051758</v>
      </c>
      <c r="L53" s="39" t="n">
        <v>15.6400003433228</v>
      </c>
      <c r="M53" s="39" t="n">
        <v>15.6000003814697</v>
      </c>
      <c r="N53" s="39" t="n">
        <v>15.5699996948242</v>
      </c>
      <c r="O53" s="39"/>
      <c r="P53" s="39"/>
      <c r="Q53" s="39"/>
      <c r="R53" s="39"/>
    </row>
    <row r="54" customFormat="false" ht="12.75" hidden="false" customHeight="false" outlineLevel="0" collapsed="false">
      <c r="A54" s="37" t="n">
        <v>35125</v>
      </c>
      <c r="B54" s="38" t="n">
        <v>35109</v>
      </c>
      <c r="C54" s="39" t="n">
        <v>17.9300003051758</v>
      </c>
      <c r="D54" s="39" t="n">
        <v>17.1700000762939</v>
      </c>
      <c r="E54" s="39" t="n">
        <v>16.6599998474121</v>
      </c>
      <c r="F54" s="39" t="n">
        <v>16.4400005340576</v>
      </c>
      <c r="G54" s="39" t="n">
        <v>16.3099994659424</v>
      </c>
      <c r="H54" s="39" t="n">
        <v>16.2199993133545</v>
      </c>
      <c r="I54" s="39" t="n">
        <v>16.1499996185303</v>
      </c>
      <c r="J54" s="39" t="n">
        <v>16.1100006103516</v>
      </c>
      <c r="K54" s="39" t="n">
        <v>16.0799999237061</v>
      </c>
      <c r="L54" s="39" t="n">
        <v>16.0499992370605</v>
      </c>
      <c r="M54" s="39" t="n">
        <v>16.0300006866455</v>
      </c>
      <c r="N54" s="39" t="n">
        <v>16.0300006866455</v>
      </c>
      <c r="O54" s="39"/>
      <c r="P54" s="39"/>
      <c r="Q54" s="39"/>
      <c r="R54" s="39"/>
    </row>
    <row r="55" customFormat="false" ht="12.75" hidden="false" customHeight="false" outlineLevel="0" collapsed="false">
      <c r="A55" s="37" t="n">
        <v>35156</v>
      </c>
      <c r="B55" s="38" t="n">
        <v>35138</v>
      </c>
      <c r="C55" s="39" t="n">
        <v>19.0499992370605</v>
      </c>
      <c r="D55" s="39" t="n">
        <v>18.1399993896484</v>
      </c>
      <c r="E55" s="39" t="n">
        <v>17.5400009155273</v>
      </c>
      <c r="F55" s="39" t="n">
        <v>17.0900001525879</v>
      </c>
      <c r="G55" s="39" t="n">
        <v>16.8600006103516</v>
      </c>
      <c r="H55" s="39" t="n">
        <v>16.7000007629395</v>
      </c>
      <c r="I55" s="39" t="n">
        <v>16.5900001525879</v>
      </c>
      <c r="J55" s="39" t="n">
        <v>16.4899997711182</v>
      </c>
      <c r="K55" s="39" t="n">
        <v>16.3999996185303</v>
      </c>
      <c r="L55" s="39" t="n">
        <v>16.3199996948242</v>
      </c>
      <c r="M55" s="39" t="n">
        <v>16.25</v>
      </c>
      <c r="N55" s="39" t="n">
        <v>16.2099990844727</v>
      </c>
      <c r="O55" s="39"/>
      <c r="P55" s="39"/>
      <c r="Q55" s="39"/>
      <c r="R55" s="39"/>
    </row>
    <row r="56" customFormat="false" ht="12.75" hidden="false" customHeight="false" outlineLevel="0" collapsed="false">
      <c r="A56" s="37" t="n">
        <v>35186</v>
      </c>
      <c r="B56" s="38" t="n">
        <v>35170</v>
      </c>
      <c r="C56" s="39" t="n">
        <v>21.8299999237061</v>
      </c>
      <c r="D56" s="39" t="n">
        <v>20.3999996185303</v>
      </c>
      <c r="E56" s="39" t="n">
        <v>18.9799995422363</v>
      </c>
      <c r="F56" s="39" t="n">
        <v>18.1200008392334</v>
      </c>
      <c r="G56" s="39" t="n">
        <v>17.6100006103516</v>
      </c>
      <c r="H56" s="39" t="n">
        <v>17.3299999237061</v>
      </c>
      <c r="I56" s="39" t="n">
        <v>17.1499996185303</v>
      </c>
      <c r="J56" s="39" t="n">
        <v>16.9899997711182</v>
      </c>
      <c r="K56" s="39" t="n">
        <v>16.8799991607666</v>
      </c>
      <c r="L56" s="39" t="n">
        <v>16.7800006866455</v>
      </c>
      <c r="M56" s="39" t="n">
        <v>16.6800003051758</v>
      </c>
      <c r="N56" s="39" t="n">
        <v>16.6000003814697</v>
      </c>
      <c r="O56" s="39"/>
      <c r="P56" s="39"/>
      <c r="Q56" s="39"/>
      <c r="R56" s="39"/>
    </row>
    <row r="57" customFormat="false" ht="12.75" hidden="false" customHeight="false" outlineLevel="0" collapsed="false">
      <c r="A57" s="37" t="n">
        <v>35217</v>
      </c>
      <c r="B57" s="38" t="n">
        <v>35201</v>
      </c>
      <c r="C57" s="39" t="n">
        <v>18.6900005340576</v>
      </c>
      <c r="D57" s="39" t="n">
        <v>17.9699993133545</v>
      </c>
      <c r="E57" s="39" t="n">
        <v>17.5400009155273</v>
      </c>
      <c r="F57" s="39" t="n">
        <v>17.2600002288818</v>
      </c>
      <c r="G57" s="39" t="n">
        <v>17.0799999237061</v>
      </c>
      <c r="H57" s="39" t="n">
        <v>16.9200000762939</v>
      </c>
      <c r="I57" s="39" t="n">
        <v>16.7900009155273</v>
      </c>
      <c r="J57" s="39" t="n">
        <v>16.6800003051758</v>
      </c>
      <c r="K57" s="39" t="n">
        <v>16.5799999237061</v>
      </c>
      <c r="L57" s="39" t="n">
        <v>16.4799995422363</v>
      </c>
      <c r="M57" s="39" t="n">
        <v>16.3899993896484</v>
      </c>
      <c r="N57" s="39" t="n">
        <v>16.2999992370605</v>
      </c>
      <c r="O57" s="39"/>
      <c r="P57" s="39"/>
      <c r="Q57" s="39"/>
      <c r="R57" s="39"/>
    </row>
    <row r="58" customFormat="false" ht="12.75" hidden="false" customHeight="false" outlineLevel="0" collapsed="false">
      <c r="A58" s="37" t="n">
        <v>35247</v>
      </c>
      <c r="B58" s="38" t="n">
        <v>35229</v>
      </c>
      <c r="C58" s="39" t="n">
        <v>18.0100002288818</v>
      </c>
      <c r="D58" s="39" t="n">
        <v>17.5599994659424</v>
      </c>
      <c r="E58" s="39" t="n">
        <v>17.25</v>
      </c>
      <c r="F58" s="39" t="n">
        <v>17.0499992370605</v>
      </c>
      <c r="G58" s="39" t="n">
        <v>16.8899993896484</v>
      </c>
      <c r="H58" s="39" t="n">
        <v>16.75</v>
      </c>
      <c r="I58" s="39" t="n">
        <v>16.6399993896484</v>
      </c>
      <c r="J58" s="39" t="n">
        <v>16.5100002288818</v>
      </c>
      <c r="K58" s="39" t="n">
        <v>16.4500007629395</v>
      </c>
      <c r="L58" s="39" t="n">
        <v>16.3700008392334</v>
      </c>
      <c r="M58" s="39" t="n">
        <v>16.2900009155273</v>
      </c>
      <c r="N58" s="39" t="n">
        <v>16.2199993133545</v>
      </c>
      <c r="O58" s="39"/>
      <c r="P58" s="39"/>
      <c r="Q58" s="39"/>
      <c r="R58" s="39"/>
    </row>
    <row r="59" customFormat="false" ht="12.75" hidden="false" customHeight="false" outlineLevel="0" collapsed="false">
      <c r="A59" s="37" t="n">
        <v>35278</v>
      </c>
      <c r="B59" s="38" t="n">
        <v>35262</v>
      </c>
      <c r="C59" s="39" t="n">
        <v>20.4599990844727</v>
      </c>
      <c r="D59" s="39" t="n">
        <v>20.0300006866455</v>
      </c>
      <c r="E59" s="39" t="n">
        <v>19.4400005340576</v>
      </c>
      <c r="F59" s="39" t="n">
        <v>19.0200004577637</v>
      </c>
      <c r="G59" s="39" t="n">
        <v>18.6499996185303</v>
      </c>
      <c r="H59" s="39" t="n">
        <v>18.3500003814697</v>
      </c>
      <c r="I59" s="39" t="n">
        <v>18.0900001525879</v>
      </c>
      <c r="J59" s="39" t="n">
        <v>17.8700008392334</v>
      </c>
      <c r="K59" s="39" t="n">
        <v>17.6800003051758</v>
      </c>
      <c r="L59" s="39" t="n">
        <v>17.5100002288818</v>
      </c>
      <c r="M59" s="39" t="n">
        <v>17.3500003814697</v>
      </c>
      <c r="N59" s="39" t="n">
        <v>17.2000007629395</v>
      </c>
      <c r="O59" s="39"/>
      <c r="P59" s="39"/>
      <c r="Q59" s="39"/>
      <c r="R59" s="39"/>
    </row>
    <row r="60" customFormat="false" ht="12.75" hidden="false" customHeight="false" outlineLevel="0" collapsed="false">
      <c r="A60" s="37" t="n">
        <v>35309</v>
      </c>
      <c r="B60" s="38" t="n">
        <v>35292</v>
      </c>
      <c r="C60" s="39" t="n">
        <v>20.5699996948242</v>
      </c>
      <c r="D60" s="39" t="n">
        <v>19.9899997711182</v>
      </c>
      <c r="E60" s="39" t="n">
        <v>19.5699996948242</v>
      </c>
      <c r="F60" s="39" t="n">
        <v>19.1599998474121</v>
      </c>
      <c r="G60" s="39" t="n">
        <v>18.7700004577637</v>
      </c>
      <c r="H60" s="39" t="n">
        <v>18.4400005340576</v>
      </c>
      <c r="I60" s="39" t="n">
        <v>18.1499996185303</v>
      </c>
      <c r="J60" s="39" t="n">
        <v>17.8899993896484</v>
      </c>
      <c r="K60" s="39" t="n">
        <v>17.6700000762939</v>
      </c>
      <c r="L60" s="39" t="n">
        <v>17.4799995422363</v>
      </c>
      <c r="M60" s="39" t="n">
        <v>17.3099994659424</v>
      </c>
      <c r="N60" s="39" t="n">
        <v>17.1599998474121</v>
      </c>
      <c r="O60" s="39"/>
      <c r="P60" s="39"/>
      <c r="Q60" s="39"/>
      <c r="R60" s="39"/>
    </row>
    <row r="61" customFormat="false" ht="12.75" hidden="false" customHeight="false" outlineLevel="0" collapsed="false">
      <c r="A61" s="37" t="n">
        <v>35339</v>
      </c>
      <c r="B61" s="38" t="n">
        <v>35321</v>
      </c>
      <c r="C61" s="39" t="n">
        <v>24.1200008392334</v>
      </c>
      <c r="D61" s="39" t="n">
        <v>23.1299991607666</v>
      </c>
      <c r="E61" s="39" t="n">
        <v>22.2800006866455</v>
      </c>
      <c r="F61" s="39" t="n">
        <v>21.5300006866455</v>
      </c>
      <c r="G61" s="39" t="n">
        <v>20.8500003814697</v>
      </c>
      <c r="H61" s="39" t="n">
        <v>20.2299995422363</v>
      </c>
      <c r="I61" s="39" t="n">
        <v>19.6900005340576</v>
      </c>
      <c r="J61" s="39" t="n">
        <v>19.2399997711182</v>
      </c>
      <c r="K61" s="39" t="n">
        <v>18.8600006103516</v>
      </c>
      <c r="L61" s="39" t="n">
        <v>18.5300006866455</v>
      </c>
      <c r="M61" s="39" t="n">
        <v>18.2399997711182</v>
      </c>
      <c r="N61" s="39" t="n">
        <v>17.9899997711182</v>
      </c>
      <c r="O61" s="39"/>
      <c r="P61" s="39"/>
      <c r="Q61" s="39"/>
      <c r="R61" s="39"/>
    </row>
    <row r="62" customFormat="false" ht="12.75" hidden="false" customHeight="false" outlineLevel="0" collapsed="false">
      <c r="A62" s="37" t="n">
        <v>35370</v>
      </c>
      <c r="B62" s="38" t="n">
        <v>35354</v>
      </c>
      <c r="C62" s="39" t="n">
        <v>24.8299999237061</v>
      </c>
      <c r="D62" s="39" t="n">
        <v>23.9400005340576</v>
      </c>
      <c r="E62" s="39" t="n">
        <v>23.2600002288818</v>
      </c>
      <c r="F62" s="39" t="n">
        <v>22.5499992370605</v>
      </c>
      <c r="G62" s="39" t="n">
        <v>21.8299999237061</v>
      </c>
      <c r="H62" s="39" t="n">
        <v>21.1599998474121</v>
      </c>
      <c r="I62" s="39" t="n">
        <v>20.6200008392334</v>
      </c>
      <c r="J62" s="39" t="n">
        <v>20.1900005340576</v>
      </c>
      <c r="K62" s="39" t="n">
        <v>19.8500003814697</v>
      </c>
      <c r="L62" s="39" t="n">
        <v>19.5499992370605</v>
      </c>
      <c r="M62" s="39" t="n">
        <v>19.2800006866455</v>
      </c>
      <c r="N62" s="39" t="n">
        <v>19.0599994659424</v>
      </c>
      <c r="O62" s="39"/>
      <c r="P62" s="39"/>
      <c r="Q62" s="39"/>
      <c r="R62" s="39"/>
    </row>
    <row r="63" customFormat="false" ht="12.75" hidden="false" customHeight="false" outlineLevel="0" collapsed="false">
      <c r="A63" s="37" t="n">
        <v>35400</v>
      </c>
      <c r="B63" s="38" t="n">
        <v>35383</v>
      </c>
      <c r="C63" s="39" t="n">
        <v>23.8099994659424</v>
      </c>
      <c r="D63" s="39" t="n">
        <v>23.6000003814697</v>
      </c>
      <c r="E63" s="39" t="n">
        <v>23.1200008392334</v>
      </c>
      <c r="F63" s="39" t="n">
        <v>22.5799999237061</v>
      </c>
      <c r="G63" s="39" t="n">
        <v>22.0499992370605</v>
      </c>
      <c r="H63" s="39" t="n">
        <v>21.5300006866455</v>
      </c>
      <c r="I63" s="39" t="n">
        <v>21.0900001525879</v>
      </c>
      <c r="J63" s="39" t="n">
        <v>20.7600002288818</v>
      </c>
      <c r="K63" s="39" t="n">
        <v>20.4899997711182</v>
      </c>
      <c r="L63" s="39" t="n">
        <v>20.25</v>
      </c>
      <c r="M63" s="39" t="n">
        <v>20.0599994659424</v>
      </c>
      <c r="N63" s="39" t="n">
        <v>19.8899993896484</v>
      </c>
      <c r="O63" s="39"/>
      <c r="P63" s="39"/>
      <c r="Q63" s="39"/>
      <c r="R63" s="39"/>
    </row>
    <row r="64" customFormat="false" ht="12.75" hidden="false" customHeight="false" outlineLevel="0" collapsed="false">
      <c r="A64" s="37" t="n">
        <v>35431</v>
      </c>
      <c r="B64" s="38" t="n">
        <v>35415</v>
      </c>
      <c r="C64" s="39" t="n">
        <v>24.1000003814697</v>
      </c>
      <c r="D64" s="39" t="n">
        <v>23.8899993896484</v>
      </c>
      <c r="E64" s="39" t="n">
        <v>23.25</v>
      </c>
      <c r="F64" s="39" t="n">
        <v>22.6000003814697</v>
      </c>
      <c r="G64" s="39" t="n">
        <v>22</v>
      </c>
      <c r="H64" s="39" t="n">
        <v>21.4500007629395</v>
      </c>
      <c r="I64" s="39" t="n">
        <v>21.0100002288818</v>
      </c>
      <c r="J64" s="39" t="n">
        <v>20.6499996185303</v>
      </c>
      <c r="K64" s="39" t="n">
        <v>20.3299999237061</v>
      </c>
      <c r="L64" s="39" t="n">
        <v>20.0400009155273</v>
      </c>
      <c r="M64" s="39" t="n">
        <v>19.7900009155273</v>
      </c>
      <c r="N64" s="39" t="n">
        <v>19.5499992370605</v>
      </c>
      <c r="O64" s="39"/>
      <c r="P64" s="39"/>
      <c r="Q64" s="39"/>
      <c r="R64" s="39"/>
    </row>
    <row r="65" customFormat="false" ht="12.75" hidden="false" customHeight="false" outlineLevel="0" collapsed="false">
      <c r="A65" s="37" t="n">
        <v>35462</v>
      </c>
      <c r="B65" s="38" t="n">
        <v>35446</v>
      </c>
      <c r="C65" s="39" t="n">
        <v>23.5900001525879</v>
      </c>
      <c r="D65" s="39" t="n">
        <v>23.0699996948242</v>
      </c>
      <c r="E65" s="39" t="n">
        <v>22.5799999237061</v>
      </c>
      <c r="F65" s="39" t="n">
        <v>22.1299991607666</v>
      </c>
      <c r="G65" s="39" t="n">
        <v>21.6800003051758</v>
      </c>
      <c r="H65" s="39" t="n">
        <v>21.2299995422363</v>
      </c>
      <c r="I65" s="39" t="n">
        <v>20.8299999237061</v>
      </c>
      <c r="J65" s="39" t="n">
        <v>20.4500007629395</v>
      </c>
      <c r="K65" s="39" t="n">
        <v>20.1000003814697</v>
      </c>
      <c r="L65" s="39" t="n">
        <v>19.7999992370605</v>
      </c>
      <c r="M65" s="39" t="n">
        <v>19.5400009155273</v>
      </c>
      <c r="N65" s="39" t="n">
        <v>19.2900009155273</v>
      </c>
      <c r="O65" s="39"/>
      <c r="P65" s="39"/>
      <c r="Q65" s="39"/>
      <c r="R65" s="39"/>
    </row>
    <row r="66" customFormat="false" ht="12.75" hidden="false" customHeight="false" outlineLevel="0" collapsed="false">
      <c r="A66" s="37" t="n">
        <v>35490</v>
      </c>
      <c r="B66" s="38" t="n">
        <v>35474</v>
      </c>
      <c r="C66" s="39" t="n">
        <v>20.4899997711182</v>
      </c>
      <c r="D66" s="39" t="n">
        <v>20.3299999237061</v>
      </c>
      <c r="E66" s="39" t="n">
        <v>19.9599990844727</v>
      </c>
      <c r="F66" s="39" t="n">
        <v>19.7099990844727</v>
      </c>
      <c r="G66" s="39" t="n">
        <v>19.5100002288818</v>
      </c>
      <c r="H66" s="39" t="n">
        <v>19.3700008392334</v>
      </c>
      <c r="I66" s="39" t="n">
        <v>19.2399997711182</v>
      </c>
      <c r="J66" s="39" t="n">
        <v>19.1200008392334</v>
      </c>
      <c r="K66" s="39" t="n">
        <v>19</v>
      </c>
      <c r="L66" s="39" t="n">
        <v>18.8799991607666</v>
      </c>
      <c r="M66" s="39" t="n">
        <v>18.7600002288818</v>
      </c>
      <c r="N66" s="39" t="n">
        <v>18.6399993896484</v>
      </c>
      <c r="O66" s="39"/>
      <c r="P66" s="39"/>
      <c r="Q66" s="39"/>
      <c r="R66" s="39"/>
    </row>
    <row r="67" customFormat="false" ht="12.75" hidden="false" customHeight="false" outlineLevel="0" collapsed="false">
      <c r="A67" s="37" t="n">
        <v>35521</v>
      </c>
      <c r="B67" s="38" t="n">
        <v>35503</v>
      </c>
      <c r="C67" s="39" t="n">
        <v>20.1399993896484</v>
      </c>
      <c r="D67" s="39" t="n">
        <v>19.7399997711182</v>
      </c>
      <c r="E67" s="39" t="n">
        <v>19.6000003814697</v>
      </c>
      <c r="F67" s="39" t="n">
        <v>19.5100002288818</v>
      </c>
      <c r="G67" s="39" t="n">
        <v>19.4400005340576</v>
      </c>
      <c r="H67" s="39" t="n">
        <v>19.3899993896484</v>
      </c>
      <c r="I67" s="39" t="n">
        <v>19.3600006103516</v>
      </c>
      <c r="J67" s="39" t="n">
        <v>19.3299999237061</v>
      </c>
      <c r="K67" s="39" t="n">
        <v>19.2999992370605</v>
      </c>
      <c r="L67" s="39" t="n">
        <v>19.25</v>
      </c>
      <c r="M67" s="39" t="n">
        <v>19.2099990844727</v>
      </c>
      <c r="N67" s="39" t="n">
        <v>19.1700000762939</v>
      </c>
      <c r="O67" s="39"/>
      <c r="P67" s="39"/>
      <c r="Q67" s="39"/>
      <c r="R67" s="39"/>
    </row>
    <row r="68" customFormat="false" ht="12.75" hidden="false" customHeight="false" outlineLevel="0" collapsed="false">
      <c r="A68" s="37" t="n">
        <v>35551</v>
      </c>
      <c r="B68" s="38" t="n">
        <v>35535</v>
      </c>
      <c r="C68" s="39" t="n">
        <v>17.9599990844727</v>
      </c>
      <c r="D68" s="39" t="n">
        <v>18.1399993896484</v>
      </c>
      <c r="E68" s="39" t="n">
        <v>18.3199996948242</v>
      </c>
      <c r="F68" s="39" t="n">
        <v>18.4400005340576</v>
      </c>
      <c r="G68" s="39" t="n">
        <v>18.5</v>
      </c>
      <c r="H68" s="39" t="n">
        <v>18.5400009155273</v>
      </c>
      <c r="I68" s="39" t="n">
        <v>18.5599994659424</v>
      </c>
      <c r="J68" s="39" t="n">
        <v>18.5599994659424</v>
      </c>
      <c r="K68" s="39" t="n">
        <v>18.5599994659424</v>
      </c>
      <c r="L68" s="39" t="n">
        <v>18.5499992370605</v>
      </c>
      <c r="M68" s="39" t="n">
        <v>18.5400009155273</v>
      </c>
      <c r="N68" s="39" t="n">
        <v>18.5300006866455</v>
      </c>
      <c r="O68" s="39"/>
      <c r="P68" s="39"/>
      <c r="Q68" s="39"/>
      <c r="R68" s="39"/>
    </row>
    <row r="69" customFormat="false" ht="12.75" hidden="false" customHeight="false" outlineLevel="0" collapsed="false">
      <c r="A69" s="37" t="n">
        <v>35582</v>
      </c>
      <c r="B69" s="38" t="n">
        <v>35565</v>
      </c>
      <c r="C69" s="39" t="n">
        <v>19.4400005340576</v>
      </c>
      <c r="D69" s="39" t="n">
        <v>19.4899997711182</v>
      </c>
      <c r="E69" s="39" t="n">
        <v>19.5</v>
      </c>
      <c r="F69" s="39" t="n">
        <v>19.5</v>
      </c>
      <c r="G69" s="39" t="n">
        <v>19.4799995422363</v>
      </c>
      <c r="H69" s="39" t="n">
        <v>19.4799995422363</v>
      </c>
      <c r="I69" s="39" t="n">
        <v>19.4699993133545</v>
      </c>
      <c r="J69" s="39" t="n">
        <v>19.4099998474121</v>
      </c>
      <c r="K69" s="39" t="n">
        <v>19.3500003814697</v>
      </c>
      <c r="L69" s="39" t="n">
        <v>19.2900009155273</v>
      </c>
      <c r="M69" s="39" t="n">
        <v>19.2299995422363</v>
      </c>
      <c r="N69" s="39" t="n">
        <v>19.1700000762939</v>
      </c>
      <c r="O69" s="39"/>
      <c r="P69" s="39"/>
      <c r="Q69" s="39"/>
      <c r="R69" s="39"/>
    </row>
    <row r="70" customFormat="false" ht="12.75" hidden="false" customHeight="false" outlineLevel="0" collapsed="false">
      <c r="A70" s="37" t="n">
        <v>35612</v>
      </c>
      <c r="B70" s="38" t="n">
        <v>35594</v>
      </c>
      <c r="C70" s="39" t="n">
        <v>17.6900005340576</v>
      </c>
      <c r="D70" s="39" t="n">
        <v>17.7600002288818</v>
      </c>
      <c r="E70" s="39" t="n">
        <v>17.9099998474121</v>
      </c>
      <c r="F70" s="39" t="n">
        <v>18.0799999237061</v>
      </c>
      <c r="G70" s="39" t="n">
        <v>18.2399997711182</v>
      </c>
      <c r="H70" s="39" t="n">
        <v>18.3299999237061</v>
      </c>
      <c r="I70" s="39" t="n">
        <v>18.3299999237061</v>
      </c>
      <c r="J70" s="39" t="n">
        <v>18.3199996948242</v>
      </c>
      <c r="K70" s="39" t="n">
        <v>18.2999992370605</v>
      </c>
      <c r="L70" s="39" t="n">
        <v>18.2800006866455</v>
      </c>
      <c r="M70" s="39" t="n">
        <v>18.2600002288818</v>
      </c>
      <c r="N70" s="39" t="n">
        <v>18.2299995422363</v>
      </c>
      <c r="O70" s="39"/>
      <c r="P70" s="39"/>
      <c r="Q70" s="39"/>
      <c r="R70" s="39"/>
    </row>
    <row r="71" customFormat="false" ht="12.75" hidden="false" customHeight="false" outlineLevel="0" collapsed="false">
      <c r="A71" s="37" t="n">
        <v>35643</v>
      </c>
      <c r="B71" s="38" t="n">
        <v>35627</v>
      </c>
      <c r="C71" s="39" t="n">
        <v>18.3999996185303</v>
      </c>
      <c r="D71" s="39" t="n">
        <v>18.2999992370605</v>
      </c>
      <c r="E71" s="39" t="n">
        <v>18.3899993896484</v>
      </c>
      <c r="F71" s="39" t="n">
        <v>18.5</v>
      </c>
      <c r="G71" s="39" t="n">
        <v>18.5799999237061</v>
      </c>
      <c r="H71" s="39" t="n">
        <v>18.5900001525879</v>
      </c>
      <c r="I71" s="39" t="n">
        <v>18.5799999237061</v>
      </c>
      <c r="J71" s="39" t="n">
        <v>18.5599994659424</v>
      </c>
      <c r="K71" s="39" t="n">
        <v>18.5300006866455</v>
      </c>
      <c r="L71" s="39" t="n">
        <v>18.5</v>
      </c>
      <c r="M71" s="39" t="n">
        <v>18.4699993133545</v>
      </c>
      <c r="N71" s="39" t="n">
        <v>18.4400005340576</v>
      </c>
      <c r="O71" s="39"/>
      <c r="P71" s="39"/>
      <c r="Q71" s="39"/>
      <c r="R71" s="39"/>
    </row>
    <row r="72" customFormat="false" ht="12.75" hidden="false" customHeight="false" outlineLevel="0" collapsed="false">
      <c r="A72" s="37" t="n">
        <v>35674</v>
      </c>
      <c r="B72" s="38" t="n">
        <v>35656</v>
      </c>
      <c r="C72" s="39" t="n">
        <v>19.1900005340576</v>
      </c>
      <c r="D72" s="39" t="n">
        <v>19.0599994659424</v>
      </c>
      <c r="E72" s="39" t="n">
        <v>19.1700000762939</v>
      </c>
      <c r="F72" s="39" t="n">
        <v>19.2299995422363</v>
      </c>
      <c r="G72" s="39" t="n">
        <v>19.2399997711182</v>
      </c>
      <c r="H72" s="39" t="n">
        <v>19.1700000762939</v>
      </c>
      <c r="I72" s="39" t="n">
        <v>19.1000003814697</v>
      </c>
      <c r="J72" s="39" t="n">
        <v>19.0300006866455</v>
      </c>
      <c r="K72" s="39" t="n">
        <v>18.9500007629395</v>
      </c>
      <c r="L72" s="39" t="n">
        <v>18.8700008392334</v>
      </c>
      <c r="M72" s="39" t="n">
        <v>18.7900009155273</v>
      </c>
      <c r="N72" s="39" t="n">
        <v>18.7099990844727</v>
      </c>
      <c r="O72" s="39"/>
      <c r="P72" s="39"/>
      <c r="Q72" s="39"/>
      <c r="R72" s="39"/>
    </row>
    <row r="73" customFormat="false" ht="12.75" hidden="false" customHeight="false" outlineLevel="0" collapsed="false">
      <c r="A73" s="37" t="n">
        <v>35704</v>
      </c>
      <c r="B73" s="38" t="n">
        <v>35688</v>
      </c>
      <c r="C73" s="39" t="n">
        <v>18.2299995422363</v>
      </c>
      <c r="D73" s="39" t="n">
        <v>18.3299999237061</v>
      </c>
      <c r="E73" s="39" t="n">
        <v>18.4300003051758</v>
      </c>
      <c r="F73" s="39" t="n">
        <v>18.5100002288818</v>
      </c>
      <c r="G73" s="39" t="n">
        <v>18.5200004577637</v>
      </c>
      <c r="H73" s="39" t="n">
        <v>18.4799995422363</v>
      </c>
      <c r="I73" s="39" t="n">
        <v>18.4400005340576</v>
      </c>
      <c r="J73" s="39" t="n">
        <v>18.4099998474121</v>
      </c>
      <c r="K73" s="39" t="n">
        <v>18.3799991607666</v>
      </c>
      <c r="L73" s="39" t="n">
        <v>18.3500003814697</v>
      </c>
      <c r="M73" s="39" t="n">
        <v>18.3199996948242</v>
      </c>
      <c r="N73" s="39" t="n">
        <v>18.2900009155273</v>
      </c>
      <c r="O73" s="39"/>
      <c r="P73" s="39"/>
      <c r="Q73" s="39"/>
      <c r="R73" s="39"/>
    </row>
    <row r="74" customFormat="false" ht="12.75" hidden="false" customHeight="false" outlineLevel="0" collapsed="false">
      <c r="A74" s="37" t="n">
        <v>35735</v>
      </c>
      <c r="B74" s="38" t="n">
        <v>35719</v>
      </c>
      <c r="C74" s="39" t="n">
        <v>19.7900009155273</v>
      </c>
      <c r="D74" s="39" t="n">
        <v>19.9200000762939</v>
      </c>
      <c r="E74" s="39" t="n">
        <v>19.8500003814697</v>
      </c>
      <c r="F74" s="39" t="n">
        <v>19.7800006866455</v>
      </c>
      <c r="G74" s="39" t="n">
        <v>19.6499996185303</v>
      </c>
      <c r="H74" s="39" t="n">
        <v>19.5300006866455</v>
      </c>
      <c r="I74" s="39" t="n">
        <v>19.4099998474121</v>
      </c>
      <c r="J74" s="39" t="n">
        <v>19.3099994659424</v>
      </c>
      <c r="K74" s="39" t="n">
        <v>19.2099990844727</v>
      </c>
      <c r="L74" s="39" t="n">
        <v>19.1100006103516</v>
      </c>
      <c r="M74" s="39" t="n">
        <v>19.0200004577637</v>
      </c>
      <c r="N74" s="39" t="n">
        <v>18.9400005340576</v>
      </c>
      <c r="O74" s="39"/>
      <c r="P74" s="39"/>
      <c r="Q74" s="39"/>
      <c r="R74" s="39"/>
    </row>
    <row r="75" customFormat="false" ht="12.75" hidden="false" customHeight="false" outlineLevel="0" collapsed="false">
      <c r="A75" s="37" t="n">
        <v>35765</v>
      </c>
      <c r="B75" s="38" t="n">
        <v>35747</v>
      </c>
      <c r="C75" s="39" t="n">
        <v>19.7800006866455</v>
      </c>
      <c r="D75" s="39" t="n">
        <v>19.7999992370605</v>
      </c>
      <c r="E75" s="39" t="n">
        <v>19.6700000762939</v>
      </c>
      <c r="F75" s="39" t="n">
        <v>19.5300006866455</v>
      </c>
      <c r="G75" s="39" t="n">
        <v>19.3899993896484</v>
      </c>
      <c r="H75" s="39" t="n">
        <v>19.25</v>
      </c>
      <c r="I75" s="39" t="n">
        <v>19.1200008392334</v>
      </c>
      <c r="J75" s="39" t="n">
        <v>19.0100002288818</v>
      </c>
      <c r="K75" s="39" t="n">
        <v>18.9200000762939</v>
      </c>
      <c r="L75" s="39" t="n">
        <v>18.8400001525879</v>
      </c>
      <c r="M75" s="39" t="n">
        <v>18.7700004577637</v>
      </c>
      <c r="N75" s="39" t="n">
        <v>18.7000007629395</v>
      </c>
      <c r="O75" s="39"/>
      <c r="P75" s="39"/>
      <c r="Q75" s="39"/>
      <c r="R75" s="39"/>
    </row>
    <row r="76" customFormat="false" ht="12.75" hidden="false" customHeight="false" outlineLevel="0" collapsed="false">
      <c r="A76" s="37" t="n">
        <v>35796</v>
      </c>
      <c r="B76" s="38" t="n">
        <v>35780</v>
      </c>
      <c r="C76" s="39" t="n">
        <v>17.2199993133545</v>
      </c>
      <c r="D76" s="39" t="n">
        <v>17.3700008392334</v>
      </c>
      <c r="E76" s="39" t="n">
        <v>17.4799995422363</v>
      </c>
      <c r="F76" s="39" t="n">
        <v>17.5599994659424</v>
      </c>
      <c r="G76" s="39" t="n">
        <v>17.6200008392334</v>
      </c>
      <c r="H76" s="39" t="n">
        <v>17.6599998474121</v>
      </c>
      <c r="I76" s="39" t="n">
        <v>17.7000007629395</v>
      </c>
      <c r="J76" s="39" t="n">
        <v>17.7299995422363</v>
      </c>
      <c r="K76" s="39" t="n">
        <v>17.7600002288818</v>
      </c>
      <c r="L76" s="39" t="n">
        <v>17.7900009155273</v>
      </c>
      <c r="M76" s="39" t="n">
        <v>17.8199996948242</v>
      </c>
      <c r="N76" s="39" t="n">
        <v>17.8500003814697</v>
      </c>
      <c r="O76" s="39"/>
      <c r="P76" s="39"/>
      <c r="Q76" s="39"/>
      <c r="R76" s="39"/>
    </row>
    <row r="77" customFormat="false" ht="12.75" hidden="false" customHeight="false" outlineLevel="0" collapsed="false">
      <c r="A77" s="37" t="n">
        <v>35827</v>
      </c>
      <c r="B77" s="38" t="n">
        <v>35810</v>
      </c>
      <c r="C77" s="39" t="n">
        <v>15.4399995803833</v>
      </c>
      <c r="D77" s="39" t="n">
        <v>15.210000038147</v>
      </c>
      <c r="E77" s="39" t="n">
        <v>15.3900003433228</v>
      </c>
      <c r="F77" s="39" t="n">
        <v>15.5900001525879</v>
      </c>
      <c r="G77" s="39" t="n">
        <v>15.8599996566772</v>
      </c>
      <c r="H77" s="39" t="n">
        <v>16.0599994659424</v>
      </c>
      <c r="I77" s="39" t="n">
        <v>16.2399997711182</v>
      </c>
      <c r="J77" s="39" t="n">
        <v>16.4200000762939</v>
      </c>
      <c r="K77" s="39" t="n">
        <v>16.5599994659424</v>
      </c>
      <c r="L77" s="39" t="n">
        <v>16.7000007629395</v>
      </c>
      <c r="M77" s="39" t="n">
        <v>16.8199996948242</v>
      </c>
      <c r="N77" s="39" t="n">
        <v>16.9099998474121</v>
      </c>
      <c r="O77" s="39"/>
      <c r="P77" s="39"/>
      <c r="Q77" s="39"/>
      <c r="R77" s="39"/>
    </row>
    <row r="78" customFormat="false" ht="12.75" hidden="false" customHeight="false" outlineLevel="0" collapsed="false">
      <c r="A78" s="37" t="n">
        <v>35855</v>
      </c>
      <c r="B78" s="38" t="n">
        <v>35838</v>
      </c>
      <c r="C78" s="39" t="n">
        <v>14.5500001907349</v>
      </c>
      <c r="D78" s="39" t="n">
        <v>14.7600002288818</v>
      </c>
      <c r="E78" s="39" t="n">
        <v>15.0699996948242</v>
      </c>
      <c r="F78" s="39" t="n">
        <v>15.3599996566772</v>
      </c>
      <c r="G78" s="39" t="n">
        <v>15.5799999237061</v>
      </c>
      <c r="H78" s="39" t="n">
        <v>15.789999961853</v>
      </c>
      <c r="I78" s="39" t="n">
        <v>15.9700002670288</v>
      </c>
      <c r="J78" s="39" t="n">
        <v>16.1299991607666</v>
      </c>
      <c r="K78" s="39" t="n">
        <v>16.25</v>
      </c>
      <c r="L78" s="39" t="n">
        <v>16.3999996185303</v>
      </c>
      <c r="M78" s="39" t="n">
        <v>16.4300003051758</v>
      </c>
      <c r="N78" s="39" t="n">
        <v>16.4699993133545</v>
      </c>
      <c r="O78" s="39" t="n">
        <v>16.4799995422363</v>
      </c>
      <c r="P78" s="39"/>
      <c r="Q78" s="39"/>
      <c r="R78" s="39"/>
    </row>
    <row r="79" customFormat="false" ht="12.75" hidden="false" customHeight="false" outlineLevel="0" collapsed="false">
      <c r="A79" s="37" t="n">
        <v>35886</v>
      </c>
      <c r="B79" s="38" t="n">
        <v>35870</v>
      </c>
      <c r="C79" s="39" t="n">
        <v>12.3100004196167</v>
      </c>
      <c r="D79" s="39" t="n">
        <v>12.3699998855591</v>
      </c>
      <c r="E79" s="39" t="n">
        <v>12.7200002670288</v>
      </c>
      <c r="F79" s="39" t="n">
        <v>13.1099996566772</v>
      </c>
      <c r="G79" s="39" t="n">
        <v>13.4799995422363</v>
      </c>
      <c r="H79" s="39" t="n">
        <v>13.789999961853</v>
      </c>
      <c r="I79" s="39" t="n">
        <v>14.0799999237061</v>
      </c>
      <c r="J79" s="39" t="n">
        <v>14.3199996948242</v>
      </c>
      <c r="K79" s="39" t="n">
        <v>14.789999961853</v>
      </c>
      <c r="L79" s="39" t="n">
        <v>14.9899997711182</v>
      </c>
      <c r="M79" s="39" t="n">
        <v>15.0500001907349</v>
      </c>
      <c r="N79" s="39" t="n">
        <v>15.210000038147</v>
      </c>
      <c r="O79" s="39"/>
      <c r="P79" s="39"/>
      <c r="Q79" s="39"/>
      <c r="R79" s="39"/>
    </row>
    <row r="80" customFormat="false" ht="12.75" hidden="false" customHeight="false" outlineLevel="0" collapsed="false">
      <c r="A80" s="37" t="n">
        <v>35916</v>
      </c>
      <c r="B80" s="38" t="n">
        <v>35900</v>
      </c>
      <c r="C80" s="39" t="n">
        <v>13.4799995422363</v>
      </c>
      <c r="D80" s="39" t="n">
        <v>14.210000038147</v>
      </c>
      <c r="E80" s="39" t="n">
        <v>14.5799999237061</v>
      </c>
      <c r="F80" s="39" t="n">
        <v>14.8900003433228</v>
      </c>
      <c r="G80" s="39" t="n">
        <v>15.1700000762939</v>
      </c>
      <c r="H80" s="39" t="n">
        <v>15.4200000762939</v>
      </c>
      <c r="I80" s="39" t="n">
        <v>15.6099996566772</v>
      </c>
      <c r="J80" s="39" t="n">
        <v>15.789999961853</v>
      </c>
      <c r="K80" s="39" t="n">
        <v>15.9099998474121</v>
      </c>
      <c r="L80" s="39" t="n">
        <v>15.9899997711182</v>
      </c>
      <c r="M80" s="39" t="n">
        <v>16.0400009155273</v>
      </c>
      <c r="N80" s="39" t="n">
        <v>16.0799999237061</v>
      </c>
      <c r="O80" s="39"/>
      <c r="P80" s="39"/>
      <c r="Q80" s="39"/>
      <c r="R80" s="39"/>
    </row>
    <row r="81" customFormat="false" ht="12.75" hidden="false" customHeight="false" outlineLevel="0" collapsed="false">
      <c r="A81" s="37" t="n">
        <v>35947</v>
      </c>
      <c r="B81" s="38" t="n">
        <v>35929</v>
      </c>
      <c r="C81" s="39" t="n">
        <v>14.6800003051758</v>
      </c>
      <c r="D81" s="39" t="n">
        <v>14.7200002670288</v>
      </c>
      <c r="E81" s="39" t="n">
        <v>14.8800001144409</v>
      </c>
      <c r="F81" s="39" t="n">
        <v>15.1099996566772</v>
      </c>
      <c r="G81" s="39" t="n">
        <v>15.3299999237061</v>
      </c>
      <c r="H81" s="39" t="n">
        <v>15.5100002288818</v>
      </c>
      <c r="I81" s="39" t="n">
        <v>15.6700000762939</v>
      </c>
      <c r="J81" s="39" t="n">
        <v>15.789999961853</v>
      </c>
      <c r="K81" s="39" t="n">
        <v>15.8999996185303</v>
      </c>
      <c r="L81" s="39" t="n">
        <v>15.9700002670288</v>
      </c>
      <c r="M81" s="39" t="n">
        <v>16.0300006866455</v>
      </c>
      <c r="N81" s="39" t="n">
        <v>16.0799999237061</v>
      </c>
      <c r="O81" s="39" t="n">
        <v>16.1000003814697</v>
      </c>
      <c r="P81" s="39"/>
      <c r="Q81" s="39"/>
      <c r="R81" s="39"/>
    </row>
    <row r="82" customFormat="false" ht="12.75" hidden="false" customHeight="false" outlineLevel="0" collapsed="false">
      <c r="A82" s="37" t="n">
        <v>35977</v>
      </c>
      <c r="B82" s="38" t="n">
        <v>35961</v>
      </c>
      <c r="C82" s="39" t="n">
        <v>12.1700000762939</v>
      </c>
      <c r="D82" s="39" t="n">
        <v>12.5799999237061</v>
      </c>
      <c r="E82" s="39" t="n">
        <v>13.2600002288818</v>
      </c>
      <c r="F82" s="39" t="n">
        <v>13.789999961853</v>
      </c>
      <c r="G82" s="39" t="n">
        <v>14.1800003051758</v>
      </c>
      <c r="H82" s="39" t="n">
        <v>14.5</v>
      </c>
      <c r="I82" s="39" t="n">
        <v>14.7700004577637</v>
      </c>
      <c r="J82" s="39" t="n">
        <v>14.9799995422363</v>
      </c>
      <c r="K82" s="39" t="n">
        <v>15.1599998474121</v>
      </c>
      <c r="L82" s="39" t="n">
        <v>15.3299999237061</v>
      </c>
      <c r="M82" s="39" t="n">
        <v>15.5</v>
      </c>
      <c r="N82" s="39" t="n">
        <v>15.6700000762939</v>
      </c>
      <c r="O82" s="39"/>
      <c r="P82" s="39"/>
      <c r="Q82" s="39"/>
      <c r="R82" s="39"/>
    </row>
    <row r="83" customFormat="false" ht="12.75" hidden="false" customHeight="false" outlineLevel="0" collapsed="false">
      <c r="A83" s="37" t="n">
        <v>36008</v>
      </c>
      <c r="B83" s="38" t="n">
        <v>35992</v>
      </c>
      <c r="C83" s="39" t="n">
        <v>12.7799997329712</v>
      </c>
      <c r="D83" s="39" t="n">
        <v>13.0900001525879</v>
      </c>
      <c r="E83" s="39" t="n">
        <v>13.4300003051758</v>
      </c>
      <c r="F83" s="39" t="n">
        <v>13.7399997711182</v>
      </c>
      <c r="G83" s="39" t="n">
        <v>14.0600004196167</v>
      </c>
      <c r="H83" s="39" t="n">
        <v>14.2700004577637</v>
      </c>
      <c r="I83" s="39" t="n">
        <v>14.460000038147</v>
      </c>
      <c r="J83" s="39" t="n">
        <v>14.6300001144409</v>
      </c>
      <c r="K83" s="39" t="n">
        <v>14.7799997329712</v>
      </c>
      <c r="L83" s="39" t="n">
        <v>14.9200000762939</v>
      </c>
      <c r="M83" s="39" t="n">
        <v>15.039999961853</v>
      </c>
      <c r="N83" s="39" t="n">
        <v>15.1400003433228</v>
      </c>
      <c r="O83" s="39"/>
      <c r="P83" s="39"/>
      <c r="Q83" s="39"/>
      <c r="R83" s="39"/>
    </row>
    <row r="84" customFormat="false" ht="12.75" hidden="false" customHeight="false" outlineLevel="0" collapsed="false">
      <c r="A84" s="37" t="n">
        <v>36039</v>
      </c>
      <c r="B84" s="38" t="n">
        <v>36021</v>
      </c>
      <c r="C84" s="39" t="n">
        <v>12.0500001907349</v>
      </c>
      <c r="D84" s="39" t="n">
        <v>12.4499998092651</v>
      </c>
      <c r="E84" s="39" t="n">
        <v>12.7299995422363</v>
      </c>
      <c r="F84" s="39" t="n">
        <v>13.0299997329712</v>
      </c>
      <c r="G84" s="39" t="n">
        <v>13.2299995422363</v>
      </c>
      <c r="H84" s="39" t="n">
        <v>13.4099998474121</v>
      </c>
      <c r="I84" s="39" t="n">
        <v>13.5799999237061</v>
      </c>
      <c r="J84" s="39" t="n">
        <v>13.7399997711182</v>
      </c>
      <c r="K84" s="39" t="n">
        <v>13.8900003433228</v>
      </c>
      <c r="L84" s="39" t="n">
        <v>14.0299997329712</v>
      </c>
      <c r="M84" s="39" t="n">
        <v>14.1700000762939</v>
      </c>
      <c r="N84" s="39" t="n">
        <v>14.3100004196167</v>
      </c>
      <c r="O84" s="39" t="n">
        <v>14.4399995803833</v>
      </c>
      <c r="P84" s="39"/>
      <c r="Q84" s="39"/>
      <c r="R84" s="39"/>
    </row>
    <row r="85" customFormat="false" ht="12.75" hidden="false" customHeight="false" outlineLevel="0" collapsed="false">
      <c r="A85" s="37" t="n">
        <v>36069</v>
      </c>
      <c r="B85" s="38" t="n">
        <v>36053</v>
      </c>
      <c r="C85" s="39" t="n">
        <v>13.0200004577637</v>
      </c>
      <c r="D85" s="39" t="n">
        <v>13.2799997329712</v>
      </c>
      <c r="E85" s="39" t="n">
        <v>13.539999961853</v>
      </c>
      <c r="F85" s="39" t="n">
        <v>13.6999998092651</v>
      </c>
      <c r="G85" s="39" t="n">
        <v>13.8400001525879</v>
      </c>
      <c r="H85" s="39" t="n">
        <v>13.9799995422363</v>
      </c>
      <c r="I85" s="39" t="n">
        <v>14.1199998855591</v>
      </c>
      <c r="J85" s="39" t="n">
        <v>14.2700004577637</v>
      </c>
      <c r="K85" s="39" t="n">
        <v>14.4200000762939</v>
      </c>
      <c r="L85" s="39" t="n">
        <v>14.5600004196167</v>
      </c>
      <c r="M85" s="39" t="n">
        <v>14.6999998092651</v>
      </c>
      <c r="N85" s="39" t="n">
        <v>14.8400001525879</v>
      </c>
      <c r="O85" s="39"/>
      <c r="P85" s="39"/>
      <c r="Q85" s="39"/>
      <c r="R85" s="39"/>
    </row>
    <row r="86" customFormat="false" ht="12.75" hidden="false" customHeight="false" outlineLevel="0" collapsed="false">
      <c r="A86" s="37" t="n">
        <v>36100</v>
      </c>
      <c r="B86" s="38" t="n">
        <v>36083</v>
      </c>
      <c r="C86" s="39" t="n">
        <v>12.5799999237061</v>
      </c>
      <c r="D86" s="39" t="n">
        <v>13</v>
      </c>
      <c r="E86" s="39" t="n">
        <v>13.2200002670288</v>
      </c>
      <c r="F86" s="39" t="n">
        <v>13.3999996185303</v>
      </c>
      <c r="G86" s="39" t="n">
        <v>13.5699996948242</v>
      </c>
      <c r="H86" s="39" t="n">
        <v>13.7299995422363</v>
      </c>
      <c r="I86" s="39" t="n">
        <v>13.8900003433228</v>
      </c>
      <c r="J86" s="39" t="n">
        <v>14.0500001907349</v>
      </c>
      <c r="K86" s="39" t="n">
        <v>14.210000038147</v>
      </c>
      <c r="L86" s="39" t="n">
        <v>14.3699998855591</v>
      </c>
      <c r="M86" s="39" t="n">
        <v>14.5200004577637</v>
      </c>
      <c r="N86" s="39" t="n">
        <v>14.6599998474121</v>
      </c>
      <c r="O86" s="39"/>
      <c r="P86" s="39"/>
      <c r="Q86" s="39"/>
      <c r="R86" s="39"/>
    </row>
    <row r="87" customFormat="false" ht="12.75" hidden="false" customHeight="false" outlineLevel="0" collapsed="false">
      <c r="A87" s="37" t="n">
        <v>36130</v>
      </c>
      <c r="B87" s="38" t="n">
        <v>36112</v>
      </c>
      <c r="C87" s="39" t="n">
        <v>12.4399995803833</v>
      </c>
      <c r="D87" s="39" t="n">
        <v>12.3199996948242</v>
      </c>
      <c r="E87" s="39" t="n">
        <v>12.6999998092651</v>
      </c>
      <c r="F87" s="39" t="n">
        <v>12.8800001144409</v>
      </c>
      <c r="G87" s="39" t="n">
        <v>13.0500001907349</v>
      </c>
      <c r="H87" s="39" t="n">
        <v>13.2200002670288</v>
      </c>
      <c r="I87" s="39" t="n">
        <v>13.3800001144409</v>
      </c>
      <c r="J87" s="39" t="n">
        <v>13.5299997329712</v>
      </c>
      <c r="K87" s="39" t="n">
        <v>13.6599998474121</v>
      </c>
      <c r="L87" s="39" t="n">
        <v>13.789999961853</v>
      </c>
      <c r="M87" s="39" t="n">
        <v>13.9200000762939</v>
      </c>
      <c r="N87" s="39" t="n">
        <v>14.0500001907349</v>
      </c>
      <c r="O87" s="39" t="n">
        <v>14.1700000762939</v>
      </c>
      <c r="P87" s="39"/>
      <c r="Q87" s="39"/>
      <c r="R87" s="39"/>
    </row>
    <row r="88" customFormat="false" ht="12.75" hidden="false" customHeight="false" outlineLevel="0" collapsed="false">
      <c r="A88" s="37" t="n">
        <v>36161</v>
      </c>
      <c r="B88" s="38" t="n">
        <v>36145</v>
      </c>
      <c r="C88" s="39" t="n">
        <v>11</v>
      </c>
      <c r="D88" s="39" t="n">
        <v>11.3599996566772</v>
      </c>
      <c r="E88" s="39" t="n">
        <v>11.5500001907349</v>
      </c>
      <c r="F88" s="39" t="n">
        <v>11.7299995422363</v>
      </c>
      <c r="G88" s="39" t="n">
        <v>11.9200000762939</v>
      </c>
      <c r="H88" s="39" t="n">
        <v>12.1099996566772</v>
      </c>
      <c r="I88" s="39" t="n">
        <v>12.3000001907349</v>
      </c>
      <c r="J88" s="39" t="n">
        <v>12.4899997711182</v>
      </c>
      <c r="K88" s="39" t="n">
        <v>12.6700000762939</v>
      </c>
      <c r="L88" s="39" t="n">
        <v>12.8400001525879</v>
      </c>
      <c r="M88" s="39" t="n">
        <v>13.0100002288818</v>
      </c>
      <c r="N88" s="39" t="n">
        <v>13.1700000762939</v>
      </c>
      <c r="O88" s="39"/>
      <c r="P88" s="39"/>
      <c r="Q88" s="39"/>
      <c r="R88" s="39"/>
    </row>
    <row r="89" customFormat="false" ht="12.75" hidden="false" customHeight="false" outlineLevel="0" collapsed="false">
      <c r="A89" s="37" t="n">
        <v>36192</v>
      </c>
      <c r="B89" s="38" t="n">
        <v>36174</v>
      </c>
      <c r="C89" s="39" t="n">
        <v>11.1800003051758</v>
      </c>
      <c r="D89" s="39" t="n">
        <v>10.8599996566772</v>
      </c>
      <c r="E89" s="39" t="n">
        <v>10.9700002670288</v>
      </c>
      <c r="F89" s="39" t="n">
        <v>11.1300001144409</v>
      </c>
      <c r="G89" s="39" t="n">
        <v>11.3000001907349</v>
      </c>
      <c r="H89" s="39" t="n">
        <v>11.4700002670288</v>
      </c>
      <c r="I89" s="39" t="n">
        <v>11.6499996185303</v>
      </c>
      <c r="J89" s="39" t="n">
        <v>11.8299999237061</v>
      </c>
      <c r="K89" s="39" t="n">
        <v>12.0100002288818</v>
      </c>
      <c r="L89" s="39" t="n">
        <v>12.1800003051758</v>
      </c>
      <c r="M89" s="39" t="n">
        <v>12.3400001525879</v>
      </c>
      <c r="N89" s="39" t="n">
        <v>12.5</v>
      </c>
      <c r="O89" s="39"/>
      <c r="P89" s="39"/>
      <c r="Q89" s="39"/>
      <c r="R89" s="39"/>
    </row>
    <row r="90" customFormat="false" ht="12.75" hidden="false" customHeight="false" outlineLevel="0" collapsed="false">
      <c r="A90" s="37" t="n">
        <v>36220</v>
      </c>
      <c r="B90" s="38" t="n">
        <v>36202</v>
      </c>
      <c r="C90" s="39" t="n">
        <v>10.1000003814697</v>
      </c>
      <c r="D90" s="39" t="n">
        <v>10.3100004196167</v>
      </c>
      <c r="E90" s="39" t="n">
        <v>10.5900001525879</v>
      </c>
      <c r="F90" s="39" t="n">
        <v>10.789999961853</v>
      </c>
      <c r="G90" s="39" t="n">
        <v>10.9700002670288</v>
      </c>
      <c r="H90" s="39" t="n">
        <v>11.1400003433228</v>
      </c>
      <c r="I90" s="39" t="n">
        <v>11.3100004196167</v>
      </c>
      <c r="J90" s="39" t="n">
        <v>11.4700002670288</v>
      </c>
      <c r="K90" s="39" t="n">
        <v>11.6199998855591</v>
      </c>
      <c r="L90" s="39" t="n">
        <v>11.7600002288818</v>
      </c>
      <c r="M90" s="39" t="n">
        <v>11.8800001144409</v>
      </c>
      <c r="N90" s="39" t="n">
        <v>11.9899997711182</v>
      </c>
      <c r="O90" s="39" t="n">
        <v>12.0799999237061</v>
      </c>
      <c r="P90" s="39"/>
      <c r="Q90" s="39"/>
      <c r="R90" s="39"/>
    </row>
    <row r="91" customFormat="false" ht="12.75" hidden="false" customHeight="false" outlineLevel="0" collapsed="false">
      <c r="A91" s="37" t="n">
        <v>36251</v>
      </c>
      <c r="B91" s="38" t="n">
        <v>36235</v>
      </c>
      <c r="C91" s="39" t="n">
        <v>12.6700000762939</v>
      </c>
      <c r="D91" s="39" t="n">
        <v>12.6800003051758</v>
      </c>
      <c r="E91" s="39" t="n">
        <v>12.7200002670288</v>
      </c>
      <c r="F91" s="39" t="n">
        <v>12.75</v>
      </c>
      <c r="G91" s="39" t="n">
        <v>12.789999961853</v>
      </c>
      <c r="H91" s="39" t="n">
        <v>12.8299999237061</v>
      </c>
      <c r="I91" s="39" t="n">
        <v>12.8699998855591</v>
      </c>
      <c r="J91" s="39" t="n">
        <v>12.8999996185303</v>
      </c>
      <c r="K91" s="39" t="n">
        <v>12.9200000762939</v>
      </c>
      <c r="L91" s="39" t="n">
        <v>12.9399995803833</v>
      </c>
      <c r="M91" s="39" t="n">
        <v>12.960000038147</v>
      </c>
      <c r="N91" s="39" t="n">
        <v>12.9799995422363</v>
      </c>
      <c r="O91" s="39"/>
      <c r="P91" s="39"/>
      <c r="Q91" s="39"/>
      <c r="R91" s="39"/>
    </row>
    <row r="92" customFormat="false" ht="12.75" hidden="false" customHeight="false" outlineLevel="0" collapsed="false">
      <c r="A92" s="37" t="n">
        <v>36281</v>
      </c>
      <c r="B92" s="38" t="n">
        <v>36265</v>
      </c>
      <c r="C92" s="39" t="n">
        <v>15.1999998092651</v>
      </c>
      <c r="D92" s="39" t="n">
        <v>15.1599998474121</v>
      </c>
      <c r="E92" s="39" t="n">
        <v>15.0500001907349</v>
      </c>
      <c r="F92" s="39" t="n">
        <v>14.9499998092651</v>
      </c>
      <c r="G92" s="39" t="n">
        <v>14.8699998855591</v>
      </c>
      <c r="H92" s="39" t="n">
        <v>14.8100004196167</v>
      </c>
      <c r="I92" s="39" t="n">
        <v>14.75</v>
      </c>
      <c r="J92" s="39" t="n">
        <v>14.6899995803833</v>
      </c>
      <c r="K92" s="39" t="n">
        <v>14.6099996566772</v>
      </c>
      <c r="L92" s="39" t="n">
        <v>14.5500001907349</v>
      </c>
      <c r="M92" s="39" t="n">
        <v>14.5</v>
      </c>
      <c r="N92" s="39" t="n">
        <v>14.4499998092651</v>
      </c>
      <c r="O92" s="39"/>
      <c r="P92" s="39"/>
      <c r="Q92" s="39"/>
      <c r="R92" s="39"/>
    </row>
    <row r="93" customFormat="false" ht="12.75" hidden="false" customHeight="false" outlineLevel="0" collapsed="false">
      <c r="A93" s="37" t="n">
        <v>36312</v>
      </c>
      <c r="B93" s="38" t="n">
        <v>36294</v>
      </c>
      <c r="C93" s="39" t="n">
        <v>16.2099990844727</v>
      </c>
      <c r="D93" s="39" t="n">
        <v>15.9399995803833</v>
      </c>
      <c r="E93" s="39" t="n">
        <v>16.1499996185303</v>
      </c>
      <c r="F93" s="39" t="n">
        <v>16.1599998474121</v>
      </c>
      <c r="G93" s="39" t="n">
        <v>16.1100006103516</v>
      </c>
      <c r="H93" s="39" t="n">
        <v>16.0499992370605</v>
      </c>
      <c r="I93" s="39" t="n">
        <v>15.9799995422363</v>
      </c>
      <c r="J93" s="39" t="n">
        <v>15.9200000762939</v>
      </c>
      <c r="K93" s="39" t="n">
        <v>15.8699998855591</v>
      </c>
      <c r="L93" s="39" t="n">
        <v>15.8299999237061</v>
      </c>
      <c r="M93" s="39" t="n">
        <v>15.8000001907349</v>
      </c>
      <c r="N93" s="39" t="n">
        <v>15.7700004577637</v>
      </c>
      <c r="O93" s="39" t="n">
        <v>15.7399997711182</v>
      </c>
      <c r="P93" s="39"/>
      <c r="Q93" s="39"/>
      <c r="R93" s="39"/>
    </row>
    <row r="94" customFormat="false" ht="12.75" hidden="false" customHeight="false" outlineLevel="0" collapsed="false">
      <c r="A94" s="37" t="n">
        <v>36342</v>
      </c>
      <c r="B94" s="38" t="n">
        <v>36326</v>
      </c>
      <c r="C94" s="39" t="n">
        <v>16.4599990844727</v>
      </c>
      <c r="D94" s="39" t="n">
        <v>16.8700008392334</v>
      </c>
      <c r="E94" s="39" t="n">
        <v>16.9200000762939</v>
      </c>
      <c r="F94" s="39" t="n">
        <v>16.8999996185303</v>
      </c>
      <c r="G94" s="39" t="n">
        <v>16.8099994659424</v>
      </c>
      <c r="H94" s="39" t="n">
        <v>16.7099990844727</v>
      </c>
      <c r="I94" s="39" t="n">
        <v>16.5900001525879</v>
      </c>
      <c r="J94" s="39" t="n">
        <v>16.4899997711182</v>
      </c>
      <c r="K94" s="39" t="n">
        <v>16.3999996185303</v>
      </c>
      <c r="L94" s="39" t="n">
        <v>16.3199996948242</v>
      </c>
      <c r="M94" s="39" t="n">
        <v>16.25</v>
      </c>
      <c r="N94" s="39" t="n">
        <v>16.1800003051758</v>
      </c>
      <c r="O94" s="39"/>
      <c r="P94" s="39"/>
      <c r="Q94" s="39"/>
      <c r="R94" s="39"/>
    </row>
    <row r="95" customFormat="false" ht="12.75" hidden="false" customHeight="false" outlineLevel="0" collapsed="false">
      <c r="A95" s="37" t="n">
        <v>36373</v>
      </c>
      <c r="B95" s="38" t="n">
        <v>36356</v>
      </c>
      <c r="C95" s="39" t="n">
        <v>19.0300006866455</v>
      </c>
      <c r="D95" s="39" t="n">
        <v>19.0799999237061</v>
      </c>
      <c r="E95" s="39" t="n">
        <v>18.9799995422363</v>
      </c>
      <c r="F95" s="39" t="n">
        <v>18.8700008392334</v>
      </c>
      <c r="G95" s="39" t="n">
        <v>18.7299995422363</v>
      </c>
      <c r="H95" s="39" t="n">
        <v>18.5499992370605</v>
      </c>
      <c r="I95" s="39" t="n">
        <v>18.3799991607666</v>
      </c>
      <c r="J95" s="39" t="n">
        <v>18.2000007629395</v>
      </c>
      <c r="K95" s="39" t="n">
        <v>18.0499992370605</v>
      </c>
      <c r="L95" s="39" t="n">
        <v>17.9099998474121</v>
      </c>
      <c r="M95" s="39" t="n">
        <v>17.7800006866455</v>
      </c>
      <c r="N95" s="39" t="n">
        <v>17.6599998474121</v>
      </c>
      <c r="O95" s="39"/>
      <c r="P95" s="39" t="n">
        <v>17.3799991607666</v>
      </c>
      <c r="Q95" s="39" t="n">
        <v>17.25</v>
      </c>
      <c r="R95" s="39" t="n">
        <v>17.1200008392334</v>
      </c>
    </row>
    <row r="96" customFormat="false" ht="12.75" hidden="false" customHeight="false" outlineLevel="0" collapsed="false">
      <c r="A96" s="37" t="n">
        <v>36404</v>
      </c>
      <c r="B96" s="38" t="n">
        <v>36388</v>
      </c>
      <c r="C96" s="39" t="n">
        <v>20.8400001525879</v>
      </c>
      <c r="D96" s="39" t="n">
        <v>20.4300003051758</v>
      </c>
      <c r="E96" s="39" t="n">
        <v>20.1399993896484</v>
      </c>
      <c r="F96" s="39" t="n">
        <v>19.8700008392334</v>
      </c>
      <c r="G96" s="39" t="n">
        <v>19.5400009155273</v>
      </c>
      <c r="H96" s="39" t="n">
        <v>19.2399997711182</v>
      </c>
      <c r="I96" s="39" t="n">
        <v>18.9400005340576</v>
      </c>
      <c r="J96" s="39" t="n">
        <v>18.6499996185303</v>
      </c>
      <c r="K96" s="39" t="n">
        <v>18.3799991607666</v>
      </c>
      <c r="L96" s="39" t="n">
        <v>18.1399993896484</v>
      </c>
      <c r="M96" s="39" t="n">
        <v>17.9400005340576</v>
      </c>
      <c r="N96" s="39" t="n">
        <v>17.7700004577637</v>
      </c>
      <c r="O96" s="39" t="n">
        <v>17.6100006103516</v>
      </c>
      <c r="P96" s="39" t="n">
        <v>17.1499996185303</v>
      </c>
      <c r="Q96" s="39" t="n">
        <v>16.8600006103516</v>
      </c>
      <c r="R96" s="39" t="n">
        <v>16.5799999237061</v>
      </c>
    </row>
    <row r="97" customFormat="false" ht="12.75" hidden="false" customHeight="false" outlineLevel="0" collapsed="false">
      <c r="A97" s="37" t="n">
        <v>36434</v>
      </c>
      <c r="B97" s="38" t="n">
        <v>36418</v>
      </c>
      <c r="C97" s="39" t="n">
        <v>23.5900001525879</v>
      </c>
      <c r="D97" s="39" t="n">
        <v>22.7800006866455</v>
      </c>
      <c r="E97" s="39" t="n">
        <v>22.2900009155273</v>
      </c>
      <c r="F97" s="39" t="n">
        <v>21.6900005340576</v>
      </c>
      <c r="G97" s="39" t="n">
        <v>21.1100006103516</v>
      </c>
      <c r="H97" s="39" t="n">
        <v>20.5400009155273</v>
      </c>
      <c r="I97" s="39" t="n">
        <v>20.0100002288818</v>
      </c>
      <c r="J97" s="39" t="n">
        <v>19.5</v>
      </c>
      <c r="K97" s="39" t="n">
        <v>19.0499992370605</v>
      </c>
      <c r="L97" s="39" t="n">
        <v>18.6700000762939</v>
      </c>
      <c r="M97" s="39" t="n">
        <v>18.3199996948242</v>
      </c>
      <c r="N97" s="39" t="n">
        <v>18</v>
      </c>
      <c r="O97" s="39"/>
      <c r="P97" s="39" t="n">
        <v>17.2099990844727</v>
      </c>
      <c r="Q97" s="39" t="n">
        <v>16.9300003051758</v>
      </c>
      <c r="R97" s="39" t="n">
        <v>16.6599998474121</v>
      </c>
    </row>
    <row r="98" customFormat="false" ht="12.75" hidden="false" customHeight="false" outlineLevel="0" collapsed="false">
      <c r="A98" s="37" t="n">
        <v>36465</v>
      </c>
      <c r="B98" s="38" t="n">
        <v>36447</v>
      </c>
      <c r="C98" s="39" t="n">
        <v>22.0799999237061</v>
      </c>
      <c r="D98" s="39" t="n">
        <v>21.8899993896484</v>
      </c>
      <c r="E98" s="39" t="n">
        <v>21.5699996948242</v>
      </c>
      <c r="F98" s="39" t="n">
        <v>21.1299991607666</v>
      </c>
      <c r="G98" s="39" t="n">
        <v>20.6800003051758</v>
      </c>
      <c r="H98" s="39" t="n">
        <v>20.25</v>
      </c>
      <c r="I98" s="39" t="n">
        <v>19.8799991607666</v>
      </c>
      <c r="J98" s="39" t="n">
        <v>19.5400009155273</v>
      </c>
      <c r="K98" s="39" t="n">
        <v>19.2800006866455</v>
      </c>
      <c r="L98" s="39" t="n">
        <v>19.0599994659424</v>
      </c>
      <c r="M98" s="39" t="n">
        <v>18.8500003814697</v>
      </c>
      <c r="N98" s="39" t="n">
        <v>18.6499996185303</v>
      </c>
      <c r="O98" s="39"/>
      <c r="P98" s="39" t="n">
        <v>18.2999992370605</v>
      </c>
      <c r="Q98" s="39" t="n">
        <v>18.1499996185303</v>
      </c>
      <c r="R98" s="39" t="n">
        <v>18</v>
      </c>
    </row>
    <row r="99" customFormat="false" ht="12.75" hidden="false" customHeight="false" outlineLevel="0" collapsed="false">
      <c r="A99" s="37" t="n">
        <v>36495</v>
      </c>
      <c r="B99" s="38" t="n">
        <v>36479</v>
      </c>
      <c r="C99" s="39" t="n">
        <v>25</v>
      </c>
      <c r="D99" s="39" t="n">
        <v>24.3600006103516</v>
      </c>
      <c r="E99" s="39" t="n">
        <v>23.7999992370605</v>
      </c>
      <c r="F99" s="39" t="n">
        <v>23.1200008392334</v>
      </c>
      <c r="G99" s="39" t="n">
        <v>22.4899997711182</v>
      </c>
      <c r="H99" s="39" t="n">
        <v>21.8400001525879</v>
      </c>
      <c r="I99" s="39" t="n">
        <v>21.2900009155273</v>
      </c>
      <c r="J99" s="39" t="n">
        <v>20.8500003814697</v>
      </c>
      <c r="K99" s="39" t="n">
        <v>20.4599990844727</v>
      </c>
      <c r="L99" s="39" t="n">
        <v>20.1299991607666</v>
      </c>
      <c r="M99" s="39" t="n">
        <v>19.8700008392334</v>
      </c>
      <c r="N99" s="39" t="n">
        <v>19.6200008392334</v>
      </c>
      <c r="O99" s="39" t="n">
        <v>19.3899993896484</v>
      </c>
      <c r="P99" s="39" t="n">
        <v>19.0400009155273</v>
      </c>
      <c r="Q99" s="39" t="n">
        <v>18.6900005340576</v>
      </c>
      <c r="R99" s="39" t="n">
        <v>18.3400001525879</v>
      </c>
    </row>
    <row r="100" customFormat="false" ht="12.75" hidden="false" customHeight="false" outlineLevel="0" collapsed="false">
      <c r="A100" s="37" t="n">
        <v>36526</v>
      </c>
      <c r="B100" s="38" t="n">
        <v>36510</v>
      </c>
      <c r="C100" s="39" t="n">
        <v>26.0900001525879</v>
      </c>
      <c r="D100" s="39" t="n">
        <v>25.4500007629395</v>
      </c>
      <c r="E100" s="39" t="n">
        <v>24.2600002288818</v>
      </c>
      <c r="F100" s="39" t="n">
        <v>23.2399997711182</v>
      </c>
      <c r="G100" s="39" t="n">
        <v>22.3799991607666</v>
      </c>
      <c r="H100" s="39" t="n">
        <v>21.6700000762939</v>
      </c>
      <c r="I100" s="39" t="n">
        <v>21.1499996185303</v>
      </c>
      <c r="J100" s="39" t="n">
        <v>20.7099990844727</v>
      </c>
      <c r="K100" s="39" t="n">
        <v>20.3099994659424</v>
      </c>
      <c r="L100" s="39" t="n">
        <v>19.9599990844727</v>
      </c>
      <c r="M100" s="39" t="n">
        <v>19.6700000762939</v>
      </c>
      <c r="N100" s="39" t="n">
        <v>19.4200000762939</v>
      </c>
      <c r="O100" s="39"/>
      <c r="P100" s="39" t="n">
        <v>18.1000003814697</v>
      </c>
      <c r="Q100" s="39" t="n">
        <v>17.8799991607666</v>
      </c>
      <c r="R100" s="39" t="n">
        <v>17.6700000762939</v>
      </c>
    </row>
    <row r="101" customFormat="false" ht="12.75" hidden="false" customHeight="false" outlineLevel="0" collapsed="false">
      <c r="A101" s="37" t="n">
        <v>36557</v>
      </c>
      <c r="B101" s="38" t="n">
        <v>36539</v>
      </c>
      <c r="C101" s="39" t="n">
        <v>25.4699993133545</v>
      </c>
      <c r="D101" s="39" t="n">
        <v>25.1700000762939</v>
      </c>
      <c r="E101" s="39" t="n">
        <v>24.4599990844727</v>
      </c>
      <c r="F101" s="39" t="n">
        <v>23.7000007629395</v>
      </c>
      <c r="G101" s="39" t="n">
        <v>23.0200004577637</v>
      </c>
      <c r="H101" s="39" t="n">
        <v>22.4400005340576</v>
      </c>
      <c r="I101" s="39" t="n">
        <v>22</v>
      </c>
      <c r="J101" s="39" t="n">
        <v>21.6299991607666</v>
      </c>
      <c r="K101" s="39" t="n">
        <v>21.2900009155273</v>
      </c>
      <c r="L101" s="39" t="n">
        <v>20.9699993133545</v>
      </c>
      <c r="M101" s="39" t="n">
        <v>20.6499996185303</v>
      </c>
      <c r="N101" s="39" t="n">
        <v>20.3099994659424</v>
      </c>
      <c r="O101" s="39"/>
      <c r="P101" s="39" t="n">
        <v>18.9300003051758</v>
      </c>
      <c r="Q101" s="39" t="n">
        <v>18.4799995422363</v>
      </c>
      <c r="R101" s="39" t="n">
        <v>18.0799999237061</v>
      </c>
    </row>
    <row r="102" customFormat="false" ht="12.75" hidden="false" customHeight="false" outlineLevel="0" collapsed="false">
      <c r="A102" s="37" t="n">
        <v>36586</v>
      </c>
      <c r="B102" s="38" t="n">
        <v>36570</v>
      </c>
      <c r="C102" s="39" t="n">
        <v>28.7600002288818</v>
      </c>
      <c r="D102" s="39" t="n">
        <v>27.1299991607666</v>
      </c>
      <c r="E102" s="39" t="n">
        <v>26</v>
      </c>
      <c r="F102" s="39" t="n">
        <v>25.1900005340576</v>
      </c>
      <c r="G102" s="39" t="n">
        <v>24.5499992370605</v>
      </c>
      <c r="H102" s="39" t="n">
        <v>24.0300006866455</v>
      </c>
      <c r="I102" s="39" t="n">
        <v>23.6200008392334</v>
      </c>
      <c r="J102" s="39" t="n">
        <v>23.2099990844727</v>
      </c>
      <c r="K102" s="39" t="n">
        <v>22.8199996948242</v>
      </c>
      <c r="L102" s="39" t="n">
        <v>22.4400005340576</v>
      </c>
      <c r="M102" s="39" t="n">
        <v>22.0300006866455</v>
      </c>
      <c r="N102" s="39" t="n">
        <v>21.6399993896484</v>
      </c>
      <c r="O102" s="39" t="n">
        <v>21.2399997711182</v>
      </c>
      <c r="P102" s="39" t="n">
        <v>20.0699996948242</v>
      </c>
      <c r="Q102" s="39" t="n">
        <v>19.3700008392334</v>
      </c>
      <c r="R102" s="39" t="n">
        <v>18.6900005340576</v>
      </c>
    </row>
    <row r="103" customFormat="false" ht="12.75" hidden="false" customHeight="false" outlineLevel="0" collapsed="false">
      <c r="A103" s="37" t="n">
        <v>36617</v>
      </c>
      <c r="B103" s="38" t="n">
        <v>36601</v>
      </c>
      <c r="C103" s="39" t="n">
        <v>27.4099998474121</v>
      </c>
      <c r="D103" s="39" t="n">
        <v>26.7800006866455</v>
      </c>
      <c r="E103" s="39" t="n">
        <v>26.0699996948242</v>
      </c>
      <c r="F103" s="39" t="n">
        <v>25.4899997711182</v>
      </c>
      <c r="G103" s="39" t="n">
        <v>24.9699993133545</v>
      </c>
      <c r="H103" s="39" t="n">
        <v>24.5200004577637</v>
      </c>
      <c r="I103" s="39" t="n">
        <v>24.1499996185303</v>
      </c>
      <c r="J103" s="39" t="n">
        <v>23.7999992370605</v>
      </c>
      <c r="K103" s="39" t="n">
        <v>23.4500007629395</v>
      </c>
      <c r="L103" s="39" t="n">
        <v>22.9899997711182</v>
      </c>
      <c r="M103" s="39" t="n">
        <v>22.6000003814697</v>
      </c>
      <c r="N103" s="39" t="n">
        <v>22.2199993133545</v>
      </c>
      <c r="O103" s="39"/>
      <c r="P103" s="39" t="n">
        <v>20.7099990844727</v>
      </c>
      <c r="Q103" s="39" t="n">
        <v>20.2000007629395</v>
      </c>
      <c r="R103" s="39" t="n">
        <v>19.7900009155273</v>
      </c>
    </row>
    <row r="104" customFormat="false" ht="12.75" hidden="false" customHeight="false" outlineLevel="0" collapsed="false">
      <c r="A104" s="37" t="n">
        <v>36647</v>
      </c>
      <c r="B104" s="38" t="n">
        <v>36629</v>
      </c>
      <c r="C104" s="39" t="n">
        <v>22.6599998474121</v>
      </c>
      <c r="D104" s="39" t="n">
        <v>22.7900009155273</v>
      </c>
      <c r="E104" s="39" t="n">
        <v>22.9099998474121</v>
      </c>
      <c r="F104" s="39" t="n">
        <v>22.8899993896484</v>
      </c>
      <c r="G104" s="39" t="n">
        <v>22.8099994659424</v>
      </c>
      <c r="H104" s="39" t="n">
        <v>22.7399997711182</v>
      </c>
      <c r="I104" s="39" t="n">
        <v>22.6800003051758</v>
      </c>
      <c r="J104" s="39" t="n">
        <v>22.5400009155273</v>
      </c>
      <c r="K104" s="39" t="n">
        <v>22.3299999237061</v>
      </c>
      <c r="L104" s="39" t="n">
        <v>22.1299991607666</v>
      </c>
      <c r="M104" s="39" t="n">
        <v>21.9300003051758</v>
      </c>
      <c r="N104" s="39" t="n">
        <v>21.7099990844727</v>
      </c>
      <c r="O104" s="39"/>
      <c r="P104" s="39" t="n">
        <v>20.7600002288818</v>
      </c>
      <c r="Q104" s="39" t="n">
        <v>20.3099994659424</v>
      </c>
      <c r="R104" s="39" t="n">
        <v>19.8600006103516</v>
      </c>
    </row>
    <row r="105" customFormat="false" ht="12.75" hidden="false" customHeight="false" outlineLevel="0" collapsed="false">
      <c r="A105" s="37" t="n">
        <v>36678</v>
      </c>
      <c r="B105" s="38" t="n">
        <v>36662</v>
      </c>
      <c r="C105" s="39" t="n">
        <v>28.7800006866455</v>
      </c>
      <c r="D105" s="39" t="n">
        <v>28.1000003814697</v>
      </c>
      <c r="E105" s="39" t="n">
        <v>27.3600006103516</v>
      </c>
      <c r="F105" s="39" t="n">
        <v>26.75</v>
      </c>
      <c r="G105" s="39" t="n">
        <v>26.3299999237061</v>
      </c>
      <c r="H105" s="39" t="n">
        <v>25.9699993133545</v>
      </c>
      <c r="I105" s="39" t="n">
        <v>25.5799999237061</v>
      </c>
      <c r="J105" s="39" t="n">
        <v>25.1200008392334</v>
      </c>
      <c r="K105" s="39" t="n">
        <v>24.6800003051758</v>
      </c>
      <c r="L105" s="39" t="n">
        <v>24.2600002288818</v>
      </c>
      <c r="M105" s="39" t="n">
        <v>23.8400001525879</v>
      </c>
      <c r="N105" s="39" t="n">
        <v>23.4200000762939</v>
      </c>
      <c r="O105" s="39" t="n">
        <v>23</v>
      </c>
      <c r="P105" s="39" t="n">
        <v>22.2900009155273</v>
      </c>
      <c r="Q105" s="39" t="n">
        <v>21.5799999237061</v>
      </c>
      <c r="R105" s="39" t="n">
        <v>20.8600006103516</v>
      </c>
    </row>
    <row r="106" customFormat="false" ht="12.75" hidden="false" customHeight="false" outlineLevel="0" collapsed="false">
      <c r="A106" s="37" t="n">
        <v>36708</v>
      </c>
      <c r="B106" s="38" t="n">
        <v>36692</v>
      </c>
      <c r="C106" s="39" t="n">
        <v>31.2600002288818</v>
      </c>
      <c r="D106" s="39" t="n">
        <v>29.3899993896484</v>
      </c>
      <c r="E106" s="39" t="n">
        <v>28.4099998474121</v>
      </c>
      <c r="F106" s="39" t="n">
        <v>27.8099994659424</v>
      </c>
      <c r="G106" s="39" t="n">
        <v>27.3099994659424</v>
      </c>
      <c r="H106" s="39" t="n">
        <v>26.8099994659424</v>
      </c>
      <c r="I106" s="39" t="n">
        <v>26.2999992370605</v>
      </c>
      <c r="J106" s="39" t="n">
        <v>25.8600006103516</v>
      </c>
      <c r="K106" s="39" t="n">
        <v>25.4300003051758</v>
      </c>
      <c r="L106" s="39" t="n">
        <v>25.0200004577637</v>
      </c>
      <c r="M106" s="39" t="n">
        <v>24.6100006103516</v>
      </c>
      <c r="N106" s="39" t="n">
        <v>24.2000007629395</v>
      </c>
      <c r="O106" s="39"/>
      <c r="P106" s="39" t="n">
        <v>22.6800003051758</v>
      </c>
      <c r="Q106" s="39" t="n">
        <v>21.9500007629395</v>
      </c>
      <c r="R106" s="39" t="n">
        <v>21.2299995422363</v>
      </c>
    </row>
    <row r="107" customFormat="false" ht="12.75" hidden="false" customHeight="false" outlineLevel="0" collapsed="false">
      <c r="A107" s="37" t="n">
        <v>36739</v>
      </c>
      <c r="B107" s="38" t="n">
        <v>36721</v>
      </c>
      <c r="C107" s="39" t="n">
        <v>29.8799991607666</v>
      </c>
      <c r="D107" s="39" t="n">
        <v>29.2299995422363</v>
      </c>
      <c r="E107" s="39" t="n">
        <v>28.7800006866455</v>
      </c>
      <c r="F107" s="39" t="n">
        <v>28.3400001525879</v>
      </c>
      <c r="G107" s="39" t="n">
        <v>27.8799991607666</v>
      </c>
      <c r="H107" s="39" t="n">
        <v>27.3799991607666</v>
      </c>
      <c r="I107" s="39" t="n">
        <v>26.9200000762939</v>
      </c>
      <c r="J107" s="39" t="n">
        <v>26.4899997711182</v>
      </c>
      <c r="K107" s="39" t="n">
        <v>26.1000003814697</v>
      </c>
      <c r="L107" s="39" t="n">
        <v>25.7299995422363</v>
      </c>
      <c r="M107" s="39" t="n">
        <v>25.3999996185303</v>
      </c>
      <c r="N107" s="39" t="n">
        <v>25.0900001525879</v>
      </c>
      <c r="O107" s="39"/>
      <c r="P107" s="39" t="n">
        <v>24.0499992370605</v>
      </c>
      <c r="Q107" s="39" t="n">
        <v>23.5</v>
      </c>
      <c r="R107" s="39" t="n">
        <v>22.9500007629395</v>
      </c>
    </row>
    <row r="108" customFormat="false" ht="12.75" hidden="false" customHeight="false" outlineLevel="0" collapsed="false">
      <c r="A108" s="37" t="n">
        <v>36770</v>
      </c>
      <c r="B108" s="38" t="n">
        <v>36754</v>
      </c>
      <c r="C108" s="39" t="n">
        <v>32.5299987792969</v>
      </c>
      <c r="D108" s="39" t="n">
        <v>29.7399997711182</v>
      </c>
      <c r="E108" s="39" t="n">
        <v>29.0900001525879</v>
      </c>
      <c r="F108" s="39" t="n">
        <v>28.5300006866455</v>
      </c>
      <c r="G108" s="39" t="n">
        <v>27.9799995422363</v>
      </c>
      <c r="H108" s="39" t="n">
        <v>27.4300003051758</v>
      </c>
      <c r="I108" s="39" t="n">
        <v>26.8999996185303</v>
      </c>
      <c r="J108" s="39" t="n">
        <v>26.4099998474121</v>
      </c>
      <c r="K108" s="39" t="n">
        <v>25.9699993133545</v>
      </c>
      <c r="L108" s="39" t="n">
        <v>25.5900001525879</v>
      </c>
      <c r="M108" s="39" t="n">
        <v>25.3099994659424</v>
      </c>
      <c r="N108" s="39" t="n">
        <v>25.0499992370605</v>
      </c>
      <c r="O108" s="39" t="n">
        <v>24.8299999237061</v>
      </c>
      <c r="P108" s="39" t="n">
        <v>24.1299991607666</v>
      </c>
      <c r="Q108" s="39" t="n">
        <v>23.4300003051758</v>
      </c>
      <c r="R108" s="39" t="n">
        <v>22.7299995422363</v>
      </c>
    </row>
    <row r="109" customFormat="false" ht="12.75" hidden="false" customHeight="false" outlineLevel="0" collapsed="false">
      <c r="A109" s="37" t="n">
        <v>36800</v>
      </c>
      <c r="B109" s="38" t="n">
        <v>36783</v>
      </c>
      <c r="C109" s="39" t="n">
        <v>31.9400005340576</v>
      </c>
      <c r="D109" s="39" t="n">
        <v>32.2900009155273</v>
      </c>
      <c r="E109" s="39" t="n">
        <v>31.9899997711182</v>
      </c>
      <c r="F109" s="39" t="n">
        <v>31.4200000762939</v>
      </c>
      <c r="G109" s="39" t="n">
        <v>30.8700008392334</v>
      </c>
      <c r="H109" s="39" t="n">
        <v>30.3199996948242</v>
      </c>
      <c r="I109" s="39" t="n">
        <v>29.7399997711182</v>
      </c>
      <c r="J109" s="39" t="n">
        <v>29.1700000762939</v>
      </c>
      <c r="K109" s="39" t="n">
        <v>28.6000003814697</v>
      </c>
      <c r="L109" s="39" t="n">
        <v>28.1900005340576</v>
      </c>
      <c r="M109" s="39" t="n">
        <v>27.8299999237061</v>
      </c>
      <c r="N109" s="39" t="n">
        <v>27.5</v>
      </c>
      <c r="O109" s="39"/>
      <c r="P109" s="39" t="n">
        <v>25.8299999237061</v>
      </c>
      <c r="Q109" s="39" t="n">
        <v>25.1100006103516</v>
      </c>
      <c r="R109" s="39" t="n">
        <v>24.7000007629395</v>
      </c>
    </row>
    <row r="110" customFormat="false" ht="12.75" hidden="false" customHeight="false" outlineLevel="0" collapsed="false">
      <c r="A110" s="37" t="n">
        <v>36831</v>
      </c>
      <c r="B110" s="38" t="n">
        <v>36815</v>
      </c>
      <c r="C110" s="39" t="n">
        <v>31.8999996185303</v>
      </c>
      <c r="D110" s="39" t="n">
        <v>30.8799991607666</v>
      </c>
      <c r="E110" s="39" t="n">
        <v>30.7000007629395</v>
      </c>
      <c r="F110" s="39" t="n">
        <v>30.2800006866455</v>
      </c>
      <c r="G110" s="39" t="n">
        <v>29.7800006866455</v>
      </c>
      <c r="H110" s="39" t="n">
        <v>29.2999992370605</v>
      </c>
      <c r="I110" s="39" t="n">
        <v>28.8500003814697</v>
      </c>
      <c r="J110" s="39" t="n">
        <v>28.4500007629395</v>
      </c>
      <c r="K110" s="39" t="n">
        <v>28.0499992370605</v>
      </c>
      <c r="L110" s="39" t="n">
        <v>27.75</v>
      </c>
      <c r="M110" s="39" t="n">
        <v>27.4599990844727</v>
      </c>
      <c r="N110" s="39" t="n">
        <v>27.1700000762939</v>
      </c>
      <c r="O110" s="39"/>
      <c r="P110" s="39" t="n">
        <v>25.2199993133545</v>
      </c>
      <c r="Q110" s="39" t="n">
        <v>24.3299999237061</v>
      </c>
      <c r="R110" s="39" t="n">
        <v>23.75</v>
      </c>
    </row>
    <row r="111" customFormat="false" ht="12.75" hidden="false" customHeight="false" outlineLevel="0" collapsed="false">
      <c r="A111" s="37" t="n">
        <v>36861</v>
      </c>
      <c r="B111" s="38" t="n">
        <v>36845</v>
      </c>
      <c r="C111" s="39" t="n">
        <v>33.9000015258789</v>
      </c>
      <c r="D111" s="39" t="n">
        <v>33.1699981689453</v>
      </c>
      <c r="E111" s="39" t="n">
        <v>32.2000007629395</v>
      </c>
      <c r="F111" s="39" t="n">
        <v>31.0599994659424</v>
      </c>
      <c r="G111" s="39" t="n">
        <v>30.0200004577637</v>
      </c>
      <c r="H111" s="39" t="n">
        <v>29.2399997711182</v>
      </c>
      <c r="I111" s="39" t="n">
        <v>28.5599994659424</v>
      </c>
      <c r="J111" s="39" t="n">
        <v>28.0400009155273</v>
      </c>
      <c r="K111" s="39" t="n">
        <v>27.5900001525879</v>
      </c>
      <c r="L111" s="39" t="n">
        <v>27.1599998474121</v>
      </c>
      <c r="M111" s="39" t="n">
        <v>26.7399997711182</v>
      </c>
      <c r="N111" s="39" t="n">
        <v>26.3199996948242</v>
      </c>
      <c r="O111" s="39" t="n">
        <v>25.9200000762939</v>
      </c>
      <c r="P111" s="39" t="n">
        <v>24.7000007629395</v>
      </c>
      <c r="Q111" s="39" t="n">
        <v>23.7399997711182</v>
      </c>
      <c r="R111" s="39" t="n">
        <v>23.2600002288818</v>
      </c>
    </row>
    <row r="114" customFormat="false" ht="15" hidden="false" customHeight="false" outlineLevel="0" collapsed="false">
      <c r="A114" s="34" t="s">
        <v>71</v>
      </c>
    </row>
    <row r="115" customFormat="false" ht="6" hidden="false" customHeight="true" outlineLevel="0" collapsed="false">
      <c r="A115" s="40"/>
      <c r="B115" s="36"/>
    </row>
    <row r="116" customFormat="false" ht="12.75" hidden="false" customHeight="false" outlineLevel="0" collapsed="false">
      <c r="C116" s="4" t="s">
        <v>72</v>
      </c>
      <c r="D116" s="41" t="s">
        <v>73</v>
      </c>
      <c r="E116" s="17" t="s">
        <v>74</v>
      </c>
      <c r="F116" s="17" t="s">
        <v>75</v>
      </c>
      <c r="G116" s="17" t="s">
        <v>76</v>
      </c>
      <c r="H116" s="17" t="s">
        <v>77</v>
      </c>
      <c r="I116" s="17" t="s">
        <v>78</v>
      </c>
      <c r="J116" s="17" t="s">
        <v>79</v>
      </c>
      <c r="K116" s="17" t="s">
        <v>80</v>
      </c>
      <c r="L116" s="17" t="s">
        <v>81</v>
      </c>
      <c r="M116" s="17" t="s">
        <v>82</v>
      </c>
      <c r="N116" s="17" t="s">
        <v>83</v>
      </c>
      <c r="O116" s="17" t="s">
        <v>84</v>
      </c>
      <c r="P116" s="17" t="s">
        <v>85</v>
      </c>
      <c r="Q116" s="17" t="s">
        <v>86</v>
      </c>
      <c r="R116" s="17" t="s">
        <v>87</v>
      </c>
      <c r="S116" s="17" t="s">
        <v>88</v>
      </c>
    </row>
    <row r="117" customFormat="false" ht="12.75" hidden="false" customHeight="false" outlineLevel="0" collapsed="false">
      <c r="B117" s="38" t="n">
        <v>33588</v>
      </c>
      <c r="C117" s="42" t="n">
        <f aca="false">'JCC data'!C55</f>
        <v>21.23</v>
      </c>
      <c r="D117" s="43" t="n">
        <v>0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customFormat="false" ht="12.75" hidden="false" customHeight="false" outlineLevel="0" collapsed="false">
      <c r="B118" s="38" t="n">
        <v>33619</v>
      </c>
      <c r="C118" s="42" t="n">
        <f aca="false">'JCC data'!C56</f>
        <v>19.02</v>
      </c>
      <c r="D118" s="42" t="n">
        <f aca="false">C118-C4</f>
        <v>0.440000076293945</v>
      </c>
      <c r="E118" s="42" t="n">
        <f aca="false">D118*(1+'JCC data'!$N$25)-'JCC data'!$N$24*'JCC data'!$N$25</f>
        <v>0.388977178454536</v>
      </c>
      <c r="F118" s="42" t="n">
        <f aca="false">E118*(1+'JCC data'!$N$25)-'JCC data'!$N$24*'JCC data'!$N$25</f>
        <v>0.35901215387953</v>
      </c>
      <c r="G118" s="42" t="n">
        <f aca="false">F118*(1+'JCC data'!$N$25)-'JCC data'!$N$24*'JCC data'!$N$25</f>
        <v>0.34141411974578</v>
      </c>
      <c r="H118" s="42" t="n">
        <f aca="false">G118*(1+'JCC data'!$N$25)-'JCC data'!$N$24*'JCC data'!$N$25</f>
        <v>0.331079043777549</v>
      </c>
      <c r="I118" s="42" t="n">
        <f aca="false">H118*(1+'JCC data'!$N$25)-'JCC data'!$N$24*'JCC data'!$N$25</f>
        <v>0.325009400176604</v>
      </c>
      <c r="J118" s="42" t="n">
        <f aca="false">I118*(1+'JCC data'!$N$25)-'JCC data'!$N$24*'JCC data'!$N$25</f>
        <v>0.321444784536068</v>
      </c>
      <c r="K118" s="42" t="n">
        <f aca="false">J118*(1+'JCC data'!$N$25)-'JCC data'!$N$24*'JCC data'!$N$25</f>
        <v>0.319351336304153</v>
      </c>
      <c r="L118" s="42" t="n">
        <f aca="false">K118*(1+'JCC data'!$N$25)-'JCC data'!$N$24*'JCC data'!$N$25</f>
        <v>0.318121883835317</v>
      </c>
      <c r="M118" s="42" t="n">
        <f aca="false">L118*(1+'JCC data'!$N$25)-'JCC data'!$N$24*'JCC data'!$N$25</f>
        <v>0.317399843829701</v>
      </c>
      <c r="N118" s="42" t="n">
        <f aca="false">M118*(1+'JCC data'!$N$25)-'JCC data'!$N$24*'JCC data'!$N$25</f>
        <v>0.316975799970403</v>
      </c>
      <c r="O118" s="42" t="n">
        <f aca="false">N118*(1+'JCC data'!$N$25)-'JCC data'!$N$24*'JCC data'!$N$25</f>
        <v>0.316726765023294</v>
      </c>
      <c r="P118" s="42" t="n">
        <f aca="false">O118*(1+'JCC data'!$N$25)-'JCC data'!$N$24*'JCC data'!$N$25</f>
        <v>0.316580510329301</v>
      </c>
      <c r="Q118" s="42" t="n">
        <f aca="false">P118*(1+'JCC data'!$N$25)-'JCC data'!$N$24*'JCC data'!$N$25</f>
        <v>0.316494617020899</v>
      </c>
      <c r="R118" s="42" t="n">
        <f aca="false">Q118*(1+'JCC data'!$N$25)-'JCC data'!$N$24*'JCC data'!$N$25</f>
        <v>0.31644417309854</v>
      </c>
      <c r="S118" s="42" t="n">
        <f aca="false">R118*(1+'JCC data'!$N$25)-'JCC data'!$N$24*'JCC data'!$N$25</f>
        <v>0.316414548098058</v>
      </c>
    </row>
    <row r="119" customFormat="false" ht="12.75" hidden="false" customHeight="false" outlineLevel="0" collapsed="false">
      <c r="B119" s="38" t="n">
        <v>33647</v>
      </c>
      <c r="C119" s="42" t="n">
        <f aca="false">'JCC data'!C57</f>
        <v>18.04</v>
      </c>
      <c r="D119" s="42" t="n">
        <f aca="false">C119-C5</f>
        <v>-0.500000915527345</v>
      </c>
      <c r="E119" s="42" t="n">
        <f aca="false">D119*(1+'JCC data'!$N$25)-'JCC data'!$N$24*'JCC data'!$N$25</f>
        <v>-0.163072078118649</v>
      </c>
      <c r="F119" s="42" t="n">
        <f aca="false">E119*(1+'JCC data'!$N$25)-'JCC data'!$N$24*'JCC data'!$N$25</f>
        <v>0.0348014516200303</v>
      </c>
      <c r="G119" s="42" t="n">
        <f aca="false">F119*(1+'JCC data'!$N$25)-'JCC data'!$N$24*'JCC data'!$N$25</f>
        <v>0.151009770481589</v>
      </c>
      <c r="H119" s="42" t="n">
        <f aca="false">G119*(1+'JCC data'!$N$25)-'JCC data'!$N$24*'JCC data'!$N$25</f>
        <v>0.219257268721825</v>
      </c>
      <c r="I119" s="42" t="n">
        <f aca="false">H119*(1+'JCC data'!$N$25)-'JCC data'!$N$24*'JCC data'!$N$25</f>
        <v>0.2593380569277</v>
      </c>
      <c r="J119" s="42" t="n">
        <f aca="false">I119*(1+'JCC data'!$N$25)-'JCC data'!$N$24*'JCC data'!$N$25</f>
        <v>0.282876935635742</v>
      </c>
      <c r="K119" s="42" t="n">
        <f aca="false">J119*(1+'JCC data'!$N$25)-'JCC data'!$N$24*'JCC data'!$N$25</f>
        <v>0.296700985402077</v>
      </c>
      <c r="L119" s="42" t="n">
        <f aca="false">K119*(1+'JCC data'!$N$25)-'JCC data'!$N$24*'JCC data'!$N$25</f>
        <v>0.304819653853212</v>
      </c>
      <c r="M119" s="42" t="n">
        <f aca="false">L119*(1+'JCC data'!$N$25)-'JCC data'!$N$24*'JCC data'!$N$25</f>
        <v>0.309587632740266</v>
      </c>
      <c r="N119" s="42" t="n">
        <f aca="false">M119*(1+'JCC data'!$N$25)-'JCC data'!$N$24*'JCC data'!$N$25</f>
        <v>0.312387799147383</v>
      </c>
      <c r="O119" s="42" t="n">
        <f aca="false">N119*(1+'JCC data'!$N$25)-'JCC data'!$N$24*'JCC data'!$N$25</f>
        <v>0.314032297181726</v>
      </c>
      <c r="P119" s="42" t="n">
        <f aca="false">O119*(1+'JCC data'!$N$25)-'JCC data'!$N$24*'JCC data'!$N$25</f>
        <v>0.31499808756407</v>
      </c>
      <c r="Q119" s="42" t="n">
        <f aca="false">P119*(1+'JCC data'!$N$25)-'JCC data'!$N$24*'JCC data'!$N$25</f>
        <v>0.315565282564093</v>
      </c>
      <c r="R119" s="42" t="n">
        <f aca="false">Q119*(1+'JCC data'!$N$25)-'JCC data'!$N$24*'JCC data'!$N$25</f>
        <v>0.315898388146768</v>
      </c>
      <c r="S119" s="42" t="n">
        <f aca="false">R119*(1+'JCC data'!$N$25)-'JCC data'!$N$24*'JCC data'!$N$25</f>
        <v>0.316094016333202</v>
      </c>
    </row>
    <row r="120" customFormat="false" ht="12.75" hidden="false" customHeight="false" outlineLevel="0" collapsed="false">
      <c r="B120" s="38" t="n">
        <v>33679</v>
      </c>
      <c r="C120" s="42" t="n">
        <f aca="false">'JCC data'!C58</f>
        <v>17.71</v>
      </c>
      <c r="D120" s="42" t="n">
        <f aca="false">C120-C6</f>
        <v>-0.789999999999999</v>
      </c>
      <c r="E120" s="42" t="n">
        <f aca="false">D120*(1+'JCC data'!$N$25)-'JCC data'!$N$24*'JCC data'!$N$25</f>
        <v>-0.333384429257604</v>
      </c>
      <c r="F120" s="42" t="n">
        <f aca="false">E120*(1+'JCC data'!$N$25)-'JCC data'!$N$24*'JCC data'!$N$25</f>
        <v>-0.0652205777709411</v>
      </c>
      <c r="G120" s="42" t="n">
        <f aca="false">F120*(1+'JCC data'!$N$25)-'JCC data'!$N$24*'JCC data'!$N$25</f>
        <v>0.0922682505825072</v>
      </c>
      <c r="H120" s="42" t="n">
        <f aca="false">G120*(1+'JCC data'!$N$25)-'JCC data'!$N$24*'JCC data'!$N$25</f>
        <v>0.184759206834213</v>
      </c>
      <c r="I120" s="42" t="n">
        <f aca="false">H120*(1+'JCC data'!$N$25)-'JCC data'!$N$24*'JCC data'!$N$25</f>
        <v>0.239077834242858</v>
      </c>
      <c r="J120" s="42" t="n">
        <f aca="false">I120*(1+'JCC data'!$N$25)-'JCC data'!$N$24*'JCC data'!$N$25</f>
        <v>0.270978394071969</v>
      </c>
      <c r="K120" s="42" t="n">
        <f aca="false">J120*(1+'JCC data'!$N$25)-'JCC data'!$N$24*'JCC data'!$N$25</f>
        <v>0.289713140621339</v>
      </c>
      <c r="L120" s="42" t="n">
        <f aca="false">K120*(1+'JCC data'!$N$25)-'JCC data'!$N$24*'JCC data'!$N$25</f>
        <v>0.300715791676662</v>
      </c>
      <c r="M120" s="42" t="n">
        <f aca="false">L120*(1+'JCC data'!$N$25)-'JCC data'!$N$24*'JCC data'!$N$25</f>
        <v>0.307177492662378</v>
      </c>
      <c r="N120" s="42" t="n">
        <f aca="false">M120*(1+'JCC data'!$N$25)-'JCC data'!$N$24*'JCC data'!$N$25</f>
        <v>0.310972358046988</v>
      </c>
      <c r="O120" s="42" t="n">
        <f aca="false">N120*(1+'JCC data'!$N$25)-'JCC data'!$N$24*'JCC data'!$N$25</f>
        <v>0.313201028689464</v>
      </c>
      <c r="P120" s="42" t="n">
        <f aca="false">O120*(1+'JCC data'!$N$25)-'JCC data'!$N$24*'JCC data'!$N$25</f>
        <v>0.314509895363041</v>
      </c>
      <c r="Q120" s="42" t="n">
        <f aca="false">P120*(1+'JCC data'!$N$25)-'JCC data'!$N$24*'JCC data'!$N$25</f>
        <v>0.315278574205286</v>
      </c>
      <c r="R120" s="42" t="n">
        <f aca="false">Q120*(1+'JCC data'!$N$25)-'JCC data'!$N$24*'JCC data'!$N$25</f>
        <v>0.315730008392161</v>
      </c>
      <c r="S120" s="42" t="n">
        <f aca="false">R120*(1+'JCC data'!$N$25)-'JCC data'!$N$24*'JCC data'!$N$25</f>
        <v>0.315995129290357</v>
      </c>
    </row>
    <row r="121" customFormat="false" ht="12.75" hidden="false" customHeight="false" outlineLevel="0" collapsed="false">
      <c r="B121" s="38" t="n">
        <v>33709</v>
      </c>
      <c r="C121" s="42" t="n">
        <f aca="false">'JCC data'!C59</f>
        <v>17.95</v>
      </c>
      <c r="D121" s="42" t="n">
        <f aca="false">C121-C7</f>
        <v>0.130000305175781</v>
      </c>
      <c r="E121" s="42" t="n">
        <f aca="false">D121*(1+'JCC data'!$N$25)-'JCC data'!$N$24*'JCC data'!$N$25</f>
        <v>0.206918707588395</v>
      </c>
      <c r="F121" s="42" t="n">
        <f aca="false">E121*(1+'JCC data'!$N$25)-'JCC data'!$N$24*'JCC data'!$N$25</f>
        <v>0.252091794891641</v>
      </c>
      <c r="G121" s="42" t="n">
        <f aca="false">F121*(1+'JCC data'!$N$25)-'JCC data'!$N$24*'JCC data'!$N$25</f>
        <v>0.278621308668594</v>
      </c>
      <c r="H121" s="42" t="n">
        <f aca="false">G121*(1+'JCC data'!$N$25)-'JCC data'!$N$24*'JCC data'!$N$25</f>
        <v>0.294201716014163</v>
      </c>
      <c r="I121" s="42" t="n">
        <f aca="false">H121*(1+'JCC data'!$N$25)-'JCC data'!$N$24*'JCC data'!$N$25</f>
        <v>0.303351868372582</v>
      </c>
      <c r="J121" s="42" t="n">
        <f aca="false">I121*(1+'JCC data'!$N$25)-'JCC data'!$N$24*'JCC data'!$N$25</f>
        <v>0.308725623135551</v>
      </c>
      <c r="K121" s="42" t="n">
        <f aca="false">J121*(1+'JCC data'!$N$25)-'JCC data'!$N$24*'JCC data'!$N$25</f>
        <v>0.311881553126813</v>
      </c>
      <c r="L121" s="42" t="n">
        <f aca="false">K121*(1+'JCC data'!$N$25)-'JCC data'!$N$24*'JCC data'!$N$25</f>
        <v>0.313734986070641</v>
      </c>
      <c r="M121" s="42" t="n">
        <f aca="false">L121*(1+'JCC data'!$N$25)-'JCC data'!$N$24*'JCC data'!$N$25</f>
        <v>0.31482348096336</v>
      </c>
      <c r="N121" s="42" t="n">
        <f aca="false">M121*(1+'JCC data'!$N$25)-'JCC data'!$N$24*'JCC data'!$N$25</f>
        <v>0.315462738582807</v>
      </c>
      <c r="O121" s="42" t="n">
        <f aca="false">N121*(1+'JCC data'!$N$25)-'JCC data'!$N$24*'JCC data'!$N$25</f>
        <v>0.315838165520273</v>
      </c>
      <c r="P121" s="42" t="n">
        <f aca="false">O121*(1+'JCC data'!$N$25)-'JCC data'!$N$24*'JCC data'!$N$25</f>
        <v>0.316058648438407</v>
      </c>
      <c r="Q121" s="42" t="n">
        <f aca="false">P121*(1+'JCC data'!$N$25)-'JCC data'!$N$24*'JCC data'!$N$25</f>
        <v>0.316188134930552</v>
      </c>
      <c r="R121" s="42" t="n">
        <f aca="false">Q121*(1+'JCC data'!$N$25)-'JCC data'!$N$24*'JCC data'!$N$25</f>
        <v>0.316264180511723</v>
      </c>
      <c r="S121" s="42" t="n">
        <f aca="false">R121*(1+'JCC data'!$N$25)-'JCC data'!$N$24*'JCC data'!$N$25</f>
        <v>0.316308841003484</v>
      </c>
    </row>
    <row r="122" customFormat="false" ht="12.75" hidden="false" customHeight="false" outlineLevel="0" collapsed="false">
      <c r="B122" s="38" t="n">
        <v>33738</v>
      </c>
      <c r="C122" s="42" t="n">
        <f aca="false">'JCC data'!C60</f>
        <v>18.41</v>
      </c>
      <c r="D122" s="42" t="n">
        <f aca="false">C122-C8</f>
        <v>-0.219999160766601</v>
      </c>
      <c r="E122" s="42" t="n">
        <f aca="false">D122*(1+'JCC data'!$N$25)-'JCC data'!$N$24*'JCC data'!$N$25</f>
        <v>0.00136898300763852</v>
      </c>
      <c r="F122" s="42" t="n">
        <f aca="false">E122*(1+'JCC data'!$N$25)-'JCC data'!$N$24*'JCC data'!$N$25</f>
        <v>0.131375355620901</v>
      </c>
      <c r="G122" s="42" t="n">
        <f aca="false">F122*(1+'JCC data'!$N$25)-'JCC data'!$N$24*'JCC data'!$N$25</f>
        <v>0.207726255221412</v>
      </c>
      <c r="H122" s="42" t="n">
        <f aca="false">G122*(1+'JCC data'!$N$25)-'JCC data'!$N$24*'JCC data'!$N$25</f>
        <v>0.252566056168313</v>
      </c>
      <c r="I122" s="42" t="n">
        <f aca="false">H122*(1+'JCC data'!$N$25)-'JCC data'!$N$24*'JCC data'!$N$25</f>
        <v>0.278899835593019</v>
      </c>
      <c r="J122" s="42" t="n">
        <f aca="false">I122*(1+'JCC data'!$N$25)-'JCC data'!$N$24*'JCC data'!$N$25</f>
        <v>0.294365290928341</v>
      </c>
      <c r="K122" s="42" t="n">
        <f aca="false">J122*(1+'JCC data'!$N$25)-'JCC data'!$N$24*'JCC data'!$N$25</f>
        <v>0.303447933600759</v>
      </c>
      <c r="L122" s="42" t="n">
        <f aca="false">K122*(1+'JCC data'!$N$25)-'JCC data'!$N$24*'JCC data'!$N$25</f>
        <v>0.308782040882191</v>
      </c>
      <c r="M122" s="42" t="n">
        <f aca="false">L122*(1+'JCC data'!$N$25)-'JCC data'!$N$24*'JCC data'!$N$25</f>
        <v>0.311914686469608</v>
      </c>
      <c r="N122" s="42" t="n">
        <f aca="false">M122*(1+'JCC data'!$N$25)-'JCC data'!$N$24*'JCC data'!$N$25</f>
        <v>0.31375444481315</v>
      </c>
      <c r="O122" s="42" t="n">
        <f aca="false">N122*(1+'JCC data'!$N$25)-'JCC data'!$N$24*'JCC data'!$N$25</f>
        <v>0.314834908806979</v>
      </c>
      <c r="P122" s="42" t="n">
        <f aca="false">O122*(1+'JCC data'!$N$25)-'JCC data'!$N$24*'JCC data'!$N$25</f>
        <v>0.315469449993358</v>
      </c>
      <c r="Q122" s="42" t="n">
        <f aca="false">P122*(1+'JCC data'!$N$25)-'JCC data'!$N$24*'JCC data'!$N$25</f>
        <v>0.315842107036545</v>
      </c>
      <c r="R122" s="42" t="n">
        <f aca="false">Q122*(1+'JCC data'!$N$25)-'JCC data'!$N$24*'JCC data'!$N$25</f>
        <v>0.316060963235037</v>
      </c>
      <c r="S122" s="42" t="n">
        <f aca="false">R122*(1+'JCC data'!$N$25)-'JCC data'!$N$24*'JCC data'!$N$25</f>
        <v>0.316189494377796</v>
      </c>
    </row>
    <row r="123" customFormat="false" ht="12.75" hidden="false" customHeight="false" outlineLevel="0" collapsed="false">
      <c r="B123" s="38" t="n">
        <v>33770</v>
      </c>
      <c r="C123" s="42" t="n">
        <f aca="false">'JCC data'!C61</f>
        <v>19.25</v>
      </c>
      <c r="D123" s="42" t="n">
        <f aca="false">C123-C9</f>
        <v>-0.579999923706055</v>
      </c>
      <c r="E123" s="42" t="n">
        <f aca="false">D123*(1+'JCC data'!$N$25)-'JCC data'!$N$24*'JCC data'!$N$25</f>
        <v>-0.210054361516117</v>
      </c>
      <c r="F123" s="42" t="n">
        <f aca="false">E123*(1+'JCC data'!$N$25)-'JCC data'!$N$24*'JCC data'!$N$25</f>
        <v>0.00720942262500766</v>
      </c>
      <c r="G123" s="42" t="n">
        <f aca="false">F123*(1+'JCC data'!$N$25)-'JCC data'!$N$24*'JCC data'!$N$25</f>
        <v>0.134805363011194</v>
      </c>
      <c r="H123" s="42" t="n">
        <f aca="false">G123*(1+'JCC data'!$N$25)-'JCC data'!$N$24*'JCC data'!$N$25</f>
        <v>0.209740649936234</v>
      </c>
      <c r="I123" s="42" t="n">
        <f aca="false">H123*(1+'JCC data'!$N$25)-'JCC data'!$N$24*'JCC data'!$N$25</f>
        <v>0.253749081627263</v>
      </c>
      <c r="J123" s="42" t="n">
        <f aca="false">I123*(1+'JCC data'!$N$25)-'JCC data'!$N$24*'JCC data'!$N$25</f>
        <v>0.2795946096739</v>
      </c>
      <c r="K123" s="42" t="n">
        <f aca="false">J123*(1+'JCC data'!$N$25)-'JCC data'!$N$24*'JCC data'!$N$25</f>
        <v>0.294773321896579</v>
      </c>
      <c r="L123" s="42" t="n">
        <f aca="false">K123*(1+'JCC data'!$N$25)-'JCC data'!$N$24*'JCC data'!$N$25</f>
        <v>0.303687564403954</v>
      </c>
      <c r="M123" s="42" t="n">
        <f aca="false">L123*(1+'JCC data'!$N$25)-'JCC data'!$N$24*'JCC data'!$N$25</f>
        <v>0.308922772655782</v>
      </c>
      <c r="N123" s="42" t="n">
        <f aca="false">M123*(1+'JCC data'!$N$25)-'JCC data'!$N$24*'JCC data'!$N$25</f>
        <v>0.311997336245154</v>
      </c>
      <c r="O123" s="42" t="n">
        <f aca="false">N123*(1+'JCC data'!$N$25)-'JCC data'!$N$24*'JCC data'!$N$25</f>
        <v>0.313802983854643</v>
      </c>
      <c r="P123" s="42" t="n">
        <f aca="false">O123*(1+'JCC data'!$N$25)-'JCC data'!$N$24*'JCC data'!$N$25</f>
        <v>0.314863415097935</v>
      </c>
      <c r="Q123" s="42" t="n">
        <f aca="false">P123*(1+'JCC data'!$N$25)-'JCC data'!$N$24*'JCC data'!$N$25</f>
        <v>0.315486191333917</v>
      </c>
      <c r="R123" s="42" t="n">
        <f aca="false">Q123*(1+'JCC data'!$N$25)-'JCC data'!$N$24*'JCC data'!$N$25</f>
        <v>0.315851938988522</v>
      </c>
      <c r="S123" s="42" t="n">
        <f aca="false">R123*(1+'JCC data'!$N$25)-'JCC data'!$N$24*'JCC data'!$N$25</f>
        <v>0.31606673740105</v>
      </c>
    </row>
    <row r="124" customFormat="false" ht="12.75" hidden="false" customHeight="false" outlineLevel="0" collapsed="false">
      <c r="B124" s="38" t="n">
        <v>33801</v>
      </c>
      <c r="C124" s="42" t="n">
        <f aca="false">'JCC data'!C62</f>
        <v>20.59</v>
      </c>
      <c r="D124" s="42" t="n">
        <f aca="false">C124-C10</f>
        <v>-0.66</v>
      </c>
      <c r="E124" s="42" t="n">
        <f aca="false">D124*(1+'JCC data'!$N$25)-'JCC data'!$N$24*'JCC data'!$N$25</f>
        <v>-0.257037272202521</v>
      </c>
      <c r="F124" s="42" t="n">
        <f aca="false">E124*(1+'JCC data'!$N$25)-'JCC data'!$N$24*'JCC data'!$N$25</f>
        <v>-0.0203829747679141</v>
      </c>
      <c r="G124" s="42" t="n">
        <f aca="false">F124*(1+'JCC data'!$N$25)-'JCC data'!$N$24*'JCC data'!$N$25</f>
        <v>0.118600739185935</v>
      </c>
      <c r="H124" s="42" t="n">
        <f aca="false">G124*(1+'JCC data'!$N$25)-'JCC data'!$N$24*'JCC data'!$N$25</f>
        <v>0.200223904088498</v>
      </c>
      <c r="I124" s="42" t="n">
        <f aca="false">H124*(1+'JCC data'!$N$25)-'JCC data'!$N$24*'JCC data'!$N$25</f>
        <v>0.248160031705029</v>
      </c>
      <c r="J124" s="42" t="n">
        <f aca="false">I124*(1+'JCC data'!$N$25)-'JCC data'!$N$24*'JCC data'!$N$25</f>
        <v>0.276312239887735</v>
      </c>
      <c r="K124" s="42" t="n">
        <f aca="false">J124*(1+'JCC data'!$N$25)-'JCC data'!$N$24*'JCC data'!$N$25</f>
        <v>0.292845632653677</v>
      </c>
      <c r="L124" s="42" t="n">
        <f aca="false">K124*(1+'JCC data'!$N$25)-'JCC data'!$N$24*'JCC data'!$N$25</f>
        <v>0.302555459839483</v>
      </c>
      <c r="M124" s="42" t="n">
        <f aca="false">L124*(1+'JCC data'!$N$25)-'JCC data'!$N$24*'JCC data'!$N$25</f>
        <v>0.308257903694348</v>
      </c>
      <c r="N124" s="42" t="n">
        <f aca="false">M124*(1+'JCC data'!$N$25)-'JCC data'!$N$24*'JCC data'!$N$25</f>
        <v>0.311606868129618</v>
      </c>
      <c r="O124" s="42" t="n">
        <f aca="false">N124*(1+'JCC data'!$N$25)-'JCC data'!$N$24*'JCC data'!$N$25</f>
        <v>0.31357366746586</v>
      </c>
      <c r="P124" s="42" t="n">
        <f aca="false">O124*(1+'JCC data'!$N$25)-'JCC data'!$N$24*'JCC data'!$N$25</f>
        <v>0.314728740833706</v>
      </c>
      <c r="Q124" s="42" t="n">
        <f aca="false">P124*(1+'JCC data'!$N$25)-'JCC data'!$N$24*'JCC data'!$N$25</f>
        <v>0.315407099047745</v>
      </c>
      <c r="R124" s="42" t="n">
        <f aca="false">Q124*(1+'JCC data'!$N$25)-'JCC data'!$N$24*'JCC data'!$N$25</f>
        <v>0.315805489210105</v>
      </c>
      <c r="S124" s="42" t="n">
        <f aca="false">R124*(1+'JCC data'!$N$25)-'JCC data'!$N$24*'JCC data'!$N$25</f>
        <v>0.316039458104681</v>
      </c>
    </row>
    <row r="125" customFormat="false" ht="12.75" hidden="false" customHeight="false" outlineLevel="0" collapsed="false">
      <c r="B125" s="38" t="n">
        <v>33830</v>
      </c>
      <c r="C125" s="42" t="n">
        <f aca="false">'JCC data'!C63</f>
        <v>20.88</v>
      </c>
      <c r="D125" s="42" t="n">
        <f aca="false">C125-C11</f>
        <v>0.570000534057616</v>
      </c>
      <c r="E125" s="42" t="n">
        <f aca="false">D125*(1+'JCC data'!$N$25)-'JCC data'!$N$24*'JCC data'!$N$25</f>
        <v>0.465324604347734</v>
      </c>
      <c r="F125" s="42" t="n">
        <f aca="false">E125*(1+'JCC data'!$N$25)-'JCC data'!$N$24*'JCC data'!$N$25</f>
        <v>0.403849914767371</v>
      </c>
      <c r="G125" s="42" t="n">
        <f aca="false">F125*(1+'JCC data'!$N$25)-'JCC data'!$N$24*'JCC data'!$N$25</f>
        <v>0.367746701072721</v>
      </c>
      <c r="H125" s="42" t="n">
        <f aca="false">G125*(1+'JCC data'!$N$25)-'JCC data'!$N$24*'JCC data'!$N$25</f>
        <v>0.346543795487039</v>
      </c>
      <c r="I125" s="42" t="n">
        <f aca="false">H125*(1+'JCC data'!$N$25)-'JCC data'!$N$24*'JCC data'!$N$25</f>
        <v>0.334091629619545</v>
      </c>
      <c r="J125" s="42" t="n">
        <f aca="false">I125*(1+'JCC data'!$N$25)-'JCC data'!$N$24*'JCC data'!$N$25</f>
        <v>0.326778649133688</v>
      </c>
      <c r="K125" s="42" t="n">
        <f aca="false">J125*(1+'JCC data'!$N$25)-'JCC data'!$N$24*'JCC data'!$N$25</f>
        <v>0.322483839366807</v>
      </c>
      <c r="L125" s="42" t="n">
        <f aca="false">K125*(1+'JCC data'!$N$25)-'JCC data'!$N$24*'JCC data'!$N$25</f>
        <v>0.319961558476085</v>
      </c>
      <c r="M125" s="42" t="n">
        <f aca="false">L125*(1+'JCC data'!$N$25)-'JCC data'!$N$24*'JCC data'!$N$25</f>
        <v>0.318480258666078</v>
      </c>
      <c r="N125" s="42" t="n">
        <f aca="false">M125*(1+'JCC data'!$N$25)-'JCC data'!$N$24*'JCC data'!$N$25</f>
        <v>0.317610312287307</v>
      </c>
      <c r="O125" s="42" t="n">
        <f aca="false">N125*(1+'JCC data'!$N$25)-'JCC data'!$N$24*'JCC data'!$N$25</f>
        <v>0.317099405111849</v>
      </c>
      <c r="P125" s="42" t="n">
        <f aca="false">O125*(1+'JCC data'!$N$25)-'JCC data'!$N$24*'JCC data'!$N$25</f>
        <v>0.316799356570577</v>
      </c>
      <c r="Q125" s="42" t="n">
        <f aca="false">P125*(1+'JCC data'!$N$25)-'JCC data'!$N$24*'JCC data'!$N$25</f>
        <v>0.316623142315927</v>
      </c>
      <c r="R125" s="42" t="n">
        <f aca="false">Q125*(1+'JCC data'!$N$25)-'JCC data'!$N$24*'JCC data'!$N$25</f>
        <v>0.316519654182271</v>
      </c>
      <c r="S125" s="42" t="n">
        <f aca="false">R125*(1+'JCC data'!$N$25)-'JCC data'!$N$24*'JCC data'!$N$25</f>
        <v>0.316458877068475</v>
      </c>
    </row>
    <row r="126" customFormat="false" ht="12.75" hidden="false" customHeight="false" outlineLevel="0" collapsed="false">
      <c r="B126" s="38" t="n">
        <v>33862</v>
      </c>
      <c r="C126" s="42" t="n">
        <f aca="false">'JCC data'!C64</f>
        <v>20.34</v>
      </c>
      <c r="D126" s="42" t="n">
        <f aca="false">C126-C12</f>
        <v>0.34</v>
      </c>
      <c r="E126" s="42" t="n">
        <f aca="false">D126*(1+'JCC data'!$N$25)-'JCC data'!$N$24*'JCC data'!$N$25</f>
        <v>0.33024855129812</v>
      </c>
      <c r="F126" s="42" t="n">
        <f aca="false">E126*(1+'JCC data'!$N$25)-'JCC data'!$N$24*'JCC data'!$N$25</f>
        <v>0.324521663716912</v>
      </c>
      <c r="G126" s="42" t="n">
        <f aca="false">F126*(1+'JCC data'!$N$25)-'JCC data'!$N$24*'JCC data'!$N$25</f>
        <v>0.321158343827687</v>
      </c>
      <c r="H126" s="42" t="n">
        <f aca="false">G126*(1+'JCC data'!$N$25)-'JCC data'!$N$24*'JCC data'!$N$25</f>
        <v>0.319183113736847</v>
      </c>
      <c r="I126" s="42" t="n">
        <f aca="false">H126*(1+'JCC data'!$N$25)-'JCC data'!$N$24*'JCC data'!$N$25</f>
        <v>0.318023089106345</v>
      </c>
      <c r="J126" s="42" t="n">
        <f aca="false">I126*(1+'JCC data'!$N$25)-'JCC data'!$N$24*'JCC data'!$N$25</f>
        <v>0.317341823085939</v>
      </c>
      <c r="K126" s="42" t="n">
        <f aca="false">J126*(1+'JCC data'!$N$25)-'JCC data'!$N$24*'JCC data'!$N$25</f>
        <v>0.316941725210122</v>
      </c>
      <c r="L126" s="42" t="n">
        <f aca="false">K126*(1+'JCC data'!$N$25)-'JCC data'!$N$24*'JCC data'!$N$25</f>
        <v>0.316706753399643</v>
      </c>
      <c r="M126" s="42" t="n">
        <f aca="false">L126*(1+'JCC data'!$N$25)-'JCC data'!$N$24*'JCC data'!$N$25</f>
        <v>0.316568757786425</v>
      </c>
      <c r="N126" s="42" t="n">
        <f aca="false">M126*(1+'JCC data'!$N$25)-'JCC data'!$N$24*'JCC data'!$N$25</f>
        <v>0.316487714919078</v>
      </c>
      <c r="O126" s="42" t="n">
        <f aca="false">N126*(1+'JCC data'!$N$25)-'JCC data'!$N$24*'JCC data'!$N$25</f>
        <v>0.316440119591989</v>
      </c>
      <c r="P126" s="42" t="n">
        <f aca="false">O126*(1+'JCC data'!$N$25)-'JCC data'!$N$24*'JCC data'!$N$25</f>
        <v>0.316412167531124</v>
      </c>
      <c r="Q126" s="42" t="n">
        <f aca="false">P126*(1+'JCC data'!$N$25)-'JCC data'!$N$24*'JCC data'!$N$25</f>
        <v>0.316395751682041</v>
      </c>
      <c r="R126" s="42" t="n">
        <f aca="false">Q126*(1+'JCC data'!$N$25)-'JCC data'!$N$24*'JCC data'!$N$25</f>
        <v>0.316386110886594</v>
      </c>
      <c r="S126" s="42" t="n">
        <f aca="false">R126*(1+'JCC data'!$N$25)-'JCC data'!$N$24*'JCC data'!$N$25</f>
        <v>0.3163804489841</v>
      </c>
    </row>
    <row r="127" customFormat="false" ht="12.75" hidden="false" customHeight="false" outlineLevel="0" collapsed="false">
      <c r="B127" s="38" t="n">
        <v>33892</v>
      </c>
      <c r="C127" s="42" t="n">
        <f aca="false">'JCC data'!C65</f>
        <v>20.24</v>
      </c>
      <c r="D127" s="42" t="n">
        <f aca="false">C127-C13</f>
        <v>-0.339999923706056</v>
      </c>
      <c r="E127" s="42" t="n">
        <f aca="false">D127*(1+'JCC data'!$N$25)-'JCC data'!$N$24*'JCC data'!$N$25</f>
        <v>-0.0691057638759644</v>
      </c>
      <c r="F127" s="42" t="n">
        <f aca="false">E127*(1+'JCC data'!$N$25)-'JCC data'!$N$24*'JCC data'!$N$25</f>
        <v>0.0899865358613653</v>
      </c>
      <c r="G127" s="42" t="n">
        <f aca="false">F127*(1+'JCC data'!$N$25)-'JCC data'!$N$24*'JCC data'!$N$25</f>
        <v>0.183419188125214</v>
      </c>
      <c r="H127" s="42" t="n">
        <f aca="false">G127*(1+'JCC data'!$N$25)-'JCC data'!$N$24*'JCC data'!$N$25</f>
        <v>0.238290860251837</v>
      </c>
      <c r="I127" s="42" t="n">
        <f aca="false">H127*(1+'JCC data'!$N$25)-'JCC data'!$N$24*'JCC data'!$N$25</f>
        <v>0.270516215403578</v>
      </c>
      <c r="J127" s="42" t="n">
        <f aca="false">I127*(1+'JCC data'!$N$25)-'JCC data'!$N$24*'JCC data'!$N$25</f>
        <v>0.289441709641469</v>
      </c>
      <c r="K127" s="42" t="n">
        <f aca="false">J127*(1+'JCC data'!$N$25)-'JCC data'!$N$24*'JCC data'!$N$25</f>
        <v>0.300556384110126</v>
      </c>
      <c r="L127" s="42" t="n">
        <f aca="false">K127*(1+'JCC data'!$N$25)-'JCC data'!$N$24*'JCC data'!$N$25</f>
        <v>0.307083874858392</v>
      </c>
      <c r="M127" s="42" t="n">
        <f aca="false">L127*(1+'JCC data'!$N$25)-'JCC data'!$N$24*'JCC data'!$N$25</f>
        <v>0.31091737763788</v>
      </c>
      <c r="N127" s="42" t="n">
        <f aca="false">M127*(1+'JCC data'!$N$25)-'JCC data'!$N$24*'JCC data'!$N$25</f>
        <v>0.313168739474624</v>
      </c>
      <c r="O127" s="42" t="n">
        <f aca="false">N127*(1+'JCC data'!$N$25)-'JCC data'!$N$24*'JCC data'!$N$25</f>
        <v>0.314490932364914</v>
      </c>
      <c r="P127" s="42" t="n">
        <f aca="false">O127*(1+'JCC data'!$N$25)-'JCC data'!$N$24*'JCC data'!$N$25</f>
        <v>0.315267437505315</v>
      </c>
      <c r="Q127" s="42" t="n">
        <f aca="false">P127*(1+'JCC data'!$N$25)-'JCC data'!$N$24*'JCC data'!$N$25</f>
        <v>0.315723467966148</v>
      </c>
      <c r="R127" s="42" t="n">
        <f aca="false">Q127*(1+'JCC data'!$N$25)-'JCC data'!$N$24*'JCC data'!$N$25</f>
        <v>0.315991288190879</v>
      </c>
      <c r="S127" s="42" t="n">
        <f aca="false">R127*(1+'JCC data'!$N$25)-'JCC data'!$N$24*'JCC data'!$N$25</f>
        <v>0.316148575212111</v>
      </c>
    </row>
    <row r="128" customFormat="false" ht="12.75" hidden="false" customHeight="false" outlineLevel="0" collapsed="false">
      <c r="B128" s="38" t="n">
        <v>33921</v>
      </c>
      <c r="C128" s="42" t="n">
        <f aca="false">'JCC data'!C66</f>
        <v>20.29</v>
      </c>
      <c r="D128" s="42" t="n">
        <f aca="false">C128-C14</f>
        <v>-0.519999465942384</v>
      </c>
      <c r="E128" s="42" t="n">
        <f aca="false">D128*(1+'JCC data'!$N$25)-'JCC data'!$N$24*'JCC data'!$N$25</f>
        <v>-0.174816943267964</v>
      </c>
      <c r="F128" s="42" t="n">
        <f aca="false">E128*(1+'JCC data'!$N$25)-'JCC data'!$N$24*'JCC data'!$N$25</f>
        <v>0.0279038588189107</v>
      </c>
      <c r="G128" s="42" t="n">
        <f aca="false">F128*(1+'JCC data'!$N$25)-'JCC data'!$N$24*'JCC data'!$N$25</f>
        <v>0.146958912013211</v>
      </c>
      <c r="H128" s="42" t="n">
        <f aca="false">G128*(1+'JCC data'!$N$25)-'JCC data'!$N$24*'JCC data'!$N$25</f>
        <v>0.216878256970339</v>
      </c>
      <c r="I128" s="42" t="n">
        <f aca="false">H128*(1+'JCC data'!$N$25)-'JCC data'!$N$24*'JCC data'!$N$25</f>
        <v>0.257940897052111</v>
      </c>
      <c r="J128" s="42" t="n">
        <f aca="false">I128*(1+'JCC data'!$N$25)-'JCC data'!$N$24*'JCC data'!$N$25</f>
        <v>0.282056403447645</v>
      </c>
      <c r="K128" s="42" t="n">
        <f aca="false">J128*(1+'JCC data'!$N$25)-'JCC data'!$N$24*'JCC data'!$N$25</f>
        <v>0.296219098480281</v>
      </c>
      <c r="L128" s="42" t="n">
        <f aca="false">K128*(1+'JCC data'!$N$25)-'JCC data'!$N$24*'JCC data'!$N$25</f>
        <v>0.304536648495511</v>
      </c>
      <c r="M128" s="42" t="n">
        <f aca="false">L128*(1+'JCC data'!$N$25)-'JCC data'!$N$24*'JCC data'!$N$25</f>
        <v>0.309421427705713</v>
      </c>
      <c r="N128" s="42" t="n">
        <f aca="false">M128*(1+'JCC data'!$N$25)-'JCC data'!$N$24*'JCC data'!$N$25</f>
        <v>0.312290189286796</v>
      </c>
      <c r="O128" s="42" t="n">
        <f aca="false">N128*(1+'JCC data'!$N$25)-'JCC data'!$N$24*'JCC data'!$N$25</f>
        <v>0.313974972294369</v>
      </c>
      <c r="P128" s="42" t="n">
        <f aca="false">O128*(1+'JCC data'!$N$25)-'JCC data'!$N$24*'JCC data'!$N$25</f>
        <v>0.314964421470391</v>
      </c>
      <c r="Q128" s="42" t="n">
        <f aca="false">P128*(1+'JCC data'!$N$25)-'JCC data'!$N$24*'JCC data'!$N$25</f>
        <v>0.315545510944544</v>
      </c>
      <c r="R128" s="42" t="n">
        <f aca="false">Q128*(1+'JCC data'!$N$25)-'JCC data'!$N$24*'JCC data'!$N$25</f>
        <v>0.315886776554899</v>
      </c>
      <c r="S128" s="42" t="n">
        <f aca="false">R128*(1+'JCC data'!$N$25)-'JCC data'!$N$24*'JCC data'!$N$25</f>
        <v>0.316087197009909</v>
      </c>
    </row>
    <row r="129" customFormat="false" ht="12.75" hidden="false" customHeight="false" outlineLevel="0" collapsed="false">
      <c r="B129" s="38" t="n">
        <v>33954</v>
      </c>
      <c r="C129" s="42" t="n">
        <f aca="false">'JCC data'!C67</f>
        <v>19.5</v>
      </c>
      <c r="D129" s="42" t="n">
        <f aca="false">C129-C15</f>
        <v>0.489999771118164</v>
      </c>
      <c r="E129" s="42" t="n">
        <f aca="false">D129*(1+'JCC data'!$N$25)-'JCC data'!$N$24*'JCC data'!$N$25</f>
        <v>0.418341290404158</v>
      </c>
      <c r="F129" s="42" t="n">
        <f aca="false">E129*(1+'JCC data'!$N$25)-'JCC data'!$N$24*'JCC data'!$N$25</f>
        <v>0.376257280547229</v>
      </c>
      <c r="G129" s="42" t="n">
        <f aca="false">F129*(1+'JCC data'!$N$25)-'JCC data'!$N$24*'JCC data'!$N$25</f>
        <v>0.351541938162193</v>
      </c>
      <c r="H129" s="42" t="n">
        <f aca="false">G129*(1+'JCC data'!$N$25)-'JCC data'!$N$24*'JCC data'!$N$25</f>
        <v>0.337026967956497</v>
      </c>
      <c r="I129" s="42" t="n">
        <f aca="false">H129*(1+'JCC data'!$N$25)-'JCC data'!$N$24*'JCC data'!$N$25</f>
        <v>0.328502531726157</v>
      </c>
      <c r="J129" s="42" t="n">
        <f aca="false">I129*(1+'JCC data'!$N$25)-'JCC data'!$N$24*'JCC data'!$N$25</f>
        <v>0.323496251174744</v>
      </c>
      <c r="K129" s="42" t="n">
        <f aca="false">J129*(1+'JCC data'!$N$25)-'JCC data'!$N$24*'JCC data'!$N$25</f>
        <v>0.320556133578431</v>
      </c>
      <c r="L129" s="42" t="n">
        <f aca="false">K129*(1+'JCC data'!$N$25)-'JCC data'!$N$24*'JCC data'!$N$25</f>
        <v>0.318829444194692</v>
      </c>
      <c r="M129" s="42" t="n">
        <f aca="false">L129*(1+'JCC data'!$N$25)-'JCC data'!$N$24*'JCC data'!$N$25</f>
        <v>0.317815383998033</v>
      </c>
      <c r="N129" s="42" t="n">
        <f aca="false">M129*(1+'JCC data'!$N$25)-'JCC data'!$N$24*'JCC data'!$N$25</f>
        <v>0.317219840820359</v>
      </c>
      <c r="O129" s="42" t="n">
        <f aca="false">N129*(1+'JCC data'!$N$25)-'JCC data'!$N$24*'JCC data'!$N$25</f>
        <v>0.316870086754829</v>
      </c>
      <c r="P129" s="42" t="n">
        <f aca="false">O129*(1+'JCC data'!$N$25)-'JCC data'!$N$24*'JCC data'!$N$25</f>
        <v>0.316664681150431</v>
      </c>
      <c r="Q129" s="42" t="n">
        <f aca="false">P129*(1+'JCC data'!$N$25)-'JCC data'!$N$24*'JCC data'!$N$25</f>
        <v>0.316544049350901</v>
      </c>
      <c r="R129" s="42" t="n">
        <f aca="false">Q129*(1+'JCC data'!$N$25)-'JCC data'!$N$24*'JCC data'!$N$25</f>
        <v>0.316473204005173</v>
      </c>
      <c r="S129" s="42" t="n">
        <f aca="false">R129*(1+'JCC data'!$N$25)-'JCC data'!$N$24*'JCC data'!$N$25</f>
        <v>0.316431597537966</v>
      </c>
    </row>
    <row r="130" customFormat="false" ht="12.75" hidden="false" customHeight="false" outlineLevel="0" collapsed="false">
      <c r="B130" s="38" t="n">
        <v>33983</v>
      </c>
      <c r="C130" s="42" t="n">
        <f aca="false">'JCC data'!C68</f>
        <v>18.61</v>
      </c>
      <c r="D130" s="42" t="n">
        <f aca="false">C130-C16</f>
        <v>0.550000534057617</v>
      </c>
      <c r="E130" s="42" t="n">
        <f aca="false">D130*(1+'JCC data'!$N$25)-'JCC data'!$N$24*'JCC data'!$N$25</f>
        <v>0.453578887877722</v>
      </c>
      <c r="F130" s="42" t="n">
        <f aca="false">E130*(1+'JCC data'!$N$25)-'JCC data'!$N$24*'JCC data'!$N$25</f>
        <v>0.396951821997675</v>
      </c>
      <c r="G130" s="42" t="n">
        <f aca="false">F130*(1+'JCC data'!$N$25)-'JCC data'!$N$24*'JCC data'!$N$25</f>
        <v>0.363695548979886</v>
      </c>
      <c r="H130" s="42" t="n">
        <f aca="false">G130*(1+'JCC data'!$N$25)-'JCC data'!$N$24*'JCC data'!$N$25</f>
        <v>0.344164611294072</v>
      </c>
      <c r="I130" s="42" t="n">
        <f aca="false">H130*(1+'JCC data'!$N$25)-'JCC data'!$N$24*'JCC data'!$N$25</f>
        <v>0.332694368471519</v>
      </c>
      <c r="J130" s="42" t="n">
        <f aca="false">I130*(1+'JCC data'!$N$25)-'JCC data'!$N$24*'JCC data'!$N$25</f>
        <v>0.325958057469724</v>
      </c>
      <c r="K130" s="42" t="n">
        <f aca="false">J130*(1+'JCC data'!$N$25)-'JCC data'!$N$24*'JCC data'!$N$25</f>
        <v>0.322001917515678</v>
      </c>
      <c r="L130" s="42" t="n">
        <f aca="false">K130*(1+'JCC data'!$N$25)-'JCC data'!$N$24*'JCC data'!$N$25</f>
        <v>0.319678532604882</v>
      </c>
      <c r="M130" s="42" t="n">
        <f aca="false">L130*(1+'JCC data'!$N$25)-'JCC data'!$N$24*'JCC data'!$N$25</f>
        <v>0.318314041584237</v>
      </c>
      <c r="N130" s="42" t="n">
        <f aca="false">M130*(1+'JCC data'!$N$25)-'JCC data'!$N$24*'JCC data'!$N$25</f>
        <v>0.317512695351518</v>
      </c>
      <c r="O130" s="42" t="n">
        <f aca="false">N130*(1+'JCC data'!$N$25)-'JCC data'!$N$24*'JCC data'!$N$25</f>
        <v>0.317042076069326</v>
      </c>
      <c r="P130" s="42" t="n">
        <f aca="false">O130*(1+'JCC data'!$N$25)-'JCC data'!$N$24*'JCC data'!$N$25</f>
        <v>0.316765688036629</v>
      </c>
      <c r="Q130" s="42" t="n">
        <f aca="false">P130*(1+'JCC data'!$N$25)-'JCC data'!$N$24*'JCC data'!$N$25</f>
        <v>0.316603369263241</v>
      </c>
      <c r="R130" s="42" t="n">
        <f aca="false">Q130*(1+'JCC data'!$N$25)-'JCC data'!$N$24*'JCC data'!$N$25</f>
        <v>0.316508041748742</v>
      </c>
      <c r="S130" s="42" t="n">
        <f aca="false">R130*(1+'JCC data'!$N$25)-'JCC data'!$N$24*'JCC data'!$N$25</f>
        <v>0.316452057250887</v>
      </c>
    </row>
    <row r="131" customFormat="false" ht="12.75" hidden="false" customHeight="false" outlineLevel="0" collapsed="false">
      <c r="B131" s="38" t="n">
        <v>34011</v>
      </c>
      <c r="C131" s="42" t="n">
        <f aca="false">'JCC data'!C69</f>
        <v>17.76</v>
      </c>
      <c r="D131" s="42" t="n">
        <f aca="false">C131-C17</f>
        <v>0.530000457763673</v>
      </c>
      <c r="E131" s="42" t="n">
        <f aca="false">D131*(1+'JCC data'!$N$25)-'JCC data'!$N$24*'JCC data'!$N$25</f>
        <v>0.441833126601358</v>
      </c>
      <c r="F131" s="42" t="n">
        <f aca="false">E131*(1+'JCC data'!$N$25)-'JCC data'!$N$24*'JCC data'!$N$25</f>
        <v>0.390053702913843</v>
      </c>
      <c r="G131" s="42" t="n">
        <f aca="false">F131*(1+'JCC data'!$N$25)-'JCC data'!$N$24*'JCC data'!$N$25</f>
        <v>0.359644381433133</v>
      </c>
      <c r="H131" s="42" t="n">
        <f aca="false">G131*(1+'JCC data'!$N$25)-'JCC data'!$N$24*'JCC data'!$N$25</f>
        <v>0.341785418025238</v>
      </c>
      <c r="I131" s="42" t="n">
        <f aca="false">H131*(1+'JCC data'!$N$25)-'JCC data'!$N$24*'JCC data'!$N$25</f>
        <v>0.331297101993365</v>
      </c>
      <c r="J131" s="42" t="n">
        <f aca="false">I131*(1+'JCC data'!$N$25)-'JCC data'!$N$24*'JCC data'!$N$25</f>
        <v>0.325137462675451</v>
      </c>
      <c r="K131" s="42" t="n">
        <f aca="false">J131*(1+'JCC data'!$N$25)-'JCC data'!$N$24*'JCC data'!$N$25</f>
        <v>0.321519993826163</v>
      </c>
      <c r="L131" s="42" t="n">
        <f aca="false">K131*(1+'JCC data'!$N$25)-'JCC data'!$N$24*'JCC data'!$N$25</f>
        <v>0.319395505654021</v>
      </c>
      <c r="M131" s="42" t="n">
        <f aca="false">L131*(1+'JCC data'!$N$25)-'JCC data'!$N$24*'JCC data'!$N$25</f>
        <v>0.318147823868327</v>
      </c>
      <c r="N131" s="42" t="n">
        <f aca="false">M131*(1+'JCC data'!$N$25)-'JCC data'!$N$24*'JCC data'!$N$25</f>
        <v>0.317415078043349</v>
      </c>
      <c r="O131" s="42" t="n">
        <f aca="false">N131*(1+'JCC data'!$N$25)-'JCC data'!$N$24*'JCC data'!$N$25</f>
        <v>0.316984746808111</v>
      </c>
      <c r="P131" s="42" t="n">
        <f aca="false">O131*(1+'JCC data'!$N$25)-'JCC data'!$N$24*'JCC data'!$N$25</f>
        <v>0.316732019374245</v>
      </c>
      <c r="Q131" s="42" t="n">
        <f aca="false">P131*(1+'JCC data'!$N$25)-'JCC data'!$N$24*'JCC data'!$N$25</f>
        <v>0.316583596135126</v>
      </c>
      <c r="R131" s="42" t="n">
        <f aca="false">Q131*(1+'JCC data'!$N$25)-'JCC data'!$N$24*'JCC data'!$N$25</f>
        <v>0.316496429270914</v>
      </c>
      <c r="S131" s="42" t="n">
        <f aca="false">R131*(1+'JCC data'!$N$25)-'JCC data'!$N$24*'JCC data'!$N$25</f>
        <v>0.316445237407283</v>
      </c>
    </row>
    <row r="132" customFormat="false" ht="12.75" hidden="false" customHeight="false" outlineLevel="0" collapsed="false">
      <c r="B132" s="38" t="n">
        <v>34044</v>
      </c>
      <c r="C132" s="42" t="n">
        <f aca="false">'JCC data'!C70</f>
        <v>18.02</v>
      </c>
      <c r="D132" s="42" t="n">
        <f aca="false">C132-C18</f>
        <v>-0.369999389648438</v>
      </c>
      <c r="E132" s="42" t="n">
        <f aca="false">D132*(1+'JCC data'!$N$25)-'JCC data'!$N$24*'JCC data'!$N$25</f>
        <v>-0.0867240249365154</v>
      </c>
      <c r="F132" s="42" t="n">
        <f aca="false">E132*(1+'JCC data'!$N$25)-'JCC data'!$N$24*'JCC data'!$N$25</f>
        <v>0.0796395809057703</v>
      </c>
      <c r="G132" s="42" t="n">
        <f aca="false">F132*(1+'JCC data'!$N$25)-'JCC data'!$N$24*'JCC data'!$N$25</f>
        <v>0.177342568163393</v>
      </c>
      <c r="H132" s="42" t="n">
        <f aca="false">G132*(1+'JCC data'!$N$25)-'JCC data'!$N$24*'JCC data'!$N$25</f>
        <v>0.234722147493459</v>
      </c>
      <c r="I132" s="42" t="n">
        <f aca="false">H132*(1+'JCC data'!$N$25)-'JCC data'!$N$24*'JCC data'!$N$25</f>
        <v>0.268420360992437</v>
      </c>
      <c r="J132" s="42" t="n">
        <f aca="false">I132*(1+'JCC data'!$N$25)-'JCC data'!$N$24*'JCC data'!$N$25</f>
        <v>0.288210844057684</v>
      </c>
      <c r="K132" s="42" t="n">
        <f aca="false">J132*(1+'JCC data'!$N$25)-'JCC data'!$N$24*'JCC data'!$N$25</f>
        <v>0.299833514202134</v>
      </c>
      <c r="L132" s="42" t="n">
        <f aca="false">K132*(1+'JCC data'!$N$25)-'JCC data'!$N$24*'JCC data'!$N$25</f>
        <v>0.306659343609193</v>
      </c>
      <c r="M132" s="42" t="n">
        <f aca="false">L132*(1+'JCC data'!$N$25)-'JCC data'!$N$24*'JCC data'!$N$25</f>
        <v>0.310668056453593</v>
      </c>
      <c r="N132" s="42" t="n">
        <f aca="false">M132*(1+'JCC data'!$N$25)-'JCC data'!$N$24*'JCC data'!$N$25</f>
        <v>0.313022316677594</v>
      </c>
      <c r="O132" s="42" t="n">
        <f aca="false">N132*(1+'JCC data'!$N$25)-'JCC data'!$N$24*'JCC data'!$N$25</f>
        <v>0.314404940331981</v>
      </c>
      <c r="P132" s="42" t="n">
        <f aca="false">O132*(1+'JCC data'!$N$25)-'JCC data'!$N$24*'JCC data'!$N$25</f>
        <v>0.315216935603439</v>
      </c>
      <c r="Q132" s="42" t="n">
        <f aca="false">P132*(1+'JCC data'!$N$25)-'JCC data'!$N$24*'JCC data'!$N$25</f>
        <v>0.315693808915116</v>
      </c>
      <c r="R132" s="42" t="n">
        <f aca="false">Q132*(1+'JCC data'!$N$25)-'JCC data'!$N$24*'JCC data'!$N$25</f>
        <v>0.31597386985067</v>
      </c>
      <c r="S132" s="42" t="n">
        <f aca="false">R132*(1+'JCC data'!$N$25)-'JCC data'!$N$24*'JCC data'!$N$25</f>
        <v>0.316138345667837</v>
      </c>
    </row>
    <row r="133" customFormat="false" ht="12.75" hidden="false" customHeight="false" outlineLevel="0" collapsed="false">
      <c r="B133" s="38" t="n">
        <v>34074</v>
      </c>
      <c r="C133" s="42" t="n">
        <f aca="false">'JCC data'!C71</f>
        <v>18.48</v>
      </c>
      <c r="D133" s="42" t="n">
        <f aca="false">C133-C19</f>
        <v>-0.120000381469726</v>
      </c>
      <c r="E133" s="42" t="n">
        <f aca="false">D133*(1+'JCC data'!$N$25)-'JCC data'!$N$24*'JCC data'!$N$25</f>
        <v>0.0600968484560628</v>
      </c>
      <c r="F133" s="42" t="n">
        <f aca="false">E133*(1+'JCC data'!$N$25)-'JCC data'!$N$24*'JCC data'!$N$25</f>
        <v>0.165865398443214</v>
      </c>
      <c r="G133" s="42" t="n">
        <f aca="false">F133*(1+'JCC data'!$N$25)-'JCC data'!$N$24*'JCC data'!$N$25</f>
        <v>0.227981768422887</v>
      </c>
      <c r="H133" s="42" t="n">
        <f aca="false">G133*(1+'JCC data'!$N$25)-'JCC data'!$N$24*'JCC data'!$N$25</f>
        <v>0.264461831919269</v>
      </c>
      <c r="I133" s="42" t="n">
        <f aca="false">H133*(1+'JCC data'!$N$25)-'JCC data'!$N$24*'JCC data'!$N$25</f>
        <v>0.285886056051098</v>
      </c>
      <c r="J133" s="42" t="n">
        <f aca="false">I133*(1+'JCC data'!$N$25)-'JCC data'!$N$24*'JCC data'!$N$25</f>
        <v>0.298468199163221</v>
      </c>
      <c r="K133" s="42" t="n">
        <f aca="false">J133*(1+'JCC data'!$N$25)-'JCC data'!$N$24*'JCC data'!$N$25</f>
        <v>0.305857513442228</v>
      </c>
      <c r="L133" s="42" t="n">
        <f aca="false">K133*(1+'JCC data'!$N$25)-'JCC data'!$N$24*'JCC data'!$N$25</f>
        <v>0.310197152963679</v>
      </c>
      <c r="M133" s="42" t="n">
        <f aca="false">L133*(1+'JCC data'!$N$25)-'JCC data'!$N$24*'JCC data'!$N$25</f>
        <v>0.31274576173373</v>
      </c>
      <c r="N133" s="42" t="n">
        <f aca="false">M133*(1+'JCC data'!$N$25)-'JCC data'!$N$24*'JCC data'!$N$25</f>
        <v>0.314242523534031</v>
      </c>
      <c r="O133" s="42" t="n">
        <f aca="false">N133*(1+'JCC data'!$N$25)-'JCC data'!$N$24*'JCC data'!$N$25</f>
        <v>0.315121550520505</v>
      </c>
      <c r="P133" s="42" t="n">
        <f aca="false">O133*(1+'JCC data'!$N$25)-'JCC data'!$N$24*'JCC data'!$N$25</f>
        <v>0.315637790608135</v>
      </c>
      <c r="Q133" s="42" t="n">
        <f aca="false">P133*(1+'JCC data'!$N$25)-'JCC data'!$N$24*'JCC data'!$N$25</f>
        <v>0.315940971093124</v>
      </c>
      <c r="R133" s="42" t="n">
        <f aca="false">Q133*(1+'JCC data'!$N$25)-'JCC data'!$N$24*'JCC data'!$N$25</f>
        <v>0.316119024693919</v>
      </c>
      <c r="S133" s="42" t="n">
        <f aca="false">R133*(1+'JCC data'!$N$25)-'JCC data'!$N$24*'JCC data'!$N$25</f>
        <v>0.31622359304949</v>
      </c>
    </row>
    <row r="134" customFormat="false" ht="12.75" hidden="false" customHeight="false" outlineLevel="0" collapsed="false">
      <c r="B134" s="38" t="n">
        <v>34103</v>
      </c>
      <c r="C134" s="42" t="n">
        <f aca="false">'JCC data'!C72</f>
        <v>18.89</v>
      </c>
      <c r="D134" s="42" t="n">
        <f aca="false">C134-C20</f>
        <v>0.039999618530274</v>
      </c>
      <c r="E134" s="42" t="n">
        <f aca="false">D134*(1+'JCC data'!$N$25)-'JCC data'!$N$24*'JCC data'!$N$25</f>
        <v>0.154062580216165</v>
      </c>
      <c r="F134" s="42" t="n">
        <f aca="false">E134*(1+'JCC data'!$N$25)-'JCC data'!$N$24*'JCC data'!$N$25</f>
        <v>0.221050140600786</v>
      </c>
      <c r="G134" s="42" t="n">
        <f aca="false">F134*(1+'JCC data'!$N$25)-'JCC data'!$N$24*'JCC data'!$N$25</f>
        <v>0.260390985165567</v>
      </c>
      <c r="H134" s="42" t="n">
        <f aca="false">G134*(1+'JCC data'!$N$25)-'JCC data'!$N$24*'JCC data'!$N$25</f>
        <v>0.283495305463005</v>
      </c>
      <c r="I134" s="42" t="n">
        <f aca="false">H134*(1+'JCC data'!$N$25)-'JCC data'!$N$24*'JCC data'!$N$25</f>
        <v>0.297064145235309</v>
      </c>
      <c r="J134" s="42" t="n">
        <f aca="false">I134*(1+'JCC data'!$N$25)-'JCC data'!$N$24*'JCC data'!$N$25</f>
        <v>0.305032932474934</v>
      </c>
      <c r="K134" s="42" t="n">
        <f aca="false">J134*(1+'JCC data'!$N$25)-'JCC data'!$N$24*'JCC data'!$N$25</f>
        <v>0.309712888251259</v>
      </c>
      <c r="L134" s="42" t="n">
        <f aca="false">K134*(1+'JCC data'!$N$25)-'JCC data'!$N$24*'JCC data'!$N$25</f>
        <v>0.312461359933305</v>
      </c>
      <c r="M134" s="42" t="n">
        <f aca="false">L134*(1+'JCC data'!$N$25)-'JCC data'!$N$24*'JCC data'!$N$25</f>
        <v>0.314075498388463</v>
      </c>
      <c r="N134" s="42" t="n">
        <f aca="false">M134*(1+'JCC data'!$N$25)-'JCC data'!$N$24*'JCC data'!$N$25</f>
        <v>0.315023459020345</v>
      </c>
      <c r="O134" s="42" t="n">
        <f aca="false">N134*(1+'JCC data'!$N$25)-'JCC data'!$N$24*'JCC data'!$N$25</f>
        <v>0.315580182860685</v>
      </c>
      <c r="P134" s="42" t="n">
        <f aca="false">O134*(1+'JCC data'!$N$25)-'JCC data'!$N$24*'JCC data'!$N$25</f>
        <v>0.315907138879722</v>
      </c>
      <c r="Q134" s="42" t="n">
        <f aca="false">P134*(1+'JCC data'!$N$25)-'JCC data'!$N$24*'JCC data'!$N$25</f>
        <v>0.316099155514611</v>
      </c>
      <c r="R134" s="42" t="n">
        <f aca="false">Q134*(1+'JCC data'!$N$25)-'JCC data'!$N$24*'JCC data'!$N$25</f>
        <v>0.316211924162157</v>
      </c>
      <c r="S134" s="42" t="n">
        <f aca="false">R134*(1+'JCC data'!$N$25)-'JCC data'!$N$24*'JCC data'!$N$25</f>
        <v>0.316278151590197</v>
      </c>
    </row>
    <row r="135" customFormat="false" ht="12.75" hidden="false" customHeight="false" outlineLevel="0" collapsed="false">
      <c r="B135" s="38" t="n">
        <v>34135</v>
      </c>
      <c r="C135" s="42" t="n">
        <f aca="false">'JCC data'!C73</f>
        <v>18.69</v>
      </c>
      <c r="D135" s="42" t="n">
        <f aca="false">C135-C21</f>
        <v>0.0899996185302747</v>
      </c>
      <c r="E135" s="42" t="n">
        <f aca="false">D135*(1+'JCC data'!$N$25)-'JCC data'!$N$24*'JCC data'!$N$25</f>
        <v>0.183426871391198</v>
      </c>
      <c r="F135" s="42" t="n">
        <f aca="false">E135*(1+'JCC data'!$N$25)-'JCC data'!$N$24*'JCC data'!$N$25</f>
        <v>0.238295372525028</v>
      </c>
      <c r="G135" s="42" t="n">
        <f aca="false">F135*(1+'JCC data'!$N$25)-'JCC data'!$N$24*'JCC data'!$N$25</f>
        <v>0.270518865397655</v>
      </c>
      <c r="H135" s="42" t="n">
        <f aca="false">G135*(1+'JCC data'!$N$25)-'JCC data'!$N$24*'JCC data'!$N$25</f>
        <v>0.289443265945423</v>
      </c>
      <c r="I135" s="42" t="n">
        <f aca="false">H135*(1+'JCC data'!$N$25)-'JCC data'!$N$24*'JCC data'!$N$25</f>
        <v>0.300557298105374</v>
      </c>
      <c r="J135" s="42" t="n">
        <f aca="false">I135*(1+'JCC data'!$N$25)-'JCC data'!$N$24*'JCC data'!$N$25</f>
        <v>0.307084411634844</v>
      </c>
      <c r="K135" s="42" t="n">
        <f aca="false">J135*(1+'JCC data'!$N$25)-'JCC data'!$N$24*'JCC data'!$N$25</f>
        <v>0.310917692879081</v>
      </c>
      <c r="L135" s="42" t="n">
        <f aca="false">K135*(1+'JCC data'!$N$25)-'JCC data'!$N$24*'JCC data'!$N$25</f>
        <v>0.313168924611312</v>
      </c>
      <c r="M135" s="42" t="n">
        <f aca="false">L135*(1+'JCC data'!$N$25)-'JCC data'!$N$24*'JCC data'!$N$25</f>
        <v>0.314491041093067</v>
      </c>
      <c r="N135" s="42" t="n">
        <f aca="false">M135*(1+'JCC data'!$N$25)-'JCC data'!$N$24*'JCC data'!$N$25</f>
        <v>0.315267501359817</v>
      </c>
      <c r="O135" s="42" t="n">
        <f aca="false">N135*(1+'JCC data'!$N$25)-'JCC data'!$N$24*'JCC data'!$N$25</f>
        <v>0.315723505466992</v>
      </c>
      <c r="P135" s="42" t="n">
        <f aca="false">O135*(1+'JCC data'!$N$25)-'JCC data'!$N$24*'JCC data'!$N$25</f>
        <v>0.315991310214593</v>
      </c>
      <c r="Q135" s="42" t="n">
        <f aca="false">P135*(1+'JCC data'!$N$25)-'JCC data'!$N$24*'JCC data'!$N$25</f>
        <v>0.316148588146326</v>
      </c>
      <c r="R135" s="42" t="n">
        <f aca="false">Q135*(1+'JCC data'!$N$25)-'JCC data'!$N$24*'JCC data'!$N$25</f>
        <v>0.316240955245982</v>
      </c>
      <c r="S135" s="42" t="n">
        <f aca="false">R135*(1+'JCC data'!$N$25)-'JCC data'!$N$24*'JCC data'!$N$25</f>
        <v>0.316295201134168</v>
      </c>
    </row>
    <row r="136" customFormat="false" ht="12.75" hidden="false" customHeight="false" outlineLevel="0" collapsed="false">
      <c r="B136" s="38" t="n">
        <v>34165</v>
      </c>
      <c r="C136" s="42" t="n">
        <f aca="false">'JCC data'!C74</f>
        <v>18.16</v>
      </c>
      <c r="D136" s="42" t="n">
        <f aca="false">C136-C22</f>
        <v>0.830000076293946</v>
      </c>
      <c r="E136" s="42" t="n">
        <f aca="false">D136*(1+'JCC data'!$N$25)-'JCC data'!$N$24*'JCC data'!$N$25</f>
        <v>0.618018649619786</v>
      </c>
      <c r="F136" s="42" t="n">
        <f aca="false">E136*(1+'JCC data'!$N$25)-'JCC data'!$N$24*'JCC data'!$N$25</f>
        <v>0.493524962888612</v>
      </c>
      <c r="G136" s="42" t="n">
        <f aca="false">F136*(1+'JCC data'!$N$25)-'JCC data'!$N$24*'JCC data'!$N$25</f>
        <v>0.420411585556064</v>
      </c>
      <c r="H136" s="42" t="n">
        <f aca="false">G136*(1+'JCC data'!$N$25)-'JCC data'!$N$24*'JCC data'!$N$25</f>
        <v>0.377473135540405</v>
      </c>
      <c r="I136" s="42" t="n">
        <f aca="false">H136*(1+'JCC data'!$N$25)-'JCC data'!$N$24*'JCC data'!$N$25</f>
        <v>0.352255992563118</v>
      </c>
      <c r="J136" s="42" t="n">
        <f aca="false">I136*(1+'JCC data'!$N$25)-'JCC data'!$N$24*'JCC data'!$N$25</f>
        <v>0.337446321983368</v>
      </c>
      <c r="K136" s="42" t="n">
        <f aca="false">J136*(1+'JCC data'!$N$25)-'JCC data'!$N$24*'JCC data'!$N$25</f>
        <v>0.328748812401167</v>
      </c>
      <c r="L136" s="42" t="n">
        <f aca="false">K136*(1+'JCC data'!$N$25)-'JCC data'!$N$24*'JCC data'!$N$25</f>
        <v>0.323640888323779</v>
      </c>
      <c r="M136" s="42" t="n">
        <f aca="false">L136*(1+'JCC data'!$N$25)-'JCC data'!$N$24*'JCC data'!$N$25</f>
        <v>0.320641076925611</v>
      </c>
      <c r="N136" s="42" t="n">
        <f aca="false">M136*(1+'JCC data'!$N$25)-'JCC data'!$N$24*'JCC data'!$N$25</f>
        <v>0.318879330218292</v>
      </c>
      <c r="O136" s="42" t="n">
        <f aca="false">N136*(1+'JCC data'!$N$25)-'JCC data'!$N$24*'JCC data'!$N$25</f>
        <v>0.317844681352484</v>
      </c>
      <c r="P136" s="42" t="n">
        <f aca="false">O136*(1+'JCC data'!$N$25)-'JCC data'!$N$24*'JCC data'!$N$25</f>
        <v>0.317237046741294</v>
      </c>
      <c r="Q136" s="42" t="n">
        <f aca="false">P136*(1+'JCC data'!$N$25)-'JCC data'!$N$24*'JCC data'!$N$25</f>
        <v>0.316880191548274</v>
      </c>
      <c r="R136" s="42" t="n">
        <f aca="false">Q136*(1+'JCC data'!$N$25)-'JCC data'!$N$24*'JCC data'!$N$25</f>
        <v>0.316670615552371</v>
      </c>
      <c r="S136" s="42" t="n">
        <f aca="false">R136*(1+'JCC data'!$N$25)-'JCC data'!$N$24*'JCC data'!$N$25</f>
        <v>0.316547534541031</v>
      </c>
    </row>
    <row r="137" customFormat="false" ht="12.75" hidden="false" customHeight="false" outlineLevel="0" collapsed="false">
      <c r="B137" s="38" t="n">
        <v>34197</v>
      </c>
      <c r="C137" s="42" t="n">
        <f aca="false">'JCC data'!C75</f>
        <v>17.1</v>
      </c>
      <c r="D137" s="42" t="n">
        <f aca="false">C137-C23</f>
        <v>0.7200008392334</v>
      </c>
      <c r="E137" s="42" t="n">
        <f aca="false">D137*(1+'JCC data'!$N$25)-'JCC data'!$N$24*'JCC data'!$N$25</f>
        <v>0.553417657098242</v>
      </c>
      <c r="F137" s="42" t="n">
        <f aca="false">E137*(1+'JCC data'!$N$25)-'JCC data'!$N$24*'JCC data'!$N$25</f>
        <v>0.455585715796638</v>
      </c>
      <c r="G137" s="42" t="n">
        <f aca="false">F137*(1+'JCC data'!$N$25)-'JCC data'!$N$24*'JCC data'!$N$25</f>
        <v>0.398130403584659</v>
      </c>
      <c r="H137" s="42" t="n">
        <f aca="false">G137*(1+'JCC data'!$N$25)-'JCC data'!$N$24*'JCC data'!$N$25</f>
        <v>0.364387713237761</v>
      </c>
      <c r="I137" s="42" t="n">
        <f aca="false">H137*(1+'JCC data'!$N$25)-'JCC data'!$N$24*'JCC data'!$N$25</f>
        <v>0.344571109550256</v>
      </c>
      <c r="J137" s="42" t="n">
        <f aca="false">I137*(1+'JCC data'!$N$25)-'JCC data'!$N$24*'JCC data'!$N$25</f>
        <v>0.332933099134653</v>
      </c>
      <c r="K137" s="42" t="n">
        <f aca="false">J137*(1+'JCC data'!$N$25)-'JCC data'!$N$24*'JCC data'!$N$25</f>
        <v>0.326098260603817</v>
      </c>
      <c r="L137" s="42" t="n">
        <f aca="false">K137*(1+'JCC data'!$N$25)-'JCC data'!$N$24*'JCC data'!$N$25</f>
        <v>0.322084256828741</v>
      </c>
      <c r="M137" s="42" t="n">
        <f aca="false">L137*(1+'JCC data'!$N$25)-'JCC data'!$N$24*'JCC data'!$N$25</f>
        <v>0.319726889316161</v>
      </c>
      <c r="N137" s="42" t="n">
        <f aca="false">M137*(1+'JCC data'!$N$25)-'JCC data'!$N$24*'JCC data'!$N$25</f>
        <v>0.318342440795242</v>
      </c>
      <c r="O137" s="42" t="n">
        <f aca="false">N137*(1+'JCC data'!$N$25)-'JCC data'!$N$24*'JCC data'!$N$25</f>
        <v>0.31752937380554</v>
      </c>
      <c r="P137" s="42" t="n">
        <f aca="false">O137*(1+'JCC data'!$N$25)-'JCC data'!$N$24*'JCC data'!$N$25</f>
        <v>0.317051871088931</v>
      </c>
      <c r="Q137" s="42" t="n">
        <f aca="false">P137*(1+'JCC data'!$N$25)-'JCC data'!$N$24*'JCC data'!$N$25</f>
        <v>0.316771440512784</v>
      </c>
      <c r="R137" s="42" t="n">
        <f aca="false">Q137*(1+'JCC data'!$N$25)-'JCC data'!$N$24*'JCC data'!$N$25</f>
        <v>0.316606747610936</v>
      </c>
      <c r="S137" s="42" t="n">
        <f aca="false">R137*(1+'JCC data'!$N$25)-'JCC data'!$N$24*'JCC data'!$N$25</f>
        <v>0.31651002580445</v>
      </c>
    </row>
    <row r="138" customFormat="false" ht="12.75" hidden="false" customHeight="false" outlineLevel="0" collapsed="false">
      <c r="B138" s="38" t="n">
        <v>34227</v>
      </c>
      <c r="C138" s="42" t="n">
        <f aca="false">'JCC data'!C76</f>
        <v>16.82</v>
      </c>
      <c r="D138" s="42" t="n">
        <f aca="false">C138-C24</f>
        <v>-0.139999084472656</v>
      </c>
      <c r="E138" s="42" t="n">
        <f aca="false">D138*(1+'JCC data'!$N$25)-'JCC data'!$N$24*'JCC data'!$N$25</f>
        <v>0.0483518936940424</v>
      </c>
      <c r="F138" s="42" t="n">
        <f aca="false">E138*(1+'JCC data'!$N$25)-'JCC data'!$N$24*'JCC data'!$N$25</f>
        <v>0.158967753013823</v>
      </c>
      <c r="G138" s="42" t="n">
        <f aca="false">F138*(1+'JCC data'!$N$25)-'JCC data'!$N$24*'JCC data'!$N$25</f>
        <v>0.223930879046671</v>
      </c>
      <c r="H138" s="42" t="n">
        <f aca="false">G138*(1+'JCC data'!$N$25)-'JCC data'!$N$24*'JCC data'!$N$25</f>
        <v>0.262082802016049</v>
      </c>
      <c r="I138" s="42" t="n">
        <f aca="false">H138*(1+'JCC data'!$N$25)-'JCC data'!$N$24*'JCC data'!$N$25</f>
        <v>0.284488885515253</v>
      </c>
      <c r="J138" s="42" t="n">
        <f aca="false">I138*(1+'JCC data'!$N$25)-'JCC data'!$N$24*'JCC data'!$N$25</f>
        <v>0.297647660714507</v>
      </c>
      <c r="K138" s="42" t="n">
        <f aca="false">J138*(1+'JCC data'!$N$25)-'JCC data'!$N$24*'JCC data'!$N$25</f>
        <v>0.30537562284366</v>
      </c>
      <c r="L138" s="42" t="n">
        <f aca="false">K138*(1+'JCC data'!$N$25)-'JCC data'!$N$24*'JCC data'!$N$25</f>
        <v>0.309914145446662</v>
      </c>
      <c r="M138" s="42" t="n">
        <f aca="false">L138*(1+'JCC data'!$N$25)-'JCC data'!$N$24*'JCC data'!$N$25</f>
        <v>0.312579555431042</v>
      </c>
      <c r="N138" s="42" t="n">
        <f aca="false">M138*(1+'JCC data'!$N$25)-'JCC data'!$N$24*'JCC data'!$N$25</f>
        <v>0.314144912928686</v>
      </c>
      <c r="O138" s="42" t="n">
        <f aca="false">N138*(1+'JCC data'!$N$25)-'JCC data'!$N$24*'JCC data'!$N$25</f>
        <v>0.315064225195762</v>
      </c>
      <c r="P138" s="42" t="n">
        <f aca="false">O138*(1+'JCC data'!$N$25)-'JCC data'!$N$24*'JCC data'!$N$25</f>
        <v>0.315604124257587</v>
      </c>
      <c r="Q138" s="42" t="n">
        <f aca="false">P138*(1+'JCC data'!$N$25)-'JCC data'!$N$24*'JCC data'!$N$25</f>
        <v>0.315921199322717</v>
      </c>
      <c r="R138" s="42" t="n">
        <f aca="false">Q138*(1+'JCC data'!$N$25)-'JCC data'!$N$24*'JCC data'!$N$25</f>
        <v>0.316107413013454</v>
      </c>
      <c r="S138" s="42" t="n">
        <f aca="false">R138*(1+'JCC data'!$N$25)-'JCC data'!$N$24*'JCC data'!$N$25</f>
        <v>0.316216773674165</v>
      </c>
    </row>
    <row r="139" customFormat="false" ht="12.75" hidden="false" customHeight="false" outlineLevel="0" collapsed="false">
      <c r="B139" s="38" t="n">
        <v>34256</v>
      </c>
      <c r="C139" s="42" t="n">
        <f aca="false">'JCC data'!C77</f>
        <v>16.56</v>
      </c>
      <c r="D139" s="42" t="n">
        <f aca="false">C139-C25</f>
        <v>0.959999618530272</v>
      </c>
      <c r="E139" s="42" t="n">
        <f aca="false">D139*(1+'JCC data'!$N$25)-'JCC data'!$N$24*'JCC data'!$N$25</f>
        <v>0.694365537836754</v>
      </c>
      <c r="F139" s="42" t="n">
        <f aca="false">E139*(1+'JCC data'!$N$25)-'JCC data'!$N$24*'JCC data'!$N$25</f>
        <v>0.538362408006825</v>
      </c>
      <c r="G139" s="42" t="n">
        <f aca="false">F139*(1+'JCC data'!$N$25)-'JCC data'!$N$24*'JCC data'!$N$25</f>
        <v>0.446743981435978</v>
      </c>
      <c r="H139" s="42" t="n">
        <f aca="false">G139*(1+'JCC data'!$N$25)-'JCC data'!$N$24*'JCC data'!$N$25</f>
        <v>0.392937778339485</v>
      </c>
      <c r="I139" s="42" t="n">
        <f aca="false">H139*(1+'JCC data'!$N$25)-'JCC data'!$N$24*'JCC data'!$N$25</f>
        <v>0.361338158044519</v>
      </c>
      <c r="J139" s="42" t="n">
        <f aca="false">I139*(1+'JCC data'!$N$25)-'JCC data'!$N$24*'JCC data'!$N$25</f>
        <v>0.342780149017282</v>
      </c>
      <c r="K139" s="42" t="n">
        <f aca="false">J139*(1+'JCC data'!$N$25)-'JCC data'!$N$24*'JCC data'!$N$25</f>
        <v>0.331881293403189</v>
      </c>
      <c r="L139" s="42" t="n">
        <f aca="false">K139*(1+'JCC data'!$N$25)-'JCC data'!$N$24*'JCC data'!$N$25</f>
        <v>0.325480550008651</v>
      </c>
      <c r="M139" s="42" t="n">
        <f aca="false">L139*(1+'JCC data'!$N$25)-'JCC data'!$N$24*'JCC data'!$N$25</f>
        <v>0.321721484153174</v>
      </c>
      <c r="N139" s="42" t="n">
        <f aca="false">M139*(1+'JCC data'!$N$25)-'JCC data'!$N$24*'JCC data'!$N$25</f>
        <v>0.319513838066647</v>
      </c>
      <c r="O139" s="42" t="n">
        <f aca="false">N139*(1+'JCC data'!$N$25)-'JCC data'!$N$24*'JCC data'!$N$25</f>
        <v>0.318217318816723</v>
      </c>
      <c r="P139" s="42" t="n">
        <f aca="false">O139*(1+'JCC data'!$N$25)-'JCC data'!$N$24*'JCC data'!$N$25</f>
        <v>0.317455891441347</v>
      </c>
      <c r="Q139" s="42" t="n">
        <f aca="false">P139*(1+'JCC data'!$N$25)-'JCC data'!$N$24*'JCC data'!$N$25</f>
        <v>0.317008715938164</v>
      </c>
      <c r="R139" s="42" t="n">
        <f aca="false">Q139*(1+'JCC data'!$N$25)-'JCC data'!$N$24*'JCC data'!$N$25</f>
        <v>0.316746096104527</v>
      </c>
      <c r="S139" s="42" t="n">
        <f aca="false">R139*(1+'JCC data'!$N$25)-'JCC data'!$N$24*'JCC data'!$N$25</f>
        <v>0.316591863199262</v>
      </c>
    </row>
    <row r="140" customFormat="false" ht="12.75" hidden="false" customHeight="false" outlineLevel="0" collapsed="false">
      <c r="B140" s="38" t="n">
        <v>34288</v>
      </c>
      <c r="C140" s="42" t="n">
        <f aca="false">'JCC data'!C78</f>
        <v>16.75</v>
      </c>
      <c r="D140" s="42" t="n">
        <f aca="false">C140-C26</f>
        <v>-0.229999542236328</v>
      </c>
      <c r="E140" s="42" t="n">
        <f aca="false">D140*(1+'JCC data'!$N$25)-'JCC data'!$N$24*'JCC data'!$N$25</f>
        <v>-0.00450409925913048</v>
      </c>
      <c r="F140" s="42" t="n">
        <f aca="false">E140*(1+'JCC data'!$N$25)-'JCC data'!$N$24*'JCC data'!$N$25</f>
        <v>0.127926177665375</v>
      </c>
      <c r="G140" s="42" t="n">
        <f aca="false">F140*(1+'JCC data'!$N$25)-'JCC data'!$N$24*'JCC data'!$N$25</f>
        <v>0.205700601905401</v>
      </c>
      <c r="H140" s="42" t="n">
        <f aca="false">G140*(1+'JCC data'!$N$25)-'JCC data'!$N$24*'JCC data'!$N$25</f>
        <v>0.251376418692493</v>
      </c>
      <c r="I140" s="42" t="n">
        <f aca="false">H140*(1+'JCC data'!$N$25)-'JCC data'!$N$24*'JCC data'!$N$25</f>
        <v>0.278201178368364</v>
      </c>
      <c r="J140" s="42" t="n">
        <f aca="false">I140*(1+'JCC data'!$N$25)-'JCC data'!$N$24*'JCC data'!$N$25</f>
        <v>0.293954979444816</v>
      </c>
      <c r="K140" s="42" t="n">
        <f aca="false">J140*(1+'JCC data'!$N$25)-'JCC data'!$N$24*'JCC data'!$N$25</f>
        <v>0.303206963483264</v>
      </c>
      <c r="L140" s="42" t="n">
        <f aca="false">K140*(1+'JCC data'!$N$25)-'JCC data'!$N$24*'JCC data'!$N$25</f>
        <v>0.3086405225483</v>
      </c>
      <c r="M140" s="42" t="n">
        <f aca="false">L140*(1+'JCC data'!$N$25)-'JCC data'!$N$24*'JCC data'!$N$25</f>
        <v>0.311831574758348</v>
      </c>
      <c r="N140" s="42" t="n">
        <f aca="false">M140*(1+'JCC data'!$N$25)-'JCC data'!$N$24*'JCC data'!$N$25</f>
        <v>0.31370563448336</v>
      </c>
      <c r="O140" s="42" t="n">
        <f aca="false">N140*(1+'JCC data'!$N$25)-'JCC data'!$N$24*'JCC data'!$N$25</f>
        <v>0.314806243192253</v>
      </c>
      <c r="P140" s="42" t="n">
        <f aca="false">O140*(1+'JCC data'!$N$25)-'JCC data'!$N$24*'JCC data'!$N$25</f>
        <v>0.315452615084207</v>
      </c>
      <c r="Q140" s="42" t="n">
        <f aca="false">P140*(1+'JCC data'!$N$25)-'JCC data'!$N$24*'JCC data'!$N$25</f>
        <v>0.315832220133061</v>
      </c>
      <c r="R140" s="42" t="n">
        <f aca="false">Q140*(1+'JCC data'!$N$25)-'JCC data'!$N$24*'JCC data'!$N$25</f>
        <v>0.316055156796782</v>
      </c>
      <c r="S140" s="42" t="n">
        <f aca="false">R140*(1+'JCC data'!$N$25)-'JCC data'!$N$24*'JCC data'!$N$25</f>
        <v>0.316186084338925</v>
      </c>
    </row>
    <row r="141" customFormat="false" ht="12.75" hidden="false" customHeight="false" outlineLevel="0" collapsed="false">
      <c r="B141" s="38" t="n">
        <v>34319</v>
      </c>
      <c r="C141" s="42" t="n">
        <f aca="false">'JCC data'!C79</f>
        <v>16.22</v>
      </c>
      <c r="D141" s="42" t="n">
        <f aca="false">C141-C27</f>
        <v>0.789999694824218</v>
      </c>
      <c r="E141" s="42" t="n">
        <f aca="false">D141*(1+'JCC data'!$N$25)-'JCC data'!$N$24*'JCC data'!$N$25</f>
        <v>0.594526992647998</v>
      </c>
      <c r="F141" s="42" t="n">
        <f aca="false">E141*(1+'JCC data'!$N$25)-'JCC data'!$N$24*'JCC data'!$N$25</f>
        <v>0.479728645778541</v>
      </c>
      <c r="G141" s="42" t="n">
        <f aca="false">F141*(1+'JCC data'!$N$25)-'JCC data'!$N$24*'JCC data'!$N$25</f>
        <v>0.412309204100799</v>
      </c>
      <c r="H141" s="42" t="n">
        <f aca="false">G141*(1+'JCC data'!$N$25)-'JCC data'!$N$24*'JCC data'!$N$25</f>
        <v>0.372714721775134</v>
      </c>
      <c r="I141" s="42" t="n">
        <f aca="false">H141*(1+'JCC data'!$N$25)-'JCC data'!$N$24*'JCC data'!$N$25</f>
        <v>0.349461443616424</v>
      </c>
      <c r="J141" s="42" t="n">
        <f aca="false">I141*(1+'JCC data'!$N$25)-'JCC data'!$N$24*'JCC data'!$N$25</f>
        <v>0.335805123003896</v>
      </c>
      <c r="K141" s="42" t="n">
        <f aca="false">J141*(1+'JCC data'!$N$25)-'JCC data'!$N$24*'JCC data'!$N$25</f>
        <v>0.327784959506979</v>
      </c>
      <c r="L141" s="42" t="n">
        <f aca="false">K141*(1+'JCC data'!$N$25)-'JCC data'!$N$24*'JCC data'!$N$25</f>
        <v>0.323074831183082</v>
      </c>
      <c r="M141" s="42" t="n">
        <f aca="false">L141*(1+'JCC data'!$N$25)-'JCC data'!$N$24*'JCC data'!$N$25</f>
        <v>0.320308639591589</v>
      </c>
      <c r="N141" s="42" t="n">
        <f aca="false">M141*(1+'JCC data'!$N$25)-'JCC data'!$N$24*'JCC data'!$N$25</f>
        <v>0.318684094484818</v>
      </c>
      <c r="O141" s="42" t="n">
        <f aca="false">N141*(1+'JCC data'!$N$25)-'JCC data'!$N$24*'JCC data'!$N$25</f>
        <v>0.317730022173974</v>
      </c>
      <c r="P141" s="42" t="n">
        <f aca="false">O141*(1+'JCC data'!$N$25)-'JCC data'!$N$24*'JCC data'!$N$25</f>
        <v>0.317169709031221</v>
      </c>
      <c r="Q141" s="42" t="n">
        <f aca="false">P141*(1+'JCC data'!$N$25)-'JCC data'!$N$24*'JCC data'!$N$25</f>
        <v>0.316840645065761</v>
      </c>
      <c r="R141" s="42" t="n">
        <f aca="false">Q141*(1+'JCC data'!$N$25)-'JCC data'!$N$24*'JCC data'!$N$25</f>
        <v>0.316647390463822</v>
      </c>
      <c r="S141" s="42" t="n">
        <f aca="false">R141*(1+'JCC data'!$N$25)-'JCC data'!$N$24*'JCC data'!$N$25</f>
        <v>0.316533894775777</v>
      </c>
    </row>
    <row r="142" customFormat="false" ht="12.75" hidden="false" customHeight="false" outlineLevel="0" collapsed="false">
      <c r="B142" s="38" t="n">
        <v>34348</v>
      </c>
      <c r="C142" s="42" t="n">
        <f aca="false">'JCC data'!C80</f>
        <v>14.57</v>
      </c>
      <c r="D142" s="42" t="n">
        <f aca="false">C142-C28</f>
        <v>1.1300004196167</v>
      </c>
      <c r="E142" s="42" t="n">
        <f aca="false">D142*(1+'JCC data'!$N$25)-'JCC data'!$N$24*'JCC data'!$N$25</f>
        <v>0.794204598298565</v>
      </c>
      <c r="F142" s="42" t="n">
        <f aca="false">E142*(1+'JCC data'!$N$25)-'JCC data'!$N$24*'JCC data'!$N$25</f>
        <v>0.59699647284767</v>
      </c>
      <c r="G142" s="42" t="n">
        <f aca="false">F142*(1+'JCC data'!$N$25)-'JCC data'!$N$24*'JCC data'!$N$25</f>
        <v>0.481178936491224</v>
      </c>
      <c r="H142" s="42" t="n">
        <f aca="false">G142*(1+'JCC data'!$N$25)-'JCC data'!$N$24*'JCC data'!$N$25</f>
        <v>0.413160939276313</v>
      </c>
      <c r="I142" s="42" t="n">
        <f aca="false">H142*(1+'JCC data'!$N$25)-'JCC data'!$N$24*'JCC data'!$N$25</f>
        <v>0.37321493376909</v>
      </c>
      <c r="J142" s="42" t="n">
        <f aca="false">I142*(1+'JCC data'!$N$25)-'JCC data'!$N$24*'JCC data'!$N$25</f>
        <v>0.349755211029219</v>
      </c>
      <c r="K142" s="42" t="n">
        <f aca="false">J142*(1+'JCC data'!$N$25)-'JCC data'!$N$24*'JCC data'!$N$25</f>
        <v>0.335977648440837</v>
      </c>
      <c r="L142" s="42" t="n">
        <f aca="false">K142*(1+'JCC data'!$N$25)-'JCC data'!$N$24*'JCC data'!$N$25</f>
        <v>0.327886281250288</v>
      </c>
      <c r="M142" s="42" t="n">
        <f aca="false">L142*(1+'JCC data'!$N$25)-'JCC data'!$N$24*'JCC data'!$N$25</f>
        <v>0.32313433600654</v>
      </c>
      <c r="N142" s="42" t="n">
        <f aca="false">M142*(1+'JCC data'!$N$25)-'JCC data'!$N$24*'JCC data'!$N$25</f>
        <v>0.320343585930835</v>
      </c>
      <c r="O142" s="42" t="n">
        <f aca="false">N142*(1+'JCC data'!$N$25)-'JCC data'!$N$24*'JCC data'!$N$25</f>
        <v>0.318704617974441</v>
      </c>
      <c r="P142" s="42" t="n">
        <f aca="false">O142*(1+'JCC data'!$N$25)-'JCC data'!$N$24*'JCC data'!$N$25</f>
        <v>0.317742075328479</v>
      </c>
      <c r="Q142" s="42" t="n">
        <f aca="false">P142*(1+'JCC data'!$N$25)-'JCC data'!$N$24*'JCC data'!$N$25</f>
        <v>0.31717678767799</v>
      </c>
      <c r="R142" s="42" t="n">
        <f aca="false">Q142*(1+'JCC data'!$N$25)-'JCC data'!$N$24*'JCC data'!$N$25</f>
        <v>0.316844802254658</v>
      </c>
      <c r="S142" s="42" t="n">
        <f aca="false">R142*(1+'JCC data'!$N$25)-'JCC data'!$N$24*'JCC data'!$N$25</f>
        <v>0.316649831921927</v>
      </c>
    </row>
    <row r="143" customFormat="false" ht="12.75" hidden="false" customHeight="false" outlineLevel="0" collapsed="false">
      <c r="B143" s="38" t="n">
        <v>34376</v>
      </c>
      <c r="C143" s="42" t="n">
        <f aca="false">'JCC data'!C81</f>
        <v>14.83</v>
      </c>
      <c r="D143" s="42" t="n">
        <f aca="false">C143-C29</f>
        <v>0.890000419616699</v>
      </c>
      <c r="E143" s="42" t="n">
        <f aca="false">D143*(1+'JCC data'!$N$25)-'JCC data'!$N$24*'JCC data'!$N$25</f>
        <v>0.653256000658411</v>
      </c>
      <c r="F143" s="42" t="n">
        <f aca="false">E143*(1+'JCC data'!$N$25)-'JCC data'!$N$24*'JCC data'!$N$25</f>
        <v>0.514219359611312</v>
      </c>
      <c r="G143" s="42" t="n">
        <f aca="false">F143*(1+'JCC data'!$N$25)-'JCC data'!$N$24*'JCC data'!$N$25</f>
        <v>0.432565111377204</v>
      </c>
      <c r="H143" s="42" t="n">
        <f aca="false">G143*(1+'JCC data'!$N$25)-'JCC data'!$N$24*'JCC data'!$N$25</f>
        <v>0.384610728960709</v>
      </c>
      <c r="I143" s="42" t="n">
        <f aca="false">H143*(1+'JCC data'!$N$25)-'JCC data'!$N$24*'JCC data'!$N$25</f>
        <v>0.356447799992774</v>
      </c>
      <c r="J143" s="42" t="n">
        <f aca="false">I143*(1+'JCC data'!$N$25)-'JCC data'!$N$24*'JCC data'!$N$25</f>
        <v>0.33990811106165</v>
      </c>
      <c r="K143" s="42" t="n">
        <f aca="false">J143*(1+'JCC data'!$N$25)-'JCC data'!$N$24*'JCC data'!$N$25</f>
        <v>0.33019458622729</v>
      </c>
      <c r="L143" s="42" t="n">
        <f aca="false">K143*(1+'JCC data'!$N$25)-'JCC data'!$N$24*'JCC data'!$N$25</f>
        <v>0.324489970795849</v>
      </c>
      <c r="M143" s="42" t="n">
        <f aca="false">L143*(1+'JCC data'!$N$25)-'JCC data'!$N$24*'JCC data'!$N$25</f>
        <v>0.321139731024441</v>
      </c>
      <c r="N143" s="42" t="n">
        <f aca="false">M143*(1+'JCC data'!$N$25)-'JCC data'!$N$24*'JCC data'!$N$25</f>
        <v>0.319172182701365</v>
      </c>
      <c r="O143" s="42" t="n">
        <f aca="false">N143*(1+'JCC data'!$N$25)-'JCC data'!$N$24*'JCC data'!$N$25</f>
        <v>0.31801666946417</v>
      </c>
      <c r="P143" s="42" t="n">
        <f aca="false">O143*(1+'JCC data'!$N$25)-'JCC data'!$N$24*'JCC data'!$N$25</f>
        <v>0.317338052921098</v>
      </c>
      <c r="Q143" s="42" t="n">
        <f aca="false">P143*(1+'JCC data'!$N$25)-'JCC data'!$N$24*'JCC data'!$N$25</f>
        <v>0.316939511045759</v>
      </c>
      <c r="R143" s="42" t="n">
        <f aca="false">Q143*(1+'JCC data'!$N$25)-'JCC data'!$N$24*'JCC data'!$N$25</f>
        <v>0.316705453052301</v>
      </c>
      <c r="S143" s="42" t="n">
        <f aca="false">R143*(1+'JCC data'!$N$25)-'JCC data'!$N$24*'JCC data'!$N$25</f>
        <v>0.316567994110866</v>
      </c>
    </row>
    <row r="144" customFormat="false" ht="12.75" hidden="false" customHeight="false" outlineLevel="0" collapsed="false">
      <c r="B144" s="38" t="n">
        <v>34409</v>
      </c>
      <c r="C144" s="42" t="n">
        <f aca="false">'JCC data'!C82</f>
        <v>14.89</v>
      </c>
      <c r="D144" s="42" t="n">
        <f aca="false">C144-C30</f>
        <v>1.25999988555908</v>
      </c>
      <c r="E144" s="42" t="n">
        <f aca="false">D144*(1+'JCC data'!$N$25)-'JCC data'!$N$24*'JCC data'!$N$25</f>
        <v>0.870551441709181</v>
      </c>
      <c r="F144" s="42" t="n">
        <f aca="false">E144*(1+'JCC data'!$N$25)-'JCC data'!$N$24*'JCC data'!$N$25</f>
        <v>0.641833891651748</v>
      </c>
      <c r="G144" s="42" t="n">
        <f aca="false">F144*(1+'JCC data'!$N$25)-'JCC data'!$N$24*'JCC data'!$N$25</f>
        <v>0.50751131691722</v>
      </c>
      <c r="H144" s="42" t="n">
        <f aca="false">G144*(1+'JCC data'!$N$25)-'JCC data'!$N$24*'JCC data'!$N$25</f>
        <v>0.428625572999526</v>
      </c>
      <c r="I144" s="42" t="n">
        <f aca="false">H144*(1+'JCC data'!$N$25)-'JCC data'!$N$24*'JCC data'!$N$25</f>
        <v>0.382297093920363</v>
      </c>
      <c r="J144" s="42" t="n">
        <f aca="false">I144*(1+'JCC data'!$N$25)-'JCC data'!$N$24*'JCC data'!$N$25</f>
        <v>0.355089034932824</v>
      </c>
      <c r="K144" s="42" t="n">
        <f aca="false">J144*(1+'JCC data'!$N$25)-'JCC data'!$N$24*'JCC data'!$N$25</f>
        <v>0.339110127604473</v>
      </c>
      <c r="L144" s="42" t="n">
        <f aca="false">K144*(1+'JCC data'!$N$25)-'JCC data'!$N$24*'JCC data'!$N$25</f>
        <v>0.329725941855502</v>
      </c>
      <c r="M144" s="42" t="n">
        <f aca="false">L144*(1+'JCC data'!$N$25)-'JCC data'!$N$24*'JCC data'!$N$25</f>
        <v>0.324214742600035</v>
      </c>
      <c r="N144" s="42" t="n">
        <f aca="false">M144*(1+'JCC data'!$N$25)-'JCC data'!$N$24*'JCC data'!$N$25</f>
        <v>0.320978093406812</v>
      </c>
      <c r="O144" s="42" t="n">
        <f aca="false">N144*(1+'JCC data'!$N$25)-'JCC data'!$N$24*'JCC data'!$N$25</f>
        <v>0.319077255219987</v>
      </c>
      <c r="P144" s="42" t="n">
        <f aca="false">O144*(1+'JCC data'!$N$25)-'JCC data'!$N$24*'JCC data'!$N$25</f>
        <v>0.317960919900096</v>
      </c>
      <c r="Q144" s="42" t="n">
        <f aca="false">P144*(1+'JCC data'!$N$25)-'JCC data'!$N$24*'JCC data'!$N$25</f>
        <v>0.317305311992451</v>
      </c>
      <c r="R144" s="42" t="n">
        <f aca="false">Q144*(1+'JCC data'!$N$25)-'JCC data'!$N$24*'JCC data'!$N$25</f>
        <v>0.316920282762516</v>
      </c>
      <c r="S144" s="42" t="n">
        <f aca="false">R144*(1+'JCC data'!$N$25)-'JCC data'!$N$24*'JCC data'!$N$25</f>
        <v>0.316694160554142</v>
      </c>
    </row>
    <row r="145" customFormat="false" ht="12.75" hidden="false" customHeight="false" outlineLevel="0" collapsed="false">
      <c r="B145" s="38" t="n">
        <v>34438</v>
      </c>
      <c r="C145" s="42" t="n">
        <f aca="false">'JCC data'!C83</f>
        <v>14.57</v>
      </c>
      <c r="D145" s="42" t="n">
        <f aca="false">C145-C31</f>
        <v>0.450000114440918</v>
      </c>
      <c r="E145" s="42" t="n">
        <f aca="false">D145*(1+'JCC data'!$N$25)-'JCC data'!$N$24*'JCC data'!$N$25</f>
        <v>0.394850059092719</v>
      </c>
      <c r="F145" s="42" t="n">
        <f aca="false">E145*(1+'JCC data'!$N$25)-'JCC data'!$N$24*'JCC data'!$N$25</f>
        <v>0.362461213421446</v>
      </c>
      <c r="G145" s="42" t="n">
        <f aca="false">F145*(1+'JCC data'!$N$25)-'JCC data'!$N$24*'JCC data'!$N$25</f>
        <v>0.343439703519158</v>
      </c>
      <c r="H145" s="42" t="n">
        <f aca="false">G145*(1+'JCC data'!$N$25)-'JCC data'!$N$24*'JCC data'!$N$25</f>
        <v>0.332268640411966</v>
      </c>
      <c r="I145" s="42" t="n">
        <f aca="false">H145*(1+'JCC data'!$N$25)-'JCC data'!$N$24*'JCC data'!$N$25</f>
        <v>0.325708033415682</v>
      </c>
      <c r="J145" s="42" t="n">
        <f aca="false">I145*(1+'JCC data'!$N$25)-'JCC data'!$N$24*'JCC data'!$N$25</f>
        <v>0.321855081933205</v>
      </c>
      <c r="K145" s="42" t="n">
        <f aca="false">J145*(1+'JCC data'!$N$25)-'JCC data'!$N$24*'JCC data'!$N$25</f>
        <v>0.31959229814891</v>
      </c>
      <c r="L145" s="42" t="n">
        <f aca="false">K145*(1+'JCC data'!$N$25)-'JCC data'!$N$24*'JCC data'!$N$25</f>
        <v>0.318263397310747</v>
      </c>
      <c r="M145" s="42" t="n">
        <f aca="false">L145*(1+'JCC data'!$N$25)-'JCC data'!$N$24*'JCC data'!$N$25</f>
        <v>0.317482952687656</v>
      </c>
      <c r="N145" s="42" t="n">
        <f aca="false">M145*(1+'JCC data'!$N$25)-'JCC data'!$N$24*'JCC data'!$N$25</f>
        <v>0.317024608624487</v>
      </c>
      <c r="O145" s="42" t="n">
        <f aca="false">N145*(1+'JCC data'!$N$25)-'JCC data'!$N$24*'JCC data'!$N$25</f>
        <v>0.316755429653902</v>
      </c>
      <c r="P145" s="42" t="n">
        <f aca="false">O145*(1+'JCC data'!$N$25)-'JCC data'!$N$24*'JCC data'!$N$25</f>
        <v>0.316597344660493</v>
      </c>
      <c r="Q145" s="42" t="n">
        <f aca="false">P145*(1+'JCC data'!$N$25)-'JCC data'!$N$24*'JCC data'!$N$25</f>
        <v>0.316504503584956</v>
      </c>
      <c r="R145" s="42" t="n">
        <f aca="false">Q145*(1+'JCC data'!$N$25)-'JCC data'!$N$24*'JCC data'!$N$25</f>
        <v>0.316449979337454</v>
      </c>
      <c r="S145" s="42" t="n">
        <f aca="false">R145*(1+'JCC data'!$N$25)-'JCC data'!$N$24*'JCC data'!$N$25</f>
        <v>0.31641795801986</v>
      </c>
    </row>
    <row r="146" customFormat="false" ht="12.75" hidden="false" customHeight="false" outlineLevel="0" collapsed="false">
      <c r="B146" s="38" t="n">
        <v>34470</v>
      </c>
      <c r="C146" s="42" t="n">
        <f aca="false">'JCC data'!C84</f>
        <v>15.39</v>
      </c>
      <c r="D146" s="42" t="n">
        <f aca="false">C146-C32</f>
        <v>0.379999771118165</v>
      </c>
      <c r="E146" s="42" t="n">
        <f aca="false">D146*(1+'JCC data'!$N$25)-'JCC data'!$N$24*'JCC data'!$N$25</f>
        <v>0.353739849819088</v>
      </c>
      <c r="F146" s="42" t="n">
        <f aca="false">E146*(1+'JCC data'!$N$25)-'JCC data'!$N$24*'JCC data'!$N$25</f>
        <v>0.338317770313898</v>
      </c>
      <c r="G146" s="42" t="n">
        <f aca="false">F146*(1+'JCC data'!$N$25)-'JCC data'!$N$24*'JCC data'!$N$25</f>
        <v>0.3292606016516</v>
      </c>
      <c r="H146" s="42" t="n">
        <f aca="false">G146*(1+'JCC data'!$N$25)-'JCC data'!$N$24*'JCC data'!$N$25</f>
        <v>0.323941454895178</v>
      </c>
      <c r="I146" s="42" t="n">
        <f aca="false">H146*(1+'JCC data'!$N$25)-'JCC data'!$N$24*'JCC data'!$N$25</f>
        <v>0.320817595412013</v>
      </c>
      <c r="J146" s="42" t="n">
        <f aca="false">I146*(1+'JCC data'!$N$25)-'JCC data'!$N$24*'JCC data'!$N$25</f>
        <v>0.318982997022941</v>
      </c>
      <c r="K146" s="42" t="n">
        <f aca="false">J146*(1+'JCC data'!$N$25)-'JCC data'!$N$24*'JCC data'!$N$25</f>
        <v>0.317905563397222</v>
      </c>
      <c r="L146" s="42" t="n">
        <f aca="false">K146*(1+'JCC data'!$N$25)-'JCC data'!$N$24*'JCC data'!$N$25</f>
        <v>0.317272801903075</v>
      </c>
      <c r="M146" s="42" t="n">
        <f aca="false">L146*(1+'JCC data'!$N$25)-'JCC data'!$N$24*'JCC data'!$N$25</f>
        <v>0.316901190047905</v>
      </c>
      <c r="N146" s="42" t="n">
        <f aca="false">M146*(1+'JCC data'!$N$25)-'JCC data'!$N$24*'JCC data'!$N$25</f>
        <v>0.316682947673519</v>
      </c>
      <c r="O146" s="42" t="n">
        <f aca="false">N146*(1+'JCC data'!$N$25)-'JCC data'!$N$24*'JCC data'!$N$25</f>
        <v>0.316554777020955</v>
      </c>
      <c r="P146" s="42" t="n">
        <f aca="false">O146*(1+'JCC data'!$N$25)-'JCC data'!$N$24*'JCC data'!$N$25</f>
        <v>0.316479504213715</v>
      </c>
      <c r="Q146" s="42" t="n">
        <f aca="false">P146*(1+'JCC data'!$N$25)-'JCC data'!$N$24*'JCC data'!$N$25</f>
        <v>0.316435297561128</v>
      </c>
      <c r="R146" s="42" t="n">
        <f aca="false">Q146*(1+'JCC data'!$N$25)-'JCC data'!$N$24*'JCC data'!$N$25</f>
        <v>0.316409335620759</v>
      </c>
      <c r="S146" s="42" t="n">
        <f aca="false">R146*(1+'JCC data'!$N$25)-'JCC data'!$N$24*'JCC data'!$N$25</f>
        <v>0.31639408854123</v>
      </c>
    </row>
    <row r="147" customFormat="false" ht="12.75" hidden="false" customHeight="false" outlineLevel="0" collapsed="false">
      <c r="B147" s="38" t="n">
        <v>34500</v>
      </c>
      <c r="C147" s="42" t="n">
        <f aca="false">'JCC data'!C85</f>
        <v>16.32</v>
      </c>
      <c r="D147" s="42" t="n">
        <f aca="false">C147-C33</f>
        <v>-0.0400006103515622</v>
      </c>
      <c r="E147" s="42" t="n">
        <f aca="false">D147*(1+'JCC data'!$N$25)-'JCC data'!$N$24*'JCC data'!$N$25</f>
        <v>0.107079579917056</v>
      </c>
      <c r="F147" s="42" t="n">
        <f aca="false">E147*(1+'JCC data'!$N$25)-'JCC data'!$N$24*'JCC data'!$N$25</f>
        <v>0.193457690579593</v>
      </c>
      <c r="G147" s="42" t="n">
        <f aca="false">F147*(1+'JCC data'!$N$25)-'JCC data'!$N$24*'JCC data'!$N$25</f>
        <v>0.24418633043247</v>
      </c>
      <c r="H147" s="42" t="n">
        <f aca="false">G147*(1+'JCC data'!$N$25)-'JCC data'!$N$24*'JCC data'!$N$25</f>
        <v>0.273978541463535</v>
      </c>
      <c r="I147" s="42" t="n">
        <f aca="false">H147*(1+'JCC data'!$N$25)-'JCC data'!$N$24*'JCC data'!$N$25</f>
        <v>0.291475084652818</v>
      </c>
      <c r="J147" s="42" t="n">
        <f aca="false">I147*(1+'JCC data'!$N$25)-'JCC data'!$N$24*'JCC data'!$N$25</f>
        <v>0.301750556428151</v>
      </c>
      <c r="K147" s="42" t="n">
        <f aca="false">J147*(1+'JCC data'!$N$25)-'JCC data'!$N$24*'JCC data'!$N$25</f>
        <v>0.307785195331585</v>
      </c>
      <c r="L147" s="42" t="n">
        <f aca="false">K147*(1+'JCC data'!$N$25)-'JCC data'!$N$24*'JCC data'!$N$25</f>
        <v>0.311329253209518</v>
      </c>
      <c r="M147" s="42" t="n">
        <f aca="false">L147*(1+'JCC data'!$N$25)-'JCC data'!$N$24*'JCC data'!$N$25</f>
        <v>0.313410628158893</v>
      </c>
      <c r="N147" s="42" t="n">
        <f aca="false">M147*(1+'JCC data'!$N$25)-'JCC data'!$N$24*'JCC data'!$N$25</f>
        <v>0.314632990160051</v>
      </c>
      <c r="O147" s="42" t="n">
        <f aca="false">N147*(1+'JCC data'!$N$25)-'JCC data'!$N$24*'JCC data'!$N$25</f>
        <v>0.315350866034516</v>
      </c>
      <c r="P147" s="42" t="n">
        <f aca="false">O147*(1+'JCC data'!$N$25)-'JCC data'!$N$24*'JCC data'!$N$25</f>
        <v>0.315772464358623</v>
      </c>
      <c r="Q147" s="42" t="n">
        <f aca="false">P147*(1+'JCC data'!$N$25)-'JCC data'!$N$24*'JCC data'!$N$25</f>
        <v>0.316020063077583</v>
      </c>
      <c r="R147" s="42" t="n">
        <f aca="false">Q147*(1+'JCC data'!$N$25)-'JCC data'!$N$24*'JCC data'!$N$25</f>
        <v>0.316165474295145</v>
      </c>
      <c r="S147" s="42" t="n">
        <f aca="false">R147*(1+'JCC data'!$N$25)-'JCC data'!$N$24*'JCC data'!$N$25</f>
        <v>0.316250872241797</v>
      </c>
    </row>
    <row r="148" customFormat="false" ht="12.75" hidden="false" customHeight="false" outlineLevel="0" collapsed="false">
      <c r="B148" s="38" t="n">
        <v>34529</v>
      </c>
      <c r="C148" s="42" t="n">
        <f aca="false">'JCC data'!C86</f>
        <v>17.15</v>
      </c>
      <c r="D148" s="42" t="n">
        <f aca="false">C148-C34</f>
        <v>0.490000152587889</v>
      </c>
      <c r="E148" s="42" t="n">
        <f aca="false">D148*(1+'JCC data'!$N$25)-'JCC data'!$N$24*'JCC data'!$N$25</f>
        <v>0.41834151443592</v>
      </c>
      <c r="F148" s="42" t="n">
        <f aca="false">E148*(1+'JCC data'!$N$25)-'JCC data'!$N$24*'JCC data'!$N$25</f>
        <v>0.376257412117907</v>
      </c>
      <c r="G148" s="42" t="n">
        <f aca="false">F148*(1+'JCC data'!$N$25)-'JCC data'!$N$24*'JCC data'!$N$25</f>
        <v>0.351542015431787</v>
      </c>
      <c r="H148" s="42" t="n">
        <f aca="false">G148*(1+'JCC data'!$N$25)-'JCC data'!$N$24*'JCC data'!$N$25</f>
        <v>0.337027013335834</v>
      </c>
      <c r="I148" s="42" t="n">
        <f aca="false">H148*(1+'JCC data'!$N$25)-'JCC data'!$N$24*'JCC data'!$N$25</f>
        <v>0.328502558376799</v>
      </c>
      <c r="J148" s="42" t="n">
        <f aca="false">I148*(1+'JCC data'!$N$25)-'JCC data'!$N$24*'JCC data'!$N$25</f>
        <v>0.323496266826287</v>
      </c>
      <c r="K148" s="42" t="n">
        <f aca="false">J148*(1+'JCC data'!$N$25)-'JCC data'!$N$24*'JCC data'!$N$25</f>
        <v>0.320556142770361</v>
      </c>
      <c r="L148" s="42" t="n">
        <f aca="false">K148*(1+'JCC data'!$N$25)-'JCC data'!$N$24*'JCC data'!$N$25</f>
        <v>0.318829449592982</v>
      </c>
      <c r="M148" s="42" t="n">
        <f aca="false">L148*(1+'JCC data'!$N$25)-'JCC data'!$N$24*'JCC data'!$N$25</f>
        <v>0.317815387168373</v>
      </c>
      <c r="N148" s="42" t="n">
        <f aca="false">M148*(1+'JCC data'!$N$25)-'JCC data'!$N$24*'JCC data'!$N$25</f>
        <v>0.317219842682255</v>
      </c>
      <c r="O148" s="42" t="n">
        <f aca="false">N148*(1+'JCC data'!$N$25)-'JCC data'!$N$24*'JCC data'!$N$25</f>
        <v>0.316870087848294</v>
      </c>
      <c r="P148" s="42" t="n">
        <f aca="false">O148*(1+'JCC data'!$N$25)-'JCC data'!$N$24*'JCC data'!$N$25</f>
        <v>0.316664681792607</v>
      </c>
      <c r="Q148" s="42" t="n">
        <f aca="false">P148*(1+'JCC data'!$N$25)-'JCC data'!$N$24*'JCC data'!$N$25</f>
        <v>0.316544049728042</v>
      </c>
      <c r="R148" s="42" t="n">
        <f aca="false">Q148*(1+'JCC data'!$N$25)-'JCC data'!$N$24*'JCC data'!$N$25</f>
        <v>0.316473204226663</v>
      </c>
      <c r="S148" s="42" t="n">
        <f aca="false">R148*(1+'JCC data'!$N$25)-'JCC data'!$N$24*'JCC data'!$N$25</f>
        <v>0.316431597668044</v>
      </c>
    </row>
    <row r="149" customFormat="false" ht="12.75" hidden="false" customHeight="false" outlineLevel="0" collapsed="false">
      <c r="B149" s="38" t="n">
        <v>34562</v>
      </c>
      <c r="C149" s="42" t="n">
        <f aca="false">'JCC data'!C87</f>
        <v>18.27</v>
      </c>
      <c r="D149" s="42" t="n">
        <f aca="false">C149-C35</f>
        <v>-0.320000152587891</v>
      </c>
      <c r="E149" s="42" t="n">
        <f aca="false">D149*(1+'JCC data'!$N$25)-'JCC data'!$N$24*'JCC data'!$N$25</f>
        <v>-0.0573601818250084</v>
      </c>
      <c r="F149" s="42" t="n">
        <f aca="false">E149*(1+'JCC data'!$N$25)-'JCC data'!$N$24*'JCC data'!$N$25</f>
        <v>0.0968845496886554</v>
      </c>
      <c r="G149" s="42" t="n">
        <f aca="false">F149*(1+'JCC data'!$N$25)-'JCC data'!$N$24*'JCC data'!$N$25</f>
        <v>0.187470293856293</v>
      </c>
      <c r="H149" s="42" t="n">
        <f aca="false">G149*(1+'JCC data'!$N$25)-'JCC data'!$N$24*'JCC data'!$N$25</f>
        <v>0.240670017217202</v>
      </c>
      <c r="I149" s="42" t="n">
        <f aca="false">H149*(1+'JCC data'!$N$25)-'JCC data'!$N$24*'JCC data'!$N$25</f>
        <v>0.27191346056122</v>
      </c>
      <c r="J149" s="42" t="n">
        <f aca="false">I149*(1+'JCC data'!$N$25)-'JCC data'!$N$24*'JCC data'!$N$25</f>
        <v>0.290262291914507</v>
      </c>
      <c r="K149" s="42" t="n">
        <f aca="false">J149*(1+'JCC data'!$N$25)-'JCC data'!$N$24*'JCC data'!$N$25</f>
        <v>0.301038300446097</v>
      </c>
      <c r="L149" s="42" t="n">
        <f aca="false">K149*(1+'JCC data'!$N$25)-'JCC data'!$N$24*'JCC data'!$N$25</f>
        <v>0.307366897490621</v>
      </c>
      <c r="M149" s="42" t="n">
        <f aca="false">L149*(1+'JCC data'!$N$25)-'JCC data'!$N$24*'JCC data'!$N$25</f>
        <v>0.311083592817518</v>
      </c>
      <c r="N149" s="42" t="n">
        <f aca="false">M149*(1+'JCC data'!$N$25)-'JCC data'!$N$24*'JCC data'!$N$25</f>
        <v>0.313266355293276</v>
      </c>
      <c r="O149" s="42" t="n">
        <f aca="false">N149*(1+'JCC data'!$N$25)-'JCC data'!$N$24*'JCC data'!$N$25</f>
        <v>0.314548260751358</v>
      </c>
      <c r="P149" s="42" t="n">
        <f aca="false">O149*(1+'JCC data'!$N$25)-'JCC data'!$N$24*'JCC data'!$N$25</f>
        <v>0.315301105653958</v>
      </c>
      <c r="Q149" s="42" t="n">
        <f aca="false">P149*(1+'JCC data'!$N$25)-'JCC data'!$N$24*'JCC data'!$N$25</f>
        <v>0.315743240792549</v>
      </c>
      <c r="R149" s="42" t="n">
        <f aca="false">Q149*(1+'JCC data'!$N$25)-'JCC data'!$N$24*'JCC data'!$N$25</f>
        <v>0.316002900491515</v>
      </c>
      <c r="S149" s="42" t="n">
        <f aca="false">R149*(1+'JCC data'!$N$25)-'JCC data'!$N$24*'JCC data'!$N$25</f>
        <v>0.316155394951652</v>
      </c>
    </row>
    <row r="150" customFormat="false" ht="12.75" hidden="false" customHeight="false" outlineLevel="0" collapsed="false">
      <c r="B150" s="38" t="n">
        <v>34592</v>
      </c>
      <c r="C150" s="42" t="n">
        <f aca="false">'JCC data'!C88</f>
        <v>18.29</v>
      </c>
      <c r="D150" s="42" t="n">
        <f aca="false">C150-C36</f>
        <v>1.47000030517578</v>
      </c>
      <c r="E150" s="42" t="n">
        <f aca="false">D150*(1+'JCC data'!$N$25)-'JCC data'!$N$24*'JCC data'!$N$25</f>
        <v>0.993881711079254</v>
      </c>
      <c r="F150" s="42" t="n">
        <f aca="false">E150*(1+'JCC data'!$N$25)-'JCC data'!$N$24*'JCC data'!$N$25</f>
        <v>0.714264010461307</v>
      </c>
      <c r="G150" s="42" t="n">
        <f aca="false">F150*(1+'JCC data'!$N$25)-'JCC data'!$N$24*'JCC data'!$N$25</f>
        <v>0.550048498888541</v>
      </c>
      <c r="H150" s="42" t="n">
        <f aca="false">G150*(1+'JCC data'!$N$25)-'JCC data'!$N$24*'JCC data'!$N$25</f>
        <v>0.45360705694295</v>
      </c>
      <c r="I150" s="42" t="n">
        <f aca="false">H150*(1+'JCC data'!$N$25)-'JCC data'!$N$24*'JCC data'!$N$25</f>
        <v>0.396968365290345</v>
      </c>
      <c r="J150" s="42" t="n">
        <f aca="false">I150*(1+'JCC data'!$N$25)-'JCC data'!$N$24*'JCC data'!$N$25</f>
        <v>0.363705264621145</v>
      </c>
      <c r="K150" s="42" t="n">
        <f aca="false">J150*(1+'JCC data'!$N$25)-'JCC data'!$N$24*'JCC data'!$N$25</f>
        <v>0.34417031715245</v>
      </c>
      <c r="L150" s="42" t="n">
        <f aca="false">K150*(1+'JCC data'!$N$25)-'JCC data'!$N$24*'JCC data'!$N$25</f>
        <v>0.332697719441255</v>
      </c>
      <c r="M150" s="42" t="n">
        <f aca="false">L150*(1+'JCC data'!$N$25)-'JCC data'!$N$24*'JCC data'!$N$25</f>
        <v>0.325960025446745</v>
      </c>
      <c r="N150" s="42" t="n">
        <f aca="false">M150*(1+'JCC data'!$N$25)-'JCC data'!$N$24*'JCC data'!$N$25</f>
        <v>0.322003073280683</v>
      </c>
      <c r="O150" s="42" t="n">
        <f aca="false">N150*(1+'JCC data'!$N$25)-'JCC data'!$N$24*'JCC data'!$N$25</f>
        <v>0.319679211369285</v>
      </c>
      <c r="P150" s="42" t="n">
        <f aca="false">O150*(1+'JCC data'!$N$25)-'JCC data'!$N$24*'JCC data'!$N$25</f>
        <v>0.318314440212948</v>
      </c>
      <c r="Q150" s="42" t="n">
        <f aca="false">P150*(1+'JCC data'!$N$25)-'JCC data'!$N$24*'JCC data'!$N$25</f>
        <v>0.317512929460509</v>
      </c>
      <c r="R150" s="42" t="n">
        <f aca="false">Q150*(1+'JCC data'!$N$25)-'JCC data'!$N$24*'JCC data'!$N$25</f>
        <v>0.317042213558218</v>
      </c>
      <c r="S150" s="42" t="n">
        <f aca="false">R150*(1+'JCC data'!$N$25)-'JCC data'!$N$24*'JCC data'!$N$25</f>
        <v>0.316765768781906</v>
      </c>
    </row>
    <row r="151" customFormat="false" ht="12.75" hidden="false" customHeight="false" outlineLevel="0" collapsed="false">
      <c r="B151" s="38" t="n">
        <v>34621</v>
      </c>
      <c r="C151" s="42" t="n">
        <f aca="false">'JCC data'!C89</f>
        <v>17.63</v>
      </c>
      <c r="D151" s="42" t="n">
        <f aca="false">C151-C37</f>
        <v>2.10000026702881</v>
      </c>
      <c r="E151" s="42" t="n">
        <f aca="false">D151*(1+'JCC data'!$N$25)-'JCC data'!$N$24*'JCC data'!$N$25</f>
        <v>1.36387175748148</v>
      </c>
      <c r="F151" s="42" t="n">
        <f aca="false">E151*(1+'JCC data'!$N$25)-'JCC data'!$N$24*'JCC data'!$N$25</f>
        <v>0.93155391954968</v>
      </c>
      <c r="G151" s="42" t="n">
        <f aca="false">F151*(1+'JCC data'!$N$25)-'JCC data'!$N$24*'JCC data'!$N$25</f>
        <v>0.677659782085885</v>
      </c>
      <c r="H151" s="42" t="n">
        <f aca="false">G151*(1+'JCC data'!$N$25)-'JCC data'!$N$24*'JCC data'!$N$25</f>
        <v>0.528551354483476</v>
      </c>
      <c r="I151" s="42" t="n">
        <f aca="false">H151*(1+'JCC data'!$N$25)-'JCC data'!$N$24*'JCC data'!$N$25</f>
        <v>0.440982088788109</v>
      </c>
      <c r="J151" s="42" t="n">
        <f aca="false">I151*(1+'JCC data'!$N$25)-'JCC data'!$N$24*'JCC data'!$N$25</f>
        <v>0.389553900470859</v>
      </c>
      <c r="K151" s="42" t="n">
        <f aca="false">J151*(1+'JCC data'!$N$25)-'JCC data'!$N$24*'JCC data'!$N$25</f>
        <v>0.359350854543817</v>
      </c>
      <c r="L151" s="42" t="n">
        <f aca="false">K151*(1+'JCC data'!$N$25)-'JCC data'!$N$24*'JCC data'!$N$25</f>
        <v>0.341613033844327</v>
      </c>
      <c r="M151" s="42" t="n">
        <f aca="false">L151*(1+'JCC data'!$N$25)-'JCC data'!$N$24*'JCC data'!$N$25</f>
        <v>0.33119586320772</v>
      </c>
      <c r="N151" s="42" t="n">
        <f aca="false">M151*(1+'JCC data'!$N$25)-'JCC data'!$N$24*'JCC data'!$N$25</f>
        <v>0.325078006571853</v>
      </c>
      <c r="O151" s="42" t="n">
        <f aca="false">N151*(1+'JCC data'!$N$25)-'JCC data'!$N$24*'JCC data'!$N$25</f>
        <v>0.321485076099399</v>
      </c>
      <c r="P151" s="42" t="n">
        <f aca="false">O151*(1+'JCC data'!$N$25)-'JCC data'!$N$24*'JCC data'!$N$25</f>
        <v>0.319374998968104</v>
      </c>
      <c r="Q151" s="42" t="n">
        <f aca="false">P151*(1+'JCC data'!$N$25)-'JCC data'!$N$24*'JCC data'!$N$25</f>
        <v>0.318135780582401</v>
      </c>
      <c r="R151" s="42" t="n">
        <f aca="false">Q151*(1+'JCC data'!$N$25)-'JCC data'!$N$24*'JCC data'!$N$25</f>
        <v>0.317408005192257</v>
      </c>
      <c r="S151" s="42" t="n">
        <f aca="false">R151*(1+'JCC data'!$N$25)-'JCC data'!$N$24*'JCC data'!$N$25</f>
        <v>0.316980593022932</v>
      </c>
    </row>
    <row r="152" customFormat="false" ht="12.75" hidden="false" customHeight="false" outlineLevel="0" collapsed="false">
      <c r="B152" s="38" t="n">
        <v>34653</v>
      </c>
      <c r="C152" s="42" t="n">
        <f aca="false">'JCC data'!C90</f>
        <v>17.35</v>
      </c>
      <c r="D152" s="42" t="n">
        <f aca="false">C152-C38</f>
        <v>1.5399995803833</v>
      </c>
      <c r="E152" s="42" t="n">
        <f aca="false">D152*(1+'JCC data'!$N$25)-'JCC data'!$N$24*'JCC data'!$N$25</f>
        <v>1.03499129306395</v>
      </c>
      <c r="F152" s="42" t="n">
        <f aca="false">E152*(1+'JCC data'!$N$25)-'JCC data'!$N$24*'JCC data'!$N$25</f>
        <v>0.738407085170957</v>
      </c>
      <c r="G152" s="42" t="n">
        <f aca="false">F152*(1+'JCC data'!$N$25)-'JCC data'!$N$24*'JCC data'!$N$25</f>
        <v>0.564227384401236</v>
      </c>
      <c r="H152" s="42" t="n">
        <f aca="false">G152*(1+'JCC data'!$N$25)-'JCC data'!$N$24*'JCC data'!$N$25</f>
        <v>0.461934115397594</v>
      </c>
      <c r="I152" s="42" t="n">
        <f aca="false">H152*(1+'JCC data'!$N$25)-'JCC data'!$N$24*'JCC data'!$N$25</f>
        <v>0.401858728672218</v>
      </c>
      <c r="J152" s="42" t="n">
        <f aca="false">I152*(1+'JCC data'!$N$25)-'JCC data'!$N$24*'JCC data'!$N$25</f>
        <v>0.366577305707086</v>
      </c>
      <c r="K152" s="42" t="n">
        <f aca="false">J152*(1+'JCC data'!$N$25)-'JCC data'!$N$24*'JCC data'!$N$25</f>
        <v>0.345857026166734</v>
      </c>
      <c r="L152" s="42" t="n">
        <f aca="false">K152*(1+'JCC data'!$N$25)-'JCC data'!$N$24*'JCC data'!$N$25</f>
        <v>0.333688299733715</v>
      </c>
      <c r="M152" s="42" t="n">
        <f aca="false">L152*(1+'JCC data'!$N$25)-'JCC data'!$N$24*'JCC data'!$N$25</f>
        <v>0.326541779209545</v>
      </c>
      <c r="N152" s="42" t="n">
        <f aca="false">M152*(1+'JCC data'!$N$25)-'JCC data'!$N$24*'JCC data'!$N$25</f>
        <v>0.322344729018344</v>
      </c>
      <c r="O152" s="42" t="n">
        <f aca="false">N152*(1+'JCC data'!$N$25)-'JCC data'!$N$24*'JCC data'!$N$25</f>
        <v>0.319879860940531</v>
      </c>
      <c r="P152" s="42" t="n">
        <f aca="false">O152*(1+'JCC data'!$N$25)-'JCC data'!$N$24*'JCC data'!$N$25</f>
        <v>0.318432278861632</v>
      </c>
      <c r="Q152" s="42" t="n">
        <f aca="false">P152*(1+'JCC data'!$N$25)-'JCC data'!$N$24*'JCC data'!$N$25</f>
        <v>0.317582134428341</v>
      </c>
      <c r="R152" s="42" t="n">
        <f aca="false">Q152*(1+'JCC data'!$N$25)-'JCC data'!$N$24*'JCC data'!$N$25</f>
        <v>0.317082856654742</v>
      </c>
      <c r="S152" s="42" t="n">
        <f aca="false">R152*(1+'JCC data'!$N$25)-'JCC data'!$N$24*'JCC data'!$N$25</f>
        <v>0.316789637896318</v>
      </c>
    </row>
    <row r="153" customFormat="false" ht="12.75" hidden="false" customHeight="false" outlineLevel="0" collapsed="false">
      <c r="B153" s="38" t="n">
        <v>34683</v>
      </c>
      <c r="C153" s="42" t="n">
        <f aca="false">'JCC data'!C91</f>
        <v>17.83</v>
      </c>
      <c r="D153" s="42" t="n">
        <f aca="false">C153-C39</f>
        <v>0.469999389648436</v>
      </c>
      <c r="E153" s="42" t="n">
        <f aca="false">D153*(1+'JCC data'!$N$25)-'JCC data'!$N$24*'JCC data'!$N$25</f>
        <v>0.406595349902382</v>
      </c>
      <c r="F153" s="42" t="n">
        <f aca="false">E153*(1+'JCC data'!$N$25)-'JCC data'!$N$24*'JCC data'!$N$25</f>
        <v>0.369359056206854</v>
      </c>
      <c r="G153" s="42" t="n">
        <f aca="false">F153*(1+'JCC data'!$N$25)-'JCC data'!$N$24*'JCC data'!$N$25</f>
        <v>0.347490708799763</v>
      </c>
      <c r="H153" s="42" t="n">
        <f aca="false">G153*(1+'JCC data'!$N$25)-'JCC data'!$N$24*'JCC data'!$N$25</f>
        <v>0.334647738384192</v>
      </c>
      <c r="I153" s="42" t="n">
        <f aca="false">H153*(1+'JCC data'!$N$25)-'JCC data'!$N$24*'JCC data'!$N$25</f>
        <v>0.327105243927489</v>
      </c>
      <c r="J153" s="42" t="n">
        <f aca="false">I153*(1+'JCC data'!$N$25)-'JCC data'!$N$24*'JCC data'!$N$25</f>
        <v>0.322675643859236</v>
      </c>
      <c r="K153" s="42" t="n">
        <f aca="false">J153*(1+'JCC data'!$N$25)-'JCC data'!$N$24*'JCC data'!$N$25</f>
        <v>0.320074202535373</v>
      </c>
      <c r="L153" s="42" t="n">
        <f aca="false">K153*(1+'JCC data'!$N$25)-'JCC data'!$N$24*'JCC data'!$N$25</f>
        <v>0.318546412925199</v>
      </c>
      <c r="M153" s="42" t="n">
        <f aca="false">L153*(1+'JCC data'!$N$25)-'JCC data'!$N$24*'JCC data'!$N$25</f>
        <v>0.317649163745853</v>
      </c>
      <c r="N153" s="42" t="n">
        <f aca="false">M153*(1+'JCC data'!$N$25)-'JCC data'!$N$24*'JCC data'!$N$25</f>
        <v>0.317122222022675</v>
      </c>
      <c r="O153" s="42" t="n">
        <f aca="false">N153*(1+'JCC data'!$N$25)-'JCC data'!$N$24*'JCC data'!$N$25</f>
        <v>0.316812756618842</v>
      </c>
      <c r="P153" s="42" t="n">
        <f aca="false">O153*(1+'JCC data'!$N$25)-'JCC data'!$N$24*'JCC data'!$N$25</f>
        <v>0.316631011974306</v>
      </c>
      <c r="Q153" s="42" t="n">
        <f aca="false">P153*(1+'JCC data'!$N$25)-'JCC data'!$N$24*'JCC data'!$N$25</f>
        <v>0.316524275921074</v>
      </c>
      <c r="R153" s="42" t="n">
        <f aca="false">Q153*(1+'JCC data'!$N$25)-'JCC data'!$N$24*'JCC data'!$N$25</f>
        <v>0.316461591350154</v>
      </c>
      <c r="S153" s="42" t="n">
        <f aca="false">R153*(1+'JCC data'!$N$25)-'JCC data'!$N$24*'JCC data'!$N$25</f>
        <v>0.3164247775903</v>
      </c>
    </row>
    <row r="154" customFormat="false" ht="12.75" hidden="false" customHeight="false" outlineLevel="0" collapsed="false">
      <c r="B154" s="38" t="n">
        <v>34715</v>
      </c>
      <c r="C154" s="42" t="n">
        <f aca="false">'JCC data'!C92</f>
        <v>17.65</v>
      </c>
      <c r="D154" s="42" t="n">
        <f aca="false">C154-C40</f>
        <v>1.78000011444092</v>
      </c>
      <c r="E154" s="42" t="n">
        <f aca="false">D154*(1+'JCC data'!$N$25)-'JCC data'!$N$24*'JCC data'!$N$25</f>
        <v>1.17594020434857</v>
      </c>
      <c r="F154" s="42" t="n">
        <f aca="false">E154*(1+'JCC data'!$N$25)-'JCC data'!$N$24*'JCC data'!$N$25</f>
        <v>0.821184382606264</v>
      </c>
      <c r="G154" s="42" t="n">
        <f aca="false">F154*(1+'JCC data'!$N$25)-'JCC data'!$N$24*'JCC data'!$N$25</f>
        <v>0.612841317692687</v>
      </c>
      <c r="H154" s="42" t="n">
        <f aca="false">G154*(1+'JCC data'!$N$25)-'JCC data'!$N$24*'JCC data'!$N$25</f>
        <v>0.490484389244269</v>
      </c>
      <c r="I154" s="42" t="n">
        <f aca="false">H154*(1+'JCC data'!$N$25)-'JCC data'!$N$24*'JCC data'!$N$25</f>
        <v>0.418625899759432</v>
      </c>
      <c r="J154" s="42" t="n">
        <f aca="false">I154*(1+'JCC data'!$N$25)-'JCC data'!$N$24*'JCC data'!$N$25</f>
        <v>0.376424427586816</v>
      </c>
      <c r="K154" s="42" t="n">
        <f aca="false">J154*(1+'JCC data'!$N$25)-'JCC data'!$N$24*'JCC data'!$N$25</f>
        <v>0.351640101248983</v>
      </c>
      <c r="L154" s="42" t="n">
        <f aca="false">K154*(1+'JCC data'!$N$25)-'JCC data'!$N$24*'JCC data'!$N$25</f>
        <v>0.33708461774576</v>
      </c>
      <c r="M154" s="42" t="n">
        <f aca="false">L154*(1+'JCC data'!$N$25)-'JCC data'!$N$24*'JCC data'!$N$25</f>
        <v>0.328536388630119</v>
      </c>
      <c r="N154" s="42" t="n">
        <f aca="false">M154*(1+'JCC data'!$N$25)-'JCC data'!$N$24*'JCC data'!$N$25</f>
        <v>0.323516134854468</v>
      </c>
      <c r="O154" s="42" t="n">
        <f aca="false">N154*(1+'JCC data'!$N$25)-'JCC data'!$N$24*'JCC data'!$N$25</f>
        <v>0.320567810981653</v>
      </c>
      <c r="P154" s="42" t="n">
        <f aca="false">O154*(1+'JCC data'!$N$25)-'JCC data'!$N$24*'JCC data'!$N$25</f>
        <v>0.318836302168059</v>
      </c>
      <c r="Q154" s="42" t="n">
        <f aca="false">P154*(1+'JCC data'!$N$25)-'JCC data'!$N$24*'JCC data'!$N$25</f>
        <v>0.31781941158857</v>
      </c>
      <c r="R154" s="42" t="n">
        <f aca="false">Q154*(1+'JCC data'!$N$25)-'JCC data'!$N$24*'JCC data'!$N$25</f>
        <v>0.317222206167184</v>
      </c>
      <c r="S154" s="42" t="n">
        <f aca="false">R154*(1+'JCC data'!$N$25)-'JCC data'!$N$24*'JCC data'!$N$25</f>
        <v>0.316871475889487</v>
      </c>
    </row>
    <row r="155" customFormat="false" ht="12.75" hidden="false" customHeight="false" outlineLevel="0" collapsed="false">
      <c r="B155" s="38" t="n">
        <v>34743</v>
      </c>
      <c r="C155" s="42" t="n">
        <f aca="false">'JCC data'!C93</f>
        <v>17.99</v>
      </c>
      <c r="D155" s="42" t="n">
        <f aca="false">C155-C41</f>
        <v>1.6199991607666</v>
      </c>
      <c r="E155" s="42" t="n">
        <f aca="false">D155*(1+'JCC data'!$N$25)-'JCC data'!$N$24*'JCC data'!$N$25</f>
        <v>1.08197391250906</v>
      </c>
      <c r="F155" s="42" t="n">
        <f aca="false">E155*(1+'JCC data'!$N$25)-'JCC data'!$N$24*'JCC data'!$N$25</f>
        <v>0.765999311521997</v>
      </c>
      <c r="G155" s="42" t="n">
        <f aca="false">F155*(1+'JCC data'!$N$25)-'JCC data'!$N$24*'JCC data'!$N$25</f>
        <v>0.580431907776022</v>
      </c>
      <c r="H155" s="42" t="n">
        <f aca="false">G155*(1+'JCC data'!$N$25)-'JCC data'!$N$24*'JCC data'!$N$25</f>
        <v>0.471450802252191</v>
      </c>
      <c r="I155" s="42" t="n">
        <f aca="false">H155*(1+'JCC data'!$N$25)-'JCC data'!$N$24*'JCC data'!$N$25</f>
        <v>0.407447743948618</v>
      </c>
      <c r="J155" s="42" t="n">
        <f aca="false">I155*(1+'JCC data'!$N$25)-'JCC data'!$N$24*'JCC data'!$N$25</f>
        <v>0.369859655146244</v>
      </c>
      <c r="K155" s="42" t="n">
        <f aca="false">J155*(1+'JCC data'!$N$25)-'JCC data'!$N$24*'JCC data'!$N$25</f>
        <v>0.347784703460127</v>
      </c>
      <c r="L155" s="42" t="n">
        <f aca="false">K155*(1+'JCC data'!$N$25)-'JCC data'!$N$24*'JCC data'!$N$25</f>
        <v>0.334820397280409</v>
      </c>
      <c r="M155" s="42" t="n">
        <f aca="false">L155*(1+'JCC data'!$N$25)-'JCC data'!$N$24*'JCC data'!$N$25</f>
        <v>0.327206644049539</v>
      </c>
      <c r="N155" s="42" t="n">
        <f aca="false">M155*(1+'JCC data'!$N$25)-'JCC data'!$N$24*'JCC data'!$N$25</f>
        <v>0.322735194713416</v>
      </c>
      <c r="O155" s="42" t="n">
        <f aca="false">N155*(1+'JCC data'!$N$25)-'JCC data'!$N$24*'JCC data'!$N$25</f>
        <v>0.32010917590781</v>
      </c>
      <c r="P155" s="42" t="n">
        <f aca="false">O155*(1+'JCC data'!$N$25)-'JCC data'!$N$24*'JCC data'!$N$25</f>
        <v>0.318566952291032</v>
      </c>
      <c r="Q155" s="42" t="n">
        <f aca="false">P155*(1+'JCC data'!$N$25)-'JCC data'!$N$24*'JCC data'!$N$25</f>
        <v>0.31766122622423</v>
      </c>
      <c r="R155" s="42" t="n">
        <f aca="false">Q155*(1+'JCC data'!$N$25)-'JCC data'!$N$24*'JCC data'!$N$25</f>
        <v>0.317129306145222</v>
      </c>
      <c r="S155" s="42" t="n">
        <f aca="false">R155*(1+'JCC data'!$N$25)-'JCC data'!$N$24*'JCC data'!$N$25</f>
        <v>0.316816917023586</v>
      </c>
    </row>
    <row r="156" customFormat="false" ht="12.75" hidden="false" customHeight="false" outlineLevel="0" collapsed="false">
      <c r="B156" s="38" t="n">
        <v>34774</v>
      </c>
      <c r="C156" s="42" t="n">
        <f aca="false">'JCC data'!C94</f>
        <v>18.56</v>
      </c>
      <c r="D156" s="42" t="n">
        <f aca="false">C156-C42</f>
        <v>1.13999992370605</v>
      </c>
      <c r="E156" s="42" t="n">
        <f aca="false">D156*(1+'JCC data'!$N$25)-'JCC data'!$N$24*'JCC data'!$N$25</f>
        <v>0.800077165292279</v>
      </c>
      <c r="F156" s="42" t="n">
        <f aca="false">E156*(1+'JCC data'!$N$25)-'JCC data'!$N$24*'JCC data'!$N$25</f>
        <v>0.600445348190636</v>
      </c>
      <c r="G156" s="42" t="n">
        <f aca="false">F156*(1+'JCC data'!$N$25)-'JCC data'!$N$24*'JCC data'!$N$25</f>
        <v>0.483204412087169</v>
      </c>
      <c r="H156" s="42" t="n">
        <f aca="false">G156*(1+'JCC data'!$N$25)-'JCC data'!$N$24*'JCC data'!$N$25</f>
        <v>0.414350472379658</v>
      </c>
      <c r="I156" s="42" t="n">
        <f aca="false">H156*(1+'JCC data'!$N$25)-'JCC data'!$N$24*'JCC data'!$N$25</f>
        <v>0.373913529697269</v>
      </c>
      <c r="J156" s="42" t="n">
        <f aca="false">I156*(1+'JCC data'!$N$25)-'JCC data'!$N$24*'JCC data'!$N$25</f>
        <v>0.350165486514194</v>
      </c>
      <c r="K156" s="42" t="n">
        <f aca="false">J156*(1+'JCC data'!$N$25)-'JCC data'!$N$24*'JCC data'!$N$25</f>
        <v>0.336218597416893</v>
      </c>
      <c r="L156" s="42" t="n">
        <f aca="false">K156*(1+'JCC data'!$N$25)-'JCC data'!$N$24*'JCC data'!$N$25</f>
        <v>0.328027787168112</v>
      </c>
      <c r="M156" s="42" t="n">
        <f aca="false">L156*(1+'JCC data'!$N$25)-'JCC data'!$N$24*'JCC data'!$N$25</f>
        <v>0.32321744042602</v>
      </c>
      <c r="N156" s="42" t="n">
        <f aca="false">M156*(1+'JCC data'!$N$25)-'JCC data'!$N$24*'JCC data'!$N$25</f>
        <v>0.320392391978266</v>
      </c>
      <c r="O156" s="42" t="n">
        <f aca="false">N156*(1+'JCC data'!$N$25)-'JCC data'!$N$24*'JCC data'!$N$25</f>
        <v>0.318733281074198</v>
      </c>
      <c r="P156" s="42" t="n">
        <f aca="false">O156*(1+'JCC data'!$N$25)-'JCC data'!$N$24*'JCC data'!$N$25</f>
        <v>0.317758908760624</v>
      </c>
      <c r="Q156" s="42" t="n">
        <f aca="false">P156*(1+'JCC data'!$N$25)-'JCC data'!$N$24*'JCC data'!$N$25</f>
        <v>0.31718667371405</v>
      </c>
      <c r="R156" s="42" t="n">
        <f aca="false">Q156*(1+'JCC data'!$N$25)-'JCC data'!$N$24*'JCC data'!$N$25</f>
        <v>0.316850608183487</v>
      </c>
      <c r="S156" s="42" t="n">
        <f aca="false">R156*(1+'JCC data'!$N$25)-'JCC data'!$N$24*'JCC data'!$N$25</f>
        <v>0.31665324166162</v>
      </c>
    </row>
    <row r="157" customFormat="false" ht="12.75" hidden="false" customHeight="false" outlineLevel="0" collapsed="false">
      <c r="B157" s="38" t="n">
        <v>34801</v>
      </c>
      <c r="C157" s="42" t="n">
        <f aca="false">'JCC data'!C95</f>
        <v>18.71</v>
      </c>
      <c r="D157" s="42" t="n">
        <f aca="false">C157-C43</f>
        <v>2.06000038146973</v>
      </c>
      <c r="E157" s="42" t="n">
        <f aca="false">D157*(1+'JCC data'!$N$25)-'JCC data'!$N$24*'JCC data'!$N$25</f>
        <v>1.34038039175099</v>
      </c>
      <c r="F157" s="42" t="n">
        <f aca="false">E157*(1+'JCC data'!$N$25)-'JCC data'!$N$24*'JCC data'!$N$25</f>
        <v>0.917757773481491</v>
      </c>
      <c r="G157" s="42" t="n">
        <f aca="false">F157*(1+'JCC data'!$N$25)-'JCC data'!$N$24*'JCC data'!$N$25</f>
        <v>0.669557501081094</v>
      </c>
      <c r="H157" s="42" t="n">
        <f aca="false">G157*(1+'JCC data'!$N$25)-'JCC data'!$N$24*'JCC data'!$N$25</f>
        <v>0.523792999711343</v>
      </c>
      <c r="I157" s="42" t="n">
        <f aca="false">H157*(1+'JCC data'!$N$25)-'JCC data'!$N$24*'JCC data'!$N$25</f>
        <v>0.438187574487249</v>
      </c>
      <c r="J157" s="42" t="n">
        <f aca="false">I157*(1+'JCC data'!$N$25)-'JCC data'!$N$24*'JCC data'!$N$25</f>
        <v>0.387912721838394</v>
      </c>
      <c r="K157" s="42" t="n">
        <f aca="false">J157*(1+'JCC data'!$N$25)-'JCC data'!$N$24*'JCC data'!$N$25</f>
        <v>0.358387013599138</v>
      </c>
      <c r="L157" s="42" t="n">
        <f aca="false">K157*(1+'JCC data'!$N$25)-'JCC data'!$N$24*'JCC data'!$N$25</f>
        <v>0.341046983721407</v>
      </c>
      <c r="M157" s="42" t="n">
        <f aca="false">L157*(1+'JCC data'!$N$25)-'JCC data'!$N$24*'JCC data'!$N$25</f>
        <v>0.330863429995138</v>
      </c>
      <c r="N157" s="42" t="n">
        <f aca="false">M157*(1+'JCC data'!$N$25)-'JCC data'!$N$24*'JCC data'!$N$25</f>
        <v>0.324882773258843</v>
      </c>
      <c r="O157" s="42" t="n">
        <f aca="false">N157*(1+'JCC data'!$N$25)-'JCC data'!$N$24*'JCC data'!$N$25</f>
        <v>0.321370418342394</v>
      </c>
      <c r="P157" s="42" t="n">
        <f aca="false">O157*(1+'JCC data'!$N$25)-'JCC data'!$N$24*'JCC data'!$N$25</f>
        <v>0.31930766209286</v>
      </c>
      <c r="Q157" s="42" t="n">
        <f aca="false">P157*(1+'JCC data'!$N$25)-'JCC data'!$N$24*'JCC data'!$N$25</f>
        <v>0.318096234590172</v>
      </c>
      <c r="R157" s="42" t="n">
        <f aca="false">Q157*(1+'JCC data'!$N$25)-'JCC data'!$N$24*'JCC data'!$N$25</f>
        <v>0.317384780391644</v>
      </c>
      <c r="S157" s="42" t="n">
        <f aca="false">R157*(1+'JCC data'!$N$25)-'JCC data'!$N$24*'JCC data'!$N$25</f>
        <v>0.316966953426779</v>
      </c>
    </row>
    <row r="158" customFormat="false" ht="12.75" hidden="false" customHeight="false" outlineLevel="0" collapsed="false">
      <c r="B158" s="38" t="n">
        <v>34835</v>
      </c>
      <c r="C158" s="42" t="n">
        <f aca="false">'JCC data'!C96</f>
        <v>19.33</v>
      </c>
      <c r="D158" s="42" t="n">
        <f aca="false">C158-C44</f>
        <v>0.430000381469725</v>
      </c>
      <c r="E158" s="42" t="n">
        <f aca="false">D158*(1+'JCC data'!$N$25)-'JCC data'!$N$24*'JCC data'!$N$25</f>
        <v>0.383104499444939</v>
      </c>
      <c r="F158" s="42" t="n">
        <f aca="false">E158*(1+'JCC data'!$N$25)-'JCC data'!$N$24*'JCC data'!$N$25</f>
        <v>0.355563212751224</v>
      </c>
      <c r="G158" s="42" t="n">
        <f aca="false">F158*(1+'JCC data'!$N$25)-'JCC data'!$N$24*'JCC data'!$N$25</f>
        <v>0.339388605515038</v>
      </c>
      <c r="H158" s="42" t="n">
        <f aca="false">G158*(1+'JCC data'!$N$25)-'JCC data'!$N$24*'JCC data'!$N$25</f>
        <v>0.329889487984535</v>
      </c>
      <c r="I158" s="42" t="n">
        <f aca="false">H158*(1+'JCC data'!$N$25)-'JCC data'!$N$24*'JCC data'!$N$25</f>
        <v>0.324310790923104</v>
      </c>
      <c r="J158" s="42" t="n">
        <f aca="false">I158*(1+'JCC data'!$N$25)-'JCC data'!$N$24*'JCC data'!$N$25</f>
        <v>0.321034501225321</v>
      </c>
      <c r="K158" s="42" t="n">
        <f aca="false">J158*(1+'JCC data'!$N$25)-'JCC data'!$N$24*'JCC data'!$N$25</f>
        <v>0.319110382732132</v>
      </c>
      <c r="L158" s="42" t="n">
        <f aca="false">K158*(1+'JCC data'!$N$25)-'JCC data'!$N$24*'JCC data'!$N$25</f>
        <v>0.317980375218347</v>
      </c>
      <c r="M158" s="42" t="n">
        <f aca="false">L158*(1+'JCC data'!$N$25)-'JCC data'!$N$24*'JCC data'!$N$25</f>
        <v>0.317316737825052</v>
      </c>
      <c r="N158" s="42" t="n">
        <f aca="false">M158*(1+'JCC data'!$N$25)-'JCC data'!$N$24*'JCC data'!$N$25</f>
        <v>0.316926992992024</v>
      </c>
      <c r="O158" s="42" t="n">
        <f aca="false">N158*(1+'JCC data'!$N$25)-'JCC data'!$N$24*'JCC data'!$N$25</f>
        <v>0.316698101376805</v>
      </c>
      <c r="P158" s="42" t="n">
        <f aca="false">O158*(1+'JCC data'!$N$25)-'JCC data'!$N$24*'JCC data'!$N$25</f>
        <v>0.316563676576068</v>
      </c>
      <c r="Q158" s="42" t="n">
        <f aca="false">P158*(1+'JCC data'!$N$25)-'JCC data'!$N$24*'JCC data'!$N$25</f>
        <v>0.316484730796269</v>
      </c>
      <c r="R158" s="42" t="n">
        <f aca="false">Q158*(1+'JCC data'!$N$25)-'JCC data'!$N$24*'JCC data'!$N$25</f>
        <v>0.316438367058967</v>
      </c>
      <c r="S158" s="42" t="n">
        <f aca="false">R158*(1+'JCC data'!$N$25)-'JCC data'!$N$24*'JCC data'!$N$25</f>
        <v>0.316411138293326</v>
      </c>
    </row>
    <row r="159" customFormat="false" ht="12.75" hidden="false" customHeight="false" outlineLevel="0" collapsed="false">
      <c r="B159" s="38" t="n">
        <v>34865</v>
      </c>
      <c r="C159" s="42" t="n">
        <f aca="false">'JCC data'!C97</f>
        <v>19.49</v>
      </c>
      <c r="D159" s="42" t="n">
        <f aca="false">C159-C45</f>
        <v>0.719999542236327</v>
      </c>
      <c r="E159" s="42" t="n">
        <f aca="false">D159*(1+'JCC data'!$N$25)-'JCC data'!$N$24*'JCC data'!$N$25</f>
        <v>0.553416895390247</v>
      </c>
      <c r="F159" s="42" t="n">
        <f aca="false">E159*(1+'JCC data'!$N$25)-'JCC data'!$N$24*'JCC data'!$N$25</f>
        <v>0.455585268456331</v>
      </c>
      <c r="G159" s="42" t="n">
        <f aca="false">F159*(1+'JCC data'!$N$25)-'JCC data'!$N$24*'JCC data'!$N$25</f>
        <v>0.398130140868039</v>
      </c>
      <c r="H159" s="42" t="n">
        <f aca="false">G159*(1+'JCC data'!$N$25)-'JCC data'!$N$24*'JCC data'!$N$25</f>
        <v>0.364387558948014</v>
      </c>
      <c r="I159" s="42" t="n">
        <f aca="false">H159*(1+'JCC data'!$N$25)-'JCC data'!$N$24*'JCC data'!$N$25</f>
        <v>0.344571018938075</v>
      </c>
      <c r="J159" s="42" t="n">
        <f aca="false">I159*(1+'JCC data'!$N$25)-'JCC data'!$N$24*'JCC data'!$N$25</f>
        <v>0.332933045919404</v>
      </c>
      <c r="K159" s="42" t="n">
        <f aca="false">J159*(1+'JCC data'!$N$25)-'JCC data'!$N$24*'JCC data'!$N$25</f>
        <v>0.326098229351256</v>
      </c>
      <c r="L159" s="42" t="n">
        <f aca="false">K159*(1+'JCC data'!$N$25)-'JCC data'!$N$24*'JCC data'!$N$25</f>
        <v>0.322084238474555</v>
      </c>
      <c r="M159" s="42" t="n">
        <f aca="false">L159*(1+'JCC data'!$N$25)-'JCC data'!$N$24*'JCC data'!$N$25</f>
        <v>0.319726878537008</v>
      </c>
      <c r="N159" s="42" t="n">
        <f aca="false">M159*(1+'JCC data'!$N$25)-'JCC data'!$N$24*'JCC data'!$N$25</f>
        <v>0.318342434464798</v>
      </c>
      <c r="O159" s="42" t="n">
        <f aca="false">N159*(1+'JCC data'!$N$25)-'JCC data'!$N$24*'JCC data'!$N$25</f>
        <v>0.31752937008776</v>
      </c>
      <c r="P159" s="42" t="n">
        <f aca="false">O159*(1+'JCC data'!$N$25)-'JCC data'!$N$24*'JCC data'!$N$25</f>
        <v>0.317051868905532</v>
      </c>
      <c r="Q159" s="42" t="n">
        <f aca="false">P159*(1+'JCC data'!$N$25)-'JCC data'!$N$24*'JCC data'!$N$25</f>
        <v>0.316771439230504</v>
      </c>
      <c r="R159" s="42" t="n">
        <f aca="false">Q159*(1+'JCC data'!$N$25)-'JCC data'!$N$24*'JCC data'!$N$25</f>
        <v>0.316606746857872</v>
      </c>
      <c r="S159" s="42" t="n">
        <f aca="false">R159*(1+'JCC data'!$N$25)-'JCC data'!$N$24*'JCC data'!$N$25</f>
        <v>0.316510025362186</v>
      </c>
    </row>
    <row r="160" customFormat="false" ht="12.75" hidden="false" customHeight="false" outlineLevel="0" collapsed="false">
      <c r="B160" s="38" t="n">
        <v>34894</v>
      </c>
      <c r="C160" s="42" t="n">
        <f aca="false">'JCC data'!C98</f>
        <v>18.45</v>
      </c>
      <c r="D160" s="42" t="n">
        <f aca="false">C160-C46</f>
        <v>0.550000381469726</v>
      </c>
      <c r="E160" s="42" t="n">
        <f aca="false">D160*(1+'JCC data'!$N$25)-'JCC data'!$N$24*'JCC data'!$N$25</f>
        <v>0.453578798265016</v>
      </c>
      <c r="F160" s="42" t="n">
        <f aca="false">E160*(1+'JCC data'!$N$25)-'JCC data'!$N$24*'JCC data'!$N$25</f>
        <v>0.396951769369403</v>
      </c>
      <c r="G160" s="42" t="n">
        <f aca="false">F160*(1+'JCC data'!$N$25)-'JCC data'!$N$24*'JCC data'!$N$25</f>
        <v>0.363695518072048</v>
      </c>
      <c r="H160" s="42" t="n">
        <f aca="false">G160*(1+'JCC data'!$N$25)-'JCC data'!$N$24*'JCC data'!$N$25</f>
        <v>0.344164593142337</v>
      </c>
      <c r="I160" s="42" t="n">
        <f aca="false">H160*(1+'JCC data'!$N$25)-'JCC data'!$N$24*'JCC data'!$N$25</f>
        <v>0.332694357811262</v>
      </c>
      <c r="J160" s="42" t="n">
        <f aca="false">I160*(1+'JCC data'!$N$25)-'JCC data'!$N$24*'JCC data'!$N$25</f>
        <v>0.325958051209106</v>
      </c>
      <c r="K160" s="42" t="n">
        <f aca="false">J160*(1+'JCC data'!$N$25)-'JCC data'!$N$24*'JCC data'!$N$25</f>
        <v>0.322001913838906</v>
      </c>
      <c r="L160" s="42" t="n">
        <f aca="false">K160*(1+'JCC data'!$N$25)-'JCC data'!$N$24*'JCC data'!$N$25</f>
        <v>0.319678530445566</v>
      </c>
      <c r="M160" s="42" t="n">
        <f aca="false">L160*(1+'JCC data'!$N$25)-'JCC data'!$N$24*'JCC data'!$N$25</f>
        <v>0.318314040316101</v>
      </c>
      <c r="N160" s="42" t="n">
        <f aca="false">M160*(1+'JCC data'!$N$25)-'JCC data'!$N$24*'JCC data'!$N$25</f>
        <v>0.317512694606759</v>
      </c>
      <c r="O160" s="42" t="n">
        <f aca="false">N160*(1+'JCC data'!$N$25)-'JCC data'!$N$24*'JCC data'!$N$25</f>
        <v>0.31704207563194</v>
      </c>
      <c r="P160" s="42" t="n">
        <f aca="false">O160*(1+'JCC data'!$N$25)-'JCC data'!$N$24*'JCC data'!$N$25</f>
        <v>0.316765687779758</v>
      </c>
      <c r="Q160" s="42" t="n">
        <f aca="false">P160*(1+'JCC data'!$N$25)-'JCC data'!$N$24*'JCC data'!$N$25</f>
        <v>0.316603369112384</v>
      </c>
      <c r="R160" s="42" t="n">
        <f aca="false">Q160*(1+'JCC data'!$N$25)-'JCC data'!$N$24*'JCC data'!$N$25</f>
        <v>0.316508041660146</v>
      </c>
      <c r="S160" s="42" t="n">
        <f aca="false">R160*(1+'JCC data'!$N$25)-'JCC data'!$N$24*'JCC data'!$N$25</f>
        <v>0.316452057198856</v>
      </c>
    </row>
    <row r="161" customFormat="false" ht="12.75" hidden="false" customHeight="false" outlineLevel="0" collapsed="false">
      <c r="B161" s="38" t="n">
        <v>34927</v>
      </c>
      <c r="C161" s="42" t="n">
        <f aca="false">'JCC data'!C99</f>
        <v>17.38</v>
      </c>
      <c r="D161" s="42" t="n">
        <f aca="false">C161-C47</f>
        <v>1.32000053405762</v>
      </c>
      <c r="E161" s="42" t="n">
        <f aca="false">D161*(1+'JCC data'!$N$25)-'JCC data'!$N$24*'JCC data'!$N$25</f>
        <v>0.905788971973215</v>
      </c>
      <c r="F161" s="42" t="n">
        <f aca="false">E161*(1+'JCC data'!$N$25)-'JCC data'!$N$24*'JCC data'!$N$25</f>
        <v>0.66252839363099</v>
      </c>
      <c r="G161" s="42" t="n">
        <f aca="false">F161*(1+'JCC data'!$N$25)-'JCC data'!$N$24*'JCC data'!$N$25</f>
        <v>0.519664904554035</v>
      </c>
      <c r="H161" s="42" t="n">
        <f aca="false">G161*(1+'JCC data'!$N$25)-'JCC data'!$N$24*'JCC data'!$N$25</f>
        <v>0.4357632027233</v>
      </c>
      <c r="I161" s="42" t="n">
        <f aca="false">H161*(1+'JCC data'!$N$25)-'JCC data'!$N$24*'JCC data'!$N$25</f>
        <v>0.386488922670532</v>
      </c>
      <c r="J161" s="42" t="n">
        <f aca="false">I161*(1+'JCC data'!$N$25)-'JCC data'!$N$24*'JCC data'!$N$25</f>
        <v>0.357550836532341</v>
      </c>
      <c r="K161" s="42" t="n">
        <f aca="false">J161*(1+'JCC data'!$N$25)-'JCC data'!$N$24*'JCC data'!$N$25</f>
        <v>0.340555908784141</v>
      </c>
      <c r="L161" s="42" t="n">
        <f aca="false">K161*(1+'JCC data'!$N$25)-'JCC data'!$N$24*'JCC data'!$N$25</f>
        <v>0.330575028646205</v>
      </c>
      <c r="M161" s="42" t="n">
        <f aca="false">L161*(1+'JCC data'!$N$25)-'JCC data'!$N$24*'JCC data'!$N$25</f>
        <v>0.324713399235136</v>
      </c>
      <c r="N161" s="42" t="n">
        <f aca="false">M161*(1+'JCC data'!$N$25)-'JCC data'!$N$24*'JCC data'!$N$25</f>
        <v>0.321270947379401</v>
      </c>
      <c r="O161" s="42" t="n">
        <f aca="false">N161*(1+'JCC data'!$N$25)-'JCC data'!$N$24*'JCC data'!$N$25</f>
        <v>0.319249244206445</v>
      </c>
      <c r="P161" s="42" t="n">
        <f aca="false">O161*(1+'JCC data'!$N$25)-'JCC data'!$N$24*'JCC data'!$N$25</f>
        <v>0.318061926593641</v>
      </c>
      <c r="Q161" s="42" t="n">
        <f aca="false">P161*(1+'JCC data'!$N$25)-'JCC data'!$N$24*'JCC data'!$N$25</f>
        <v>0.317364631791649</v>
      </c>
      <c r="R161" s="42" t="n">
        <f aca="false">Q161*(1+'JCC data'!$N$25)-'JCC data'!$N$24*'JCC data'!$N$25</f>
        <v>0.316955120439638</v>
      </c>
      <c r="S161" s="42" t="n">
        <f aca="false">R161*(1+'JCC data'!$N$25)-'JCC data'!$N$24*'JCC data'!$N$25</f>
        <v>0.31671462022804</v>
      </c>
    </row>
    <row r="162" customFormat="false" ht="12.75" hidden="false" customHeight="false" outlineLevel="0" collapsed="false">
      <c r="B162" s="38" t="n">
        <v>34956</v>
      </c>
      <c r="C162" s="42" t="n">
        <f aca="false">'JCC data'!C100</f>
        <v>17.21</v>
      </c>
      <c r="D162" s="42" t="n">
        <f aca="false">C162-C48</f>
        <v>1.36999984741211</v>
      </c>
      <c r="E162" s="42" t="n">
        <f aca="false">D162*(1+'JCC data'!$N$25)-'JCC data'!$N$24*'JCC data'!$N$25</f>
        <v>0.935152859891075</v>
      </c>
      <c r="F162" s="42" t="n">
        <f aca="false">E162*(1+'JCC data'!$N$25)-'JCC data'!$N$24*'JCC data'!$N$25</f>
        <v>0.679773388728012</v>
      </c>
      <c r="G162" s="42" t="n">
        <f aca="false">F162*(1+'JCC data'!$N$25)-'JCC data'!$N$24*'JCC data'!$N$25</f>
        <v>0.529792645700854</v>
      </c>
      <c r="H162" s="42" t="n">
        <f aca="false">G162*(1+'JCC data'!$N$25)-'JCC data'!$N$24*'JCC data'!$N$25</f>
        <v>0.441711081522911</v>
      </c>
      <c r="I162" s="42" t="n">
        <f aca="false">H162*(1+'JCC data'!$N$25)-'JCC data'!$N$24*'JCC data'!$N$25</f>
        <v>0.389982027569443</v>
      </c>
      <c r="J162" s="42" t="n">
        <f aca="false">I162*(1+'JCC data'!$N$25)-'JCC data'!$N$24*'JCC data'!$N$25</f>
        <v>0.359602287519472</v>
      </c>
      <c r="K162" s="42" t="n">
        <f aca="false">J162*(1+'JCC data'!$N$25)-'JCC data'!$N$24*'JCC data'!$N$25</f>
        <v>0.341760696866489</v>
      </c>
      <c r="L162" s="42" t="n">
        <f aca="false">K162*(1+'JCC data'!$N$25)-'JCC data'!$N$24*'JCC data'!$N$25</f>
        <v>0.331282583607291</v>
      </c>
      <c r="M162" s="42" t="n">
        <f aca="false">L162*(1+'JCC data'!$N$25)-'JCC data'!$N$24*'JCC data'!$N$25</f>
        <v>0.32512893623313</v>
      </c>
      <c r="N162" s="42" t="n">
        <f aca="false">M162*(1+'JCC data'!$N$25)-'JCC data'!$N$24*'JCC data'!$N$25</f>
        <v>0.321514986367463</v>
      </c>
      <c r="O162" s="42" t="n">
        <f aca="false">N162*(1+'JCC data'!$N$25)-'JCC data'!$N$24*'JCC data'!$N$25</f>
        <v>0.319392564844515</v>
      </c>
      <c r="P162" s="42" t="n">
        <f aca="false">O162*(1+'JCC data'!$N$25)-'JCC data'!$N$24*'JCC data'!$N$25</f>
        <v>0.318146096772595</v>
      </c>
      <c r="Q162" s="42" t="n">
        <f aca="false">P162*(1+'JCC data'!$N$25)-'JCC data'!$N$24*'JCC data'!$N$25</f>
        <v>0.31741406374451</v>
      </c>
      <c r="R162" s="42" t="n">
        <f aca="false">Q162*(1+'JCC data'!$N$25)-'JCC data'!$N$24*'JCC data'!$N$25</f>
        <v>0.316984151124781</v>
      </c>
      <c r="S162" s="42" t="n">
        <f aca="false">R162*(1+'JCC data'!$N$25)-'JCC data'!$N$24*'JCC data'!$N$25</f>
        <v>0.316731669537871</v>
      </c>
    </row>
    <row r="163" customFormat="false" ht="12.75" hidden="false" customHeight="false" outlineLevel="0" collapsed="false">
      <c r="B163" s="38" t="n">
        <v>34988</v>
      </c>
      <c r="C163" s="42" t="n">
        <f aca="false">'JCC data'!C101</f>
        <v>17.41</v>
      </c>
      <c r="D163" s="42" t="n">
        <f aca="false">C163-C49</f>
        <v>0.500000152587891</v>
      </c>
      <c r="E163" s="42" t="n">
        <f aca="false">D163*(1+'JCC data'!$N$25)-'JCC data'!$N$24*'JCC data'!$N$25</f>
        <v>0.424214372670927</v>
      </c>
      <c r="F163" s="42" t="n">
        <f aca="false">E163*(1+'JCC data'!$N$25)-'JCC data'!$N$24*'JCC data'!$N$25</f>
        <v>0.379706458502755</v>
      </c>
      <c r="G163" s="42" t="n">
        <f aca="false">F163*(1+'JCC data'!$N$25)-'JCC data'!$N$24*'JCC data'!$N$25</f>
        <v>0.353567591478205</v>
      </c>
      <c r="H163" s="42" t="n">
        <f aca="false">G163*(1+'JCC data'!$N$25)-'JCC data'!$N$24*'JCC data'!$N$25</f>
        <v>0.338216605432317</v>
      </c>
      <c r="I163" s="42" t="n">
        <f aca="false">H163*(1+'JCC data'!$N$25)-'JCC data'!$N$24*'JCC data'!$N$25</f>
        <v>0.329201188950812</v>
      </c>
      <c r="J163" s="42" t="n">
        <f aca="false">I163*(1+'JCC data'!$N$25)-'JCC data'!$N$24*'JCC data'!$N$25</f>
        <v>0.323906562658269</v>
      </c>
      <c r="K163" s="42" t="n">
        <f aca="false">J163*(1+'JCC data'!$N$25)-'JCC data'!$N$24*'JCC data'!$N$25</f>
        <v>0.320797103695926</v>
      </c>
      <c r="L163" s="42" t="n">
        <f aca="false">K163*(1+'JCC data'!$N$25)-'JCC data'!$N$24*'JCC data'!$N$25</f>
        <v>0.318970962528584</v>
      </c>
      <c r="M163" s="42" t="n">
        <f aca="false">L163*(1+'JCC data'!$N$25)-'JCC data'!$N$24*'JCC data'!$N$25</f>
        <v>0.317898495709293</v>
      </c>
      <c r="N163" s="42" t="n">
        <f aca="false">M163*(1+'JCC data'!$N$25)-'JCC data'!$N$24*'JCC data'!$N$25</f>
        <v>0.317268651150149</v>
      </c>
      <c r="O163" s="42" t="n">
        <f aca="false">N163*(1+'JCC data'!$N$25)-'JCC data'!$N$24*'JCC data'!$N$25</f>
        <v>0.316898752369555</v>
      </c>
      <c r="P163" s="42" t="n">
        <f aca="false">O163*(1+'JCC data'!$N$25)-'JCC data'!$N$24*'JCC data'!$N$25</f>
        <v>0.316681516059582</v>
      </c>
      <c r="Q163" s="42" t="n">
        <f aca="false">P163*(1+'JCC data'!$N$25)-'JCC data'!$N$24*'JCC data'!$N$25</f>
        <v>0.316553936254385</v>
      </c>
      <c r="R163" s="42" t="n">
        <f aca="false">Q163*(1+'JCC data'!$N$25)-'JCC data'!$N$24*'JCC data'!$N$25</f>
        <v>0.316479010443428</v>
      </c>
      <c r="S163" s="42" t="n">
        <f aca="false">R163*(1+'JCC data'!$N$25)-'JCC data'!$N$24*'JCC data'!$N$25</f>
        <v>0.316435007576838</v>
      </c>
    </row>
    <row r="164" customFormat="false" ht="12.75" hidden="false" customHeight="false" outlineLevel="0" collapsed="false">
      <c r="B164" s="38" t="n">
        <v>35018</v>
      </c>
      <c r="C164" s="42" t="n">
        <f aca="false">'JCC data'!C102</f>
        <v>17.1</v>
      </c>
      <c r="D164" s="42" t="n">
        <f aca="false">C164-C50</f>
        <v>0.790000534057619</v>
      </c>
      <c r="E164" s="42" t="n">
        <f aca="false">D164*(1+'JCC data'!$N$25)-'JCC data'!$N$24*'JCC data'!$N$25</f>
        <v>0.594527485517877</v>
      </c>
      <c r="F164" s="42" t="n">
        <f aca="false">E164*(1+'JCC data'!$N$25)-'JCC data'!$N$24*'JCC data'!$N$25</f>
        <v>0.479728935234033</v>
      </c>
      <c r="G164" s="42" t="n">
        <f aca="false">F164*(1+'JCC data'!$N$25)-'JCC data'!$N$24*'JCC data'!$N$25</f>
        <v>0.412309374093907</v>
      </c>
      <c r="H164" s="42" t="n">
        <f aca="false">G164*(1+'JCC data'!$N$25)-'JCC data'!$N$24*'JCC data'!$N$25</f>
        <v>0.372714821609676</v>
      </c>
      <c r="I164" s="42" t="n">
        <f aca="false">H164*(1+'JCC data'!$N$25)-'JCC data'!$N$24*'JCC data'!$N$25</f>
        <v>0.349461502247835</v>
      </c>
      <c r="J164" s="42" t="n">
        <f aca="false">I164*(1+'JCC data'!$N$25)-'JCC data'!$N$24*'JCC data'!$N$25</f>
        <v>0.335805157437293</v>
      </c>
      <c r="K164" s="42" t="n">
        <f aca="false">J164*(1+'JCC data'!$N$25)-'JCC data'!$N$24*'JCC data'!$N$25</f>
        <v>0.327784979729225</v>
      </c>
      <c r="L164" s="42" t="n">
        <f aca="false">K164*(1+'JCC data'!$N$25)-'JCC data'!$N$24*'JCC data'!$N$25</f>
        <v>0.323074843059321</v>
      </c>
      <c r="M164" s="42" t="n">
        <f aca="false">L164*(1+'JCC data'!$N$25)-'JCC data'!$N$24*'JCC data'!$N$25</f>
        <v>0.320308646566335</v>
      </c>
      <c r="N164" s="42" t="n">
        <f aca="false">M164*(1+'JCC data'!$N$25)-'JCC data'!$N$24*'JCC data'!$N$25</f>
        <v>0.318684098580988</v>
      </c>
      <c r="O164" s="42" t="n">
        <f aca="false">N164*(1+'JCC data'!$N$25)-'JCC data'!$N$24*'JCC data'!$N$25</f>
        <v>0.317730024579597</v>
      </c>
      <c r="P164" s="42" t="n">
        <f aca="false">O164*(1+'JCC data'!$N$25)-'JCC data'!$N$24*'JCC data'!$N$25</f>
        <v>0.317169710444009</v>
      </c>
      <c r="Q164" s="42" t="n">
        <f aca="false">P164*(1+'JCC data'!$N$25)-'JCC data'!$N$24*'JCC data'!$N$25</f>
        <v>0.316840645895472</v>
      </c>
      <c r="R164" s="42" t="n">
        <f aca="false">Q164*(1+'JCC data'!$N$25)-'JCC data'!$N$24*'JCC data'!$N$25</f>
        <v>0.316647390951099</v>
      </c>
      <c r="S164" s="42" t="n">
        <f aca="false">R164*(1+'JCC data'!$N$25)-'JCC data'!$N$24*'JCC data'!$N$25</f>
        <v>0.316533895061947</v>
      </c>
    </row>
    <row r="165" customFormat="false" ht="12.75" hidden="false" customHeight="false" outlineLevel="0" collapsed="false">
      <c r="B165" s="38" t="n">
        <v>35047</v>
      </c>
      <c r="C165" s="42" t="n">
        <f aca="false">'JCC data'!C103</f>
        <v>17.55</v>
      </c>
      <c r="D165" s="42" t="n">
        <f aca="false">C165-C51</f>
        <v>0.820000457763673</v>
      </c>
      <c r="E165" s="42" t="n">
        <f aca="false">D165*(1+'JCC data'!$N$25)-'JCC data'!$N$24*'JCC data'!$N$25</f>
        <v>0.612146015416543</v>
      </c>
      <c r="F165" s="42" t="n">
        <f aca="false">E165*(1+'JCC data'!$N$25)-'JCC data'!$N$24*'JCC data'!$N$25</f>
        <v>0.490076048074442</v>
      </c>
      <c r="G165" s="42" t="n">
        <f aca="false">F165*(1+'JCC data'!$N$25)-'JCC data'!$N$24*'JCC data'!$N$25</f>
        <v>0.41838608677924</v>
      </c>
      <c r="H165" s="42" t="n">
        <f aca="false">G165*(1+'JCC data'!$N$25)-'JCC data'!$N$24*'JCC data'!$N$25</f>
        <v>0.376283588823259</v>
      </c>
      <c r="I165" s="42" t="n">
        <f aca="false">H165*(1+'JCC data'!$N$25)-'JCC data'!$N$24*'JCC data'!$N$25</f>
        <v>0.351557388639746</v>
      </c>
      <c r="J165" s="42" t="n">
        <f aca="false">I165*(1+'JCC data'!$N$25)-'JCC data'!$N$24*'JCC data'!$N$25</f>
        <v>0.33703604180293</v>
      </c>
      <c r="K165" s="42" t="n">
        <f aca="false">J165*(1+'JCC data'!$N$25)-'JCC data'!$N$24*'JCC data'!$N$25</f>
        <v>0.328507860667532</v>
      </c>
      <c r="L165" s="42" t="n">
        <f aca="false">K165*(1+'JCC data'!$N$25)-'JCC data'!$N$24*'JCC data'!$N$25</f>
        <v>0.323499380786467</v>
      </c>
      <c r="M165" s="42" t="n">
        <f aca="false">L165*(1+'JCC data'!$N$25)-'JCC data'!$N$24*'JCC data'!$N$25</f>
        <v>0.32055797155503</v>
      </c>
      <c r="N165" s="42" t="n">
        <f aca="false">M165*(1+'JCC data'!$N$25)-'JCC data'!$N$24*'JCC data'!$N$25</f>
        <v>0.318830523612293</v>
      </c>
      <c r="O165" s="42" t="n">
        <f aca="false">N165*(1+'JCC data'!$N$25)-'JCC data'!$N$24*'JCC data'!$N$25</f>
        <v>0.317816017924688</v>
      </c>
      <c r="P165" s="42" t="n">
        <f aca="false">O165*(1+'JCC data'!$N$25)-'JCC data'!$N$24*'JCC data'!$N$25</f>
        <v>0.317220213116497</v>
      </c>
      <c r="Q165" s="42" t="n">
        <f aca="false">P165*(1+'JCC data'!$N$25)-'JCC data'!$N$24*'JCC data'!$N$25</f>
        <v>0.316870305399072</v>
      </c>
      <c r="R165" s="42" t="n">
        <f aca="false">Q165*(1+'JCC data'!$N$25)-'JCC data'!$N$24*'JCC data'!$N$25</f>
        <v>0.316664809557096</v>
      </c>
      <c r="S165" s="42" t="n">
        <f aca="false">R165*(1+'JCC data'!$N$25)-'JCC data'!$N$24*'JCC data'!$N$25</f>
        <v>0.316544124762315</v>
      </c>
    </row>
    <row r="166" customFormat="false" ht="12.75" hidden="false" customHeight="false" outlineLevel="0" collapsed="false">
      <c r="B166" s="38" t="n">
        <v>35080</v>
      </c>
      <c r="C166" s="42" t="n">
        <f aca="false">'JCC data'!C104</f>
        <v>18.87</v>
      </c>
      <c r="D166" s="42" t="n">
        <f aca="false">C166-C52</f>
        <v>0.810000534057618</v>
      </c>
      <c r="E166" s="42" t="n">
        <f aca="false">D166*(1+'JCC data'!$N$25)-'JCC data'!$N$24*'JCC data'!$N$25</f>
        <v>0.606273201987889</v>
      </c>
      <c r="F166" s="42" t="n">
        <f aca="false">E166*(1+'JCC data'!$N$25)-'JCC data'!$N$24*'JCC data'!$N$25</f>
        <v>0.48662702800373</v>
      </c>
      <c r="G166" s="42" t="n">
        <f aca="false">F166*(1+'JCC data'!$N$25)-'JCC data'!$N$24*'JCC data'!$N$25</f>
        <v>0.416360526186742</v>
      </c>
      <c r="H166" s="42" t="n">
        <f aca="false">G166*(1+'JCC data'!$N$25)-'JCC data'!$N$24*'JCC data'!$N$25</f>
        <v>0.375094005802643</v>
      </c>
      <c r="I166" s="42" t="n">
        <f aca="false">H166*(1+'JCC data'!$N$25)-'JCC data'!$N$24*'JCC data'!$N$25</f>
        <v>0.350858763395861</v>
      </c>
      <c r="J166" s="42" t="n">
        <f aca="false">I166*(1+'JCC data'!$N$25)-'JCC data'!$N$24*'JCC data'!$N$25</f>
        <v>0.336625749101257</v>
      </c>
      <c r="K166" s="42" t="n">
        <f aca="false">J166*(1+'JCC data'!$N$25)-'JCC data'!$N$24*'JCC data'!$N$25</f>
        <v>0.328266901580354</v>
      </c>
      <c r="L166" s="42" t="n">
        <f aca="false">K166*(1+'JCC data'!$N$25)-'JCC data'!$N$24*'JCC data'!$N$25</f>
        <v>0.323357868930524</v>
      </c>
      <c r="M166" s="42" t="n">
        <f aca="false">L166*(1+'JCC data'!$N$25)-'JCC data'!$N$24*'JCC data'!$N$25</f>
        <v>0.320474863648177</v>
      </c>
      <c r="N166" s="42" t="n">
        <f aca="false">M166*(1+'JCC data'!$N$25)-'JCC data'!$N$24*'JCC data'!$N$25</f>
        <v>0.318781715516777</v>
      </c>
      <c r="O166" s="42" t="n">
        <f aca="false">N166*(1+'JCC data'!$N$25)-'JCC data'!$N$24*'JCC data'!$N$25</f>
        <v>0.317787353622119</v>
      </c>
      <c r="P166" s="42" t="n">
        <f aca="false">O166*(1+'JCC data'!$N$25)-'JCC data'!$N$24*'JCC data'!$N$25</f>
        <v>0.317203378977958</v>
      </c>
      <c r="Q166" s="42" t="n">
        <f aca="false">P166*(1+'JCC data'!$N$25)-'JCC data'!$N$24*'JCC data'!$N$25</f>
        <v>0.316860418948158</v>
      </c>
      <c r="R166" s="42" t="n">
        <f aca="false">Q166*(1+'JCC data'!$N$25)-'JCC data'!$N$24*'JCC data'!$N$25</f>
        <v>0.316659003384629</v>
      </c>
      <c r="S166" s="42" t="n">
        <f aca="false">R166*(1+'JCC data'!$N$25)-'JCC data'!$N$24*'JCC data'!$N$25</f>
        <v>0.316540714879536</v>
      </c>
    </row>
    <row r="167" customFormat="false" ht="12.75" hidden="false" customHeight="false" outlineLevel="0" collapsed="false">
      <c r="B167" s="38" t="n">
        <v>35109</v>
      </c>
      <c r="C167" s="42" t="n">
        <f aca="false">'JCC data'!C105</f>
        <v>19.11</v>
      </c>
      <c r="D167" s="42" t="n">
        <f aca="false">C167-C53</f>
        <v>1.34999977111816</v>
      </c>
      <c r="E167" s="42" t="n">
        <f aca="false">D167*(1+'JCC data'!$N$25)-'JCC data'!$N$24*'JCC data'!$N$25</f>
        <v>0.923407098614709</v>
      </c>
      <c r="F167" s="42" t="n">
        <f aca="false">E167*(1+'JCC data'!$N$25)-'JCC data'!$N$24*'JCC data'!$N$25</f>
        <v>0.672875269644179</v>
      </c>
      <c r="G167" s="42" t="n">
        <f aca="false">F167*(1+'JCC data'!$N$25)-'JCC data'!$N$24*'JCC data'!$N$25</f>
        <v>0.525741478154099</v>
      </c>
      <c r="H167" s="42" t="n">
        <f aca="false">G167*(1+'JCC data'!$N$25)-'JCC data'!$N$24*'JCC data'!$N$25</f>
        <v>0.439331888254076</v>
      </c>
      <c r="I167" s="42" t="n">
        <f aca="false">H167*(1+'JCC data'!$N$25)-'JCC data'!$N$24*'JCC data'!$N$25</f>
        <v>0.388584761091289</v>
      </c>
      <c r="J167" s="42" t="n">
        <f aca="false">I167*(1+'JCC data'!$N$25)-'JCC data'!$N$24*'JCC data'!$N$25</f>
        <v>0.358781692725199</v>
      </c>
      <c r="K167" s="42" t="n">
        <f aca="false">J167*(1+'JCC data'!$N$25)-'JCC data'!$N$24*'JCC data'!$N$25</f>
        <v>0.341278773176974</v>
      </c>
      <c r="L167" s="42" t="n">
        <f aca="false">K167*(1+'JCC data'!$N$25)-'JCC data'!$N$24*'JCC data'!$N$25</f>
        <v>0.33099955665643</v>
      </c>
      <c r="M167" s="42" t="n">
        <f aca="false">L167*(1+'JCC data'!$N$25)-'JCC data'!$N$24*'JCC data'!$N$25</f>
        <v>0.32496271851722</v>
      </c>
      <c r="N167" s="42" t="n">
        <f aca="false">M167*(1+'JCC data'!$N$25)-'JCC data'!$N$24*'JCC data'!$N$25</f>
        <v>0.321417369059295</v>
      </c>
      <c r="O167" s="42" t="n">
        <f aca="false">N167*(1+'JCC data'!$N$25)-'JCC data'!$N$24*'JCC data'!$N$25</f>
        <v>0.319335235583299</v>
      </c>
      <c r="P167" s="42" t="n">
        <f aca="false">O167*(1+'JCC data'!$N$25)-'JCC data'!$N$24*'JCC data'!$N$25</f>
        <v>0.318112428110211</v>
      </c>
      <c r="Q167" s="42" t="n">
        <f aca="false">P167*(1+'JCC data'!$N$25)-'JCC data'!$N$24*'JCC data'!$N$25</f>
        <v>0.317394290616396</v>
      </c>
      <c r="R167" s="42" t="n">
        <f aca="false">Q167*(1+'JCC data'!$N$25)-'JCC data'!$N$24*'JCC data'!$N$25</f>
        <v>0.316972538646954</v>
      </c>
      <c r="S167" s="42" t="n">
        <f aca="false">R167*(1+'JCC data'!$N$25)-'JCC data'!$N$24*'JCC data'!$N$25</f>
        <v>0.316724849694267</v>
      </c>
    </row>
    <row r="168" customFormat="false" ht="12.75" hidden="false" customHeight="false" outlineLevel="0" collapsed="false">
      <c r="B168" s="38" t="n">
        <v>35138</v>
      </c>
      <c r="C168" s="42" t="n">
        <f aca="false">'JCC data'!C106</f>
        <v>18.72</v>
      </c>
      <c r="D168" s="42" t="n">
        <f aca="false">C168-C54</f>
        <v>0.789999694824218</v>
      </c>
      <c r="E168" s="42" t="n">
        <f aca="false">D168*(1+'JCC data'!$N$25)-'JCC data'!$N$24*'JCC data'!$N$25</f>
        <v>0.594526992647998</v>
      </c>
      <c r="F168" s="42" t="n">
        <f aca="false">E168*(1+'JCC data'!$N$25)-'JCC data'!$N$24*'JCC data'!$N$25</f>
        <v>0.479728645778541</v>
      </c>
      <c r="G168" s="42" t="n">
        <f aca="false">F168*(1+'JCC data'!$N$25)-'JCC data'!$N$24*'JCC data'!$N$25</f>
        <v>0.412309204100799</v>
      </c>
      <c r="H168" s="42" t="n">
        <f aca="false">G168*(1+'JCC data'!$N$25)-'JCC data'!$N$24*'JCC data'!$N$25</f>
        <v>0.372714721775134</v>
      </c>
      <c r="I168" s="42" t="n">
        <f aca="false">H168*(1+'JCC data'!$N$25)-'JCC data'!$N$24*'JCC data'!$N$25</f>
        <v>0.349461443616424</v>
      </c>
      <c r="J168" s="42" t="n">
        <f aca="false">I168*(1+'JCC data'!$N$25)-'JCC data'!$N$24*'JCC data'!$N$25</f>
        <v>0.335805123003896</v>
      </c>
      <c r="K168" s="42" t="n">
        <f aca="false">J168*(1+'JCC data'!$N$25)-'JCC data'!$N$24*'JCC data'!$N$25</f>
        <v>0.327784959506979</v>
      </c>
      <c r="L168" s="42" t="n">
        <f aca="false">K168*(1+'JCC data'!$N$25)-'JCC data'!$N$24*'JCC data'!$N$25</f>
        <v>0.323074831183082</v>
      </c>
      <c r="M168" s="42" t="n">
        <f aca="false">L168*(1+'JCC data'!$N$25)-'JCC data'!$N$24*'JCC data'!$N$25</f>
        <v>0.320308639591589</v>
      </c>
      <c r="N168" s="42" t="n">
        <f aca="false">M168*(1+'JCC data'!$N$25)-'JCC data'!$N$24*'JCC data'!$N$25</f>
        <v>0.318684094484818</v>
      </c>
      <c r="O168" s="42" t="n">
        <f aca="false">N168*(1+'JCC data'!$N$25)-'JCC data'!$N$24*'JCC data'!$N$25</f>
        <v>0.317730022173974</v>
      </c>
      <c r="P168" s="42" t="n">
        <f aca="false">O168*(1+'JCC data'!$N$25)-'JCC data'!$N$24*'JCC data'!$N$25</f>
        <v>0.317169709031221</v>
      </c>
      <c r="Q168" s="42" t="n">
        <f aca="false">P168*(1+'JCC data'!$N$25)-'JCC data'!$N$24*'JCC data'!$N$25</f>
        <v>0.316840645065761</v>
      </c>
      <c r="R168" s="42" t="n">
        <f aca="false">Q168*(1+'JCC data'!$N$25)-'JCC data'!$N$24*'JCC data'!$N$25</f>
        <v>0.316647390463822</v>
      </c>
      <c r="S168" s="42" t="n">
        <f aca="false">R168*(1+'JCC data'!$N$25)-'JCC data'!$N$24*'JCC data'!$N$25</f>
        <v>0.316533894775777</v>
      </c>
    </row>
    <row r="169" customFormat="false" ht="12.75" hidden="false" customHeight="false" outlineLevel="0" collapsed="false">
      <c r="B169" s="38" t="n">
        <v>35170</v>
      </c>
      <c r="C169" s="42" t="n">
        <f aca="false">'JCC data'!C107</f>
        <v>19.31</v>
      </c>
      <c r="D169" s="42" t="n">
        <f aca="false">C169-C55</f>
        <v>0.260000762939452</v>
      </c>
      <c r="E169" s="42" t="n">
        <f aca="false">D169*(1+'JCC data'!$N$25)-'JCC data'!$N$24*'JCC data'!$N$25</f>
        <v>0.283266133481593</v>
      </c>
      <c r="F169" s="42" t="n">
        <f aca="false">E169*(1+'JCC data'!$N$25)-'JCC data'!$N$24*'JCC data'!$N$25</f>
        <v>0.296929555779482</v>
      </c>
      <c r="G169" s="42" t="n">
        <f aca="false">F169*(1+'JCC data'!$N$25)-'JCC data'!$N$24*'JCC data'!$N$25</f>
        <v>0.304953889995534</v>
      </c>
      <c r="H169" s="42" t="n">
        <f aca="false">G169*(1+'JCC data'!$N$25)-'JCC data'!$N$24*'JCC data'!$N$25</f>
        <v>0.309666467723653</v>
      </c>
      <c r="I169" s="42" t="n">
        <f aca="false">H169*(1+'JCC data'!$N$25)-'JCC data'!$N$24*'JCC data'!$N$25</f>
        <v>0.312434097815522</v>
      </c>
      <c r="J169" s="42" t="n">
        <f aca="false">I169*(1+'JCC data'!$N$25)-'JCC data'!$N$24*'JCC data'!$N$25</f>
        <v>0.314059487733171</v>
      </c>
      <c r="K169" s="42" t="n">
        <f aca="false">J169*(1+'JCC data'!$N$25)-'JCC data'!$N$24*'JCC data'!$N$25</f>
        <v>0.315014056189466</v>
      </c>
      <c r="L169" s="42" t="n">
        <f aca="false">K169*(1+'JCC data'!$N$25)-'JCC data'!$N$24*'JCC data'!$N$25</f>
        <v>0.31557466071141</v>
      </c>
      <c r="M169" s="42" t="n">
        <f aca="false">L169*(1+'JCC data'!$N$25)-'JCC data'!$N$24*'JCC data'!$N$25</f>
        <v>0.315903895799738</v>
      </c>
      <c r="N169" s="42" t="n">
        <f aca="false">M169*(1+'JCC data'!$N$25)-'JCC data'!$N$24*'JCC data'!$N$25</f>
        <v>0.316097250899711</v>
      </c>
      <c r="O169" s="42" t="n">
        <f aca="false">N169*(1+'JCC data'!$N$25)-'JCC data'!$N$24*'JCC data'!$N$25</f>
        <v>0.316210805608828</v>
      </c>
      <c r="P169" s="42" t="n">
        <f aca="false">O169*(1+'JCC data'!$N$25)-'JCC data'!$N$24*'JCC data'!$N$25</f>
        <v>0.316277494679683</v>
      </c>
      <c r="Q169" s="42" t="n">
        <f aca="false">P169*(1+'JCC data'!$N$25)-'JCC data'!$N$24*'JCC data'!$N$25</f>
        <v>0.316316660225579</v>
      </c>
      <c r="R169" s="42" t="n">
        <f aca="false">Q169*(1+'JCC data'!$N$25)-'JCC data'!$N$24*'JCC data'!$N$25</f>
        <v>0.316339661595454</v>
      </c>
      <c r="S169" s="42" t="n">
        <f aca="false">R169*(1+'JCC data'!$N$25)-'JCC data'!$N$24*'JCC data'!$N$25</f>
        <v>0.316353169973902</v>
      </c>
    </row>
    <row r="170" customFormat="false" ht="12.75" hidden="false" customHeight="false" outlineLevel="0" collapsed="false">
      <c r="B170" s="38" t="n">
        <v>35201</v>
      </c>
      <c r="C170" s="42" t="n">
        <f aca="false">'JCC data'!C108</f>
        <v>19.87</v>
      </c>
      <c r="D170" s="42" t="n">
        <f aca="false">C170-C56</f>
        <v>-1.95999992370605</v>
      </c>
      <c r="E170" s="42" t="n">
        <f aca="false">D170*(1+'JCC data'!$N$25)-'JCC data'!$N$24*'JCC data'!$N$25</f>
        <v>-1.020508797947</v>
      </c>
      <c r="F170" s="42" t="n">
        <f aca="false">E170*(1+'JCC data'!$N$25)-'JCC data'!$N$24*'JCC data'!$N$25</f>
        <v>-0.468758978484052</v>
      </c>
      <c r="G170" s="42" t="n">
        <f aca="false">F170*(1+'JCC data'!$N$25)-'JCC data'!$N$24*'JCC data'!$N$25</f>
        <v>-0.144724131394424</v>
      </c>
      <c r="H170" s="42" t="n">
        <f aca="false">G170*(1+'JCC data'!$N$25)-'JCC data'!$N$24*'JCC data'!$N$25</f>
        <v>0.0455769406215129</v>
      </c>
      <c r="I170" s="42" t="n">
        <f aca="false">H170*(1+'JCC data'!$N$25)-'JCC data'!$N$24*'JCC data'!$N$25</f>
        <v>0.157338062413447</v>
      </c>
      <c r="J170" s="42" t="n">
        <f aca="false">I170*(1+'JCC data'!$N$25)-'JCC data'!$N$24*'JCC data'!$N$25</f>
        <v>0.222973784860378</v>
      </c>
      <c r="K170" s="42" t="n">
        <f aca="false">J170*(1+'JCC data'!$N$25)-'JCC data'!$N$24*'JCC data'!$N$25</f>
        <v>0.261520714168684</v>
      </c>
      <c r="L170" s="42" t="n">
        <f aca="false">K170*(1+'JCC data'!$N$25)-'JCC data'!$N$24*'JCC data'!$N$25</f>
        <v>0.284158779290933</v>
      </c>
      <c r="M170" s="42" t="n">
        <f aca="false">L170*(1+'JCC data'!$N$25)-'JCC data'!$N$24*'JCC data'!$N$25</f>
        <v>0.297453794008714</v>
      </c>
      <c r="N170" s="42" t="n">
        <f aca="false">M170*(1+'JCC data'!$N$25)-'JCC data'!$N$24*'JCC data'!$N$25</f>
        <v>0.3052617676757</v>
      </c>
      <c r="O170" s="42" t="n">
        <f aca="false">N170*(1+'JCC data'!$N$25)-'JCC data'!$N$24*'JCC data'!$N$25</f>
        <v>0.309847279920587</v>
      </c>
      <c r="P170" s="42" t="n">
        <f aca="false">O170*(1+'JCC data'!$N$25)-'JCC data'!$N$24*'JCC data'!$N$25</f>
        <v>0.312540286255497</v>
      </c>
      <c r="Q170" s="42" t="n">
        <f aca="false">P170*(1+'JCC data'!$N$25)-'JCC data'!$N$24*'JCC data'!$N$25</f>
        <v>0.314121850698588</v>
      </c>
      <c r="R170" s="42" t="n">
        <f aca="false">Q170*(1+'JCC data'!$N$25)-'JCC data'!$N$24*'JCC data'!$N$25</f>
        <v>0.315050681074967</v>
      </c>
      <c r="S170" s="42" t="n">
        <f aca="false">R170*(1+'JCC data'!$N$25)-'JCC data'!$N$24*'JCC data'!$N$25</f>
        <v>0.315596169987452</v>
      </c>
    </row>
    <row r="171" customFormat="false" ht="12.75" hidden="false" customHeight="false" outlineLevel="0" collapsed="false">
      <c r="B171" s="38" t="n">
        <v>35229</v>
      </c>
      <c r="C171" s="42" t="n">
        <f aca="false">'JCC data'!C109</f>
        <v>19.65</v>
      </c>
      <c r="D171" s="42" t="n">
        <f aca="false">C171-C57</f>
        <v>0.959999465942381</v>
      </c>
      <c r="E171" s="42" t="n">
        <f aca="false">D171*(1+'JCC data'!$N$25)-'JCC data'!$N$24*'JCC data'!$N$25</f>
        <v>0.694365448224049</v>
      </c>
      <c r="F171" s="42" t="n">
        <f aca="false">E171*(1+'JCC data'!$N$25)-'JCC data'!$N$24*'JCC data'!$N$25</f>
        <v>0.538362355378554</v>
      </c>
      <c r="G171" s="42" t="n">
        <f aca="false">F171*(1+'JCC data'!$N$25)-'JCC data'!$N$24*'JCC data'!$N$25</f>
        <v>0.446743950528141</v>
      </c>
      <c r="H171" s="42" t="n">
        <f aca="false">G171*(1+'JCC data'!$N$25)-'JCC data'!$N$24*'JCC data'!$N$25</f>
        <v>0.392937760187751</v>
      </c>
      <c r="I171" s="42" t="n">
        <f aca="false">H171*(1+'JCC data'!$N$25)-'JCC data'!$N$24*'JCC data'!$N$25</f>
        <v>0.361338147384262</v>
      </c>
      <c r="J171" s="42" t="n">
        <f aca="false">I171*(1+'JCC data'!$N$25)-'JCC data'!$N$24*'JCC data'!$N$25</f>
        <v>0.342780142756664</v>
      </c>
      <c r="K171" s="42" t="n">
        <f aca="false">J171*(1+'JCC data'!$N$25)-'JCC data'!$N$24*'JCC data'!$N$25</f>
        <v>0.331881289726417</v>
      </c>
      <c r="L171" s="42" t="n">
        <f aca="false">K171*(1+'JCC data'!$N$25)-'JCC data'!$N$24*'JCC data'!$N$25</f>
        <v>0.325480547849335</v>
      </c>
      <c r="M171" s="42" t="n">
        <f aca="false">L171*(1+'JCC data'!$N$25)-'JCC data'!$N$24*'JCC data'!$N$25</f>
        <v>0.321721482885039</v>
      </c>
      <c r="N171" s="42" t="n">
        <f aca="false">M171*(1+'JCC data'!$N$25)-'JCC data'!$N$24*'JCC data'!$N$25</f>
        <v>0.319513837321889</v>
      </c>
      <c r="O171" s="42" t="n">
        <f aca="false">N171*(1+'JCC data'!$N$25)-'JCC data'!$N$24*'JCC data'!$N$25</f>
        <v>0.318217318379337</v>
      </c>
      <c r="P171" s="42" t="n">
        <f aca="false">O171*(1+'JCC data'!$N$25)-'JCC data'!$N$24*'JCC data'!$N$25</f>
        <v>0.317455891184477</v>
      </c>
      <c r="Q171" s="42" t="n">
        <f aca="false">P171*(1+'JCC data'!$N$25)-'JCC data'!$N$24*'JCC data'!$N$25</f>
        <v>0.317008715787307</v>
      </c>
      <c r="R171" s="42" t="n">
        <f aca="false">Q171*(1+'JCC data'!$N$25)-'JCC data'!$N$24*'JCC data'!$N$25</f>
        <v>0.316746096015931</v>
      </c>
      <c r="S171" s="42" t="n">
        <f aca="false">R171*(1+'JCC data'!$N$25)-'JCC data'!$N$24*'JCC data'!$N$25</f>
        <v>0.316591863147231</v>
      </c>
    </row>
    <row r="172" customFormat="false" ht="12.75" hidden="false" customHeight="false" outlineLevel="0" collapsed="false">
      <c r="B172" s="38" t="n">
        <v>35262</v>
      </c>
      <c r="C172" s="42" t="n">
        <f aca="false">'JCC data'!C110</f>
        <v>19.56</v>
      </c>
      <c r="D172" s="42" t="n">
        <f aca="false">C172-C58</f>
        <v>1.54999977111816</v>
      </c>
      <c r="E172" s="42" t="n">
        <f aca="false">D172*(1+'JCC data'!$N$25)-'JCC data'!$N$24*'JCC data'!$N$25</f>
        <v>1.04086426331484</v>
      </c>
      <c r="F172" s="42" t="n">
        <f aca="false">E172*(1+'JCC data'!$N$25)-'JCC data'!$N$24*'JCC data'!$N$25</f>
        <v>0.741856197341144</v>
      </c>
      <c r="G172" s="42" t="n">
        <f aca="false">F172*(1+'JCC data'!$N$25)-'JCC data'!$N$24*'JCC data'!$N$25</f>
        <v>0.56625299908245</v>
      </c>
      <c r="H172" s="42" t="n">
        <f aca="false">G172*(1+'JCC data'!$N$25)-'JCC data'!$N$24*'JCC data'!$N$25</f>
        <v>0.463123730183746</v>
      </c>
      <c r="I172" s="42" t="n">
        <f aca="false">H172*(1+'JCC data'!$N$25)-'JCC data'!$N$24*'JCC data'!$N$25</f>
        <v>0.402557372571552</v>
      </c>
      <c r="J172" s="42" t="n">
        <f aca="false">I172*(1+'JCC data'!$N$25)-'JCC data'!$N$24*'JCC data'!$N$25</f>
        <v>0.36698760936484</v>
      </c>
      <c r="K172" s="42" t="n">
        <f aca="false">J172*(1+'JCC data'!$N$25)-'JCC data'!$N$24*'JCC data'!$N$25</f>
        <v>0.346097991688264</v>
      </c>
      <c r="L172" s="42" t="n">
        <f aca="false">K172*(1+'JCC data'!$N$25)-'JCC data'!$N$24*'JCC data'!$N$25</f>
        <v>0.333829815368462</v>
      </c>
      <c r="M172" s="42" t="n">
        <f aca="false">L172*(1+'JCC data'!$N$25)-'JCC data'!$N$24*'JCC data'!$N$25</f>
        <v>0.326624889335636</v>
      </c>
      <c r="N172" s="42" t="n">
        <f aca="false">M172*(1+'JCC data'!$N$25)-'JCC data'!$N$24*'JCC data'!$N$25</f>
        <v>0.322393538417187</v>
      </c>
      <c r="O172" s="42" t="n">
        <f aca="false">N172*(1+'JCC data'!$N$25)-'JCC data'!$N$24*'JCC data'!$N$25</f>
        <v>0.319908526008525</v>
      </c>
      <c r="P172" s="42" t="n">
        <f aca="false">O172*(1+'JCC data'!$N$25)-'JCC data'!$N$24*'JCC data'!$N$25</f>
        <v>0.318449113449695</v>
      </c>
      <c r="Q172" s="42" t="n">
        <f aca="false">P172*(1+'JCC data'!$N$25)-'JCC data'!$N$24*'JCC data'!$N$25</f>
        <v>0.317592021143255</v>
      </c>
      <c r="R172" s="42" t="n">
        <f aca="false">Q172*(1+'JCC data'!$N$25)-'JCC data'!$N$24*'JCC data'!$N$25</f>
        <v>0.317088662982251</v>
      </c>
      <c r="S172" s="42" t="n">
        <f aca="false">R172*(1+'JCC data'!$N$25)-'JCC data'!$N$24*'JCC data'!$N$25</f>
        <v>0.316793047870151</v>
      </c>
    </row>
    <row r="173" customFormat="false" ht="12.75" hidden="false" customHeight="false" outlineLevel="0" collapsed="false">
      <c r="B173" s="38" t="n">
        <v>35292</v>
      </c>
      <c r="C173" s="42" t="n">
        <f aca="false">'JCC data'!C111</f>
        <v>20.05</v>
      </c>
      <c r="D173" s="42" t="n">
        <f aca="false">C173-C59</f>
        <v>-0.409999084472656</v>
      </c>
      <c r="E173" s="42" t="n">
        <f aca="false">D173*(1+'JCC data'!$N$25)-'JCC data'!$N$24*'JCC data'!$N$25</f>
        <v>-0.11021527865113</v>
      </c>
      <c r="F173" s="42" t="n">
        <f aca="false">E173*(1+'JCC data'!$N$25)-'JCC data'!$N$24*'JCC data'!$N$25</f>
        <v>0.0658435006229202</v>
      </c>
      <c r="G173" s="42" t="n">
        <f aca="false">F173*(1+'JCC data'!$N$25)-'JCC data'!$N$24*'JCC data'!$N$25</f>
        <v>0.169240325793399</v>
      </c>
      <c r="H173" s="42" t="n">
        <f aca="false">G173*(1+'JCC data'!$N$25)-'JCC data'!$N$24*'JCC data'!$N$25</f>
        <v>0.229963815410995</v>
      </c>
      <c r="I173" s="42" t="n">
        <f aca="false">H173*(1+'JCC data'!$N$25)-'JCC data'!$N$24*'JCC data'!$N$25</f>
        <v>0.265625860016897</v>
      </c>
      <c r="J173" s="42" t="n">
        <f aca="false">I173*(1+'JCC data'!$N$25)-'JCC data'!$N$24*'JCC data'!$N$25</f>
        <v>0.286569673250992</v>
      </c>
      <c r="K173" s="42" t="n">
        <f aca="false">J173*(1+'JCC data'!$N$25)-'JCC data'!$N$24*'JCC data'!$N$25</f>
        <v>0.29886967785342</v>
      </c>
      <c r="L173" s="42" t="n">
        <f aca="false">K173*(1+'JCC data'!$N$25)-'JCC data'!$N$24*'JCC data'!$N$25</f>
        <v>0.306093296185419</v>
      </c>
      <c r="M173" s="42" t="n">
        <f aca="false">L173*(1+'JCC data'!$N$25)-'JCC data'!$N$24*'JCC data'!$N$25</f>
        <v>0.310335624826181</v>
      </c>
      <c r="N173" s="42" t="n">
        <f aca="false">M173*(1+'JCC data'!$N$25)-'JCC data'!$N$24*'JCC data'!$N$25</f>
        <v>0.312827084295532</v>
      </c>
      <c r="O173" s="42" t="n">
        <f aca="false">N173*(1+'JCC data'!$N$25)-'JCC data'!$N$24*'JCC data'!$N$25</f>
        <v>0.314290283121708</v>
      </c>
      <c r="P173" s="42" t="n">
        <f aca="false">O173*(1+'JCC data'!$N$25)-'JCC data'!$N$24*'JCC data'!$N$25</f>
        <v>0.315149599049284</v>
      </c>
      <c r="Q173" s="42" t="n">
        <f aca="false">P173*(1+'JCC data'!$N$25)-'JCC data'!$N$24*'JCC data'!$N$25</f>
        <v>0.315654263111457</v>
      </c>
      <c r="R173" s="42" t="n">
        <f aca="false">Q173*(1+'JCC data'!$N$25)-'JCC data'!$N$24*'JCC data'!$N$25</f>
        <v>0.315950645160802</v>
      </c>
      <c r="S173" s="42" t="n">
        <f aca="false">R173*(1+'JCC data'!$N$25)-'JCC data'!$N$24*'JCC data'!$N$25</f>
        <v>0.316124706136722</v>
      </c>
    </row>
    <row r="174" customFormat="false" ht="12.75" hidden="false" customHeight="false" outlineLevel="0" collapsed="false">
      <c r="B174" s="38" t="n">
        <v>35321</v>
      </c>
      <c r="C174" s="42" t="n">
        <f aca="false">'JCC data'!C112</f>
        <v>20.74</v>
      </c>
      <c r="D174" s="42" t="n">
        <f aca="false">C174-C60</f>
        <v>0.17000030517578</v>
      </c>
      <c r="E174" s="42" t="n">
        <f aca="false">D174*(1+'JCC data'!$N$25)-'JCC data'!$N$24*'JCC data'!$N$25</f>
        <v>0.23041014052842</v>
      </c>
      <c r="F174" s="42" t="n">
        <f aca="false">E174*(1+'JCC data'!$N$25)-'JCC data'!$N$24*'JCC data'!$N$25</f>
        <v>0.265887980431033</v>
      </c>
      <c r="G174" s="42" t="n">
        <f aca="false">F174*(1+'JCC data'!$N$25)-'JCC data'!$N$24*'JCC data'!$N$25</f>
        <v>0.286723612854264</v>
      </c>
      <c r="H174" s="42" t="n">
        <f aca="false">G174*(1+'JCC data'!$N$25)-'JCC data'!$N$24*'JCC data'!$N$25</f>
        <v>0.298960084400097</v>
      </c>
      <c r="I174" s="42" t="n">
        <f aca="false">H174*(1+'JCC data'!$N$25)-'JCC data'!$N$24*'JCC data'!$N$25</f>
        <v>0.306146390668634</v>
      </c>
      <c r="J174" s="42" t="n">
        <f aca="false">I174*(1+'JCC data'!$N$25)-'JCC data'!$N$24*'JCC data'!$N$25</f>
        <v>0.31036680646348</v>
      </c>
      <c r="K174" s="42" t="n">
        <f aca="false">J174*(1+'JCC data'!$N$25)-'JCC data'!$N$24*'JCC data'!$N$25</f>
        <v>0.312845396829071</v>
      </c>
      <c r="L174" s="42" t="n">
        <f aca="false">K174*(1+'JCC data'!$N$25)-'JCC data'!$N$24*'JCC data'!$N$25</f>
        <v>0.314301037813047</v>
      </c>
      <c r="M174" s="42" t="n">
        <f aca="false">L174*(1+'JCC data'!$N$25)-'JCC data'!$N$24*'JCC data'!$N$25</f>
        <v>0.315155915127044</v>
      </c>
      <c r="N174" s="42" t="n">
        <f aca="false">M174*(1+'JCC data'!$N$25)-'JCC data'!$N$24*'JCC data'!$N$25</f>
        <v>0.315657972454386</v>
      </c>
      <c r="O174" s="42" t="n">
        <f aca="false">N174*(1+'JCC data'!$N$25)-'JCC data'!$N$24*'JCC data'!$N$25</f>
        <v>0.315952823605318</v>
      </c>
      <c r="P174" s="42" t="n">
        <f aca="false">O174*(1+'JCC data'!$N$25)-'JCC data'!$N$24*'JCC data'!$N$25</f>
        <v>0.316125985506304</v>
      </c>
      <c r="Q174" s="42" t="n">
        <f aca="false">P174*(1+'JCC data'!$N$25)-'JCC data'!$N$24*'JCC data'!$N$25</f>
        <v>0.316227681035923</v>
      </c>
      <c r="R174" s="42" t="n">
        <f aca="false">Q174*(1+'JCC data'!$N$25)-'JCC data'!$N$24*'JCC data'!$N$25</f>
        <v>0.316287405378782</v>
      </c>
      <c r="S174" s="42" t="n">
        <f aca="false">R174*(1+'JCC data'!$N$25)-'JCC data'!$N$24*'JCC data'!$N$25</f>
        <v>0.316322480638661</v>
      </c>
    </row>
    <row r="175" customFormat="false" ht="12.75" hidden="false" customHeight="false" outlineLevel="0" collapsed="false">
      <c r="B175" s="38" t="n">
        <v>35354</v>
      </c>
      <c r="C175" s="42" t="n">
        <f aca="false">'JCC data'!C113</f>
        <v>21.9</v>
      </c>
      <c r="D175" s="42" t="n">
        <f aca="false">C175-C61</f>
        <v>-2.2200008392334</v>
      </c>
      <c r="E175" s="42" t="n">
        <f aca="false">D175*(1+'JCC data'!$N$25)-'JCC data'!$N$24*'JCC data'!$N$25</f>
        <v>-1.1732036497334</v>
      </c>
      <c r="F175" s="42" t="n">
        <f aca="false">E175*(1+'JCC data'!$N$25)-'JCC data'!$N$24*'JCC data'!$N$25</f>
        <v>-0.558434500259735</v>
      </c>
      <c r="G175" s="42" t="n">
        <f aca="false">F175*(1+'JCC data'!$N$25)-'JCC data'!$N$24*'JCC data'!$N$25</f>
        <v>-0.197389294048305</v>
      </c>
      <c r="H175" s="42" t="n">
        <f aca="false">G175*(1+'JCC data'!$N$25)-'JCC data'!$N$24*'JCC data'!$N$25</f>
        <v>0.0146474372025328</v>
      </c>
      <c r="I175" s="42" t="n">
        <f aca="false">H175*(1+'JCC data'!$N$25)-'JCC data'!$N$24*'JCC data'!$N$25</f>
        <v>0.139173603527565</v>
      </c>
      <c r="J175" s="42" t="n">
        <f aca="false">I175*(1+'JCC data'!$N$25)-'JCC data'!$N$24*'JCC data'!$N$25</f>
        <v>0.21230605566514</v>
      </c>
      <c r="K175" s="42" t="n">
        <f aca="false">J175*(1+'JCC data'!$N$25)-'JCC data'!$N$24*'JCC data'!$N$25</f>
        <v>0.255255708043376</v>
      </c>
      <c r="L175" s="42" t="n">
        <f aca="false">K175*(1+'JCC data'!$N$25)-'JCC data'!$N$24*'JCC data'!$N$25</f>
        <v>0.280479430009395</v>
      </c>
      <c r="M175" s="42" t="n">
        <f aca="false">L175*(1+'JCC data'!$N$25)-'JCC data'!$N$24*'JCC data'!$N$25</f>
        <v>0.29529296433596</v>
      </c>
      <c r="N175" s="42" t="n">
        <f aca="false">M175*(1+'JCC data'!$N$25)-'JCC data'!$N$24*'JCC data'!$N$25</f>
        <v>0.303992743041892</v>
      </c>
      <c r="O175" s="42" t="n">
        <f aca="false">N175*(1+'JCC data'!$N$25)-'JCC data'!$N$24*'JCC data'!$N$25</f>
        <v>0.309101999743478</v>
      </c>
      <c r="P175" s="42" t="n">
        <f aca="false">O175*(1+'JCC data'!$N$25)-'JCC data'!$N$24*'JCC data'!$N$25</f>
        <v>0.312102593772945</v>
      </c>
      <c r="Q175" s="42" t="n">
        <f aca="false">P175*(1+'JCC data'!$N$25)-'JCC data'!$N$24*'JCC data'!$N$25</f>
        <v>0.313864800108532</v>
      </c>
      <c r="R175" s="42" t="n">
        <f aca="false">Q175*(1+'JCC data'!$N$25)-'JCC data'!$N$24*'JCC data'!$N$25</f>
        <v>0.314899718907505</v>
      </c>
      <c r="S175" s="42" t="n">
        <f aca="false">R175*(1+'JCC data'!$N$25)-'JCC data'!$N$24*'JCC data'!$N$25</f>
        <v>0.315507512046616</v>
      </c>
    </row>
    <row r="176" customFormat="false" ht="12.75" hidden="false" customHeight="false" outlineLevel="0" collapsed="false">
      <c r="B176" s="38" t="n">
        <v>35383</v>
      </c>
      <c r="C176" s="42" t="n">
        <f aca="false">'JCC data'!C114</f>
        <v>23.37</v>
      </c>
      <c r="D176" s="42" t="n">
        <f aca="false">C176-C62</f>
        <v>-1.45999992370605</v>
      </c>
      <c r="E176" s="42" t="n">
        <f aca="false">D176*(1+'JCC data'!$N$25)-'JCC data'!$N$24*'JCC data'!$N$25</f>
        <v>-0.726865886196681</v>
      </c>
      <c r="F176" s="42" t="n">
        <f aca="false">E176*(1+'JCC data'!$N$25)-'JCC data'!$N$24*'JCC data'!$N$25</f>
        <v>-0.296306659241639</v>
      </c>
      <c r="G176" s="42" t="n">
        <f aca="false">F176*(1+'JCC data'!$N$25)-'JCC data'!$N$24*'JCC data'!$N$25</f>
        <v>-0.0434453290735477</v>
      </c>
      <c r="H176" s="42" t="n">
        <f aca="false">G176*(1+'JCC data'!$N$25)-'JCC data'!$N$24*'JCC data'!$N$25</f>
        <v>0.105056545445687</v>
      </c>
      <c r="I176" s="42" t="n">
        <f aca="false">H176*(1+'JCC data'!$N$25)-'JCC data'!$N$24*'JCC data'!$N$25</f>
        <v>0.192269591114105</v>
      </c>
      <c r="J176" s="42" t="n">
        <f aca="false">I176*(1+'JCC data'!$N$25)-'JCC data'!$N$24*'JCC data'!$N$25</f>
        <v>0.24348857645948</v>
      </c>
      <c r="K176" s="42" t="n">
        <f aca="false">J176*(1+'JCC data'!$N$25)-'JCC data'!$N$24*'JCC data'!$N$25</f>
        <v>0.273568760446907</v>
      </c>
      <c r="L176" s="42" t="n">
        <f aca="false">K176*(1+'JCC data'!$N$25)-'JCC data'!$N$24*'JCC data'!$N$25</f>
        <v>0.291234426071013</v>
      </c>
      <c r="M176" s="42" t="n">
        <f aca="false">L176*(1+'JCC data'!$N$25)-'JCC data'!$N$24*'JCC data'!$N$25</f>
        <v>0.301609221054753</v>
      </c>
      <c r="N176" s="42" t="n">
        <f aca="false">M176*(1+'JCC data'!$N$25)-'JCC data'!$N$24*'JCC data'!$N$25</f>
        <v>0.30770219107043</v>
      </c>
      <c r="O176" s="42" t="n">
        <f aca="false">N176*(1+'JCC data'!$N$25)-'JCC data'!$N$24*'JCC data'!$N$25</f>
        <v>0.311280505983651</v>
      </c>
      <c r="P176" s="42" t="n">
        <f aca="false">O176*(1+'JCC data'!$N$25)-'JCC data'!$N$24*'JCC data'!$N$25</f>
        <v>0.313381999604206</v>
      </c>
      <c r="Q176" s="42" t="n">
        <f aca="false">P176*(1+'JCC data'!$N$25)-'JCC data'!$N$24*'JCC data'!$N$25</f>
        <v>0.314616177015736</v>
      </c>
      <c r="R176" s="42" t="n">
        <f aca="false">Q176*(1+'JCC data'!$N$25)-'JCC data'!$N$24*'JCC data'!$N$25</f>
        <v>0.315340991913212</v>
      </c>
      <c r="S176" s="42" t="n">
        <f aca="false">R176*(1+'JCC data'!$N$25)-'JCC data'!$N$24*'JCC data'!$N$25</f>
        <v>0.315766665427161</v>
      </c>
    </row>
    <row r="177" customFormat="false" ht="12.75" hidden="false" customHeight="false" outlineLevel="0" collapsed="false">
      <c r="B177" s="38" t="n">
        <v>35415</v>
      </c>
      <c r="C177" s="42" t="n">
        <f aca="false">'JCC data'!C115</f>
        <v>23.47</v>
      </c>
      <c r="D177" s="42" t="n">
        <f aca="false">C177-C63</f>
        <v>-0.339999465942384</v>
      </c>
      <c r="E177" s="42" t="n">
        <f aca="false">D177*(1+'JCC data'!$N$25)-'JCC data'!$N$24*'JCC data'!$N$25</f>
        <v>-0.0691054950378491</v>
      </c>
      <c r="F177" s="42" t="n">
        <f aca="false">E177*(1+'JCC data'!$N$25)-'JCC data'!$N$24*'JCC data'!$N$25</f>
        <v>0.0899866937461792</v>
      </c>
      <c r="G177" s="42" t="n">
        <f aca="false">F177*(1+'JCC data'!$N$25)-'JCC data'!$N$24*'JCC data'!$N$25</f>
        <v>0.183419280848727</v>
      </c>
      <c r="H177" s="42" t="n">
        <f aca="false">G177*(1+'JCC data'!$N$25)-'JCC data'!$N$24*'JCC data'!$N$25</f>
        <v>0.238290914707042</v>
      </c>
      <c r="I177" s="42" t="n">
        <f aca="false">H177*(1+'JCC data'!$N$25)-'JCC data'!$N$24*'JCC data'!$N$25</f>
        <v>0.270516247384348</v>
      </c>
      <c r="J177" s="42" t="n">
        <f aca="false">I177*(1+'JCC data'!$N$25)-'JCC data'!$N$24*'JCC data'!$N$25</f>
        <v>0.289441728423322</v>
      </c>
      <c r="K177" s="42" t="n">
        <f aca="false">J177*(1+'JCC data'!$N$25)-'JCC data'!$N$24*'JCC data'!$N$25</f>
        <v>0.300556395140441</v>
      </c>
      <c r="L177" s="42" t="n">
        <f aca="false">K177*(1+'JCC data'!$N$25)-'JCC data'!$N$24*'JCC data'!$N$25</f>
        <v>0.30708388133634</v>
      </c>
      <c r="M177" s="42" t="n">
        <f aca="false">L177*(1+'JCC data'!$N$25)-'JCC data'!$N$24*'JCC data'!$N$25</f>
        <v>0.310917381442287</v>
      </c>
      <c r="N177" s="42" t="n">
        <f aca="false">M177*(1+'JCC data'!$N$25)-'JCC data'!$N$24*'JCC data'!$N$25</f>
        <v>0.313168741708899</v>
      </c>
      <c r="O177" s="42" t="n">
        <f aca="false">N177*(1+'JCC data'!$N$25)-'JCC data'!$N$24*'JCC data'!$N$25</f>
        <v>0.314490933677072</v>
      </c>
      <c r="P177" s="42" t="n">
        <f aca="false">O177*(1+'JCC data'!$N$25)-'JCC data'!$N$24*'JCC data'!$N$25</f>
        <v>0.315267438275927</v>
      </c>
      <c r="Q177" s="42" t="n">
        <f aca="false">P177*(1+'JCC data'!$N$25)-'JCC data'!$N$24*'JCC data'!$N$25</f>
        <v>0.315723468418717</v>
      </c>
      <c r="R177" s="42" t="n">
        <f aca="false">Q177*(1+'JCC data'!$N$25)-'JCC data'!$N$24*'JCC data'!$N$25</f>
        <v>0.315991288456667</v>
      </c>
      <c r="S177" s="42" t="n">
        <f aca="false">R177*(1+'JCC data'!$N$25)-'JCC data'!$N$24*'JCC data'!$N$25</f>
        <v>0.316148575368204</v>
      </c>
    </row>
    <row r="178" customFormat="false" ht="12.75" hidden="false" customHeight="false" outlineLevel="0" collapsed="false">
      <c r="B178" s="38" t="n">
        <v>35446</v>
      </c>
      <c r="C178" s="42" t="n">
        <f aca="false">'JCC data'!C116</f>
        <v>24.05</v>
      </c>
      <c r="D178" s="42" t="n">
        <f aca="false">C178-C64</f>
        <v>-0.0500003814697259</v>
      </c>
      <c r="E178" s="42" t="n">
        <f aca="false">D178*(1+'JCC data'!$N$25)-'JCC data'!$N$24*'JCC data'!$N$25</f>
        <v>0.101206856101108</v>
      </c>
      <c r="F178" s="42" t="n">
        <f aca="false">E178*(1+'JCC data'!$N$25)-'JCC data'!$N$24*'JCC data'!$N$25</f>
        <v>0.190008723137152</v>
      </c>
      <c r="G178" s="42" t="n">
        <f aca="false">F178*(1+'JCC data'!$N$25)-'JCC data'!$N$24*'JCC data'!$N$25</f>
        <v>0.242160800747809</v>
      </c>
      <c r="H178" s="42" t="n">
        <f aca="false">G178*(1+'JCC data'!$N$25)-'JCC data'!$N$24*'JCC data'!$N$25</f>
        <v>0.272788976594654</v>
      </c>
      <c r="I178" s="42" t="n">
        <f aca="false">H178*(1+'JCC data'!$N$25)-'JCC data'!$N$24*'JCC data'!$N$25</f>
        <v>0.29077647006919</v>
      </c>
      <c r="J178" s="42" t="n">
        <f aca="false">I178*(1+'JCC data'!$N$25)-'JCC data'!$N$24*'JCC data'!$N$25</f>
        <v>0.301340269987096</v>
      </c>
      <c r="K178" s="42" t="n">
        <f aca="false">J178*(1+'JCC data'!$N$25)-'JCC data'!$N$24*'JCC data'!$N$25</f>
        <v>0.307544239921179</v>
      </c>
      <c r="L178" s="42" t="n">
        <f aca="false">K178*(1+'JCC data'!$N$25)-'JCC data'!$N$24*'JCC data'!$N$25</f>
        <v>0.31118774351289</v>
      </c>
      <c r="M178" s="42" t="n">
        <f aca="false">L178*(1+'JCC data'!$N$25)-'JCC data'!$N$24*'JCC data'!$N$25</f>
        <v>0.313327521520176</v>
      </c>
      <c r="N178" s="42" t="n">
        <f aca="false">M178*(1+'JCC data'!$N$25)-'JCC data'!$N$24*'JCC data'!$N$25</f>
        <v>0.314584182809293</v>
      </c>
      <c r="O178" s="42" t="n">
        <f aca="false">N178*(1+'JCC data'!$N$25)-'JCC data'!$N$24*'JCC data'!$N$25</f>
        <v>0.315322202169334</v>
      </c>
      <c r="P178" s="42" t="n">
        <f aca="false">O178*(1+'JCC data'!$N$25)-'JCC data'!$N$24*'JCC data'!$N$25</f>
        <v>0.315755630476955</v>
      </c>
      <c r="Q178" s="42" t="n">
        <f aca="false">P178*(1+'JCC data'!$N$25)-'JCC data'!$N$24*'JCC data'!$N$25</f>
        <v>0.316010176777524</v>
      </c>
      <c r="R178" s="42" t="n">
        <f aca="false">Q178*(1+'JCC data'!$N$25)-'JCC data'!$N$24*'JCC data'!$N$25</f>
        <v>0.316159668211273</v>
      </c>
      <c r="S178" s="42" t="n">
        <f aca="false">R178*(1+'JCC data'!$N$25)-'JCC data'!$N$24*'JCC data'!$N$25</f>
        <v>0.316247462411049</v>
      </c>
    </row>
    <row r="179" customFormat="false" ht="12.75" hidden="false" customHeight="false" outlineLevel="0" collapsed="false">
      <c r="B179" s="38" t="n">
        <v>35474</v>
      </c>
      <c r="C179" s="42" t="n">
        <f aca="false">'JCC data'!C117</f>
        <v>24.12</v>
      </c>
      <c r="D179" s="42" t="n">
        <f aca="false">C179-C65</f>
        <v>0.52999984741211</v>
      </c>
      <c r="E179" s="42" t="n">
        <f aca="false">D179*(1+'JCC data'!$N$25)-'JCC data'!$N$24*'JCC data'!$N$25</f>
        <v>0.441832768150537</v>
      </c>
      <c r="F179" s="42" t="n">
        <f aca="false">E179*(1+'JCC data'!$N$25)-'JCC data'!$N$24*'JCC data'!$N$25</f>
        <v>0.390053492400758</v>
      </c>
      <c r="G179" s="42" t="n">
        <f aca="false">F179*(1+'JCC data'!$N$25)-'JCC data'!$N$24*'JCC data'!$N$25</f>
        <v>0.359644257801782</v>
      </c>
      <c r="H179" s="42" t="n">
        <f aca="false">G179*(1+'JCC data'!$N$25)-'JCC data'!$N$24*'JCC data'!$N$25</f>
        <v>0.341785345418298</v>
      </c>
      <c r="I179" s="42" t="n">
        <f aca="false">H179*(1+'JCC data'!$N$25)-'JCC data'!$N$24*'JCC data'!$N$25</f>
        <v>0.331297059352338</v>
      </c>
      <c r="J179" s="42" t="n">
        <f aca="false">I179*(1+'JCC data'!$N$25)-'JCC data'!$N$24*'JCC data'!$N$25</f>
        <v>0.325137437632981</v>
      </c>
      <c r="K179" s="42" t="n">
        <f aca="false">J179*(1+'JCC data'!$N$25)-'JCC data'!$N$24*'JCC data'!$N$25</f>
        <v>0.321519979119075</v>
      </c>
      <c r="L179" s="42" t="n">
        <f aca="false">K179*(1+'JCC data'!$N$25)-'JCC data'!$N$24*'JCC data'!$N$25</f>
        <v>0.319395497016757</v>
      </c>
      <c r="M179" s="42" t="n">
        <f aca="false">L179*(1+'JCC data'!$N$25)-'JCC data'!$N$24*'JCC data'!$N$25</f>
        <v>0.318147818795784</v>
      </c>
      <c r="N179" s="42" t="n">
        <f aca="false">M179*(1+'JCC data'!$N$25)-'JCC data'!$N$24*'JCC data'!$N$25</f>
        <v>0.317415075064317</v>
      </c>
      <c r="O179" s="42" t="n">
        <f aca="false">N179*(1+'JCC data'!$N$25)-'JCC data'!$N$24*'JCC data'!$N$25</f>
        <v>0.316984745058567</v>
      </c>
      <c r="P179" s="42" t="n">
        <f aca="false">O179*(1+'JCC data'!$N$25)-'JCC data'!$N$24*'JCC data'!$N$25</f>
        <v>0.316732018346763</v>
      </c>
      <c r="Q179" s="42" t="n">
        <f aca="false">P179*(1+'JCC data'!$N$25)-'JCC data'!$N$24*'JCC data'!$N$25</f>
        <v>0.316583595531701</v>
      </c>
      <c r="R179" s="42" t="n">
        <f aca="false">Q179*(1+'JCC data'!$N$25)-'JCC data'!$N$24*'JCC data'!$N$25</f>
        <v>0.316496428916531</v>
      </c>
      <c r="S179" s="42" t="n">
        <f aca="false">R179*(1+'JCC data'!$N$25)-'JCC data'!$N$24*'JCC data'!$N$25</f>
        <v>0.316445237199159</v>
      </c>
    </row>
    <row r="180" customFormat="false" ht="12.75" hidden="false" customHeight="false" outlineLevel="0" collapsed="false">
      <c r="B180" s="38" t="n">
        <v>35503</v>
      </c>
      <c r="C180" s="42" t="n">
        <f aca="false">'JCC data'!C118</f>
        <v>22.2</v>
      </c>
      <c r="D180" s="42" t="n">
        <f aca="false">C180-C66</f>
        <v>1.71000022888184</v>
      </c>
      <c r="E180" s="42" t="n">
        <f aca="false">D180*(1+'JCC data'!$N$25)-'JCC data'!$N$24*'JCC data'!$N$25</f>
        <v>1.13483026391306</v>
      </c>
      <c r="F180" s="42" t="n">
        <f aca="false">E180*(1+'JCC data'!$N$25)-'JCC data'!$N$24*'JCC data'!$N$25</f>
        <v>0.79704109738353</v>
      </c>
      <c r="G180" s="42" t="n">
        <f aca="false">F180*(1+'JCC data'!$N$25)-'JCC data'!$N$24*'JCC data'!$N$25</f>
        <v>0.598662308548643</v>
      </c>
      <c r="H180" s="42" t="n">
        <f aca="false">G180*(1+'JCC data'!$N$25)-'JCC data'!$N$24*'JCC data'!$N$25</f>
        <v>0.482157258182686</v>
      </c>
      <c r="I180" s="42" t="n">
        <f aca="false">H180*(1+'JCC data'!$N$25)-'JCC data'!$N$24*'JCC data'!$N$25</f>
        <v>0.413735493736532</v>
      </c>
      <c r="J180" s="42" t="n">
        <f aca="false">I180*(1+'JCC data'!$N$25)-'JCC data'!$N$24*'JCC data'!$N$25</f>
        <v>0.373552361458405</v>
      </c>
      <c r="K180" s="42" t="n">
        <f aca="false">J180*(1+'JCC data'!$N$25)-'JCC data'!$N$24*'JCC data'!$N$25</f>
        <v>0.349953377527611</v>
      </c>
      <c r="L180" s="42" t="n">
        <f aca="false">K180*(1+'JCC data'!$N$25)-'JCC data'!$N$24*'JCC data'!$N$25</f>
        <v>0.336094028816035</v>
      </c>
      <c r="M180" s="42" t="n">
        <f aca="false">L180*(1+'JCC data'!$N$25)-'JCC data'!$N$24*'JCC data'!$N$25</f>
        <v>0.327954629794775</v>
      </c>
      <c r="N180" s="42" t="n">
        <f aca="false">M180*(1+'JCC data'!$N$25)-'JCC data'!$N$24*'JCC data'!$N$25</f>
        <v>0.323174476137774</v>
      </c>
      <c r="O180" s="42" t="n">
        <f aca="false">N180*(1+'JCC data'!$N$25)-'JCC data'!$N$24*'JCC data'!$N$25</f>
        <v>0.320367159660863</v>
      </c>
      <c r="P180" s="42" t="n">
        <f aca="false">O180*(1+'JCC data'!$N$25)-'JCC data'!$N$24*'JCC data'!$N$25</f>
        <v>0.318718462491893</v>
      </c>
      <c r="Q180" s="42" t="n">
        <f aca="false">P180*(1+'JCC data'!$N$25)-'JCC data'!$N$24*'JCC data'!$N$25</f>
        <v>0.317750206017311</v>
      </c>
      <c r="R180" s="42" t="n">
        <f aca="false">Q180*(1+'JCC data'!$N$25)-'JCC data'!$N$24*'JCC data'!$N$25</f>
        <v>0.317181562716277</v>
      </c>
      <c r="S180" s="42" t="n">
        <f aca="false">R180*(1+'JCC data'!$N$25)-'JCC data'!$N$24*'JCC data'!$N$25</f>
        <v>0.316847606566951</v>
      </c>
    </row>
    <row r="181" customFormat="false" ht="12.75" hidden="false" customHeight="false" outlineLevel="0" collapsed="false">
      <c r="B181" s="38" t="n">
        <v>35535</v>
      </c>
      <c r="C181" s="42" t="n">
        <f aca="false">'JCC data'!C119</f>
        <v>20.69</v>
      </c>
      <c r="D181" s="42" t="n">
        <f aca="false">C181-C67</f>
        <v>0.550000610351564</v>
      </c>
      <c r="E181" s="42" t="n">
        <f aca="false">D181*(1+'JCC data'!$N$25)-'JCC data'!$N$24*'JCC data'!$N$25</f>
        <v>0.453578932684075</v>
      </c>
      <c r="F181" s="42" t="n">
        <f aca="false">E181*(1+'JCC data'!$N$25)-'JCC data'!$N$24*'JCC data'!$N$25</f>
        <v>0.396951848311811</v>
      </c>
      <c r="G181" s="42" t="n">
        <f aca="false">F181*(1+'JCC data'!$N$25)-'JCC data'!$N$24*'JCC data'!$N$25</f>
        <v>0.363695564433805</v>
      </c>
      <c r="H181" s="42" t="n">
        <f aca="false">G181*(1+'JCC data'!$N$25)-'JCC data'!$N$24*'JCC data'!$N$25</f>
        <v>0.34416462036994</v>
      </c>
      <c r="I181" s="42" t="n">
        <f aca="false">H181*(1+'JCC data'!$N$25)-'JCC data'!$N$24*'JCC data'!$N$25</f>
        <v>0.332694373801647</v>
      </c>
      <c r="J181" s="42" t="n">
        <f aca="false">I181*(1+'JCC data'!$N$25)-'JCC data'!$N$24*'JCC data'!$N$25</f>
        <v>0.325958060600032</v>
      </c>
      <c r="K181" s="42" t="n">
        <f aca="false">J181*(1+'JCC data'!$N$25)-'JCC data'!$N$24*'JCC data'!$N$25</f>
        <v>0.322001919354064</v>
      </c>
      <c r="L181" s="42" t="n">
        <f aca="false">K181*(1+'JCC data'!$N$25)-'JCC data'!$N$24*'JCC data'!$N$25</f>
        <v>0.31967853368454</v>
      </c>
      <c r="M181" s="42" t="n">
        <f aca="false">L181*(1+'JCC data'!$N$25)-'JCC data'!$N$24*'JCC data'!$N$25</f>
        <v>0.318314042218304</v>
      </c>
      <c r="N181" s="42" t="n">
        <f aca="false">M181*(1+'JCC data'!$N$25)-'JCC data'!$N$24*'JCC data'!$N$25</f>
        <v>0.317512695723897</v>
      </c>
      <c r="O181" s="42" t="n">
        <f aca="false">N181*(1+'JCC data'!$N$25)-'JCC data'!$N$24*'JCC data'!$N$25</f>
        <v>0.317042076288019</v>
      </c>
      <c r="P181" s="42" t="n">
        <f aca="false">O181*(1+'JCC data'!$N$25)-'JCC data'!$N$24*'JCC data'!$N$25</f>
        <v>0.316765688165064</v>
      </c>
      <c r="Q181" s="42" t="n">
        <f aca="false">P181*(1+'JCC data'!$N$25)-'JCC data'!$N$24*'JCC data'!$N$25</f>
        <v>0.316603369338669</v>
      </c>
      <c r="R181" s="42" t="n">
        <f aca="false">Q181*(1+'JCC data'!$N$25)-'JCC data'!$N$24*'JCC data'!$N$25</f>
        <v>0.31650804179304</v>
      </c>
      <c r="S181" s="42" t="n">
        <f aca="false">R181*(1+'JCC data'!$N$25)-'JCC data'!$N$24*'JCC data'!$N$25</f>
        <v>0.316452057276902</v>
      </c>
    </row>
    <row r="182" customFormat="false" ht="12.75" hidden="false" customHeight="false" outlineLevel="0" collapsed="false">
      <c r="B182" s="38" t="n">
        <v>35565</v>
      </c>
      <c r="C182" s="42" t="n">
        <f aca="false">'JCC data'!C120</f>
        <v>19.5004911009612</v>
      </c>
      <c r="D182" s="42" t="n">
        <f aca="false">C182-C68</f>
        <v>1.54049201648852</v>
      </c>
      <c r="E182" s="42" t="n">
        <f aca="false">D182*(1+'JCC data'!$N$25)-'JCC data'!$N$24*'JCC data'!$N$25</f>
        <v>1.03528049380753</v>
      </c>
      <c r="F182" s="42" t="n">
        <f aca="false">E182*(1+'JCC data'!$N$25)-'JCC data'!$N$24*'JCC data'!$N$25</f>
        <v>0.738576928667806</v>
      </c>
      <c r="G182" s="42" t="n">
        <f aca="false">F182*(1+'JCC data'!$N$25)-'JCC data'!$N$24*'JCC data'!$N$25</f>
        <v>0.564327131079148</v>
      </c>
      <c r="H182" s="42" t="n">
        <f aca="false">G182*(1+'JCC data'!$N$25)-'JCC data'!$N$24*'JCC data'!$N$25</f>
        <v>0.461992695207474</v>
      </c>
      <c r="I182" s="42" t="n">
        <f aca="false">H182*(1+'JCC data'!$N$25)-'JCC data'!$N$24*'JCC data'!$N$25</f>
        <v>0.401893131764104</v>
      </c>
      <c r="J182" s="42" t="n">
        <f aca="false">I182*(1+'JCC data'!$N$25)-'JCC data'!$N$24*'JCC data'!$N$25</f>
        <v>0.366597510155235</v>
      </c>
      <c r="K182" s="42" t="n">
        <f aca="false">J182*(1+'JCC data'!$N$25)-'JCC data'!$N$24*'JCC data'!$N$25</f>
        <v>0.345868891952704</v>
      </c>
      <c r="L182" s="42" t="n">
        <f aca="false">K182*(1+'JCC data'!$N$25)-'JCC data'!$N$24*'JCC data'!$N$25</f>
        <v>0.3336952683416</v>
      </c>
      <c r="M182" s="42" t="n">
        <f aca="false">L182*(1+'JCC data'!$N$25)-'JCC data'!$N$24*'JCC data'!$N$25</f>
        <v>0.326545871774166</v>
      </c>
      <c r="N182" s="42" t="n">
        <f aca="false">M182*(1+'JCC data'!$N$25)-'JCC data'!$N$24*'JCC data'!$N$25</f>
        <v>0.322347132523527</v>
      </c>
      <c r="O182" s="42" t="n">
        <f aca="false">N182*(1+'JCC data'!$N$25)-'JCC data'!$N$24*'JCC data'!$N$25</f>
        <v>0.319881272485052</v>
      </c>
      <c r="P182" s="42" t="n">
        <f aca="false">O182*(1+'JCC data'!$N$25)-'JCC data'!$N$24*'JCC data'!$N$25</f>
        <v>0.318433107841719</v>
      </c>
      <c r="Q182" s="42" t="n">
        <f aca="false">P182*(1+'JCC data'!$N$25)-'JCC data'!$N$24*'JCC data'!$N$25</f>
        <v>0.317582621276594</v>
      </c>
      <c r="R182" s="42" t="n">
        <f aca="false">Q182*(1+'JCC data'!$N$25)-'JCC data'!$N$24*'JCC data'!$N$25</f>
        <v>0.317083142573819</v>
      </c>
      <c r="S182" s="42" t="n">
        <f aca="false">R182*(1+'JCC data'!$N$25)-'JCC data'!$N$24*'JCC data'!$N$25</f>
        <v>0.316789805812538</v>
      </c>
    </row>
    <row r="183" customFormat="false" ht="12.75" hidden="false" customHeight="false" outlineLevel="0" collapsed="false">
      <c r="B183" s="38" t="n">
        <v>35594</v>
      </c>
      <c r="C183" s="42" t="n">
        <f aca="false">'JCC data'!C121</f>
        <v>20.0531725874667</v>
      </c>
      <c r="D183" s="42" t="n">
        <f aca="false">C183-C69</f>
        <v>0.613172053409091</v>
      </c>
      <c r="E183" s="42" t="n">
        <f aca="false">D183*(1+'JCC data'!$N$25)-'JCC data'!$N$24*'JCC data'!$N$25</f>
        <v>0.490678625641839</v>
      </c>
      <c r="F183" s="42" t="n">
        <f aca="false">E183*(1+'JCC data'!$N$25)-'JCC data'!$N$24*'JCC data'!$N$25</f>
        <v>0.418739972042132</v>
      </c>
      <c r="G183" s="42" t="n">
        <f aca="false">F183*(1+'JCC data'!$N$25)-'JCC data'!$N$24*'JCC data'!$N$25</f>
        <v>0.376491420621301</v>
      </c>
      <c r="H183" s="42" t="n">
        <f aca="false">G183*(1+'JCC data'!$N$25)-'JCC data'!$N$24*'JCC data'!$N$25</f>
        <v>0.351679445308409</v>
      </c>
      <c r="I183" s="42" t="n">
        <f aca="false">H183*(1+'JCC data'!$N$25)-'JCC data'!$N$24*'JCC data'!$N$25</f>
        <v>0.337107723954099</v>
      </c>
      <c r="J183" s="42" t="n">
        <f aca="false">I183*(1+'JCC data'!$N$25)-'JCC data'!$N$24*'JCC data'!$N$25</f>
        <v>0.328549958578712</v>
      </c>
      <c r="K183" s="42" t="n">
        <f aca="false">J183*(1+'JCC data'!$N$25)-'JCC data'!$N$24*'JCC data'!$N$25</f>
        <v>0.323524104292902</v>
      </c>
      <c r="L183" s="42" t="n">
        <f aca="false">K183*(1+'JCC data'!$N$25)-'JCC data'!$N$24*'JCC data'!$N$25</f>
        <v>0.320572491319866</v>
      </c>
      <c r="M183" s="42" t="n">
        <f aca="false">L183*(1+'JCC data'!$N$25)-'JCC data'!$N$24*'JCC data'!$N$25</f>
        <v>0.318839050864342</v>
      </c>
      <c r="N183" s="42" t="n">
        <f aca="false">M183*(1+'JCC data'!$N$25)-'JCC data'!$N$24*'JCC data'!$N$25</f>
        <v>0.317821025858929</v>
      </c>
      <c r="O183" s="42" t="n">
        <f aca="false">N183*(1+'JCC data'!$N$25)-'JCC data'!$N$24*'JCC data'!$N$25</f>
        <v>0.317223154205282</v>
      </c>
      <c r="P183" s="42" t="n">
        <f aca="false">O183*(1+'JCC data'!$N$25)-'JCC data'!$N$24*'JCC data'!$N$25</f>
        <v>0.316872032658822</v>
      </c>
      <c r="Q183" s="42" t="n">
        <f aca="false">P183*(1+'JCC data'!$N$25)-'JCC data'!$N$24*'JCC data'!$N$25</f>
        <v>0.31666582395226</v>
      </c>
      <c r="R183" s="42" t="n">
        <f aca="false">Q183*(1+'JCC data'!$N$25)-'JCC data'!$N$24*'JCC data'!$N$25</f>
        <v>0.316544720502214</v>
      </c>
      <c r="S183" s="42" t="n">
        <f aca="false">R183*(1+'JCC data'!$N$25)-'JCC data'!$N$24*'JCC data'!$N$25</f>
        <v>0.316473598162825</v>
      </c>
    </row>
    <row r="184" customFormat="false" ht="12.75" hidden="false" customHeight="false" outlineLevel="0" collapsed="false">
      <c r="B184" s="38" t="n">
        <v>35627</v>
      </c>
      <c r="C184" s="42" t="n">
        <f aca="false">'JCC data'!C122</f>
        <v>19.3590666838677</v>
      </c>
      <c r="D184" s="42" t="n">
        <f aca="false">C184-C70</f>
        <v>1.66906614981005</v>
      </c>
      <c r="E184" s="42" t="n">
        <f aca="false">D184*(1+'JCC data'!$N$25)-'JCC data'!$N$24*'JCC data'!$N$25</f>
        <v>1.11079025957614</v>
      </c>
      <c r="F184" s="42" t="n">
        <f aca="false">E184*(1+'JCC data'!$N$25)-'JCC data'!$N$24*'JCC data'!$N$25</f>
        <v>0.782922743639568</v>
      </c>
      <c r="G184" s="42" t="n">
        <f aca="false">F184*(1+'JCC data'!$N$25)-'JCC data'!$N$24*'JCC data'!$N$25</f>
        <v>0.590370799543647</v>
      </c>
      <c r="H184" s="42" t="n">
        <f aca="false">G184*(1+'JCC data'!$N$25)-'JCC data'!$N$24*'JCC data'!$N$25</f>
        <v>0.477287772488624</v>
      </c>
      <c r="I184" s="42" t="n">
        <f aca="false">H184*(1+'JCC data'!$N$25)-'JCC data'!$N$24*'JCC data'!$N$25</f>
        <v>0.41087571382067</v>
      </c>
      <c r="J184" s="42" t="n">
        <f aca="false">I184*(1+'JCC data'!$N$25)-'JCC data'!$N$24*'JCC data'!$N$25</f>
        <v>0.371872853255488</v>
      </c>
      <c r="K184" s="42" t="n">
        <f aca="false">J184*(1+'JCC data'!$N$25)-'JCC data'!$N$24*'JCC data'!$N$25</f>
        <v>0.348967026169584</v>
      </c>
      <c r="L184" s="42" t="n">
        <f aca="false">K184*(1+'JCC data'!$N$25)-'JCC data'!$N$24*'JCC data'!$N$25</f>
        <v>0.335514758646476</v>
      </c>
      <c r="M184" s="42" t="n">
        <f aca="false">L184*(1+'JCC data'!$N$25)-'JCC data'!$N$24*'JCC data'!$N$25</f>
        <v>0.327614432636216</v>
      </c>
      <c r="N184" s="42" t="n">
        <f aca="false">M184*(1+'JCC data'!$N$25)-'JCC data'!$N$24*'JCC data'!$N$25</f>
        <v>0.322974683169357</v>
      </c>
      <c r="O184" s="42" t="n">
        <f aca="false">N184*(1+'JCC data'!$N$25)-'JCC data'!$N$24*'JCC data'!$N$25</f>
        <v>0.320249824082877</v>
      </c>
      <c r="P184" s="42" t="n">
        <f aca="false">O184*(1+'JCC data'!$N$25)-'JCC data'!$N$24*'JCC data'!$N$25</f>
        <v>0.318649552970349</v>
      </c>
      <c r="Q184" s="42" t="n">
        <f aca="false">P184*(1+'JCC data'!$N$25)-'JCC data'!$N$24*'JCC data'!$N$25</f>
        <v>0.317709736432205</v>
      </c>
      <c r="R184" s="42" t="n">
        <f aca="false">Q184*(1+'JCC data'!$N$25)-'JCC data'!$N$24*'JCC data'!$N$25</f>
        <v>0.317157795502661</v>
      </c>
      <c r="S184" s="42" t="n">
        <f aca="false">R184*(1+'JCC data'!$N$25)-'JCC data'!$N$24*'JCC data'!$N$25</f>
        <v>0.31683364841933</v>
      </c>
    </row>
    <row r="185" customFormat="false" ht="12.75" hidden="false" customHeight="false" outlineLevel="0" collapsed="false">
      <c r="B185" s="38" t="n">
        <v>35656</v>
      </c>
      <c r="C185" s="42" t="n">
        <f aca="false">'JCC data'!C123</f>
        <v>18.7948968208924</v>
      </c>
      <c r="D185" s="42" t="n">
        <f aca="false">C185-C71</f>
        <v>0.39489720236212</v>
      </c>
      <c r="E185" s="42" t="n">
        <f aca="false">D185*(1+'JCC data'!$N$25)-'JCC data'!$N$24*'JCC data'!$N$25</f>
        <v>0.362488899995239</v>
      </c>
      <c r="F185" s="42" t="n">
        <f aca="false">E185*(1+'JCC data'!$N$25)-'JCC data'!$N$24*'JCC data'!$N$25</f>
        <v>0.343455963451447</v>
      </c>
      <c r="G185" s="42" t="n">
        <f aca="false">F185*(1+'JCC data'!$N$25)-'JCC data'!$N$24*'JCC data'!$N$25</f>
        <v>0.332278189639691</v>
      </c>
      <c r="H185" s="42" t="n">
        <f aca="false">G185*(1+'JCC data'!$N$25)-'JCC data'!$N$24*'JCC data'!$N$25</f>
        <v>0.32571364154175</v>
      </c>
      <c r="I185" s="42" t="n">
        <f aca="false">H185*(1+'JCC data'!$N$25)-'JCC data'!$N$24*'JCC data'!$N$25</f>
        <v>0.321858375506141</v>
      </c>
      <c r="J185" s="42" t="n">
        <f aca="false">I185*(1+'JCC data'!$N$25)-'JCC data'!$N$24*'JCC data'!$N$25</f>
        <v>0.319594232417605</v>
      </c>
      <c r="K185" s="42" t="n">
        <f aca="false">J185*(1+'JCC data'!$N$25)-'JCC data'!$N$24*'JCC data'!$N$25</f>
        <v>0.31826453327933</v>
      </c>
      <c r="L185" s="42" t="n">
        <f aca="false">K185*(1+'JCC data'!$N$25)-'JCC data'!$N$24*'JCC data'!$N$25</f>
        <v>0.3174836198259</v>
      </c>
      <c r="M185" s="42" t="n">
        <f aca="false">L185*(1+'JCC data'!$N$25)-'JCC data'!$N$24*'JCC data'!$N$25</f>
        <v>0.31702500042532</v>
      </c>
      <c r="N185" s="42" t="n">
        <f aca="false">M185*(1+'JCC data'!$N$25)-'JCC data'!$N$24*'JCC data'!$N$25</f>
        <v>0.316755659752977</v>
      </c>
      <c r="O185" s="42" t="n">
        <f aca="false">N185*(1+'JCC data'!$N$25)-'JCC data'!$N$24*'JCC data'!$N$25</f>
        <v>0.316597479794418</v>
      </c>
      <c r="P185" s="42" t="n">
        <f aca="false">O185*(1+'JCC data'!$N$25)-'JCC data'!$N$24*'JCC data'!$N$25</f>
        <v>0.316504582947194</v>
      </c>
      <c r="Q185" s="42" t="n">
        <f aca="false">P185*(1+'JCC data'!$N$25)-'JCC data'!$N$24*'JCC data'!$N$25</f>
        <v>0.316450025945772</v>
      </c>
      <c r="R185" s="42" t="n">
        <f aca="false">Q185*(1+'JCC data'!$N$25)-'JCC data'!$N$24*'JCC data'!$N$25</f>
        <v>0.316417985392264</v>
      </c>
      <c r="S185" s="42" t="n">
        <f aca="false">R185*(1+'JCC data'!$N$25)-'JCC data'!$N$24*'JCC data'!$N$25</f>
        <v>0.316399168429411</v>
      </c>
    </row>
    <row r="186" customFormat="false" ht="12.75" hidden="false" customHeight="false" outlineLevel="0" collapsed="false">
      <c r="B186" s="38" t="n">
        <v>35688</v>
      </c>
      <c r="C186" s="42" t="n">
        <f aca="false">'JCC data'!C124</f>
        <v>19.18</v>
      </c>
      <c r="D186" s="42" t="n">
        <f aca="false">C186-C72</f>
        <v>-0.0100005340576175</v>
      </c>
      <c r="E186" s="42" t="n">
        <f aca="false">D186*(1+'JCC data'!$N$25)-'JCC data'!$N$24*'JCC data'!$N$25</f>
        <v>0.124698199428428</v>
      </c>
      <c r="F186" s="42" t="n">
        <f aca="false">E186*(1+'JCC data'!$N$25)-'JCC data'!$N$24*'JCC data'!$N$25</f>
        <v>0.203804856048273</v>
      </c>
      <c r="G186" s="42" t="n">
        <f aca="false">F186*(1+'JCC data'!$N$25)-'JCC data'!$N$24*'JCC data'!$N$25</f>
        <v>0.250263074025642</v>
      </c>
      <c r="H186" s="42" t="n">
        <f aca="false">G186*(1+'JCC data'!$N$25)-'JCC data'!$N$24*'JCC data'!$N$25</f>
        <v>0.277547326828853</v>
      </c>
      <c r="I186" s="42" t="n">
        <f aca="false">H186*(1+'JCC data'!$N$25)-'JCC data'!$N$24*'JCC data'!$N$25</f>
        <v>0.293570981704986</v>
      </c>
      <c r="J186" s="42" t="n">
        <f aca="false">I186*(1+'JCC data'!$N$25)-'JCC data'!$N$24*'JCC data'!$N$25</f>
        <v>0.302981447054406</v>
      </c>
      <c r="K186" s="42" t="n">
        <f aca="false">J186*(1+'JCC data'!$N$25)-'JCC data'!$N$24*'JCC data'!$N$25</f>
        <v>0.308508079946665</v>
      </c>
      <c r="L186" s="42" t="n">
        <f aca="false">K186*(1+'JCC data'!$N$25)-'JCC data'!$N$24*'JCC data'!$N$25</f>
        <v>0.31175379309598</v>
      </c>
      <c r="M186" s="42" t="n">
        <f aca="false">L186*(1+'JCC data'!$N$25)-'JCC data'!$N$24*'JCC data'!$N$25</f>
        <v>0.313659954415723</v>
      </c>
      <c r="N186" s="42" t="n">
        <f aca="false">M186*(1+'JCC data'!$N$25)-'JCC data'!$N$24*'JCC data'!$N$25</f>
        <v>0.314779415936113</v>
      </c>
      <c r="O186" s="42" t="n">
        <f aca="false">N186*(1+'JCC data'!$N$25)-'JCC data'!$N$24*'JCC data'!$N$25</f>
        <v>0.315436859816993</v>
      </c>
      <c r="P186" s="42" t="n">
        <f aca="false">O186*(1+'JCC data'!$N$25)-'JCC data'!$N$24*'JCC data'!$N$25</f>
        <v>0.315822967287981</v>
      </c>
      <c r="Q186" s="42" t="n">
        <f aca="false">P186*(1+'JCC data'!$N$25)-'JCC data'!$N$24*'JCC data'!$N$25</f>
        <v>0.31604972273204</v>
      </c>
      <c r="R186" s="42" t="n">
        <f aca="false">Q186*(1+'JCC data'!$N$25)-'JCC data'!$N$24*'JCC data'!$N$25</f>
        <v>0.316182892989737</v>
      </c>
      <c r="S186" s="42" t="n">
        <f aca="false">R186*(1+'JCC data'!$N$25)-'JCC data'!$N$24*'JCC data'!$N$25</f>
        <v>0.316261101994195</v>
      </c>
    </row>
    <row r="187" customFormat="false" ht="12.75" hidden="false" customHeight="false" outlineLevel="0" collapsed="false">
      <c r="B187" s="38" t="n">
        <v>35719</v>
      </c>
      <c r="C187" s="42" t="n">
        <f aca="false">'JCC data'!C125</f>
        <v>19.48</v>
      </c>
      <c r="D187" s="42" t="n">
        <f aca="false">C187-C73</f>
        <v>1.25000045776367</v>
      </c>
      <c r="E187" s="42" t="n">
        <f aca="false">D187*(1+'JCC data'!$N$25)-'JCC data'!$N$24*'JCC data'!$N$25</f>
        <v>0.864678919521818</v>
      </c>
      <c r="F187" s="42" t="n">
        <f aca="false">E187*(1+'JCC data'!$N$25)-'JCC data'!$N$24*'JCC data'!$N$25</f>
        <v>0.638385042622917</v>
      </c>
      <c r="G187" s="42" t="n">
        <f aca="false">F187*(1+'JCC data'!$N$25)-'JCC data'!$N$24*'JCC data'!$N$25</f>
        <v>0.505485856775194</v>
      </c>
      <c r="H187" s="42" t="n">
        <f aca="false">G187*(1+'JCC data'!$N$25)-'JCC data'!$N$24*'JCC data'!$N$25</f>
        <v>0.427436048972049</v>
      </c>
      <c r="I187" s="42" t="n">
        <f aca="false">H187*(1+'JCC data'!$N$25)-'JCC data'!$N$24*'JCC data'!$N$25</f>
        <v>0.381598503322312</v>
      </c>
      <c r="J187" s="42" t="n">
        <f aca="false">I187*(1+'JCC data'!$N$25)-'JCC data'!$N$24*'JCC data'!$N$25</f>
        <v>0.354678762578158</v>
      </c>
      <c r="K187" s="42" t="n">
        <f aca="false">J187*(1+'JCC data'!$N$25)-'JCC data'!$N$24*'JCC data'!$N$25</f>
        <v>0.338869180466804</v>
      </c>
      <c r="L187" s="42" t="n">
        <f aca="false">K187*(1+'JCC data'!$N$25)-'JCC data'!$N$24*'JCC data'!$N$25</f>
        <v>0.329584437017336</v>
      </c>
      <c r="M187" s="42" t="n">
        <f aca="false">L187*(1+'JCC data'!$N$25)-'JCC data'!$N$24*'JCC data'!$N$25</f>
        <v>0.324131638814623</v>
      </c>
      <c r="N187" s="42" t="n">
        <f aca="false">M187*(1+'JCC data'!$N$25)-'JCC data'!$N$24*'JCC data'!$N$25</f>
        <v>0.32092928773176</v>
      </c>
      <c r="O187" s="42" t="n">
        <f aca="false">N187*(1+'JCC data'!$N$25)-'JCC data'!$N$24*'JCC data'!$N$25</f>
        <v>0.319048592338923</v>
      </c>
      <c r="P187" s="42" t="n">
        <f aca="false">O187*(1+'JCC data'!$N$25)-'JCC data'!$N$24*'JCC data'!$N$25</f>
        <v>0.317944086596386</v>
      </c>
      <c r="Q187" s="42" t="n">
        <f aca="false">P187*(1+'JCC data'!$N$25)-'JCC data'!$N$24*'JCC data'!$N$25</f>
        <v>0.31729542603182</v>
      </c>
      <c r="R187" s="42" t="n">
        <f aca="false">Q187*(1+'JCC data'!$N$25)-'JCC data'!$N$24*'JCC data'!$N$25</f>
        <v>0.316914476877986</v>
      </c>
      <c r="S187" s="42" t="n">
        <f aca="false">R187*(1+'JCC data'!$N$25)-'JCC data'!$N$24*'JCC data'!$N$25</f>
        <v>0.316690750840465</v>
      </c>
    </row>
    <row r="188" customFormat="false" ht="12.75" hidden="false" customHeight="false" outlineLevel="0" collapsed="false">
      <c r="B188" s="38" t="n">
        <v>35747</v>
      </c>
      <c r="C188" s="42" t="n">
        <f aca="false">'JCC data'!C126</f>
        <v>20.18</v>
      </c>
      <c r="D188" s="42" t="n">
        <f aca="false">C188-C74</f>
        <v>0.389999084472656</v>
      </c>
      <c r="E188" s="42" t="n">
        <f aca="false">D188*(1+'JCC data'!$N$25)-'JCC data'!$N$24*'JCC data'!$N$25</f>
        <v>0.359612304796922</v>
      </c>
      <c r="F188" s="42" t="n">
        <f aca="false">E188*(1+'JCC data'!$N$25)-'JCC data'!$N$24*'JCC data'!$N$25</f>
        <v>0.341766579871526</v>
      </c>
      <c r="G188" s="42" t="n">
        <f aca="false">F188*(1+'JCC data'!$N$25)-'JCC data'!$N$24*'JCC data'!$N$25</f>
        <v>0.331286038612748</v>
      </c>
      <c r="H188" s="42" t="n">
        <f aca="false">G188*(1+'JCC data'!$N$25)-'JCC data'!$N$24*'JCC data'!$N$25</f>
        <v>0.325130965308855</v>
      </c>
      <c r="I188" s="42" t="n">
        <f aca="false">H188*(1+'JCC data'!$N$25)-'JCC data'!$N$24*'JCC data'!$N$25</f>
        <v>0.321516178014871</v>
      </c>
      <c r="J188" s="42" t="n">
        <f aca="false">I188*(1+'JCC data'!$N$25)-'JCC data'!$N$24*'JCC data'!$N$25</f>
        <v>0.319393264682144</v>
      </c>
      <c r="K188" s="42" t="n">
        <f aca="false">J188*(1+'JCC data'!$N$25)-'JCC data'!$N$24*'JCC data'!$N$25</f>
        <v>0.318146507777313</v>
      </c>
      <c r="L188" s="42" t="n">
        <f aca="false">K188*(1+'JCC data'!$N$25)-'JCC data'!$N$24*'JCC data'!$N$25</f>
        <v>0.317414305121754</v>
      </c>
      <c r="M188" s="42" t="n">
        <f aca="false">L188*(1+'JCC data'!$N$25)-'JCC data'!$N$24*'JCC data'!$N$25</f>
        <v>0.316984292882215</v>
      </c>
      <c r="N188" s="42" t="n">
        <f aca="false">M188*(1+'JCC data'!$N$25)-'JCC data'!$N$24*'JCC data'!$N$25</f>
        <v>0.316731752790002</v>
      </c>
      <c r="O188" s="42" t="n">
        <f aca="false">N188*(1+'JCC data'!$N$25)-'JCC data'!$N$24*'JCC data'!$N$25</f>
        <v>0.31658343957398</v>
      </c>
      <c r="P188" s="42" t="n">
        <f aca="false">O188*(1+'JCC data'!$N$25)-'JCC data'!$N$24*'JCC data'!$N$25</f>
        <v>0.316496337324772</v>
      </c>
      <c r="Q188" s="42" t="n">
        <f aca="false">P188*(1+'JCC data'!$N$25)-'JCC data'!$N$24*'JCC data'!$N$25</f>
        <v>0.316445183408617</v>
      </c>
      <c r="R188" s="42" t="n">
        <f aca="false">Q188*(1+'JCC data'!$N$25)-'JCC data'!$N$24*'JCC data'!$N$25</f>
        <v>0.316415141438843</v>
      </c>
      <c r="S188" s="42" t="n">
        <f aca="false">R188*(1+'JCC data'!$N$25)-'JCC data'!$N$24*'JCC data'!$N$25</f>
        <v>0.316397498215885</v>
      </c>
    </row>
    <row r="189" customFormat="false" ht="12.75" hidden="false" customHeight="false" outlineLevel="0" collapsed="false">
      <c r="B189" s="38" t="n">
        <v>35780</v>
      </c>
      <c r="C189" s="42" t="n">
        <f aca="false">'JCC data'!C127</f>
        <v>20.46</v>
      </c>
      <c r="D189" s="42" t="n">
        <f aca="false">C189-C75</f>
        <v>0.679999313354493</v>
      </c>
      <c r="E189" s="42" t="n">
        <f aca="false">D189*(1+'JCC data'!$N$25)-'JCC data'!$N$24*'JCC data'!$N$25</f>
        <v>0.529925328031166</v>
      </c>
      <c r="F189" s="42" t="n">
        <f aca="false">E189*(1+'JCC data'!$N$25)-'JCC data'!$N$24*'JCC data'!$N$25</f>
        <v>0.441789003974532</v>
      </c>
      <c r="G189" s="42" t="n">
        <f aca="false">F189*(1+'JCC data'!$N$25)-'JCC data'!$N$24*'JCC data'!$N$25</f>
        <v>0.390027790320613</v>
      </c>
      <c r="H189" s="42" t="n">
        <f aca="false">G189*(1+'JCC data'!$N$25)-'JCC data'!$N$24*'JCC data'!$N$25</f>
        <v>0.359629163334478</v>
      </c>
      <c r="I189" s="42" t="n">
        <f aca="false">H189*(1+'JCC data'!$N$25)-'JCC data'!$N$24*'JCC data'!$N$25</f>
        <v>0.341776480651638</v>
      </c>
      <c r="J189" s="42" t="n">
        <f aca="false">I189*(1+'JCC data'!$N$25)-'JCC data'!$N$24*'JCC data'!$N$25</f>
        <v>0.33129185320055</v>
      </c>
      <c r="K189" s="42" t="n">
        <f aca="false">J189*(1+'JCC data'!$N$25)-'JCC data'!$N$24*'JCC data'!$N$25</f>
        <v>0.32513438013384</v>
      </c>
      <c r="L189" s="42" t="n">
        <f aca="false">K189*(1+'JCC data'!$N$25)-'JCC data'!$N$24*'JCC data'!$N$25</f>
        <v>0.321518183493175</v>
      </c>
      <c r="M189" s="42" t="n">
        <f aca="false">L189*(1+'JCC data'!$N$25)-'JCC data'!$N$24*'JCC data'!$N$25</f>
        <v>0.319394442471121</v>
      </c>
      <c r="N189" s="42" t="n">
        <f aca="false">M189*(1+'JCC data'!$N$25)-'JCC data'!$N$24*'JCC data'!$N$25</f>
        <v>0.318147199476082</v>
      </c>
      <c r="O189" s="42" t="n">
        <f aca="false">N189*(1+'JCC data'!$N$25)-'JCC data'!$N$24*'JCC data'!$N$25</f>
        <v>0.317414711346636</v>
      </c>
      <c r="P189" s="42" t="n">
        <f aca="false">O189*(1+'JCC data'!$N$25)-'JCC data'!$N$24*'JCC data'!$N$25</f>
        <v>0.316984531452329</v>
      </c>
      <c r="Q189" s="42" t="n">
        <f aca="false">P189*(1+'JCC data'!$N$25)-'JCC data'!$N$24*'JCC data'!$N$25</f>
        <v>0.316731892898848</v>
      </c>
      <c r="R189" s="42" t="n">
        <f aca="false">Q189*(1+'JCC data'!$N$25)-'JCC data'!$N$24*'JCC data'!$N$25</f>
        <v>0.316583521857919</v>
      </c>
      <c r="S189" s="42" t="n">
        <f aca="false">R189*(1+'JCC data'!$N$25)-'JCC data'!$N$24*'JCC data'!$N$25</f>
        <v>0.316496385648963</v>
      </c>
    </row>
    <row r="190" customFormat="false" ht="12.75" hidden="false" customHeight="false" outlineLevel="0" collapsed="false">
      <c r="B190" s="38" t="n">
        <v>35810</v>
      </c>
      <c r="C190" s="42" t="n">
        <f aca="false">'JCC data'!C128</f>
        <v>18.31</v>
      </c>
      <c r="D190" s="42" t="n">
        <f aca="false">C190-C76</f>
        <v>1.09000068664551</v>
      </c>
      <c r="E190" s="42" t="n">
        <f aca="false">D190*(1+'JCC data'!$N$25)-'JCC data'!$N$24*'JCC data'!$N$25</f>
        <v>0.770713322180772</v>
      </c>
      <c r="F190" s="42" t="n">
        <f aca="false">E190*(1+'JCC data'!$N$25)-'JCC data'!$N$24*'JCC data'!$N$25</f>
        <v>0.583200379407752</v>
      </c>
      <c r="G190" s="42" t="n">
        <f aca="false">F190*(1+'JCC data'!$N$25)-'JCC data'!$N$24*'JCC data'!$N$25</f>
        <v>0.473076686394269</v>
      </c>
      <c r="H190" s="42" t="n">
        <f aca="false">G190*(1+'JCC data'!$N$25)-'JCC data'!$N$24*'JCC data'!$N$25</f>
        <v>0.408402602655915</v>
      </c>
      <c r="I190" s="42" t="n">
        <f aca="false">H190*(1+'JCC data'!$N$25)-'JCC data'!$N$24*'JCC data'!$N$25</f>
        <v>0.370420430128486</v>
      </c>
      <c r="J190" s="42" t="n">
        <f aca="false">I190*(1+'JCC data'!$N$25)-'JCC data'!$N$24*'JCC data'!$N$25</f>
        <v>0.348114038657371</v>
      </c>
      <c r="K190" s="42" t="n">
        <f aca="false">J190*(1+'JCC data'!$N$25)-'JCC data'!$N$24*'JCC data'!$N$25</f>
        <v>0.33501381117293</v>
      </c>
      <c r="L190" s="42" t="n">
        <f aca="false">K190*(1+'JCC data'!$N$25)-'JCC data'!$N$24*'JCC data'!$N$25</f>
        <v>0.327320233286684</v>
      </c>
      <c r="M190" s="42" t="n">
        <f aca="false">L190*(1+'JCC data'!$N$25)-'JCC data'!$N$24*'JCC data'!$N$25</f>
        <v>0.322801904062094</v>
      </c>
      <c r="N190" s="42" t="n">
        <f aca="false">M190*(1+'JCC data'!$N$25)-'JCC data'!$N$24*'JCC data'!$N$25</f>
        <v>0.320148353362584</v>
      </c>
      <c r="O190" s="42" t="n">
        <f aca="false">N190*(1+'JCC data'!$N$25)-'JCC data'!$N$24*'JCC data'!$N$25</f>
        <v>0.318589960654821</v>
      </c>
      <c r="P190" s="42" t="n">
        <f aca="false">O190*(1+'JCC data'!$N$25)-'JCC data'!$N$24*'JCC data'!$N$25</f>
        <v>0.317674738710105</v>
      </c>
      <c r="Q190" s="42" t="n">
        <f aca="false">P190*(1+'JCC data'!$N$25)-'JCC data'!$N$24*'JCC data'!$N$25</f>
        <v>0.317137241836617</v>
      </c>
      <c r="R190" s="42" t="n">
        <f aca="false">Q190*(1+'JCC data'!$N$25)-'JCC data'!$N$24*'JCC data'!$N$25</f>
        <v>0.316821577542641</v>
      </c>
      <c r="S190" s="42" t="n">
        <f aca="false">R190*(1+'JCC data'!$N$25)-'JCC data'!$N$24*'JCC data'!$N$25</f>
        <v>0.316636192377804</v>
      </c>
    </row>
    <row r="191" customFormat="false" ht="12.75" hidden="false" customHeight="false" outlineLevel="0" collapsed="false">
      <c r="B191" s="38" t="n">
        <v>35838</v>
      </c>
      <c r="C191" s="42" t="n">
        <f aca="false">'JCC data'!C129</f>
        <v>15.5</v>
      </c>
      <c r="D191" s="42" t="n">
        <f aca="false">C191-C77</f>
        <v>0.0600004196166992</v>
      </c>
      <c r="E191" s="42" t="n">
        <f aca="false">D191*(1+'JCC data'!$N$25)-'JCC data'!$N$24*'JCC data'!$N$25</f>
        <v>0.165808767152879</v>
      </c>
      <c r="F191" s="42" t="n">
        <f aca="false">E191*(1+'JCC data'!$N$25)-'JCC data'!$N$24*'JCC data'!$N$25</f>
        <v>0.227948509668907</v>
      </c>
      <c r="G191" s="42" t="n">
        <f aca="false">F191*(1+'JCC data'!$N$25)-'JCC data'!$N$24*'JCC data'!$N$25</f>
        <v>0.264442299524549</v>
      </c>
      <c r="H191" s="42" t="n">
        <f aca="false">G191*(1+'JCC data'!$N$25)-'JCC data'!$N$24*'JCC data'!$N$25</f>
        <v>0.28587458495258</v>
      </c>
      <c r="I191" s="42" t="n">
        <f aca="false">H191*(1+'JCC data'!$N$25)-'JCC data'!$N$24*'JCC data'!$N$25</f>
        <v>0.298461462349682</v>
      </c>
      <c r="J191" s="42" t="n">
        <f aca="false">I191*(1+'JCC data'!$N$25)-'JCC data'!$N$24*'JCC data'!$N$25</f>
        <v>0.30585355700714</v>
      </c>
      <c r="K191" s="42" t="n">
        <f aca="false">J191*(1+'JCC data'!$N$25)-'JCC data'!$N$24*'JCC data'!$N$25</f>
        <v>0.310194829405441</v>
      </c>
      <c r="L191" s="42" t="n">
        <f aca="false">K191*(1+'JCC data'!$N$25)-'JCC data'!$N$24*'JCC data'!$N$25</f>
        <v>0.312744397140917</v>
      </c>
      <c r="M191" s="42" t="n">
        <f aca="false">L191*(1+'JCC data'!$N$25)-'JCC data'!$N$24*'JCC data'!$N$25</f>
        <v>0.314241722128017</v>
      </c>
      <c r="N191" s="42" t="n">
        <f aca="false">M191*(1+'JCC data'!$N$25)-'JCC data'!$N$24*'JCC data'!$N$25</f>
        <v>0.315121079866114</v>
      </c>
      <c r="O191" s="42" t="n">
        <f aca="false">N191*(1+'JCC data'!$N$25)-'JCC data'!$N$24*'JCC data'!$N$25</f>
        <v>0.315637514199484</v>
      </c>
      <c r="P191" s="42" t="n">
        <f aca="false">O191*(1+'JCC data'!$N$25)-'JCC data'!$N$24*'JCC data'!$N$25</f>
        <v>0.315940808762241</v>
      </c>
      <c r="Q191" s="42" t="n">
        <f aca="false">P191*(1+'JCC data'!$N$25)-'JCC data'!$N$24*'JCC data'!$N$25</f>
        <v>0.316118929359293</v>
      </c>
      <c r="R191" s="42" t="n">
        <f aca="false">Q191*(1+'JCC data'!$N$25)-'JCC data'!$N$24*'JCC data'!$N$25</f>
        <v>0.316223537060815</v>
      </c>
      <c r="S191" s="42" t="n">
        <f aca="false">R191*(1+'JCC data'!$N$25)-'JCC data'!$N$24*'JCC data'!$N$25</f>
        <v>0.316284971680948</v>
      </c>
    </row>
    <row r="192" customFormat="false" ht="12.75" hidden="false" customHeight="false" outlineLevel="0" collapsed="false">
      <c r="B192" s="38" t="n">
        <v>35870</v>
      </c>
      <c r="C192" s="42" t="n">
        <f aca="false">'JCC data'!C130</f>
        <v>13.86</v>
      </c>
      <c r="D192" s="42" t="n">
        <f aca="false">C192-C78</f>
        <v>-0.690000190734864</v>
      </c>
      <c r="E192" s="42" t="n">
        <f aca="false">D192*(1+'JCC data'!$N$25)-'JCC data'!$N$24*'JCC data'!$N$25</f>
        <v>-0.274655958923422</v>
      </c>
      <c r="F192" s="42" t="n">
        <f aca="false">E192*(1+'JCC data'!$N$25)-'JCC data'!$N$24*'JCC data'!$N$25</f>
        <v>-0.0307301797077981</v>
      </c>
      <c r="G192" s="42" t="n">
        <f aca="false">F192*(1+'JCC data'!$N$25)-'JCC data'!$N$24*'JCC data'!$N$25</f>
        <v>0.112523972411885</v>
      </c>
      <c r="H192" s="42" t="n">
        <f aca="false">G192*(1+'JCC data'!$N$25)-'JCC data'!$N$24*'JCC data'!$N$25</f>
        <v>0.196655105109379</v>
      </c>
      <c r="I192" s="42" t="n">
        <f aca="false">H192*(1+'JCC data'!$N$25)-'JCC data'!$N$24*'JCC data'!$N$25</f>
        <v>0.246064126657669</v>
      </c>
      <c r="J192" s="42" t="n">
        <f aca="false">I192*(1+'JCC data'!$N$25)-'JCC data'!$N$24*'JCC data'!$N$25</f>
        <v>0.275081344566017</v>
      </c>
      <c r="K192" s="42" t="n">
        <f aca="false">J192*(1+'JCC data'!$N$25)-'JCC data'!$N$24*'JCC data'!$N$25</f>
        <v>0.292122745281019</v>
      </c>
      <c r="L192" s="42" t="n">
        <f aca="false">K192*(1+'JCC data'!$N$25)-'JCC data'!$N$24*'JCC data'!$N$25</f>
        <v>0.302130918333533</v>
      </c>
      <c r="M192" s="42" t="n">
        <f aca="false">L192*(1+'JCC data'!$N$25)-'JCC data'!$N$24*'JCC data'!$N$25</f>
        <v>0.308008576486416</v>
      </c>
      <c r="N192" s="42" t="n">
        <f aca="false">M192*(1+'JCC data'!$N$25)-'JCC data'!$N$24*'JCC data'!$N$25</f>
        <v>0.311460441794987</v>
      </c>
      <c r="O192" s="42" t="n">
        <f aca="false">N192*(1+'JCC data'!$N$25)-'JCC data'!$N$24*'JCC data'!$N$25</f>
        <v>0.313487673355344</v>
      </c>
      <c r="P192" s="42" t="n">
        <f aca="false">O192*(1+'JCC data'!$N$25)-'JCC data'!$N$24*'JCC data'!$N$25</f>
        <v>0.314678237711695</v>
      </c>
      <c r="Q192" s="42" t="n">
        <f aca="false">P192*(1+'JCC data'!$N$25)-'JCC data'!$N$24*'JCC data'!$N$25</f>
        <v>0.315377439280145</v>
      </c>
      <c r="R192" s="42" t="n">
        <f aca="false">Q192*(1+'JCC data'!$N$25)-'JCC data'!$N$24*'JCC data'!$N$25</f>
        <v>0.315788070449065</v>
      </c>
      <c r="S192" s="42" t="n">
        <f aca="false">R192*(1+'JCC data'!$N$25)-'JCC data'!$N$24*'JCC data'!$N$25</f>
        <v>0.31602922831326</v>
      </c>
    </row>
    <row r="193" customFormat="false" ht="12.75" hidden="false" customHeight="false" outlineLevel="0" collapsed="false">
      <c r="B193" s="38" t="n">
        <v>35900</v>
      </c>
      <c r="C193" s="42" t="n">
        <f aca="false">'JCC data'!C131</f>
        <v>12.74</v>
      </c>
      <c r="D193" s="42" t="n">
        <f aca="false">C193-C79</f>
        <v>0.429999580383301</v>
      </c>
      <c r="E193" s="42" t="n">
        <f aca="false">D193*(1+'JCC data'!$N$25)-'JCC data'!$N$24*'JCC data'!$N$25</f>
        <v>0.383104028978239</v>
      </c>
      <c r="F193" s="42" t="n">
        <f aca="false">E193*(1+'JCC data'!$N$25)-'JCC data'!$N$24*'JCC data'!$N$25</f>
        <v>0.3555629364528</v>
      </c>
      <c r="G193" s="42" t="n">
        <f aca="false">F193*(1+'JCC data'!$N$25)-'JCC data'!$N$24*'JCC data'!$N$25</f>
        <v>0.339388443248891</v>
      </c>
      <c r="H193" s="42" t="n">
        <f aca="false">G193*(1+'JCC data'!$N$25)-'JCC data'!$N$24*'JCC data'!$N$25</f>
        <v>0.329889392687927</v>
      </c>
      <c r="I193" s="42" t="n">
        <f aca="false">H193*(1+'JCC data'!$N$25)-'JCC data'!$N$24*'JCC data'!$N$25</f>
        <v>0.324310734956758</v>
      </c>
      <c r="J193" s="42" t="n">
        <f aca="false">I193*(1+'JCC data'!$N$25)-'JCC data'!$N$24*'JCC data'!$N$25</f>
        <v>0.321034468357079</v>
      </c>
      <c r="K193" s="42" t="n">
        <f aca="false">J193*(1+'JCC data'!$N$25)-'JCC data'!$N$24*'JCC data'!$N$25</f>
        <v>0.31911036342908</v>
      </c>
      <c r="L193" s="42" t="n">
        <f aca="false">K193*(1+'JCC data'!$N$25)-'JCC data'!$N$24*'JCC data'!$N$25</f>
        <v>0.317980363881938</v>
      </c>
      <c r="M193" s="42" t="n">
        <f aca="false">L193*(1+'JCC data'!$N$25)-'JCC data'!$N$24*'JCC data'!$N$25</f>
        <v>0.317316731167339</v>
      </c>
      <c r="N193" s="42" t="n">
        <f aca="false">M193*(1+'JCC data'!$N$25)-'JCC data'!$N$24*'JCC data'!$N$25</f>
        <v>0.316926989082044</v>
      </c>
      <c r="O193" s="42" t="n">
        <f aca="false">N193*(1+'JCC data'!$N$25)-'JCC data'!$N$24*'JCC data'!$N$25</f>
        <v>0.316698099080529</v>
      </c>
      <c r="P193" s="42" t="n">
        <f aca="false">O193*(1+'JCC data'!$N$25)-'JCC data'!$N$24*'JCC data'!$N$25</f>
        <v>0.316563675227498</v>
      </c>
      <c r="Q193" s="42" t="n">
        <f aca="false">P193*(1+'JCC data'!$N$25)-'JCC data'!$N$24*'JCC data'!$N$25</f>
        <v>0.316484730004272</v>
      </c>
      <c r="R193" s="42" t="n">
        <f aca="false">Q193*(1+'JCC data'!$N$25)-'JCC data'!$N$24*'JCC data'!$N$25</f>
        <v>0.316438366593839</v>
      </c>
      <c r="S193" s="42" t="n">
        <f aca="false">R193*(1+'JCC data'!$N$25)-'JCC data'!$N$24*'JCC data'!$N$25</f>
        <v>0.316411138020162</v>
      </c>
    </row>
    <row r="194" customFormat="false" ht="12.75" hidden="false" customHeight="false" outlineLevel="0" collapsed="false">
      <c r="B194" s="38" t="n">
        <v>35929</v>
      </c>
      <c r="C194" s="42" t="n">
        <f aca="false">'JCC data'!C132</f>
        <v>13.23</v>
      </c>
      <c r="D194" s="42" t="n">
        <f aca="false">C194-C80</f>
        <v>-0.249999542236328</v>
      </c>
      <c r="E194" s="42" t="n">
        <f aca="false">D194*(1+'JCC data'!$N$25)-'JCC data'!$N$24*'JCC data'!$N$25</f>
        <v>-0.016249815729143</v>
      </c>
      <c r="F194" s="42" t="n">
        <f aca="false">E194*(1+'JCC data'!$N$25)-'JCC data'!$N$24*'JCC data'!$N$25</f>
        <v>0.121028084895678</v>
      </c>
      <c r="G194" s="42" t="n">
        <f aca="false">F194*(1+'JCC data'!$N$25)-'JCC data'!$N$24*'JCC data'!$N$25</f>
        <v>0.201649449812566</v>
      </c>
      <c r="H194" s="42" t="n">
        <f aca="false">G194*(1+'JCC data'!$N$25)-'JCC data'!$N$24*'JCC data'!$N$25</f>
        <v>0.248997234499526</v>
      </c>
      <c r="I194" s="42" t="n">
        <f aca="false">H194*(1+'JCC data'!$N$25)-'JCC data'!$N$24*'JCC data'!$N$25</f>
        <v>0.276803917220338</v>
      </c>
      <c r="J194" s="42" t="n">
        <f aca="false">I194*(1+'JCC data'!$N$25)-'JCC data'!$N$24*'JCC data'!$N$25</f>
        <v>0.293134387780851</v>
      </c>
      <c r="K194" s="42" t="n">
        <f aca="false">J194*(1+'JCC data'!$N$25)-'JCC data'!$N$24*'JCC data'!$N$25</f>
        <v>0.302725041632135</v>
      </c>
      <c r="L194" s="42" t="n">
        <f aca="false">K194*(1+'JCC data'!$N$25)-'JCC data'!$N$24*'JCC data'!$N$25</f>
        <v>0.308357496677096</v>
      </c>
      <c r="M194" s="42" t="n">
        <f aca="false">L194*(1+'JCC data'!$N$25)-'JCC data'!$N$24*'JCC data'!$N$25</f>
        <v>0.311665357676507</v>
      </c>
      <c r="N194" s="42" t="n">
        <f aca="false">M194*(1+'JCC data'!$N$25)-'JCC data'!$N$24*'JCC data'!$N$25</f>
        <v>0.313608017547571</v>
      </c>
      <c r="O194" s="42" t="n">
        <f aca="false">N194*(1+'JCC data'!$N$25)-'JCC data'!$N$24*'JCC data'!$N$25</f>
        <v>0.314748914149731</v>
      </c>
      <c r="P194" s="42" t="n">
        <f aca="false">O194*(1+'JCC data'!$N$25)-'JCC data'!$N$24*'JCC data'!$N$25</f>
        <v>0.315418946550259</v>
      </c>
      <c r="Q194" s="42" t="n">
        <f aca="false">P194*(1+'JCC data'!$N$25)-'JCC data'!$N$24*'JCC data'!$N$25</f>
        <v>0.315812447080375</v>
      </c>
      <c r="R194" s="42" t="n">
        <f aca="false">Q194*(1+'JCC data'!$N$25)-'JCC data'!$N$24*'JCC data'!$N$25</f>
        <v>0.316043544363253</v>
      </c>
      <c r="S194" s="42" t="n">
        <f aca="false">R194*(1+'JCC data'!$N$25)-'JCC data'!$N$24*'JCC data'!$N$25</f>
        <v>0.316179264521336</v>
      </c>
    </row>
    <row r="195" customFormat="false" ht="12.75" hidden="false" customHeight="false" outlineLevel="0" collapsed="false">
      <c r="B195" s="38" t="n">
        <v>35961</v>
      </c>
      <c r="C195" s="42" t="n">
        <f aca="false">'JCC data'!C133</f>
        <v>13.55</v>
      </c>
      <c r="D195" s="42" t="n">
        <f aca="false">C195-C81</f>
        <v>-1.13000030517578</v>
      </c>
      <c r="E195" s="42" t="n">
        <f aca="false">D195*(1+'JCC data'!$N$25)-'JCC data'!$N$24*'JCC data'!$N$25</f>
        <v>-0.533061788473232</v>
      </c>
      <c r="F195" s="42" t="n">
        <f aca="false">E195*(1+'JCC data'!$N$25)-'JCC data'!$N$24*'JCC data'!$N$25</f>
        <v>-0.182488260112324</v>
      </c>
      <c r="G195" s="42" t="n">
        <f aca="false">F195*(1+'JCC data'!$N$25)-'JCC data'!$N$24*'JCC data'!$N$25</f>
        <v>0.0233986031886363</v>
      </c>
      <c r="H195" s="42" t="n">
        <f aca="false">G195*(1+'JCC data'!$N$25)-'JCC data'!$N$24*'JCC data'!$N$25</f>
        <v>0.144313039250305</v>
      </c>
      <c r="I195" s="42" t="n">
        <f aca="false">H195*(1+'JCC data'!$N$25)-'JCC data'!$N$24*'JCC data'!$N$25</f>
        <v>0.215324373405898</v>
      </c>
      <c r="J195" s="42" t="n">
        <f aca="false">I195*(1+'JCC data'!$N$25)-'JCC data'!$N$24*'JCC data'!$N$25</f>
        <v>0.257028323263344</v>
      </c>
      <c r="K195" s="42" t="n">
        <f aca="false">J195*(1+'JCC data'!$N$25)-'JCC data'!$N$24*'JCC data'!$N$25</f>
        <v>0.281520461798604</v>
      </c>
      <c r="L195" s="42" t="n">
        <f aca="false">K195*(1+'JCC data'!$N$25)-'JCC data'!$N$24*'JCC data'!$N$25</f>
        <v>0.295904347547576</v>
      </c>
      <c r="M195" s="42" t="n">
        <f aca="false">L195*(1+'JCC data'!$N$25)-'JCC data'!$N$24*'JCC data'!$N$25</f>
        <v>0.3043517997348</v>
      </c>
      <c r="N195" s="42" t="n">
        <f aca="false">M195*(1+'JCC data'!$N$25)-'JCC data'!$N$24*'JCC data'!$N$25</f>
        <v>0.309312868649056</v>
      </c>
      <c r="O195" s="42" t="n">
        <f aca="false">N195*(1+'JCC data'!$N$25)-'JCC data'!$N$24*'JCC data'!$N$25</f>
        <v>0.312226434091808</v>
      </c>
      <c r="P195" s="42" t="n">
        <f aca="false">O195*(1+'JCC data'!$N$25)-'JCC data'!$N$24*'JCC data'!$N$25</f>
        <v>0.313937529772178</v>
      </c>
      <c r="Q195" s="42" t="n">
        <f aca="false">P195*(1+'JCC data'!$N$25)-'JCC data'!$N$24*'JCC data'!$N$25</f>
        <v>0.314942432007913</v>
      </c>
      <c r="R195" s="42" t="n">
        <f aca="false">Q195*(1+'JCC data'!$N$25)-'JCC data'!$N$24*'JCC data'!$N$25</f>
        <v>0.315532596844963</v>
      </c>
      <c r="S195" s="42" t="n">
        <f aca="false">R195*(1+'JCC data'!$N$25)-'JCC data'!$N$24*'JCC data'!$N$25</f>
        <v>0.315879192287292</v>
      </c>
    </row>
    <row r="196" customFormat="false" ht="12.75" hidden="false" customHeight="false" outlineLevel="0" collapsed="false">
      <c r="B196" s="38" t="n">
        <v>35992</v>
      </c>
      <c r="C196" s="42" t="n">
        <f aca="false">'JCC data'!C134</f>
        <v>13.08</v>
      </c>
      <c r="D196" s="42" t="n">
        <f aca="false">C196-C82</f>
        <v>0.909999923706055</v>
      </c>
      <c r="E196" s="42" t="n">
        <f aca="false">D196*(1+'JCC data'!$N$25)-'JCC data'!$N$24*'JCC data'!$N$25</f>
        <v>0.665001425887133</v>
      </c>
      <c r="F196" s="42" t="n">
        <f aca="false">E196*(1+'JCC data'!$N$25)-'JCC data'!$N$24*'JCC data'!$N$25</f>
        <v>0.521117281339127</v>
      </c>
      <c r="G196" s="42" t="n">
        <f aca="false">F196*(1+'JCC data'!$N$25)-'JCC data'!$N$24*'JCC data'!$N$25</f>
        <v>0.436616163019566</v>
      </c>
      <c r="H196" s="42" t="n">
        <f aca="false">G196*(1+'JCC data'!$N$25)-'JCC data'!$N$24*'JCC data'!$N$25</f>
        <v>0.386989854160538</v>
      </c>
      <c r="I196" s="42" t="n">
        <f aca="false">H196*(1+'JCC data'!$N$25)-'JCC data'!$N$24*'JCC data'!$N$25</f>
        <v>0.357845026494966</v>
      </c>
      <c r="J196" s="42" t="n">
        <f aca="false">I196*(1+'JCC data'!$N$25)-'JCC data'!$N$24*'JCC data'!$N$25</f>
        <v>0.340728682378607</v>
      </c>
      <c r="K196" s="42" t="n">
        <f aca="false">J196*(1+'JCC data'!$N$25)-'JCC data'!$N$24*'JCC data'!$N$25</f>
        <v>0.33067649612891</v>
      </c>
      <c r="L196" s="42" t="n">
        <f aca="false">K196*(1+'JCC data'!$N$25)-'JCC data'!$N$24*'JCC data'!$N$25</f>
        <v>0.324772989649276</v>
      </c>
      <c r="M196" s="42" t="n">
        <f aca="false">L196*(1+'JCC data'!$N$25)-'JCC data'!$N$24*'JCC data'!$N$25</f>
        <v>0.321305943984842</v>
      </c>
      <c r="N196" s="42" t="n">
        <f aca="false">M196*(1+'JCC data'!$N$25)-'JCC data'!$N$24*'JCC data'!$N$25</f>
        <v>0.319269797216691</v>
      </c>
      <c r="O196" s="42" t="n">
        <f aca="false">N196*(1+'JCC data'!$N$25)-'JCC data'!$N$24*'JCC data'!$N$25</f>
        <v>0.318073997085189</v>
      </c>
      <c r="P196" s="42" t="n">
        <f aca="false">O196*(1+'JCC data'!$N$25)-'JCC data'!$N$24*'JCC data'!$N$25</f>
        <v>0.317371720620217</v>
      </c>
      <c r="Q196" s="42" t="n">
        <f aca="false">P196*(1+'JCC data'!$N$25)-'JCC data'!$N$24*'JCC data'!$N$25</f>
        <v>0.316959283608162</v>
      </c>
      <c r="R196" s="42" t="n">
        <f aca="false">Q196*(1+'JCC data'!$N$25)-'JCC data'!$N$24*'JCC data'!$N$25</f>
        <v>0.316717065197894</v>
      </c>
      <c r="S196" s="42" t="n">
        <f aca="false">R196*(1+'JCC data'!$N$25)-'JCC data'!$N$24*'JCC data'!$N$25</f>
        <v>0.316574813759353</v>
      </c>
    </row>
    <row r="197" customFormat="false" ht="12.75" hidden="false" customHeight="false" outlineLevel="0" collapsed="false">
      <c r="B197" s="38" t="n">
        <v>36021</v>
      </c>
      <c r="C197" s="42" t="n">
        <f aca="false">'JCC data'!C135</f>
        <v>13.11</v>
      </c>
      <c r="D197" s="42" t="n">
        <f aca="false">C197-C83</f>
        <v>0.330000267028808</v>
      </c>
      <c r="E197" s="42" t="n">
        <f aca="false">D197*(1+'JCC data'!$N$25)-'JCC data'!$N$24*'JCC data'!$N$25</f>
        <v>0.324375849885347</v>
      </c>
      <c r="F197" s="42" t="n">
        <f aca="false">E197*(1+'JCC data'!$N$25)-'JCC data'!$N$24*'JCC data'!$N$25</f>
        <v>0.321072709431538</v>
      </c>
      <c r="G197" s="42" t="n">
        <f aca="false">F197*(1+'JCC data'!$N$25)-'JCC data'!$N$24*'JCC data'!$N$25</f>
        <v>0.319132821869985</v>
      </c>
      <c r="H197" s="42" t="n">
        <f aca="false">G197*(1+'JCC data'!$N$25)-'JCC data'!$N$24*'JCC data'!$N$25</f>
        <v>0.317993553405899</v>
      </c>
      <c r="I197" s="42" t="n">
        <f aca="false">H197*(1+'JCC data'!$N$25)-'JCC data'!$N$24*'JCC data'!$N$25</f>
        <v>0.31732447718778</v>
      </c>
      <c r="J197" s="42" t="n">
        <f aca="false">I197*(1+'JCC data'!$N$25)-'JCC data'!$N$24*'JCC data'!$N$25</f>
        <v>0.316931538210038</v>
      </c>
      <c r="K197" s="42" t="n">
        <f aca="false">J197*(1+'JCC data'!$N$25)-'JCC data'!$N$24*'JCC data'!$N$25</f>
        <v>0.316700770718909</v>
      </c>
      <c r="L197" s="42" t="n">
        <f aca="false">K197*(1+'JCC data'!$N$25)-'JCC data'!$N$24*'JCC data'!$N$25</f>
        <v>0.316565244242844</v>
      </c>
      <c r="M197" s="42" t="n">
        <f aca="false">L197*(1+'JCC data'!$N$25)-'JCC data'!$N$24*'JCC data'!$N$25</f>
        <v>0.316485651464742</v>
      </c>
      <c r="N197" s="42" t="n">
        <f aca="false">M197*(1+'JCC data'!$N$25)-'JCC data'!$N$24*'JCC data'!$N$25</f>
        <v>0.31643890775451</v>
      </c>
      <c r="O197" s="42" t="n">
        <f aca="false">N197*(1+'JCC data'!$N$25)-'JCC data'!$N$24*'JCC data'!$N$25</f>
        <v>0.316411455836153</v>
      </c>
      <c r="P197" s="42" t="n">
        <f aca="false">O197*(1+'JCC data'!$N$25)-'JCC data'!$N$24*'JCC data'!$N$25</f>
        <v>0.316395333713673</v>
      </c>
      <c r="Q197" s="42" t="n">
        <f aca="false">P197*(1+'JCC data'!$N$25)-'JCC data'!$N$24*'JCC data'!$N$25</f>
        <v>0.316385865419697</v>
      </c>
      <c r="R197" s="42" t="n">
        <f aca="false">Q197*(1+'JCC data'!$N$25)-'JCC data'!$N$24*'JCC data'!$N$25</f>
        <v>0.316380304824871</v>
      </c>
      <c r="S197" s="42" t="n">
        <f aca="false">R197*(1+'JCC data'!$N$25)-'JCC data'!$N$24*'JCC data'!$N$25</f>
        <v>0.31637703916636</v>
      </c>
    </row>
    <row r="198" customFormat="false" ht="12.75" hidden="false" customHeight="false" outlineLevel="0" collapsed="false">
      <c r="B198" s="38" t="n">
        <v>36053</v>
      </c>
      <c r="C198" s="42" t="n">
        <f aca="false">'JCC data'!C136</f>
        <v>12.75</v>
      </c>
      <c r="D198" s="42" t="n">
        <f aca="false">C198-C84</f>
        <v>0.699999809265137</v>
      </c>
      <c r="E198" s="42" t="n">
        <f aca="false">D198*(1+'JCC data'!$N$25)-'JCC data'!$N$24*'JCC data'!$N$25</f>
        <v>0.541671335742469</v>
      </c>
      <c r="F198" s="42" t="n">
        <f aca="false">E198*(1+'JCC data'!$N$25)-'JCC data'!$N$24*'JCC data'!$N$25</f>
        <v>0.44868726778611</v>
      </c>
      <c r="G198" s="42" t="n">
        <f aca="false">F198*(1+'JCC data'!$N$25)-'JCC data'!$N$24*'JCC data'!$N$25</f>
        <v>0.39407904286392</v>
      </c>
      <c r="H198" s="42" t="n">
        <f aca="false">G198*(1+'JCC data'!$N$25)-'JCC data'!$N$24*'JCC data'!$N$25</f>
        <v>0.362008406520584</v>
      </c>
      <c r="I198" s="42" t="n">
        <f aca="false">H198*(1+'JCC data'!$N$25)-'JCC data'!$N$24*'JCC data'!$N$25</f>
        <v>0.343173776445498</v>
      </c>
      <c r="J198" s="42" t="n">
        <f aca="false">I198*(1+'JCC data'!$N$25)-'JCC data'!$N$24*'JCC data'!$N$25</f>
        <v>0.332112465211521</v>
      </c>
      <c r="K198" s="42" t="n">
        <f aca="false">J198*(1+'JCC data'!$N$25)-'JCC data'!$N$24*'JCC data'!$N$25</f>
        <v>0.325616313934478</v>
      </c>
      <c r="L198" s="42" t="n">
        <f aca="false">K198*(1+'JCC data'!$N$25)-'JCC data'!$N$24*'JCC data'!$N$25</f>
        <v>0.321801216382155</v>
      </c>
      <c r="M198" s="42" t="n">
        <f aca="false">L198*(1+'JCC data'!$N$25)-'JCC data'!$N$24*'JCC data'!$N$25</f>
        <v>0.319560663674404</v>
      </c>
      <c r="N198" s="42" t="n">
        <f aca="false">M198*(1+'JCC data'!$N$25)-'JCC data'!$N$24*'JCC data'!$N$25</f>
        <v>0.318244818832335</v>
      </c>
      <c r="O198" s="42" t="n">
        <f aca="false">N198*(1+'JCC data'!$N$25)-'JCC data'!$N$24*'JCC data'!$N$25</f>
        <v>0.317472041810662</v>
      </c>
      <c r="P198" s="42" t="n">
        <f aca="false">O198*(1+'JCC data'!$N$25)-'JCC data'!$N$24*'JCC data'!$N$25</f>
        <v>0.317018200821107</v>
      </c>
      <c r="Q198" s="42" t="n">
        <f aca="false">P198*(1+'JCC data'!$N$25)-'JCC data'!$N$24*'JCC data'!$N$25</f>
        <v>0.316751666441817</v>
      </c>
      <c r="R198" s="42" t="n">
        <f aca="false">Q198*(1+'JCC data'!$N$25)-'JCC data'!$N$24*'JCC data'!$N$25</f>
        <v>0.316595134579385</v>
      </c>
      <c r="S198" s="42" t="n">
        <f aca="false">R198*(1+'JCC data'!$N$25)-'JCC data'!$N$24*'JCC data'!$N$25</f>
        <v>0.316503205635652</v>
      </c>
    </row>
    <row r="199" customFormat="false" ht="12.75" hidden="false" customHeight="false" outlineLevel="0" collapsed="false">
      <c r="B199" s="38" t="n">
        <v>36083</v>
      </c>
      <c r="C199" s="42" t="n">
        <f aca="false">'JCC data'!C137</f>
        <v>13.85</v>
      </c>
      <c r="D199" s="42" t="n">
        <f aca="false">C199-C85</f>
        <v>0.829999542236328</v>
      </c>
      <c r="E199" s="42" t="n">
        <f aca="false">D199*(1+'JCC data'!$N$25)-'JCC data'!$N$24*'JCC data'!$N$25</f>
        <v>0.618018335975319</v>
      </c>
      <c r="F199" s="42" t="n">
        <f aca="false">E199*(1+'JCC data'!$N$25)-'JCC data'!$N$24*'JCC data'!$N$25</f>
        <v>0.493524778689663</v>
      </c>
      <c r="G199" s="42" t="n">
        <f aca="false">F199*(1+'JCC data'!$N$25)-'JCC data'!$N$24*'JCC data'!$N$25</f>
        <v>0.420411477378632</v>
      </c>
      <c r="H199" s="42" t="n">
        <f aca="false">G199*(1+'JCC data'!$N$25)-'JCC data'!$N$24*'JCC data'!$N$25</f>
        <v>0.377473072009333</v>
      </c>
      <c r="I199" s="42" t="n">
        <f aca="false">H199*(1+'JCC data'!$N$25)-'JCC data'!$N$24*'JCC data'!$N$25</f>
        <v>0.35225595525222</v>
      </c>
      <c r="J199" s="42" t="n">
        <f aca="false">I199*(1+'JCC data'!$N$25)-'JCC data'!$N$24*'JCC data'!$N$25</f>
        <v>0.337446300071207</v>
      </c>
      <c r="K199" s="42" t="n">
        <f aca="false">J199*(1+'JCC data'!$N$25)-'JCC data'!$N$24*'JCC data'!$N$25</f>
        <v>0.328748799532465</v>
      </c>
      <c r="L199" s="42" t="n">
        <f aca="false">K199*(1+'JCC data'!$N$25)-'JCC data'!$N$24*'JCC data'!$N$25</f>
        <v>0.323640880766173</v>
      </c>
      <c r="M199" s="42" t="n">
        <f aca="false">L199*(1+'JCC data'!$N$25)-'JCC data'!$N$24*'JCC data'!$N$25</f>
        <v>0.320641072487136</v>
      </c>
      <c r="N199" s="42" t="n">
        <f aca="false">M199*(1+'JCC data'!$N$25)-'JCC data'!$N$24*'JCC data'!$N$25</f>
        <v>0.318879327611639</v>
      </c>
      <c r="O199" s="42" t="n">
        <f aca="false">N199*(1+'JCC data'!$N$25)-'JCC data'!$N$24*'JCC data'!$N$25</f>
        <v>0.317844679821634</v>
      </c>
      <c r="P199" s="42" t="n">
        <f aca="false">O199*(1+'JCC data'!$N$25)-'JCC data'!$N$24*'JCC data'!$N$25</f>
        <v>0.317237045842248</v>
      </c>
      <c r="Q199" s="42" t="n">
        <f aca="false">P199*(1+'JCC data'!$N$25)-'JCC data'!$N$24*'JCC data'!$N$25</f>
        <v>0.316880191020277</v>
      </c>
      <c r="R199" s="42" t="n">
        <f aca="false">Q199*(1+'JCC data'!$N$25)-'JCC data'!$N$24*'JCC data'!$N$25</f>
        <v>0.316670615242286</v>
      </c>
      <c r="S199" s="42" t="n">
        <f aca="false">R199*(1+'JCC data'!$N$25)-'JCC data'!$N$24*'JCC data'!$N$25</f>
        <v>0.316547534358922</v>
      </c>
    </row>
    <row r="200" customFormat="false" ht="12.75" hidden="false" customHeight="false" outlineLevel="0" collapsed="false">
      <c r="B200" s="38" t="n">
        <v>36112</v>
      </c>
      <c r="C200" s="42" t="n">
        <f aca="false">'JCC data'!C138</f>
        <v>13.74</v>
      </c>
      <c r="D200" s="42" t="n">
        <f aca="false">C200-C86</f>
        <v>1.16000007629395</v>
      </c>
      <c r="E200" s="42" t="n">
        <f aca="false">D200*(1+'JCC data'!$N$25)-'JCC data'!$N$24*'JCC data'!$N$25</f>
        <v>0.811822971374998</v>
      </c>
      <c r="F200" s="42" t="n">
        <f aca="false">E200*(1+'JCC data'!$N$25)-'JCC data'!$N$24*'JCC data'!$N$25</f>
        <v>0.607343493588605</v>
      </c>
      <c r="G200" s="42" t="n">
        <f aca="false">F200*(1+'JCC data'!$N$25)-'JCC data'!$N$24*'JCC data'!$N$25</f>
        <v>0.487255595087842</v>
      </c>
      <c r="H200" s="42" t="n">
        <f aca="false">G200*(1+'JCC data'!$N$25)-'JCC data'!$N$24*'JCC data'!$N$25</f>
        <v>0.41672967472436</v>
      </c>
      <c r="I200" s="42" t="n">
        <f aca="false">H200*(1+'JCC data'!$N$25)-'JCC data'!$N$24*'JCC data'!$N$25</f>
        <v>0.375310801505552</v>
      </c>
      <c r="J200" s="42" t="n">
        <f aca="false">I200*(1+'JCC data'!$N$25)-'JCC data'!$N$24*'JCC data'!$N$25</f>
        <v>0.350986084438776</v>
      </c>
      <c r="K200" s="42" t="n">
        <f aca="false">J200*(1+'JCC data'!$N$25)-'JCC data'!$N$24*'JCC data'!$N$25</f>
        <v>0.336700522944794</v>
      </c>
      <c r="L200" s="42" t="n">
        <f aca="false">K200*(1+'JCC data'!$N$25)-'JCC data'!$N$24*'JCC data'!$N$25</f>
        <v>0.328310815198632</v>
      </c>
      <c r="M200" s="42" t="n">
        <f aca="false">L200*(1+'JCC data'!$N$25)-'JCC data'!$N$24*'JCC data'!$N$25</f>
        <v>0.323383658775997</v>
      </c>
      <c r="N200" s="42" t="n">
        <f aca="false">M200*(1+'JCC data'!$N$25)-'JCC data'!$N$24*'JCC data'!$N$25</f>
        <v>0.320490009658814</v>
      </c>
      <c r="O200" s="42" t="n">
        <f aca="false">N200*(1+'JCC data'!$N$25)-'JCC data'!$N$24*'JCC data'!$N$25</f>
        <v>0.318790610554107</v>
      </c>
      <c r="P200" s="42" t="n">
        <f aca="false">O200*(1+'JCC data'!$N$25)-'JCC data'!$N$24*'JCC data'!$N$25</f>
        <v>0.317792577551442</v>
      </c>
      <c r="Q200" s="42" t="n">
        <f aca="false">P200*(1+'JCC data'!$N$25)-'JCC data'!$N$24*'JCC data'!$N$25</f>
        <v>0.317206446917592</v>
      </c>
      <c r="R200" s="42" t="n">
        <f aca="false">Q200*(1+'JCC data'!$N$25)-'JCC data'!$N$24*'JCC data'!$N$25</f>
        <v>0.316862220705612</v>
      </c>
      <c r="S200" s="42" t="n">
        <f aca="false">R200*(1+'JCC data'!$N$25)-'JCC data'!$N$24*'JCC data'!$N$25</f>
        <v>0.316660061531239</v>
      </c>
    </row>
    <row r="201" customFormat="false" ht="12.75" hidden="false" customHeight="false" outlineLevel="0" collapsed="false">
      <c r="B201" s="38" t="n">
        <v>36145</v>
      </c>
      <c r="C201" s="42" t="n">
        <f aca="false">'JCC data'!C139</f>
        <v>12.87</v>
      </c>
      <c r="D201" s="42" t="n">
        <f aca="false">C201-C87</f>
        <v>0.430000419616698</v>
      </c>
      <c r="E201" s="42" t="n">
        <f aca="false">D201*(1+'JCC data'!$N$25)-'JCC data'!$N$24*'JCC data'!$N$25</f>
        <v>0.383104521848116</v>
      </c>
      <c r="F201" s="42" t="n">
        <f aca="false">E201*(1+'JCC data'!$N$25)-'JCC data'!$N$24*'JCC data'!$N$25</f>
        <v>0.355563225908292</v>
      </c>
      <c r="G201" s="42" t="n">
        <f aca="false">F201*(1+'JCC data'!$N$25)-'JCC data'!$N$24*'JCC data'!$N$25</f>
        <v>0.339388613241998</v>
      </c>
      <c r="H201" s="42" t="n">
        <f aca="false">G201*(1+'JCC data'!$N$25)-'JCC data'!$N$24*'JCC data'!$N$25</f>
        <v>0.329889492522469</v>
      </c>
      <c r="I201" s="42" t="n">
        <f aca="false">H201*(1+'JCC data'!$N$25)-'JCC data'!$N$24*'JCC data'!$N$25</f>
        <v>0.324310793588169</v>
      </c>
      <c r="J201" s="42" t="n">
        <f aca="false">I201*(1+'JCC data'!$N$25)-'JCC data'!$N$24*'JCC data'!$N$25</f>
        <v>0.321034502790476</v>
      </c>
      <c r="K201" s="42" t="n">
        <f aca="false">J201*(1+'JCC data'!$N$25)-'JCC data'!$N$24*'JCC data'!$N$25</f>
        <v>0.319110383651325</v>
      </c>
      <c r="L201" s="42" t="n">
        <f aca="false">K201*(1+'JCC data'!$N$25)-'JCC data'!$N$24*'JCC data'!$N$25</f>
        <v>0.317980375758176</v>
      </c>
      <c r="M201" s="42" t="n">
        <f aca="false">L201*(1+'JCC data'!$N$25)-'JCC data'!$N$24*'JCC data'!$N$25</f>
        <v>0.317316738142086</v>
      </c>
      <c r="N201" s="42" t="n">
        <f aca="false">M201*(1+'JCC data'!$N$25)-'JCC data'!$N$24*'JCC data'!$N$25</f>
        <v>0.316926993178214</v>
      </c>
      <c r="O201" s="42" t="n">
        <f aca="false">N201*(1+'JCC data'!$N$25)-'JCC data'!$N$24*'JCC data'!$N$25</f>
        <v>0.316698101486151</v>
      </c>
      <c r="P201" s="42" t="n">
        <f aca="false">O201*(1+'JCC data'!$N$25)-'JCC data'!$N$24*'JCC data'!$N$25</f>
        <v>0.316563676640286</v>
      </c>
      <c r="Q201" s="42" t="n">
        <f aca="false">P201*(1+'JCC data'!$N$25)-'JCC data'!$N$24*'JCC data'!$N$25</f>
        <v>0.316484730833983</v>
      </c>
      <c r="R201" s="42" t="n">
        <f aca="false">Q201*(1+'JCC data'!$N$25)-'JCC data'!$N$24*'JCC data'!$N$25</f>
        <v>0.316438367081116</v>
      </c>
      <c r="S201" s="42" t="n">
        <f aca="false">R201*(1+'JCC data'!$N$25)-'JCC data'!$N$24*'JCC data'!$N$25</f>
        <v>0.316411138306333</v>
      </c>
    </row>
    <row r="202" customFormat="false" ht="12.75" hidden="false" customHeight="false" outlineLevel="0" collapsed="false">
      <c r="B202" s="38" t="n">
        <v>36174</v>
      </c>
      <c r="C202" s="42" t="n">
        <f aca="false">'JCC data'!C140</f>
        <v>11.35</v>
      </c>
      <c r="D202" s="42" t="n">
        <f aca="false">C202-C88</f>
        <v>0.35</v>
      </c>
      <c r="E202" s="42" t="n">
        <f aca="false">D202*(1+'JCC data'!$N$25)-'JCC data'!$N$24*'JCC data'!$N$25</f>
        <v>0.336121409533126</v>
      </c>
      <c r="F202" s="42" t="n">
        <f aca="false">E202*(1+'JCC data'!$N$25)-'JCC data'!$N$24*'JCC data'!$N$25</f>
        <v>0.32797071010176</v>
      </c>
      <c r="G202" s="42" t="n">
        <f aca="false">F202*(1+'JCC data'!$N$25)-'JCC data'!$N$24*'JCC data'!$N$25</f>
        <v>0.323183919874104</v>
      </c>
      <c r="H202" s="42" t="n">
        <f aca="false">G202*(1+'JCC data'!$N$25)-'JCC data'!$N$24*'JCC data'!$N$25</f>
        <v>0.32037270583333</v>
      </c>
      <c r="I202" s="42" t="n">
        <f aca="false">H202*(1+'JCC data'!$N$25)-'JCC data'!$N$24*'JCC data'!$N$25</f>
        <v>0.318721719680358</v>
      </c>
      <c r="J202" s="42" t="n">
        <f aca="false">I202*(1+'JCC data'!$N$25)-'JCC data'!$N$24*'JCC data'!$N$25</f>
        <v>0.317752118917921</v>
      </c>
      <c r="K202" s="42" t="n">
        <f aca="false">J202*(1+'JCC data'!$N$25)-'JCC data'!$N$24*'JCC data'!$N$25</f>
        <v>0.317182686135687</v>
      </c>
      <c r="L202" s="42" t="n">
        <f aca="false">K202*(1+'JCC data'!$N$25)-'JCC data'!$N$24*'JCC data'!$N$25</f>
        <v>0.316848266335244</v>
      </c>
      <c r="M202" s="42" t="n">
        <f aca="false">L202*(1+'JCC data'!$N$25)-'JCC data'!$N$24*'JCC data'!$N$25</f>
        <v>0.316651866327346</v>
      </c>
      <c r="N202" s="42" t="n">
        <f aca="false">M202*(1+'JCC data'!$N$25)-'JCC data'!$N$24*'JCC data'!$N$25</f>
        <v>0.316536523386972</v>
      </c>
      <c r="O202" s="42" t="n">
        <f aca="false">N202*(1+'JCC data'!$N$25)-'JCC data'!$N$24*'JCC data'!$N$25</f>
        <v>0.31646878411325</v>
      </c>
      <c r="P202" s="42" t="n">
        <f aca="false">O202*(1+'JCC data'!$N$25)-'JCC data'!$N$24*'JCC data'!$N$25</f>
        <v>0.316429001798098</v>
      </c>
      <c r="Q202" s="42" t="n">
        <f aca="false">P202*(1+'JCC data'!$N$25)-'JCC data'!$N$24*'JCC data'!$N$25</f>
        <v>0.316405638208384</v>
      </c>
      <c r="R202" s="42" t="n">
        <f aca="false">Q202*(1+'JCC data'!$N$25)-'JCC data'!$N$24*'JCC data'!$N$25</f>
        <v>0.316391917103358</v>
      </c>
      <c r="S202" s="42" t="n">
        <f aca="false">R202*(1+'JCC data'!$N$25)-'JCC data'!$N$24*'JCC data'!$N$25</f>
        <v>0.316383858892894</v>
      </c>
    </row>
    <row r="203" customFormat="false" ht="12.75" hidden="false" customHeight="false" outlineLevel="0" collapsed="false">
      <c r="B203" s="38" t="n">
        <v>36202</v>
      </c>
      <c r="C203" s="42" t="n">
        <f aca="false">'JCC data'!C141</f>
        <v>11.48</v>
      </c>
      <c r="D203" s="42" t="n">
        <f aca="false">C203-C89</f>
        <v>0.299999694824219</v>
      </c>
      <c r="E203" s="42" t="n">
        <f aca="false">D203*(1+'JCC data'!$N$25)-'JCC data'!$N$24*'JCC data'!$N$25</f>
        <v>0.306756939132684</v>
      </c>
      <c r="F203" s="42" t="n">
        <f aca="false">E203*(1+'JCC data'!$N$25)-'JCC data'!$N$24*'JCC data'!$N$25</f>
        <v>0.310725372920976</v>
      </c>
      <c r="G203" s="42" t="n">
        <f aca="false">F203*(1+'JCC data'!$N$25)-'JCC data'!$N$24*'JCC data'!$N$25</f>
        <v>0.313055977826341</v>
      </c>
      <c r="H203" s="42" t="n">
        <f aca="false">G203*(1+'JCC data'!$N$25)-'JCC data'!$N$24*'JCC data'!$N$25</f>
        <v>0.314424709047443</v>
      </c>
      <c r="I203" s="42" t="n">
        <f aca="false">H203*(1+'JCC data'!$N$25)-'JCC data'!$N$24*'JCC data'!$N$25</f>
        <v>0.315228545489779</v>
      </c>
      <c r="J203" s="42" t="n">
        <f aca="false">I203*(1+'JCC data'!$N$25)-'JCC data'!$N$24*'JCC data'!$N$25</f>
        <v>0.315700627236776</v>
      </c>
      <c r="K203" s="42" t="n">
        <f aca="false">J203*(1+'JCC data'!$N$25)-'JCC data'!$N$24*'JCC data'!$N$25</f>
        <v>0.315977874154321</v>
      </c>
      <c r="L203" s="42" t="n">
        <f aca="false">K203*(1+'JCC data'!$N$25)-'JCC data'!$N$24*'JCC data'!$N$25</f>
        <v>0.316140697338604</v>
      </c>
      <c r="M203" s="42" t="n">
        <f aca="false">L203*(1+'JCC data'!$N$25)-'JCC data'!$N$24*'JCC data'!$N$25</f>
        <v>0.316236321086471</v>
      </c>
      <c r="N203" s="42" t="n">
        <f aca="false">M203*(1+'JCC data'!$N$25)-'JCC data'!$N$24*'JCC data'!$N$25</f>
        <v>0.316292479557983</v>
      </c>
      <c r="O203" s="42" t="n">
        <f aca="false">N203*(1+'JCC data'!$N$25)-'JCC data'!$N$24*'JCC data'!$N$25</f>
        <v>0.316325460632172</v>
      </c>
      <c r="P203" s="42" t="n">
        <f aca="false">O203*(1+'JCC data'!$N$25)-'JCC data'!$N$24*'JCC data'!$N$25</f>
        <v>0.316344829949486</v>
      </c>
      <c r="Q203" s="42" t="n">
        <f aca="false">P203*(1+'JCC data'!$N$25)-'JCC data'!$N$24*'JCC data'!$N$25</f>
        <v>0.316356205274956</v>
      </c>
      <c r="R203" s="42" t="n">
        <f aca="false">Q203*(1+'JCC data'!$N$25)-'JCC data'!$N$24*'JCC data'!$N$25</f>
        <v>0.316362885842342</v>
      </c>
      <c r="S203" s="42" t="n">
        <f aca="false">R203*(1+'JCC data'!$N$25)-'JCC data'!$N$24*'JCC data'!$N$25</f>
        <v>0.316366809244861</v>
      </c>
    </row>
    <row r="204" customFormat="false" ht="12.75" hidden="false" customHeight="false" outlineLevel="0" collapsed="false">
      <c r="B204" s="38" t="n">
        <v>36235</v>
      </c>
      <c r="C204" s="42" t="n">
        <f aca="false">'JCC data'!C142</f>
        <v>11.23</v>
      </c>
      <c r="D204" s="42" t="n">
        <f aca="false">C204-C90</f>
        <v>1.12999961853027</v>
      </c>
      <c r="E204" s="42" t="n">
        <f aca="false">D204*(1+'JCC data'!$N$25)-'JCC data'!$N$24*'JCC data'!$N$25</f>
        <v>0.794204127831864</v>
      </c>
      <c r="F204" s="42" t="n">
        <f aca="false">E204*(1+'JCC data'!$N$25)-'JCC data'!$N$24*'JCC data'!$N$25</f>
        <v>0.596996196549246</v>
      </c>
      <c r="G204" s="42" t="n">
        <f aca="false">F204*(1+'JCC data'!$N$25)-'JCC data'!$N$24*'JCC data'!$N$25</f>
        <v>0.481178774225077</v>
      </c>
      <c r="H204" s="42" t="n">
        <f aca="false">G204*(1+'JCC data'!$N$25)-'JCC data'!$N$24*'JCC data'!$N$25</f>
        <v>0.413160843979705</v>
      </c>
      <c r="I204" s="42" t="n">
        <f aca="false">H204*(1+'JCC data'!$N$25)-'JCC data'!$N$24*'JCC data'!$N$25</f>
        <v>0.373214877802743</v>
      </c>
      <c r="J204" s="42" t="n">
        <f aca="false">I204*(1+'JCC data'!$N$25)-'JCC data'!$N$24*'JCC data'!$N$25</f>
        <v>0.349755178160977</v>
      </c>
      <c r="K204" s="42" t="n">
        <f aca="false">J204*(1+'JCC data'!$N$25)-'JCC data'!$N$24*'JCC data'!$N$25</f>
        <v>0.335977629137784</v>
      </c>
      <c r="L204" s="42" t="n">
        <f aca="false">K204*(1+'JCC data'!$N$25)-'JCC data'!$N$24*'JCC data'!$N$25</f>
        <v>0.327886269913879</v>
      </c>
      <c r="M204" s="42" t="n">
        <f aca="false">L204*(1+'JCC data'!$N$25)-'JCC data'!$N$24*'JCC data'!$N$25</f>
        <v>0.323134329348827</v>
      </c>
      <c r="N204" s="42" t="n">
        <f aca="false">M204*(1+'JCC data'!$N$25)-'JCC data'!$N$24*'JCC data'!$N$25</f>
        <v>0.320343582020855</v>
      </c>
      <c r="O204" s="42" t="n">
        <f aca="false">N204*(1+'JCC data'!$N$25)-'JCC data'!$N$24*'JCC data'!$N$25</f>
        <v>0.318704615678165</v>
      </c>
      <c r="P204" s="42" t="n">
        <f aca="false">O204*(1+'JCC data'!$N$25)-'JCC data'!$N$24*'JCC data'!$N$25</f>
        <v>0.317742073979908</v>
      </c>
      <c r="Q204" s="42" t="n">
        <f aca="false">P204*(1+'JCC data'!$N$25)-'JCC data'!$N$24*'JCC data'!$N$25</f>
        <v>0.317176786885994</v>
      </c>
      <c r="R204" s="42" t="n">
        <f aca="false">Q204*(1+'JCC data'!$N$25)-'JCC data'!$N$24*'JCC data'!$N$25</f>
        <v>0.31684480178953</v>
      </c>
      <c r="S204" s="42" t="n">
        <f aca="false">R204*(1+'JCC data'!$N$25)-'JCC data'!$N$24*'JCC data'!$N$25</f>
        <v>0.316649831648763</v>
      </c>
    </row>
    <row r="205" customFormat="false" ht="12.75" hidden="false" customHeight="false" outlineLevel="0" collapsed="false">
      <c r="B205" s="38" t="n">
        <v>36265</v>
      </c>
      <c r="C205" s="42" t="n">
        <f aca="false">'JCC data'!C143</f>
        <v>11.79</v>
      </c>
      <c r="D205" s="42" t="n">
        <f aca="false">C205-C91</f>
        <v>-0.880000076293946</v>
      </c>
      <c r="E205" s="42" t="n">
        <f aca="false">D205*(1+'JCC data'!$N$25)-'JCC data'!$N$24*'JCC data'!$N$25</f>
        <v>-0.386240198179015</v>
      </c>
      <c r="F205" s="42" t="n">
        <f aca="false">E205*(1+'JCC data'!$N$25)-'JCC data'!$N$24*'JCC data'!$N$25</f>
        <v>-0.0962620215487117</v>
      </c>
      <c r="G205" s="42" t="n">
        <f aca="false">F205*(1+'JCC data'!$N$25)-'JCC data'!$N$24*'JCC data'!$N$25</f>
        <v>0.0740380507108304</v>
      </c>
      <c r="H205" s="42" t="n">
        <f aca="false">G205*(1+'JCC data'!$N$25)-'JCC data'!$N$24*'JCC data'!$N$25</f>
        <v>0.174052868889994</v>
      </c>
      <c r="I205" s="42" t="n">
        <f aca="false">H205*(1+'JCC data'!$N$25)-'JCC data'!$N$24*'JCC data'!$N$25</f>
        <v>0.232790153746611</v>
      </c>
      <c r="J205" s="42" t="n">
        <f aca="false">I205*(1+'JCC data'!$N$25)-'JCC data'!$N$24*'JCC data'!$N$25</f>
        <v>0.267285728453821</v>
      </c>
      <c r="K205" s="42" t="n">
        <f aca="false">J205*(1+'JCC data'!$N$25)-'JCC data'!$N$24*'JCC data'!$N$25</f>
        <v>0.287544490452873</v>
      </c>
      <c r="L205" s="42" t="n">
        <f aca="false">K205*(1+'JCC data'!$N$25)-'JCC data'!$N$24*'JCC data'!$N$25</f>
        <v>0.29944217417659</v>
      </c>
      <c r="M205" s="42" t="n">
        <f aca="false">L205*(1+'JCC data'!$N$25)-'JCC data'!$N$24*'JCC data'!$N$25</f>
        <v>0.306429515160023</v>
      </c>
      <c r="N205" s="42" t="n">
        <f aca="false">M205*(1+'JCC data'!$N$25)-'JCC data'!$N$24*'JCC data'!$N$25</f>
        <v>0.310533081463558</v>
      </c>
      <c r="O205" s="42" t="n">
        <f aca="false">N205*(1+'JCC data'!$N$25)-'JCC data'!$N$24*'JCC data'!$N$25</f>
        <v>0.312943047779419</v>
      </c>
      <c r="P205" s="42" t="n">
        <f aca="false">O205*(1+'JCC data'!$N$25)-'JCC data'!$N$24*'JCC data'!$N$25</f>
        <v>0.314358386831839</v>
      </c>
      <c r="Q205" s="42" t="n">
        <f aca="false">P205*(1+'JCC data'!$N$25)-'JCC data'!$N$24*'JCC data'!$N$25</f>
        <v>0.315189595392771</v>
      </c>
      <c r="R205" s="42" t="n">
        <f aca="false">Q205*(1+'JCC data'!$N$25)-'JCC data'!$N$24*'JCC data'!$N$25</f>
        <v>0.315677752396979</v>
      </c>
      <c r="S205" s="42" t="n">
        <f aca="false">R205*(1+'JCC data'!$N$25)-'JCC data'!$N$24*'JCC data'!$N$25</f>
        <v>0.315964440085193</v>
      </c>
    </row>
    <row r="206" customFormat="false" ht="12.75" hidden="false" customHeight="false" outlineLevel="0" collapsed="false">
      <c r="B206" s="38" t="n">
        <v>36294</v>
      </c>
      <c r="C206" s="42" t="n">
        <f aca="false">'JCC data'!C144</f>
        <v>15.5200832470327</v>
      </c>
      <c r="D206" s="42" t="n">
        <f aca="false">C206-C92</f>
        <v>0.320083437767542</v>
      </c>
      <c r="E206" s="42" t="n">
        <f aca="false">D206*(1+'JCC data'!$N$25)-'JCC data'!$N$24*'JCC data'!$N$25</f>
        <v>0.318551836646129</v>
      </c>
      <c r="F206" s="42" t="n">
        <f aca="false">E206*(1+'JCC data'!$N$25)-'JCC data'!$N$24*'JCC data'!$N$25</f>
        <v>0.317652349020265</v>
      </c>
      <c r="G206" s="42" t="n">
        <f aca="false">F206*(1+'JCC data'!$N$25)-'JCC data'!$N$24*'JCC data'!$N$25</f>
        <v>0.317124092689181</v>
      </c>
      <c r="H206" s="42" t="n">
        <f aca="false">G206*(1+'JCC data'!$N$25)-'JCC data'!$N$24*'JCC data'!$N$25</f>
        <v>0.316813855234761</v>
      </c>
      <c r="I206" s="42" t="n">
        <f aca="false">H206*(1+'JCC data'!$N$25)-'JCC data'!$N$24*'JCC data'!$N$25</f>
        <v>0.316631657175862</v>
      </c>
      <c r="J206" s="42" t="n">
        <f aca="false">I206*(1+'JCC data'!$N$25)-'JCC data'!$N$24*'JCC data'!$N$25</f>
        <v>0.3165246548388</v>
      </c>
      <c r="K206" s="42" t="n">
        <f aca="false">J206*(1+'JCC data'!$N$25)-'JCC data'!$N$24*'JCC data'!$N$25</f>
        <v>0.316461813883163</v>
      </c>
      <c r="L206" s="42" t="n">
        <f aca="false">K206*(1+'JCC data'!$N$25)-'JCC data'!$N$24*'JCC data'!$N$25</f>
        <v>0.316424908280782</v>
      </c>
      <c r="M206" s="42" t="n">
        <f aca="false">L206*(1+'JCC data'!$N$25)-'JCC data'!$N$24*'JCC data'!$N$25</f>
        <v>0.316403234143696</v>
      </c>
      <c r="N206" s="42" t="n">
        <f aca="false">M206*(1+'JCC data'!$N$25)-'JCC data'!$N$24*'JCC data'!$N$25</f>
        <v>0.316390505230248</v>
      </c>
      <c r="O206" s="42" t="n">
        <f aca="false">N206*(1+'JCC data'!$N$25)-'JCC data'!$N$24*'JCC data'!$N$25</f>
        <v>0.316383029719832</v>
      </c>
      <c r="P206" s="42" t="n">
        <f aca="false">O206*(1+'JCC data'!$N$25)-'JCC data'!$N$24*'JCC data'!$N$25</f>
        <v>0.316378639458541</v>
      </c>
      <c r="Q206" s="42" t="n">
        <f aca="false">P206*(1+'JCC data'!$N$25)-'JCC data'!$N$24*'JCC data'!$N$25</f>
        <v>0.316376061120324</v>
      </c>
      <c r="R206" s="42" t="n">
        <f aca="false">Q206*(1+'JCC data'!$N$25)-'JCC data'!$N$24*'JCC data'!$N$25</f>
        <v>0.31637454689884</v>
      </c>
      <c r="S206" s="42" t="n">
        <f aca="false">R206*(1+'JCC data'!$N$25)-'JCC data'!$N$24*'JCC data'!$N$25</f>
        <v>0.316373657618029</v>
      </c>
    </row>
    <row r="207" customFormat="false" ht="12.75" hidden="false" customHeight="false" outlineLevel="0" collapsed="false">
      <c r="B207" s="38" t="n">
        <v>36326</v>
      </c>
      <c r="C207" s="42" t="n">
        <f aca="false">'JCC data'!C145</f>
        <v>16.3367551584747</v>
      </c>
      <c r="D207" s="42" t="n">
        <f aca="false">C207-C93</f>
        <v>0.126756074002042</v>
      </c>
      <c r="E207" s="42" t="n">
        <f aca="false">D207*(1+'JCC data'!$N$25)-'JCC data'!$N$24*'JCC data'!$N$25</f>
        <v>0.205013416611899</v>
      </c>
      <c r="F207" s="42" t="n">
        <f aca="false">E207*(1+'JCC data'!$N$25)-'JCC data'!$N$24*'JCC data'!$N$25</f>
        <v>0.250972844511501</v>
      </c>
      <c r="G207" s="42" t="n">
        <f aca="false">F207*(1+'JCC data'!$N$25)-'JCC data'!$N$24*'JCC data'!$N$25</f>
        <v>0.277964164973137</v>
      </c>
      <c r="H207" s="42" t="n">
        <f aca="false">G207*(1+'JCC data'!$N$25)-'JCC data'!$N$24*'JCC data'!$N$25</f>
        <v>0.293815784837819</v>
      </c>
      <c r="I207" s="42" t="n">
        <f aca="false">H207*(1+'JCC data'!$N$25)-'JCC data'!$N$24*'JCC data'!$N$25</f>
        <v>0.303125216463867</v>
      </c>
      <c r="J207" s="42" t="n">
        <f aca="false">I207*(1+'JCC data'!$N$25)-'JCC data'!$N$24*'JCC data'!$N$25</f>
        <v>0.308592513682694</v>
      </c>
      <c r="K207" s="42" t="n">
        <f aca="false">J207*(1+'JCC data'!$N$25)-'JCC data'!$N$24*'JCC data'!$N$25</f>
        <v>0.311803379832176</v>
      </c>
      <c r="L207" s="42" t="n">
        <f aca="false">K207*(1+'JCC data'!$N$25)-'JCC data'!$N$24*'JCC data'!$N$25</f>
        <v>0.313689076002924</v>
      </c>
      <c r="M207" s="42" t="n">
        <f aca="false">L207*(1+'JCC data'!$N$25)-'JCC data'!$N$24*'JCC data'!$N$25</f>
        <v>0.314796518631435</v>
      </c>
      <c r="N207" s="42" t="n">
        <f aca="false">M207*(1+'JCC data'!$N$25)-'JCC data'!$N$24*'JCC data'!$N$25</f>
        <v>0.315446903987499</v>
      </c>
      <c r="O207" s="42" t="n">
        <f aca="false">N207*(1+'JCC data'!$N$25)-'JCC data'!$N$24*'JCC data'!$N$25</f>
        <v>0.315828866086928</v>
      </c>
      <c r="P207" s="42" t="n">
        <f aca="false">O207*(1+'JCC data'!$N$25)-'JCC data'!$N$24*'JCC data'!$N$25</f>
        <v>0.316053187013037</v>
      </c>
      <c r="Q207" s="42" t="n">
        <f aca="false">P207*(1+'JCC data'!$N$25)-'JCC data'!$N$24*'JCC data'!$N$25</f>
        <v>0.316184927512855</v>
      </c>
      <c r="R207" s="42" t="n">
        <f aca="false">Q207*(1+'JCC data'!$N$25)-'JCC data'!$N$24*'JCC data'!$N$25</f>
        <v>0.31626229684078</v>
      </c>
      <c r="S207" s="42" t="n">
        <f aca="false">R207*(1+'JCC data'!$N$25)-'JCC data'!$N$24*'JCC data'!$N$25</f>
        <v>0.316307734750243</v>
      </c>
    </row>
    <row r="208" customFormat="false" ht="12.75" hidden="false" customHeight="false" outlineLevel="0" collapsed="false">
      <c r="B208" s="38" t="n">
        <v>36356</v>
      </c>
      <c r="C208" s="42" t="n">
        <f aca="false">'JCC data'!C146</f>
        <v>16.6693417621711</v>
      </c>
      <c r="D208" s="42" t="n">
        <f aca="false">C208-C94</f>
        <v>0.209342677698459</v>
      </c>
      <c r="E208" s="42" t="n">
        <f aca="false">D208*(1+'JCC data'!$N$25)-'JCC data'!$N$24*'JCC data'!$N$25</f>
        <v>0.25351535817387</v>
      </c>
      <c r="F208" s="42" t="n">
        <f aca="false">E208*(1+'JCC data'!$N$25)-'JCC data'!$N$24*'JCC data'!$N$25</f>
        <v>0.279457347203103</v>
      </c>
      <c r="G208" s="42" t="n">
        <f aca="false">F208*(1+'JCC data'!$N$25)-'JCC data'!$N$24*'JCC data'!$N$25</f>
        <v>0.294692709593381</v>
      </c>
      <c r="H208" s="42" t="n">
        <f aca="false">G208*(1+'JCC data'!$N$25)-'JCC data'!$N$24*'JCC data'!$N$25</f>
        <v>0.303640221941086</v>
      </c>
      <c r="I208" s="42" t="n">
        <f aca="false">H208*(1+'JCC data'!$N$25)-'JCC data'!$N$24*'JCC data'!$N$25</f>
        <v>0.30889496909849</v>
      </c>
      <c r="J208" s="42" t="n">
        <f aca="false">I208*(1+'JCC data'!$N$25)-'JCC data'!$N$24*'JCC data'!$N$25</f>
        <v>0.311981007610114</v>
      </c>
      <c r="K208" s="42" t="n">
        <f aca="false">J208*(1+'JCC data'!$N$25)-'JCC data'!$N$24*'JCC data'!$N$25</f>
        <v>0.313793394278767</v>
      </c>
      <c r="L208" s="42" t="n">
        <f aca="false">K208*(1+'JCC data'!$N$25)-'JCC data'!$N$24*'JCC data'!$N$25</f>
        <v>0.314857783275969</v>
      </c>
      <c r="M208" s="42" t="n">
        <f aca="false">L208*(1+'JCC data'!$N$25)-'JCC data'!$N$24*'JCC data'!$N$25</f>
        <v>0.315482883844716</v>
      </c>
      <c r="N208" s="42" t="n">
        <f aca="false">M208*(1+'JCC data'!$N$25)-'JCC data'!$N$24*'JCC data'!$N$25</f>
        <v>0.315849996547003</v>
      </c>
      <c r="O208" s="42" t="n">
        <f aca="false">N208*(1+'JCC data'!$N$25)-'JCC data'!$N$24*'JCC data'!$N$25</f>
        <v>0.316065596632683</v>
      </c>
      <c r="P208" s="42" t="n">
        <f aca="false">O208*(1+'JCC data'!$N$25)-'JCC data'!$N$24*'JCC data'!$N$25</f>
        <v>0.316192215506549</v>
      </c>
      <c r="Q208" s="42" t="n">
        <f aca="false">P208*(1+'JCC data'!$N$25)-'JCC data'!$N$24*'JCC data'!$N$25</f>
        <v>0.316266576976157</v>
      </c>
      <c r="R208" s="42" t="n">
        <f aca="false">Q208*(1+'JCC data'!$N$25)-'JCC data'!$N$24*'JCC data'!$N$25</f>
        <v>0.316310248413073</v>
      </c>
      <c r="S208" s="42" t="n">
        <f aca="false">R208*(1+'JCC data'!$N$25)-'JCC data'!$N$24*'JCC data'!$N$25</f>
        <v>0.316335896028866</v>
      </c>
    </row>
    <row r="209" customFormat="false" ht="12.75" hidden="false" customHeight="false" outlineLevel="0" collapsed="false">
      <c r="B209" s="38" t="n">
        <v>36388</v>
      </c>
      <c r="C209" s="42" t="n">
        <f aca="false">'JCC data'!C147</f>
        <v>18.5086932691944</v>
      </c>
      <c r="D209" s="42" t="n">
        <f aca="false">C209-C95</f>
        <v>-0.52130741745107</v>
      </c>
      <c r="E209" s="42" t="n">
        <f aca="false">D209*(1+'JCC data'!$N$25)-'JCC data'!$N$24*'JCC data'!$N$25</f>
        <v>-0.175585084646842</v>
      </c>
      <c r="F209" s="42" t="n">
        <f aca="false">E209*(1+'JCC data'!$N$25)-'JCC data'!$N$24*'JCC data'!$N$25</f>
        <v>0.0274527402766517</v>
      </c>
      <c r="G209" s="42" t="n">
        <f aca="false">F209*(1+'JCC data'!$N$25)-'JCC data'!$N$24*'JCC data'!$N$25</f>
        <v>0.146693976488625</v>
      </c>
      <c r="H209" s="42" t="n">
        <f aca="false">G209*(1+'JCC data'!$N$25)-'JCC data'!$N$24*'JCC data'!$N$25</f>
        <v>0.216722664092607</v>
      </c>
      <c r="I209" s="42" t="n">
        <f aca="false">H209*(1+'JCC data'!$N$25)-'JCC data'!$N$24*'JCC data'!$N$25</f>
        <v>0.257849519560782</v>
      </c>
      <c r="J209" s="42" t="n">
        <f aca="false">I209*(1+'JCC data'!$N$25)-'JCC data'!$N$24*'JCC data'!$N$25</f>
        <v>0.2820027387424</v>
      </c>
      <c r="K209" s="42" t="n">
        <f aca="false">J209*(1+'JCC data'!$N$25)-'JCC data'!$N$24*'JCC data'!$N$25</f>
        <v>0.296187581959668</v>
      </c>
      <c r="L209" s="42" t="n">
        <f aca="false">K209*(1+'JCC data'!$N$25)-'JCC data'!$N$24*'JCC data'!$N$25</f>
        <v>0.304518139289749</v>
      </c>
      <c r="M209" s="42" t="n">
        <f aca="false">L209*(1+'JCC data'!$N$25)-'JCC data'!$N$24*'JCC data'!$N$25</f>
        <v>0.309410557511565</v>
      </c>
      <c r="N209" s="42" t="n">
        <f aca="false">M209*(1+'JCC data'!$N$25)-'JCC data'!$N$24*'JCC data'!$N$25</f>
        <v>0.312283805375874</v>
      </c>
      <c r="O209" s="42" t="n">
        <f aca="false">N209*(1+'JCC data'!$N$25)-'JCC data'!$N$24*'JCC data'!$N$25</f>
        <v>0.313971223113986</v>
      </c>
      <c r="P209" s="42" t="n">
        <f aca="false">O209*(1+'JCC data'!$N$25)-'JCC data'!$N$24*'JCC data'!$N$25</f>
        <v>0.314962219629903</v>
      </c>
      <c r="Q209" s="42" t="n">
        <f aca="false">P209*(1+'JCC data'!$N$25)-'JCC data'!$N$24*'JCC data'!$N$25</f>
        <v>0.315544217834839</v>
      </c>
      <c r="R209" s="42" t="n">
        <f aca="false">Q209*(1+'JCC data'!$N$25)-'JCC data'!$N$24*'JCC data'!$N$25</f>
        <v>0.315886017129901</v>
      </c>
      <c r="S209" s="42" t="n">
        <f aca="false">R209*(1+'JCC data'!$N$25)-'JCC data'!$N$24*'JCC data'!$N$25</f>
        <v>0.316086751010373</v>
      </c>
    </row>
    <row r="210" customFormat="false" ht="12.75" hidden="false" customHeight="false" outlineLevel="0" collapsed="false">
      <c r="B210" s="38" t="n">
        <v>36418</v>
      </c>
      <c r="C210" s="42" t="n">
        <f aca="false">'JCC data'!C148</f>
        <v>20.2128328526579</v>
      </c>
      <c r="D210" s="42" t="n">
        <f aca="false">C210-C96</f>
        <v>-0.627167299929951</v>
      </c>
      <c r="E210" s="42" t="n">
        <f aca="false">D210*(1+'JCC data'!$N$25)-'JCC data'!$N$24*'JCC data'!$N$25</f>
        <v>-0.237755092904133</v>
      </c>
      <c r="F210" s="42" t="n">
        <f aca="false">E210*(1+'JCC data'!$N$25)-'JCC data'!$N$24*'JCC data'!$N$25</f>
        <v>-0.00905882421977311</v>
      </c>
      <c r="G210" s="42" t="n">
        <f aca="false">F210*(1+'JCC data'!$N$25)-'JCC data'!$N$24*'JCC data'!$N$25</f>
        <v>0.125251252266045</v>
      </c>
      <c r="H210" s="42" t="n">
        <f aca="false">G210*(1+'JCC data'!$N$25)-'JCC data'!$N$24*'JCC data'!$N$25</f>
        <v>0.204129656139453</v>
      </c>
      <c r="I210" s="42" t="n">
        <f aca="false">H210*(1+'JCC data'!$N$25)-'JCC data'!$N$24*'JCC data'!$N$25</f>
        <v>0.250453824514663</v>
      </c>
      <c r="J210" s="42" t="n">
        <f aca="false">I210*(1+'JCC data'!$N$25)-'JCC data'!$N$24*'JCC data'!$N$25</f>
        <v>0.277659351886881</v>
      </c>
      <c r="K210" s="42" t="n">
        <f aca="false">J210*(1+'JCC data'!$N$25)-'JCC data'!$N$24*'JCC data'!$N$25</f>
        <v>0.293636772433443</v>
      </c>
      <c r="L210" s="42" t="n">
        <f aca="false">K210*(1+'JCC data'!$N$25)-'JCC data'!$N$24*'JCC data'!$N$25</f>
        <v>0.303020085016547</v>
      </c>
      <c r="M210" s="42" t="n">
        <f aca="false">L210*(1+'JCC data'!$N$25)-'JCC data'!$N$24*'JCC data'!$N$25</f>
        <v>0.308530771474079</v>
      </c>
      <c r="N210" s="42" t="n">
        <f aca="false">M210*(1+'JCC data'!$N$25)-'JCC data'!$N$24*'JCC data'!$N$25</f>
        <v>0.311767119508344</v>
      </c>
      <c r="O210" s="42" t="n">
        <f aca="false">N210*(1+'JCC data'!$N$25)-'JCC data'!$N$24*'JCC data'!$N$25</f>
        <v>0.313667780828783</v>
      </c>
      <c r="P210" s="42" t="n">
        <f aca="false">O210*(1+'JCC data'!$N$25)-'JCC data'!$N$24*'JCC data'!$N$25</f>
        <v>0.314784012277552</v>
      </c>
      <c r="Q210" s="42" t="n">
        <f aca="false">P210*(1+'JCC data'!$N$25)-'JCC data'!$N$24*'JCC data'!$N$25</f>
        <v>0.31543955918316</v>
      </c>
      <c r="R210" s="42" t="n">
        <f aca="false">Q210*(1+'JCC data'!$N$25)-'JCC data'!$N$24*'JCC data'!$N$25</f>
        <v>0.315824552587463</v>
      </c>
      <c r="S210" s="42" t="n">
        <f aca="false">R210*(1+'JCC data'!$N$25)-'JCC data'!$N$24*'JCC data'!$N$25</f>
        <v>0.316050653755952</v>
      </c>
    </row>
    <row r="211" customFormat="false" ht="12.75" hidden="false" customHeight="false" outlineLevel="0" collapsed="false">
      <c r="B211" s="38" t="n">
        <v>36447</v>
      </c>
      <c r="C211" s="42" t="n">
        <f aca="false">'JCC data'!C149</f>
        <v>22.5370909436261</v>
      </c>
      <c r="D211" s="42" t="n">
        <f aca="false">C211-C97</f>
        <v>-1.05290920896183</v>
      </c>
      <c r="E211" s="42" t="n">
        <f aca="false">D211*(1+'JCC data'!$N$25)-'JCC data'!$N$24*'JCC data'!$N$25</f>
        <v>-0.487787280548652</v>
      </c>
      <c r="F211" s="42" t="n">
        <f aca="false">E211*(1+'JCC data'!$N$25)-'JCC data'!$N$24*'JCC data'!$N$25</f>
        <v>-0.155899183442251</v>
      </c>
      <c r="G211" s="42" t="n">
        <f aca="false">F211*(1+'JCC data'!$N$25)-'JCC data'!$N$24*'JCC data'!$N$25</f>
        <v>0.0390139909769419</v>
      </c>
      <c r="H211" s="42" t="n">
        <f aca="false">G211*(1+'JCC data'!$N$25)-'JCC data'!$N$24*'JCC data'!$N$25</f>
        <v>0.153483735126842</v>
      </c>
      <c r="I211" s="42" t="n">
        <f aca="false">H211*(1+'JCC data'!$N$25)-'JCC data'!$N$24*'JCC data'!$N$25</f>
        <v>0.220710193085823</v>
      </c>
      <c r="J211" s="42" t="n">
        <f aca="false">I211*(1+'JCC data'!$N$25)-'JCC data'!$N$24*'JCC data'!$N$25</f>
        <v>0.260191338809295</v>
      </c>
      <c r="K211" s="42" t="n">
        <f aca="false">J211*(1+'JCC data'!$N$25)-'JCC data'!$N$24*'JCC data'!$N$25</f>
        <v>0.283378055988253</v>
      </c>
      <c r="L211" s="42" t="n">
        <f aca="false">K211*(1+'JCC data'!$N$25)-'JCC data'!$N$24*'JCC data'!$N$25</f>
        <v>0.296995286280974</v>
      </c>
      <c r="M211" s="42" t="n">
        <f aca="false">L211*(1+'JCC data'!$N$25)-'JCC data'!$N$24*'JCC data'!$N$25</f>
        <v>0.304992492587232</v>
      </c>
      <c r="N211" s="42" t="n">
        <f aca="false">M211*(1+'JCC data'!$N$25)-'JCC data'!$N$24*'JCC data'!$N$25</f>
        <v>0.309689138478508</v>
      </c>
      <c r="O211" s="42" t="n">
        <f aca="false">N211*(1+'JCC data'!$N$25)-'JCC data'!$N$24*'JCC data'!$N$25</f>
        <v>0.312447412028456</v>
      </c>
      <c r="P211" s="42" t="n">
        <f aca="false">O211*(1+'JCC data'!$N$25)-'JCC data'!$N$24*'JCC data'!$N$25</f>
        <v>0.314067306981678</v>
      </c>
      <c r="Q211" s="42" t="n">
        <f aca="false">P211*(1+'JCC data'!$N$25)-'JCC data'!$N$24*'JCC data'!$N$25</f>
        <v>0.315018648323265</v>
      </c>
      <c r="R211" s="42" t="n">
        <f aca="false">Q211*(1+'JCC data'!$N$25)-'JCC data'!$N$24*'JCC data'!$N$25</f>
        <v>0.31557735760649</v>
      </c>
      <c r="S211" s="42" t="n">
        <f aca="false">R211*(1+'JCC data'!$N$25)-'JCC data'!$N$24*'JCC data'!$N$25</f>
        <v>0.315905479647985</v>
      </c>
    </row>
    <row r="214" customFormat="false" ht="15" hidden="false" customHeight="false" outlineLevel="0" collapsed="false">
      <c r="A214" s="34" t="s">
        <v>89</v>
      </c>
    </row>
    <row r="215" customFormat="false" ht="3.75" hidden="false" customHeight="true" outlineLevel="0" collapsed="false">
      <c r="A215" s="40"/>
      <c r="B215" s="36"/>
    </row>
    <row r="217" customFormat="false" ht="12.75" hidden="false" customHeight="false" outlineLevel="0" collapsed="false">
      <c r="B217" s="38" t="n">
        <v>33588</v>
      </c>
      <c r="C217" s="42" t="n">
        <v>21.23</v>
      </c>
    </row>
    <row r="218" customFormat="false" ht="12.75" hidden="false" customHeight="false" outlineLevel="0" collapsed="false">
      <c r="B218" s="38" t="n">
        <v>33619</v>
      </c>
      <c r="C218" s="42" t="n">
        <f aca="false">C4+D118</f>
        <v>19.02</v>
      </c>
      <c r="D218" s="42" t="n">
        <f aca="false">D4+E118</f>
        <v>18.7689763392211</v>
      </c>
      <c r="E218" s="42" t="n">
        <f aca="false">E4+F118</f>
        <v>18.7290129931129</v>
      </c>
      <c r="F218" s="42" t="n">
        <f aca="false">F4+G118</f>
        <v>18.6314150352731</v>
      </c>
      <c r="G218" s="42" t="n">
        <f aca="false">G4+H118</f>
        <v>18.5410781282502</v>
      </c>
      <c r="H218" s="42" t="n">
        <f aca="false">H4+I118</f>
        <v>18.4950094764706</v>
      </c>
      <c r="I218" s="42" t="n">
        <f aca="false">I4+J118</f>
        <v>18.4414456237695</v>
      </c>
      <c r="J218" s="42" t="n">
        <f aca="false">J4+K118</f>
        <v>18.3893510311284</v>
      </c>
      <c r="K218" s="42" t="n">
        <f aca="false">K4+L118</f>
        <v>18.3681211208959</v>
      </c>
      <c r="L218" s="42"/>
      <c r="M218" s="42"/>
      <c r="N218" s="42"/>
      <c r="O218" s="42"/>
      <c r="P218" s="42"/>
      <c r="Q218" s="42"/>
      <c r="R218" s="42"/>
      <c r="S218" s="42"/>
    </row>
    <row r="219" customFormat="false" ht="12.75" hidden="false" customHeight="false" outlineLevel="0" collapsed="false">
      <c r="B219" s="38" t="n">
        <v>33647</v>
      </c>
      <c r="C219" s="42" t="n">
        <v>18.04</v>
      </c>
      <c r="D219" s="42" t="n">
        <f aca="false">D5+E119</f>
        <v>17.8169274641177</v>
      </c>
      <c r="E219" s="42" t="n">
        <f aca="false">E5+F119</f>
        <v>17.8448009175624</v>
      </c>
      <c r="F219" s="42" t="n">
        <f aca="false">F5+G119</f>
        <v>17.851010533421</v>
      </c>
      <c r="G219" s="42" t="n">
        <f aca="false">G5+H119</f>
        <v>17.9192580316613</v>
      </c>
      <c r="H219" s="42" t="n">
        <f aca="false">H5+I119</f>
        <v>17.989337599164</v>
      </c>
      <c r="I219" s="42" t="n">
        <f aca="false">I5+J119</f>
        <v>18.1328773171055</v>
      </c>
      <c r="J219" s="42" t="n">
        <f aca="false">J5+K119</f>
        <v>18.1967006039324</v>
      </c>
      <c r="K219" s="42" t="n">
        <f aca="false">K5+L119</f>
        <v>18.2048192723835</v>
      </c>
      <c r="L219" s="42"/>
      <c r="M219" s="42"/>
      <c r="N219" s="42"/>
      <c r="O219" s="42"/>
      <c r="P219" s="42"/>
      <c r="Q219" s="42"/>
      <c r="R219" s="42"/>
      <c r="S219" s="42"/>
    </row>
    <row r="220" customFormat="false" ht="12.75" hidden="false" customHeight="false" outlineLevel="0" collapsed="false">
      <c r="B220" s="38" t="n">
        <v>33679</v>
      </c>
      <c r="C220" s="42" t="n">
        <v>17.71</v>
      </c>
      <c r="D220" s="42" t="n">
        <f aca="false">D6+E120</f>
        <v>18.1966162573879</v>
      </c>
      <c r="E220" s="42" t="n">
        <f aca="false">E6+F120</f>
        <v>18.4247791933472</v>
      </c>
      <c r="F220" s="42" t="n">
        <f aca="false">F6+G120</f>
        <v>18.5522673350552</v>
      </c>
      <c r="G220" s="42" t="n">
        <f aca="false">G6+H120</f>
        <v>18.4847584438948</v>
      </c>
      <c r="H220" s="42" t="n">
        <f aca="false">H6+I120</f>
        <v>18.6290772238913</v>
      </c>
      <c r="I220" s="42" t="n">
        <f aca="false">I6+J120</f>
        <v>18.6209787755417</v>
      </c>
      <c r="J220" s="42" t="n">
        <f aca="false">J6+K120</f>
        <v>18.6397135220911</v>
      </c>
      <c r="K220" s="42" t="n">
        <f aca="false">K6+L120</f>
        <v>18.2507165546161</v>
      </c>
      <c r="L220" s="42"/>
      <c r="M220" s="42"/>
      <c r="N220" s="42"/>
      <c r="O220" s="42"/>
      <c r="P220" s="42"/>
      <c r="Q220" s="42"/>
      <c r="R220" s="42"/>
      <c r="S220" s="42"/>
    </row>
    <row r="221" customFormat="false" ht="12.75" hidden="false" customHeight="false" outlineLevel="0" collapsed="false">
      <c r="B221" s="38" t="n">
        <v>33709</v>
      </c>
      <c r="C221" s="42" t="n">
        <v>17.95</v>
      </c>
      <c r="D221" s="42" t="n">
        <f aca="false">D7+E121</f>
        <v>18.0469188601763</v>
      </c>
      <c r="E221" s="42" t="n">
        <f aca="false">E7+F121</f>
        <v>18.1720918711856</v>
      </c>
      <c r="F221" s="42" t="n">
        <f aca="false">F7+G121</f>
        <v>18.1786209271989</v>
      </c>
      <c r="G221" s="42" t="n">
        <f aca="false">G7+H121</f>
        <v>18.2042015634263</v>
      </c>
      <c r="H221" s="42" t="n">
        <f aca="false">H7+I121</f>
        <v>18.2333521735484</v>
      </c>
      <c r="I221" s="42" t="n">
        <f aca="false">I7+J121</f>
        <v>18.258726386075</v>
      </c>
      <c r="J221" s="42" t="n">
        <f aca="false">J7+K121</f>
        <v>18.2618823160663</v>
      </c>
      <c r="K221" s="42" t="n">
        <f aca="false">K7+L121</f>
        <v>18.3137349860706</v>
      </c>
      <c r="L221" s="42"/>
      <c r="M221" s="42"/>
      <c r="N221" s="42"/>
      <c r="O221" s="42"/>
      <c r="P221" s="42"/>
      <c r="Q221" s="42"/>
      <c r="R221" s="42"/>
      <c r="S221" s="42"/>
    </row>
    <row r="222" customFormat="false" ht="12.75" hidden="false" customHeight="false" outlineLevel="0" collapsed="false">
      <c r="B222" s="38" t="n">
        <v>33738</v>
      </c>
      <c r="C222" s="42" t="n">
        <v>18.41</v>
      </c>
      <c r="D222" s="42" t="n">
        <f aca="false">D8+E122</f>
        <v>18.6313681437742</v>
      </c>
      <c r="E222" s="42" t="n">
        <f aca="false">E8+F122</f>
        <v>18.7213755082088</v>
      </c>
      <c r="F222" s="42" t="n">
        <f aca="false">F8+G122</f>
        <v>18.7477271707488</v>
      </c>
      <c r="G222" s="42" t="n">
        <f aca="false">G8+H122</f>
        <v>18.7625662850502</v>
      </c>
      <c r="H222" s="42" t="n">
        <f aca="false">H8+I122</f>
        <v>18.778899835593</v>
      </c>
      <c r="I222" s="42" t="n">
        <f aca="false">I8+J122</f>
        <v>18.7443660538678</v>
      </c>
      <c r="J222" s="42" t="n">
        <f aca="false">J8+K122</f>
        <v>18.7534486965402</v>
      </c>
      <c r="K222" s="42" t="n">
        <f aca="false">K8+L122</f>
        <v>18.7087816594125</v>
      </c>
      <c r="L222" s="42"/>
      <c r="M222" s="42"/>
      <c r="N222" s="42"/>
      <c r="O222" s="42"/>
      <c r="P222" s="42"/>
      <c r="Q222" s="42"/>
      <c r="R222" s="42"/>
      <c r="S222" s="42"/>
    </row>
    <row r="223" customFormat="false" ht="12.75" hidden="false" customHeight="false" outlineLevel="0" collapsed="false">
      <c r="B223" s="38" t="n">
        <v>33770</v>
      </c>
      <c r="C223" s="42" t="n">
        <v>19.25</v>
      </c>
      <c r="D223" s="42" t="n">
        <f aca="false">D9+E123</f>
        <v>19.2499447229565</v>
      </c>
      <c r="E223" s="42" t="n">
        <f aca="false">E9+F123</f>
        <v>19.3772102618584</v>
      </c>
      <c r="F223" s="42" t="n">
        <f aca="false">F9+G123</f>
        <v>19.4848057444809</v>
      </c>
      <c r="G223" s="42" t="n">
        <f aca="false">G9+H123</f>
        <v>19.5297403447605</v>
      </c>
      <c r="H223" s="42" t="n">
        <f aca="false">H9+I123</f>
        <v>19.5037490816273</v>
      </c>
      <c r="I223" s="42" t="n">
        <f aca="false">I9+J123</f>
        <v>19.5295946096739</v>
      </c>
      <c r="J223" s="42" t="n">
        <f aca="false">J9+K123</f>
        <v>19.3247740085421</v>
      </c>
      <c r="K223" s="42" t="n">
        <f aca="false">K9+L123</f>
        <v>19.2636866488766</v>
      </c>
      <c r="L223" s="42"/>
      <c r="M223" s="42"/>
      <c r="N223" s="42"/>
      <c r="O223" s="42"/>
      <c r="P223" s="42"/>
      <c r="Q223" s="42"/>
      <c r="R223" s="42"/>
      <c r="S223" s="42"/>
    </row>
    <row r="224" customFormat="false" ht="12.75" hidden="false" customHeight="false" outlineLevel="0" collapsed="false">
      <c r="B224" s="38" t="n">
        <v>33801</v>
      </c>
      <c r="C224" s="42" t="n">
        <v>20.59</v>
      </c>
      <c r="D224" s="42" t="n">
        <f aca="false">D10+E124</f>
        <v>20.8929623463278</v>
      </c>
      <c r="E224" s="42" t="n">
        <f aca="false">E10+F124</f>
        <v>21.0296162622926</v>
      </c>
      <c r="F224" s="42" t="n">
        <f aca="false">F10+G124</f>
        <v>21.0186003577162</v>
      </c>
      <c r="G224" s="42" t="n">
        <f aca="false">G10+H124</f>
        <v>20.9902248196158</v>
      </c>
      <c r="H224" s="42" t="n">
        <f aca="false">H10+I124</f>
        <v>20.9381605657626</v>
      </c>
      <c r="I224" s="42" t="n">
        <f aca="false">I10+J124</f>
        <v>20.8263114769483</v>
      </c>
      <c r="J224" s="42" t="n">
        <f aca="false">J10+K124</f>
        <v>20.692845251184</v>
      </c>
      <c r="K224" s="42" t="n">
        <f aca="false">K10+L124</f>
        <v>20.6025546969</v>
      </c>
      <c r="L224" s="42"/>
      <c r="M224" s="42"/>
      <c r="N224" s="42"/>
      <c r="O224" s="42"/>
      <c r="P224" s="42"/>
      <c r="Q224" s="42"/>
      <c r="R224" s="42"/>
      <c r="S224" s="42"/>
    </row>
    <row r="225" customFormat="false" ht="12.75" hidden="false" customHeight="false" outlineLevel="0" collapsed="false">
      <c r="B225" s="38" t="n">
        <v>33830</v>
      </c>
      <c r="C225" s="42" t="n">
        <v>20.88</v>
      </c>
      <c r="D225" s="42" t="n">
        <f aca="false">D11+E125</f>
        <v>20.8053247569356</v>
      </c>
      <c r="E225" s="42" t="n">
        <f aca="false">E11+F125</f>
        <v>20.7138493807098</v>
      </c>
      <c r="F225" s="42" t="n">
        <f aca="false">F11+G125</f>
        <v>20.6177467010727</v>
      </c>
      <c r="G225" s="42" t="n">
        <f aca="false">G11+H125</f>
        <v>20.4965434140173</v>
      </c>
      <c r="H225" s="42" t="n">
        <f aca="false">H11+I125</f>
        <v>20.3940910955619</v>
      </c>
      <c r="I225" s="42" t="n">
        <f aca="false">I11+J125</f>
        <v>20.2667791831913</v>
      </c>
      <c r="J225" s="42" t="n">
        <f aca="false">J11+K125</f>
        <v>20.1524837630729</v>
      </c>
      <c r="K225" s="42" t="n">
        <f aca="false">K11+L125</f>
        <v>20.0399608718306</v>
      </c>
      <c r="L225" s="42"/>
      <c r="M225" s="42"/>
      <c r="N225" s="42"/>
      <c r="O225" s="42"/>
      <c r="P225" s="42"/>
      <c r="Q225" s="42"/>
      <c r="R225" s="42"/>
      <c r="S225" s="42"/>
    </row>
    <row r="226" customFormat="false" ht="12.75" hidden="false" customHeight="false" outlineLevel="0" collapsed="false">
      <c r="B226" s="38" t="n">
        <v>33862</v>
      </c>
      <c r="C226" s="42" t="n">
        <v>20.34</v>
      </c>
      <c r="D226" s="42" t="n">
        <f aca="false">D12+E126</f>
        <v>20.2802493142376</v>
      </c>
      <c r="E226" s="42" t="n">
        <f aca="false">E12+F126</f>
        <v>20.2645221977745</v>
      </c>
      <c r="F226" s="42" t="n">
        <f aca="false">F12+G126</f>
        <v>20.2411584201216</v>
      </c>
      <c r="G226" s="42" t="n">
        <f aca="false">G12+H126</f>
        <v>20.1491830374429</v>
      </c>
      <c r="H226" s="42" t="n">
        <f aca="false">H12+I126</f>
        <v>20.0180238520458</v>
      </c>
      <c r="I226" s="42" t="n">
        <f aca="false">I12+J126</f>
        <v>19.9073419756738</v>
      </c>
      <c r="J226" s="42" t="n">
        <f aca="false">J12+K126</f>
        <v>19.7969412674465</v>
      </c>
      <c r="K226" s="42" t="n">
        <f aca="false">K12+L126</f>
        <v>19.6667071348694</v>
      </c>
      <c r="L226" s="42"/>
      <c r="M226" s="42"/>
      <c r="N226" s="42"/>
      <c r="O226" s="42"/>
      <c r="P226" s="42"/>
      <c r="Q226" s="42"/>
      <c r="R226" s="42"/>
      <c r="S226" s="42"/>
    </row>
    <row r="227" customFormat="false" ht="12.75" hidden="false" customHeight="false" outlineLevel="0" collapsed="false">
      <c r="B227" s="38" t="n">
        <v>33892</v>
      </c>
      <c r="C227" s="42" t="n">
        <v>20.24</v>
      </c>
      <c r="D227" s="42" t="n">
        <f aca="false">D13+E127</f>
        <v>20.4908937020664</v>
      </c>
      <c r="E227" s="42" t="n">
        <f aca="false">E13+F127</f>
        <v>20.6399857729219</v>
      </c>
      <c r="F227" s="42" t="n">
        <f aca="false">F13+G127</f>
        <v>20.6634187303615</v>
      </c>
      <c r="G227" s="42" t="n">
        <f aca="false">G13+H127</f>
        <v>20.6382904787821</v>
      </c>
      <c r="H227" s="42" t="n">
        <f aca="false">H13+I127</f>
        <v>20.5205162154036</v>
      </c>
      <c r="I227" s="42" t="n">
        <f aca="false">I13+J127</f>
        <v>20.4294410992899</v>
      </c>
      <c r="J227" s="42" t="n">
        <f aca="false">J13+K127</f>
        <v>20.3305570707556</v>
      </c>
      <c r="K227" s="42" t="n">
        <f aca="false">K13+L127</f>
        <v>20.2370841800342</v>
      </c>
      <c r="L227" s="42"/>
      <c r="M227" s="42"/>
      <c r="N227" s="42"/>
      <c r="O227" s="42"/>
      <c r="P227" s="42"/>
      <c r="Q227" s="42"/>
      <c r="R227" s="42"/>
      <c r="S227" s="42"/>
    </row>
    <row r="228" customFormat="false" ht="12.75" hidden="false" customHeight="false" outlineLevel="0" collapsed="false">
      <c r="B228" s="38" t="n">
        <v>33921</v>
      </c>
      <c r="C228" s="42" t="n">
        <v>20.29</v>
      </c>
      <c r="D228" s="42" t="n">
        <f aca="false">D14+E128</f>
        <v>20.7051822174986</v>
      </c>
      <c r="E228" s="42" t="n">
        <f aca="false">E14+F128</f>
        <v>20.8679040114068</v>
      </c>
      <c r="F228" s="42" t="n">
        <f aca="false">F14+G128</f>
        <v>20.8869586831314</v>
      </c>
      <c r="G228" s="42" t="n">
        <f aca="false">G14+H128</f>
        <v>20.7568791724977</v>
      </c>
      <c r="H228" s="42" t="n">
        <f aca="false">H14+I128</f>
        <v>20.6679407444642</v>
      </c>
      <c r="I228" s="42" t="n">
        <f aca="false">I14+J128</f>
        <v>20.6320567849174</v>
      </c>
      <c r="J228" s="42" t="n">
        <f aca="false">J14+K128</f>
        <v>20.5362188695984</v>
      </c>
      <c r="K228" s="42" t="n">
        <f aca="false">K14+L128</f>
        <v>20.4545362670258</v>
      </c>
      <c r="L228" s="42"/>
      <c r="M228" s="42"/>
      <c r="N228" s="42"/>
      <c r="O228" s="42"/>
      <c r="P228" s="42"/>
      <c r="Q228" s="42"/>
      <c r="R228" s="42"/>
      <c r="S228" s="42"/>
    </row>
    <row r="229" customFormat="false" ht="12.75" hidden="false" customHeight="false" outlineLevel="0" collapsed="false">
      <c r="B229" s="38" t="n">
        <v>33954</v>
      </c>
      <c r="C229" s="42" t="n">
        <v>19.5</v>
      </c>
      <c r="D229" s="42" t="n">
        <f aca="false">D15+E129</f>
        <v>19.3983408326405</v>
      </c>
      <c r="E229" s="42" t="n">
        <f aca="false">E15+F129</f>
        <v>19.4462569753714</v>
      </c>
      <c r="F229" s="42" t="n">
        <f aca="false">F15+G129</f>
        <v>19.3815426248077</v>
      </c>
      <c r="G229" s="42" t="n">
        <f aca="false">G15+H129</f>
        <v>19.3570274257202</v>
      </c>
      <c r="H229" s="42" t="n">
        <f aca="false">H15+I129</f>
        <v>19.2985018450807</v>
      </c>
      <c r="I229" s="42" t="n">
        <f aca="false">I15+J129</f>
        <v>19.2834953356474</v>
      </c>
      <c r="J229" s="42" t="n">
        <f aca="false">J15+K129</f>
        <v>19.2205557521087</v>
      </c>
      <c r="K229" s="42" t="n">
        <f aca="false">K15+L129</f>
        <v>19.1588295967826</v>
      </c>
      <c r="L229" s="42"/>
      <c r="M229" s="42"/>
      <c r="N229" s="42"/>
      <c r="O229" s="42"/>
      <c r="P229" s="42"/>
      <c r="Q229" s="42"/>
      <c r="R229" s="42"/>
      <c r="S229" s="42"/>
    </row>
    <row r="230" customFormat="false" ht="12.75" hidden="false" customHeight="false" outlineLevel="0" collapsed="false">
      <c r="B230" s="38" t="n">
        <v>33983</v>
      </c>
      <c r="C230" s="42" t="n">
        <v>18.61</v>
      </c>
      <c r="D230" s="42" t="n">
        <f aca="false">D16+E130</f>
        <v>18.7535781249383</v>
      </c>
      <c r="E230" s="42" t="n">
        <f aca="false">E16+F130</f>
        <v>18.7369519745856</v>
      </c>
      <c r="F230" s="42" t="n">
        <f aca="false">F16+G130</f>
        <v>18.7136959304496</v>
      </c>
      <c r="G230" s="42" t="n">
        <f aca="false">G16+H130</f>
        <v>18.6541640772365</v>
      </c>
      <c r="H230" s="42" t="n">
        <f aca="false">H16+I130</f>
        <v>18.72269375812</v>
      </c>
      <c r="I230" s="42" t="n">
        <f aca="false">I16+J130</f>
        <v>18.7059572182363</v>
      </c>
      <c r="J230" s="42" t="n">
        <f aca="false">J16+K130</f>
        <v>18.7020010782823</v>
      </c>
      <c r="K230" s="42" t="n">
        <f aca="false">K16+L130</f>
        <v>18.6996776933715</v>
      </c>
      <c r="L230" s="42"/>
      <c r="M230" s="42"/>
      <c r="N230" s="42"/>
      <c r="O230" s="42"/>
      <c r="P230" s="42"/>
      <c r="Q230" s="42"/>
      <c r="R230" s="42"/>
      <c r="S230" s="42"/>
    </row>
    <row r="231" customFormat="false" ht="12.75" hidden="false" customHeight="false" outlineLevel="0" collapsed="false">
      <c r="B231" s="38" t="n">
        <v>34011</v>
      </c>
      <c r="C231" s="42" t="n">
        <v>17.76</v>
      </c>
      <c r="D231" s="42" t="n">
        <f aca="false">D17+E131</f>
        <v>17.8318325162498</v>
      </c>
      <c r="E231" s="42" t="n">
        <f aca="false">E17+F131</f>
        <v>17.9200543895594</v>
      </c>
      <c r="F231" s="42" t="n">
        <f aca="false">F17+G131</f>
        <v>18.0196442288452</v>
      </c>
      <c r="G231" s="42" t="n">
        <f aca="false">G17+H131</f>
        <v>18.1017856469071</v>
      </c>
      <c r="H231" s="42" t="n">
        <f aca="false">H17+I131</f>
        <v>18.1912977123449</v>
      </c>
      <c r="I231" s="42" t="n">
        <f aca="false">I17+J131</f>
        <v>18.2251370812057</v>
      </c>
      <c r="J231" s="42" t="n">
        <f aca="false">J17+K131</f>
        <v>18.2615205278838</v>
      </c>
      <c r="K231" s="42" t="n">
        <f aca="false">K17+L131</f>
        <v>18.2993950478904</v>
      </c>
      <c r="L231" s="42"/>
      <c r="M231" s="42"/>
      <c r="N231" s="42"/>
      <c r="O231" s="42"/>
      <c r="P231" s="42"/>
      <c r="Q231" s="42"/>
      <c r="R231" s="42"/>
      <c r="S231" s="42"/>
    </row>
    <row r="232" customFormat="false" ht="12.75" hidden="false" customHeight="false" outlineLevel="0" collapsed="false">
      <c r="B232" s="38" t="n">
        <v>34044</v>
      </c>
      <c r="C232" s="42" t="n">
        <v>18.02</v>
      </c>
      <c r="D232" s="42" t="n">
        <f aca="false">D18+E132</f>
        <v>18.383275288418</v>
      </c>
      <c r="E232" s="42" t="n">
        <f aca="false">E18+F132</f>
        <v>18.5696393520239</v>
      </c>
      <c r="F232" s="42" t="n">
        <f aca="false">F18+G132</f>
        <v>18.7373420341058</v>
      </c>
      <c r="G232" s="42" t="n">
        <f aca="false">G18+H132</f>
        <v>18.8247223000813</v>
      </c>
      <c r="H232" s="42" t="n">
        <f aca="false">H18+I132</f>
        <v>18.9084197506409</v>
      </c>
      <c r="I232" s="42" t="n">
        <f aca="false">I18+J132</f>
        <v>18.9882116069971</v>
      </c>
      <c r="J232" s="42" t="n">
        <f aca="false">J18+K132</f>
        <v>18.9798338193779</v>
      </c>
      <c r="K232" s="42" t="n">
        <f aca="false">K18+L132</f>
        <v>19.0066601065486</v>
      </c>
      <c r="L232" s="42"/>
      <c r="M232" s="42"/>
      <c r="N232" s="42"/>
      <c r="O232" s="42"/>
      <c r="P232" s="42"/>
      <c r="Q232" s="42"/>
      <c r="R232" s="42"/>
      <c r="S232" s="42"/>
    </row>
    <row r="233" customFormat="false" ht="12.75" hidden="false" customHeight="false" outlineLevel="0" collapsed="false">
      <c r="B233" s="38" t="n">
        <v>34074</v>
      </c>
      <c r="C233" s="42" t="n">
        <v>18.48</v>
      </c>
      <c r="D233" s="42" t="n">
        <f aca="false">D19+E133</f>
        <v>18.7000962381045</v>
      </c>
      <c r="E233" s="42" t="n">
        <f aca="false">E19+F133</f>
        <v>18.9158653984432</v>
      </c>
      <c r="F233" s="42" t="n">
        <f aca="false">F19+G133</f>
        <v>18.9179823024805</v>
      </c>
      <c r="G233" s="42" t="n">
        <f aca="false">G19+H133</f>
        <v>19.0244620608011</v>
      </c>
      <c r="H233" s="42" t="n">
        <f aca="false">H19+I133</f>
        <v>19.0758869715784</v>
      </c>
      <c r="I233" s="42" t="n">
        <f aca="false">I19+J133</f>
        <v>19.0884691146906</v>
      </c>
      <c r="J233" s="42" t="n">
        <f aca="false">J19+K133</f>
        <v>19.0858582000877</v>
      </c>
      <c r="K233" s="42" t="n">
        <f aca="false">K19+L133</f>
        <v>19.100198068491</v>
      </c>
      <c r="L233" s="42"/>
      <c r="M233" s="42"/>
      <c r="N233" s="42"/>
      <c r="O233" s="42"/>
      <c r="P233" s="42"/>
      <c r="Q233" s="42"/>
      <c r="R233" s="42"/>
      <c r="S233" s="42"/>
    </row>
    <row r="234" customFormat="false" ht="12.75" hidden="false" customHeight="false" outlineLevel="0" collapsed="false">
      <c r="B234" s="38" t="n">
        <v>34103</v>
      </c>
      <c r="C234" s="42" t="n">
        <v>18.89</v>
      </c>
      <c r="D234" s="42" t="n">
        <f aca="false">D20+E134</f>
        <v>19.0640624276283</v>
      </c>
      <c r="E234" s="42" t="n">
        <f aca="false">E20+F134</f>
        <v>19.1310499880129</v>
      </c>
      <c r="F234" s="42" t="n">
        <f aca="false">F20+G134</f>
        <v>19.2203900696382</v>
      </c>
      <c r="G234" s="42" t="n">
        <f aca="false">G20+H134</f>
        <v>19.3234962209904</v>
      </c>
      <c r="H234" s="42" t="n">
        <f aca="false">H20+I134</f>
        <v>19.4170649844687</v>
      </c>
      <c r="I234" s="42" t="n">
        <f aca="false">I20+J134</f>
        <v>19.4850332376507</v>
      </c>
      <c r="J234" s="42" t="n">
        <f aca="false">J20+K134</f>
        <v>19.4497122778997</v>
      </c>
      <c r="K234" s="42" t="n">
        <f aca="false">K20+L134</f>
        <v>19.4524607495817</v>
      </c>
      <c r="L234" s="42"/>
      <c r="M234" s="42"/>
      <c r="N234" s="42"/>
      <c r="O234" s="42"/>
      <c r="P234" s="42"/>
      <c r="Q234" s="42"/>
      <c r="R234" s="42"/>
      <c r="S234" s="42"/>
    </row>
    <row r="235" customFormat="false" ht="12.75" hidden="false" customHeight="false" outlineLevel="0" collapsed="false">
      <c r="B235" s="38" t="n">
        <v>34135</v>
      </c>
      <c r="C235" s="42" t="n">
        <v>18.69</v>
      </c>
      <c r="D235" s="42" t="n">
        <f aca="false">D21+E135</f>
        <v>18.5934267188033</v>
      </c>
      <c r="E235" s="42" t="n">
        <f aca="false">E21+F135</f>
        <v>18.7682960591705</v>
      </c>
      <c r="F235" s="42" t="n">
        <f aca="false">F21+G135</f>
        <v>18.9105182550461</v>
      </c>
      <c r="G235" s="42" t="n">
        <f aca="false">G21+H135</f>
        <v>18.9994423504181</v>
      </c>
      <c r="H235" s="42" t="n">
        <f aca="false">H21+I135</f>
        <v>19.0905582136327</v>
      </c>
      <c r="I235" s="42" t="n">
        <f aca="false">I21+J135</f>
        <v>19.1070836486954</v>
      </c>
      <c r="J235" s="42" t="n">
        <f aca="false">J21+K135</f>
        <v>19.0909183795246</v>
      </c>
      <c r="K235" s="42" t="n">
        <f aca="false">K21+L135</f>
        <v>19.1131681616719</v>
      </c>
      <c r="L235" s="42"/>
      <c r="M235" s="42"/>
      <c r="N235" s="42"/>
      <c r="O235" s="42"/>
      <c r="P235" s="42"/>
      <c r="Q235" s="42"/>
      <c r="R235" s="42"/>
      <c r="S235" s="42"/>
    </row>
    <row r="236" customFormat="false" ht="12.75" hidden="false" customHeight="false" outlineLevel="0" collapsed="false">
      <c r="B236" s="38" t="n">
        <v>34165</v>
      </c>
      <c r="C236" s="42" t="n">
        <v>18.16</v>
      </c>
      <c r="D236" s="42" t="n">
        <f aca="false">D22+E136</f>
        <v>18.0780177340924</v>
      </c>
      <c r="E236" s="42" t="n">
        <f aca="false">E22+F136</f>
        <v>18.1935257258281</v>
      </c>
      <c r="F236" s="42" t="n">
        <f aca="false">F22+G136</f>
        <v>18.3204112040863</v>
      </c>
      <c r="G236" s="42" t="n">
        <f aca="false">G22+H136</f>
        <v>18.4774735170101</v>
      </c>
      <c r="H236" s="42" t="n">
        <f aca="false">H22+I136</f>
        <v>18.612256221445</v>
      </c>
      <c r="I236" s="42" t="n">
        <f aca="false">I22+J136</f>
        <v>18.5674458642197</v>
      </c>
      <c r="J236" s="42" t="n">
        <f aca="false">J22+K136</f>
        <v>18.5387478968738</v>
      </c>
      <c r="K236" s="42" t="n">
        <f aca="false">K22+L136</f>
        <v>18.5636406594419</v>
      </c>
      <c r="L236" s="42"/>
      <c r="M236" s="42"/>
      <c r="N236" s="42"/>
      <c r="O236" s="42"/>
      <c r="P236" s="42"/>
      <c r="Q236" s="42"/>
      <c r="R236" s="42"/>
      <c r="S236" s="42"/>
    </row>
    <row r="237" customFormat="false" ht="12.75" hidden="false" customHeight="false" outlineLevel="0" collapsed="false">
      <c r="B237" s="38" t="n">
        <v>34197</v>
      </c>
      <c r="C237" s="42" t="n">
        <v>17.1</v>
      </c>
      <c r="D237" s="42" t="n">
        <f aca="false">D23+E137</f>
        <v>17.2034172756285</v>
      </c>
      <c r="E237" s="42" t="n">
        <f aca="false">E23+F137</f>
        <v>17.3055860972664</v>
      </c>
      <c r="F237" s="42" t="n">
        <f aca="false">F23+G137</f>
        <v>17.4481296406452</v>
      </c>
      <c r="G237" s="42" t="n">
        <f aca="false">G23+H137</f>
        <v>17.7043878658257</v>
      </c>
      <c r="H237" s="42" t="n">
        <f aca="false">H23+I137</f>
        <v>17.7945718724897</v>
      </c>
      <c r="I237" s="42" t="n">
        <f aca="false">I23+J137</f>
        <v>17.9129330228407</v>
      </c>
      <c r="J237" s="42" t="n">
        <f aca="false">J23+K137</f>
        <v>18.0060985657796</v>
      </c>
      <c r="K237" s="42" t="n">
        <f aca="false">K23+L137</f>
        <v>18.0720842568287</v>
      </c>
      <c r="L237" s="42"/>
      <c r="M237" s="42"/>
      <c r="N237" s="42"/>
      <c r="O237" s="42"/>
      <c r="P237" s="42"/>
      <c r="Q237" s="42"/>
      <c r="R237" s="42"/>
      <c r="S237" s="42"/>
    </row>
    <row r="238" customFormat="false" ht="12.75" hidden="false" customHeight="false" outlineLevel="0" collapsed="false">
      <c r="B238" s="38" t="n">
        <v>34227</v>
      </c>
      <c r="C238" s="42" t="n">
        <v>16.82</v>
      </c>
      <c r="D238" s="42" t="n">
        <f aca="false">D24+E138</f>
        <v>17.1283518174001</v>
      </c>
      <c r="E238" s="42" t="n">
        <f aca="false">E24+F138</f>
        <v>17.4189679818957</v>
      </c>
      <c r="F238" s="42" t="n">
        <f aca="false">F24+G138</f>
        <v>17.5839314893982</v>
      </c>
      <c r="G238" s="42" t="n">
        <f aca="false">G24+H138</f>
        <v>17.7620828020161</v>
      </c>
      <c r="H238" s="42" t="n">
        <f aca="false">H24+I138</f>
        <v>17.8944894958668</v>
      </c>
      <c r="I238" s="42" t="n">
        <f aca="false">I24+J138</f>
        <v>18.0276472029508</v>
      </c>
      <c r="J238" s="42" t="n">
        <f aca="false">J24+K138</f>
        <v>18.0753760806073</v>
      </c>
      <c r="K238" s="42" t="n">
        <f aca="false">K24+L138</f>
        <v>18.1699147557982</v>
      </c>
      <c r="L238" s="42"/>
      <c r="M238" s="42"/>
      <c r="N238" s="42"/>
      <c r="O238" s="42"/>
      <c r="P238" s="42"/>
      <c r="Q238" s="42"/>
      <c r="R238" s="42"/>
      <c r="S238" s="42"/>
    </row>
    <row r="239" customFormat="false" ht="12.75" hidden="false" customHeight="false" outlineLevel="0" collapsed="false">
      <c r="B239" s="38" t="n">
        <v>34256</v>
      </c>
      <c r="C239" s="42" t="n">
        <v>16.56</v>
      </c>
      <c r="D239" s="42" t="n">
        <f aca="false">D25+E139</f>
        <v>16.6743650800731</v>
      </c>
      <c r="E239" s="42" t="n">
        <f aca="false">E25+F139</f>
        <v>16.8283633235342</v>
      </c>
      <c r="F239" s="42" t="n">
        <f aca="false">F25+G139</f>
        <v>16.9767446680815</v>
      </c>
      <c r="G239" s="42" t="n">
        <f aca="false">G25+H139</f>
        <v>17.1229373205758</v>
      </c>
      <c r="H239" s="42" t="n">
        <f aca="false">H25+I139</f>
        <v>17.2413373188111</v>
      </c>
      <c r="I239" s="42" t="n">
        <f aca="false">I25+J139</f>
        <v>17.3927793860778</v>
      </c>
      <c r="J239" s="42" t="n">
        <f aca="false">J25+K139</f>
        <v>17.511881598579</v>
      </c>
      <c r="K239" s="42" t="n">
        <f aca="false">K25+L139</f>
        <v>17.6554804737147</v>
      </c>
      <c r="L239" s="42"/>
      <c r="M239" s="42"/>
      <c r="N239" s="42"/>
      <c r="O239" s="42"/>
      <c r="P239" s="42"/>
      <c r="Q239" s="42"/>
      <c r="R239" s="42"/>
      <c r="S239" s="42"/>
    </row>
    <row r="240" customFormat="false" ht="12.75" hidden="false" customHeight="false" outlineLevel="0" collapsed="false">
      <c r="B240" s="38" t="n">
        <v>34288</v>
      </c>
      <c r="C240" s="42" t="n">
        <v>16.75</v>
      </c>
      <c r="D240" s="42" t="n">
        <f aca="false">D26+E140</f>
        <v>17.155495748153</v>
      </c>
      <c r="E240" s="42" t="n">
        <f aca="false">E26+F140</f>
        <v>17.4779265591351</v>
      </c>
      <c r="F240" s="42" t="n">
        <f aca="false">F26+G140</f>
        <v>17.6756999152599</v>
      </c>
      <c r="G240" s="42" t="n">
        <f aca="false">G26+H140</f>
        <v>17.7913773342198</v>
      </c>
      <c r="H240" s="42" t="n">
        <f aca="false">H26+I140</f>
        <v>17.8882017887199</v>
      </c>
      <c r="I240" s="42" t="n">
        <f aca="false">I26+J140</f>
        <v>17.9739552846206</v>
      </c>
      <c r="J240" s="42" t="n">
        <f aca="false">J26+K140</f>
        <v>18.0132060479559</v>
      </c>
      <c r="K240" s="42" t="n">
        <f aca="false">K26+L140</f>
        <v>18.0686407514301</v>
      </c>
      <c r="L240" s="42"/>
      <c r="M240" s="42"/>
      <c r="N240" s="42"/>
      <c r="O240" s="42"/>
      <c r="P240" s="42"/>
      <c r="Q240" s="42"/>
      <c r="R240" s="42"/>
      <c r="S240" s="42"/>
    </row>
    <row r="241" customFormat="false" ht="12.75" hidden="false" customHeight="false" outlineLevel="0" collapsed="false">
      <c r="B241" s="38" t="n">
        <v>34319</v>
      </c>
      <c r="C241" s="42" t="n">
        <v>16.22</v>
      </c>
      <c r="D241" s="42" t="n">
        <f aca="false">D27+E141</f>
        <v>16.4745271070889</v>
      </c>
      <c r="E241" s="42" t="n">
        <f aca="false">E27+F141</f>
        <v>16.5997294850119</v>
      </c>
      <c r="F241" s="42" t="n">
        <f aca="false">F27+G141</f>
        <v>16.7123084411613</v>
      </c>
      <c r="G241" s="42" t="n">
        <f aca="false">G27+H141</f>
        <v>16.8327138062478</v>
      </c>
      <c r="H241" s="42" t="n">
        <f aca="false">H27+I141</f>
        <v>16.9294613673225</v>
      </c>
      <c r="I241" s="42" t="n">
        <f aca="false">I27+J141</f>
        <v>17.0558044363584</v>
      </c>
      <c r="J241" s="42" t="n">
        <f aca="false">J27+K141</f>
        <v>17.1177858750343</v>
      </c>
      <c r="K241" s="42" t="n">
        <f aca="false">K27+L141</f>
        <v>17.1930756704165</v>
      </c>
      <c r="L241" s="42"/>
      <c r="M241" s="42"/>
      <c r="N241" s="42"/>
      <c r="O241" s="42"/>
      <c r="P241" s="42"/>
      <c r="Q241" s="42"/>
      <c r="R241" s="42"/>
      <c r="S241" s="42"/>
    </row>
    <row r="242" customFormat="false" ht="12.75" hidden="false" customHeight="false" outlineLevel="0" collapsed="false">
      <c r="B242" s="38" t="n">
        <v>34348</v>
      </c>
      <c r="C242" s="42" t="n">
        <v>14.57</v>
      </c>
      <c r="D242" s="42" t="n">
        <f aca="false">D28+E142</f>
        <v>14.3042048271804</v>
      </c>
      <c r="E242" s="42" t="n">
        <f aca="false">E28+F142</f>
        <v>14.4069968924644</v>
      </c>
      <c r="F242" s="42" t="n">
        <f aca="false">F28+G142</f>
        <v>14.5311791272261</v>
      </c>
      <c r="G242" s="42" t="n">
        <f aca="false">G28+H142</f>
        <v>14.7131611300112</v>
      </c>
      <c r="H242" s="42" t="n">
        <f aca="false">H28+I142</f>
        <v>14.963215086357</v>
      </c>
      <c r="I242" s="42" t="n">
        <f aca="false">I28+J142</f>
        <v>15.1197556687929</v>
      </c>
      <c r="J242" s="42" t="n">
        <f aca="false">J28+K142</f>
        <v>15.2759772288241</v>
      </c>
      <c r="K242" s="42" t="n">
        <f aca="false">K28+L142</f>
        <v>15.597886739014</v>
      </c>
      <c r="L242" s="42"/>
      <c r="M242" s="42"/>
      <c r="N242" s="42"/>
      <c r="O242" s="42"/>
      <c r="P242" s="42"/>
      <c r="Q242" s="42"/>
      <c r="R242" s="42"/>
      <c r="S242" s="42"/>
    </row>
    <row r="243" customFormat="false" ht="12.75" hidden="false" customHeight="false" outlineLevel="0" collapsed="false">
      <c r="B243" s="38" t="n">
        <v>34376</v>
      </c>
      <c r="C243" s="42" t="n">
        <v>14.83</v>
      </c>
      <c r="D243" s="42" t="n">
        <f aca="false">D29+E143</f>
        <v>14.3832555428947</v>
      </c>
      <c r="E243" s="42" t="n">
        <f aca="false">E29+F143</f>
        <v>14.324219779228</v>
      </c>
      <c r="F243" s="42" t="n">
        <f aca="false">F29+G143</f>
        <v>14.4525655691409</v>
      </c>
      <c r="G243" s="42" t="n">
        <f aca="false">G29+H143</f>
        <v>14.6546111867244</v>
      </c>
      <c r="H243" s="42" t="n">
        <f aca="false">H29+I143</f>
        <v>14.8264480670216</v>
      </c>
      <c r="I243" s="42" t="n">
        <f aca="false">I29+J143</f>
        <v>14.9999079584738</v>
      </c>
      <c r="J243" s="42" t="n">
        <f aca="false">J29+K143</f>
        <v>14.9801942047576</v>
      </c>
      <c r="K243" s="42" t="n">
        <f aca="false">K29+L143</f>
        <v>15.1544898945019</v>
      </c>
      <c r="L243" s="42"/>
      <c r="M243" s="42"/>
      <c r="N243" s="42"/>
      <c r="O243" s="42"/>
      <c r="P243" s="42"/>
      <c r="Q243" s="42"/>
      <c r="R243" s="42"/>
      <c r="S243" s="42"/>
    </row>
    <row r="244" customFormat="false" ht="12.75" hidden="false" customHeight="false" outlineLevel="0" collapsed="false">
      <c r="B244" s="38" t="n">
        <v>34409</v>
      </c>
      <c r="C244" s="42" t="n">
        <v>14.89</v>
      </c>
      <c r="D244" s="42" t="n">
        <f aca="false">D30+E144</f>
        <v>14.630551670591</v>
      </c>
      <c r="E244" s="42" t="n">
        <f aca="false">E30+F144</f>
        <v>14.5918337009169</v>
      </c>
      <c r="F244" s="42" t="n">
        <f aca="false">F30+G144</f>
        <v>14.6175109735945</v>
      </c>
      <c r="G244" s="42" t="n">
        <f aca="false">G30+H144</f>
        <v>14.6786255729995</v>
      </c>
      <c r="H244" s="42" t="n">
        <f aca="false">H30+I144</f>
        <v>14.8122973990961</v>
      </c>
      <c r="I244" s="42" t="n">
        <f aca="false">I30+J144</f>
        <v>14.9550894164026</v>
      </c>
      <c r="J244" s="42" t="n">
        <f aca="false">J30+K144</f>
        <v>15.1191098605757</v>
      </c>
      <c r="K244" s="42" t="n">
        <f aca="false">K30+L144</f>
        <v>15.3197257129737</v>
      </c>
      <c r="L244" s="42"/>
      <c r="M244" s="42"/>
      <c r="N244" s="42"/>
      <c r="O244" s="42"/>
      <c r="P244" s="42"/>
      <c r="Q244" s="42"/>
      <c r="R244" s="42"/>
      <c r="S244" s="42"/>
    </row>
    <row r="245" customFormat="false" ht="12.75" hidden="false" customHeight="false" outlineLevel="0" collapsed="false">
      <c r="B245" s="38" t="n">
        <v>34438</v>
      </c>
      <c r="C245" s="42" t="n">
        <v>14.57</v>
      </c>
      <c r="D245" s="42" t="n">
        <f aca="false">D31+E145</f>
        <v>14.2148497539169</v>
      </c>
      <c r="E245" s="42" t="n">
        <f aca="false">E31+F145</f>
        <v>14.1724616330381</v>
      </c>
      <c r="F245" s="42" t="n">
        <f aca="false">F31+G145</f>
        <v>14.2234398179601</v>
      </c>
      <c r="G245" s="42" t="n">
        <f aca="false">G31+H145</f>
        <v>14.2322682589422</v>
      </c>
      <c r="H245" s="42" t="n">
        <f aca="false">H31+I145</f>
        <v>14.3757082241505</v>
      </c>
      <c r="I245" s="42" t="n">
        <f aca="false">I31+J145</f>
        <v>14.5218548911983</v>
      </c>
      <c r="J245" s="42" t="n">
        <f aca="false">J31+K145</f>
        <v>14.6095922600019</v>
      </c>
      <c r="K245" s="42" t="n">
        <f aca="false">K31+L145</f>
        <v>14.7282632447229</v>
      </c>
      <c r="L245" s="42"/>
      <c r="M245" s="42"/>
      <c r="N245" s="42"/>
      <c r="O245" s="42"/>
      <c r="P245" s="42"/>
      <c r="Q245" s="42"/>
      <c r="R245" s="42"/>
      <c r="S245" s="42"/>
    </row>
    <row r="246" customFormat="false" ht="12.75" hidden="false" customHeight="false" outlineLevel="0" collapsed="false">
      <c r="B246" s="38" t="n">
        <v>34470</v>
      </c>
      <c r="C246" s="42" t="n">
        <v>15.39</v>
      </c>
      <c r="D246" s="42" t="n">
        <f aca="false">D32+E146</f>
        <v>15.2037402312888</v>
      </c>
      <c r="E246" s="42" t="n">
        <f aca="false">E32+F146</f>
        <v>15.1283177321669</v>
      </c>
      <c r="F246" s="42" t="n">
        <f aca="false">F32+G146</f>
        <v>15.1292607923865</v>
      </c>
      <c r="G246" s="42" t="n">
        <f aca="false">G32+H146</f>
        <v>15.1739418363649</v>
      </c>
      <c r="H246" s="42" t="n">
        <f aca="false">H32+I146</f>
        <v>15.2008177098529</v>
      </c>
      <c r="I246" s="42" t="n">
        <f aca="false">I32+J146</f>
        <v>15.2589825774062</v>
      </c>
      <c r="J246" s="42" t="n">
        <f aca="false">J32+K146</f>
        <v>15.3279057922791</v>
      </c>
      <c r="K246" s="42" t="n">
        <f aca="false">K32+L146</f>
        <v>15.3572727637561</v>
      </c>
      <c r="L246" s="42" t="n">
        <f aca="false">L32+M146</f>
        <v>0.316901190047905</v>
      </c>
      <c r="M246" s="42" t="n">
        <f aca="false">M32+N146</f>
        <v>0.316682947673519</v>
      </c>
      <c r="N246" s="42" t="n">
        <f aca="false">N32+O146</f>
        <v>0.316554777020955</v>
      </c>
      <c r="O246" s="42"/>
      <c r="P246" s="42"/>
      <c r="Q246" s="42"/>
      <c r="R246" s="42"/>
      <c r="S246" s="42"/>
    </row>
    <row r="247" customFormat="false" ht="12.75" hidden="false" customHeight="false" outlineLevel="0" collapsed="false">
      <c r="B247" s="38" t="n">
        <v>34500</v>
      </c>
      <c r="C247" s="42" t="n">
        <v>16.32</v>
      </c>
      <c r="D247" s="42" t="n">
        <f aca="false">D33+E147</f>
        <v>16.1670790458594</v>
      </c>
      <c r="E247" s="42" t="n">
        <f aca="false">E33+F147</f>
        <v>16.1534577287266</v>
      </c>
      <c r="F247" s="42" t="n">
        <f aca="false">F33+G147</f>
        <v>16.1441859489627</v>
      </c>
      <c r="G247" s="42" t="n">
        <f aca="false">G33+H147</f>
        <v>16.1239789229333</v>
      </c>
      <c r="H247" s="42" t="n">
        <f aca="false">H33+I147</f>
        <v>16.1214750083589</v>
      </c>
      <c r="I247" s="42" t="n">
        <f aca="false">I33+J147</f>
        <v>16.1317504801342</v>
      </c>
      <c r="J247" s="42" t="n">
        <f aca="false">J33+K147</f>
        <v>16.1477853479195</v>
      </c>
      <c r="K247" s="42" t="n">
        <f aca="false">K33+L147</f>
        <v>16.1513294057974</v>
      </c>
      <c r="L247" s="42" t="n">
        <f aca="false">L33+M147</f>
        <v>16.1534107807468</v>
      </c>
      <c r="M247" s="42" t="n">
        <f aca="false">M33+N147</f>
        <v>16.1546331427479</v>
      </c>
      <c r="N247" s="42" t="n">
        <f aca="false">N33+O147</f>
        <v>16.1553510186224</v>
      </c>
      <c r="O247" s="42"/>
      <c r="P247" s="42"/>
      <c r="Q247" s="42"/>
      <c r="R247" s="42"/>
      <c r="S247" s="42"/>
    </row>
    <row r="248" customFormat="false" ht="12.75" hidden="false" customHeight="false" outlineLevel="0" collapsed="false">
      <c r="B248" s="38" t="n">
        <v>34529</v>
      </c>
      <c r="C248" s="42" t="n">
        <v>17.15</v>
      </c>
      <c r="D248" s="42" t="n">
        <f aca="false">D34+E148</f>
        <v>17.3583420484935</v>
      </c>
      <c r="E248" s="42" t="n">
        <f aca="false">E34+F148</f>
        <v>17.206257335824</v>
      </c>
      <c r="F248" s="42" t="n">
        <f aca="false">F34+G148</f>
        <v>17.0615410999044</v>
      </c>
      <c r="G248" s="42" t="n">
        <f aca="false">G34+H148</f>
        <v>17.0670265555722</v>
      </c>
      <c r="H248" s="42" t="n">
        <f aca="false">H34+I148</f>
        <v>17.0085028635526</v>
      </c>
      <c r="I248" s="42" t="n">
        <f aca="false">I34+J148</f>
        <v>16.9734958853566</v>
      </c>
      <c r="J248" s="42" t="n">
        <f aca="false">J34+K148</f>
        <v>16.9705557613006</v>
      </c>
      <c r="K248" s="42" t="n">
        <f aca="false">K34+L148</f>
        <v>16.9688290681233</v>
      </c>
      <c r="L248" s="42" t="n">
        <f aca="false">L34+M148</f>
        <v>16.9678150056986</v>
      </c>
      <c r="M248" s="42" t="n">
        <f aca="false">M34+N148</f>
        <v>16.9672194612125</v>
      </c>
      <c r="N248" s="42" t="n">
        <f aca="false">N34+O148</f>
        <v>16.9868701641422</v>
      </c>
      <c r="O248" s="42"/>
      <c r="P248" s="42"/>
      <c r="Q248" s="42"/>
      <c r="R248" s="42"/>
      <c r="S248" s="42"/>
    </row>
    <row r="249" customFormat="false" ht="12.75" hidden="false" customHeight="false" outlineLevel="0" collapsed="false">
      <c r="B249" s="38" t="n">
        <v>34562</v>
      </c>
      <c r="C249" s="42" t="n">
        <v>18.27</v>
      </c>
      <c r="D249" s="42" t="n">
        <f aca="false">D35+E149</f>
        <v>17.8326392078234</v>
      </c>
      <c r="E249" s="42" t="n">
        <f aca="false">E35+F149</f>
        <v>17.7668846259826</v>
      </c>
      <c r="F249" s="42" t="n">
        <f aca="false">F35+G149</f>
        <v>17.7174709805018</v>
      </c>
      <c r="G249" s="42" t="n">
        <f aca="false">G35+H149</f>
        <v>17.6406696357475</v>
      </c>
      <c r="H249" s="42" t="n">
        <f aca="false">H35+I149</f>
        <v>17.5919131553854</v>
      </c>
      <c r="I249" s="42" t="n">
        <f aca="false">I35+J149</f>
        <v>17.5902615289751</v>
      </c>
      <c r="J249" s="42" t="n">
        <f aca="false">J35+K149</f>
        <v>17.5610385293279</v>
      </c>
      <c r="K249" s="42" t="n">
        <f aca="false">K35+L149</f>
        <v>17.5473666686088</v>
      </c>
      <c r="L249" s="42" t="n">
        <f aca="false">L35+M149</f>
        <v>17.531082906172</v>
      </c>
      <c r="M249" s="42" t="n">
        <f aca="false">M35+N149</f>
        <v>17.5132671182327</v>
      </c>
      <c r="N249" s="42" t="n">
        <f aca="false">N35+O149</f>
        <v>17.4945485659271</v>
      </c>
      <c r="O249" s="42"/>
      <c r="P249" s="42"/>
      <c r="Q249" s="42"/>
      <c r="R249" s="42"/>
      <c r="S249" s="42"/>
    </row>
    <row r="250" customFormat="false" ht="12.75" hidden="false" customHeight="false" outlineLevel="0" collapsed="false">
      <c r="B250" s="38" t="n">
        <v>34592</v>
      </c>
      <c r="C250" s="42" t="n">
        <v>18.29</v>
      </c>
      <c r="D250" s="42" t="n">
        <f aca="false">D36+E150</f>
        <v>17.593882092549</v>
      </c>
      <c r="E250" s="42" t="n">
        <f aca="false">E36+F150</f>
        <v>17.3542634001097</v>
      </c>
      <c r="F250" s="42" t="n">
        <f aca="false">F36+G150</f>
        <v>17.2600475833612</v>
      </c>
      <c r="G250" s="42" t="n">
        <f aca="false">G36+H150</f>
        <v>17.1836065991793</v>
      </c>
      <c r="H250" s="42" t="n">
        <f aca="false">H36+I150</f>
        <v>17.0069689756419</v>
      </c>
      <c r="I250" s="42" t="n">
        <f aca="false">I36+J150</f>
        <v>16.9837061038545</v>
      </c>
      <c r="J250" s="42" t="n">
        <f aca="false">J36+K150</f>
        <v>16.9641711563859</v>
      </c>
      <c r="K250" s="42" t="n">
        <f aca="false">K36+L150</f>
        <v>16.9526985586747</v>
      </c>
      <c r="L250" s="42" t="n">
        <f aca="false">L36+M150</f>
        <v>16.9559591862133</v>
      </c>
      <c r="M250" s="42" t="n">
        <f aca="false">M36+N150</f>
        <v>16.972002691811</v>
      </c>
      <c r="N250" s="42" t="n">
        <f aca="false">N36+O150</f>
        <v>16.9896792876632</v>
      </c>
      <c r="O250" s="42"/>
      <c r="P250" s="42"/>
      <c r="Q250" s="42"/>
      <c r="R250" s="42"/>
      <c r="S250" s="42"/>
    </row>
    <row r="251" customFormat="false" ht="12.75" hidden="false" customHeight="false" outlineLevel="0" collapsed="false">
      <c r="B251" s="38" t="n">
        <v>34621</v>
      </c>
      <c r="C251" s="42" t="n">
        <v>17.63</v>
      </c>
      <c r="D251" s="42" t="n">
        <f aca="false">D37+E151</f>
        <v>17.0238716048936</v>
      </c>
      <c r="E251" s="42" t="n">
        <f aca="false">E37+F151</f>
        <v>16.83155353808</v>
      </c>
      <c r="F251" s="42" t="n">
        <f aca="false">F37+G151</f>
        <v>16.7076604687314</v>
      </c>
      <c r="G251" s="42" t="n">
        <f aca="false">G37+H151</f>
        <v>16.5885508204259</v>
      </c>
      <c r="H251" s="42" t="n">
        <f aca="false">H37+I151</f>
        <v>16.5509826991397</v>
      </c>
      <c r="I251" s="42" t="n">
        <f aca="false">I37+J151</f>
        <v>16.5895546634103</v>
      </c>
      <c r="J251" s="42" t="n">
        <f aca="false">J37+K151</f>
        <v>16.5893503967801</v>
      </c>
      <c r="K251" s="42" t="n">
        <f aca="false">K37+L151</f>
        <v>16.6016132627262</v>
      </c>
      <c r="L251" s="42" t="n">
        <f aca="false">L37+M151</f>
        <v>16.6211967787351</v>
      </c>
      <c r="M251" s="42" t="n">
        <f aca="false">M37+N151</f>
        <v>16.6450777013961</v>
      </c>
      <c r="N251" s="42" t="n">
        <f aca="false">N37+O151</f>
        <v>16.6714854575691</v>
      </c>
      <c r="O251" s="42"/>
      <c r="P251" s="42"/>
      <c r="Q251" s="42"/>
      <c r="R251" s="42"/>
      <c r="S251" s="42"/>
    </row>
    <row r="252" customFormat="false" ht="12.75" hidden="false" customHeight="false" outlineLevel="0" collapsed="false">
      <c r="B252" s="38" t="n">
        <v>34653</v>
      </c>
      <c r="C252" s="42" t="n">
        <v>17.35</v>
      </c>
      <c r="D252" s="42" t="n">
        <f aca="false">D38+E152</f>
        <v>16.7949915219458</v>
      </c>
      <c r="E252" s="42" t="n">
        <f aca="false">E38+F152</f>
        <v>16.5384072759058</v>
      </c>
      <c r="F252" s="42" t="n">
        <f aca="false">F38+G152</f>
        <v>16.3842270792255</v>
      </c>
      <c r="G252" s="42" t="n">
        <f aca="false">G38+H152</f>
        <v>16.3119344968673</v>
      </c>
      <c r="H252" s="42" t="n">
        <f aca="false">H38+I152</f>
        <v>16.291859071995</v>
      </c>
      <c r="I252" s="42" t="n">
        <f aca="false">I38+J152</f>
        <v>16.2665769242374</v>
      </c>
      <c r="J252" s="42" t="n">
        <f aca="false">J38+K152</f>
        <v>16.2658571024607</v>
      </c>
      <c r="K252" s="42" t="n">
        <f aca="false">K38+L152</f>
        <v>16.3036885667625</v>
      </c>
      <c r="L252" s="42" t="n">
        <f aca="false">L38+M152</f>
        <v>16.3265417792095</v>
      </c>
      <c r="M252" s="42" t="n">
        <f aca="false">M38+N152</f>
        <v>16.3223447290183</v>
      </c>
      <c r="N252" s="42" t="n">
        <f aca="false">N38+O152</f>
        <v>16.3198798609405</v>
      </c>
      <c r="O252" s="42"/>
      <c r="P252" s="42"/>
      <c r="Q252" s="42"/>
      <c r="R252" s="42"/>
      <c r="S252" s="42"/>
    </row>
    <row r="253" customFormat="false" ht="12.75" hidden="false" customHeight="false" outlineLevel="0" collapsed="false">
      <c r="B253" s="38" t="n">
        <v>34683</v>
      </c>
      <c r="C253" s="42" t="n">
        <v>17.83</v>
      </c>
      <c r="D253" s="42" t="n">
        <f aca="false">D39+E153</f>
        <v>17.09659588396</v>
      </c>
      <c r="E253" s="42" t="n">
        <f aca="false">E39+F153</f>
        <v>16.859358827325</v>
      </c>
      <c r="F253" s="42" t="n">
        <f aca="false">F39+G153</f>
        <v>16.6774906325058</v>
      </c>
      <c r="G253" s="42" t="n">
        <f aca="false">G39+H153</f>
        <v>16.5846477383842</v>
      </c>
      <c r="H253" s="42" t="n">
        <f aca="false">H39+I153</f>
        <v>16.4571044046941</v>
      </c>
      <c r="I253" s="42" t="n">
        <f aca="false">I39+J153</f>
        <v>16.4526748046258</v>
      </c>
      <c r="J253" s="42" t="n">
        <f aca="false">J39+K153</f>
        <v>16.4200745840051</v>
      </c>
      <c r="K253" s="42" t="n">
        <f aca="false">K39+L153</f>
        <v>16.4485455736918</v>
      </c>
      <c r="L253" s="42" t="n">
        <f aca="false">L39+M153</f>
        <v>16.477649011158</v>
      </c>
      <c r="M253" s="42" t="n">
        <f aca="false">M39+N153</f>
        <v>16.5071227560803</v>
      </c>
      <c r="N253" s="42" t="n">
        <f aca="false">N39+O153</f>
        <v>16.5368120699733</v>
      </c>
      <c r="O253" s="42"/>
      <c r="P253" s="42"/>
      <c r="Q253" s="42"/>
      <c r="R253" s="42"/>
      <c r="S253" s="42"/>
    </row>
    <row r="254" customFormat="false" ht="12.75" hidden="false" customHeight="false" outlineLevel="0" collapsed="false">
      <c r="B254" s="38" t="n">
        <v>34715</v>
      </c>
      <c r="C254" s="42" t="n">
        <v>17.65</v>
      </c>
      <c r="D254" s="42" t="n">
        <f aca="false">D40+E154</f>
        <v>16.9559399373198</v>
      </c>
      <c r="E254" s="42" t="n">
        <f aca="false">E40+F154</f>
        <v>16.631184802223</v>
      </c>
      <c r="F254" s="42" t="n">
        <f aca="false">F40+G154</f>
        <v>16.4828412032518</v>
      </c>
      <c r="G254" s="42" t="n">
        <f aca="false">G40+H154</f>
        <v>16.380484732567</v>
      </c>
      <c r="H254" s="42" t="n">
        <f aca="false">H40+I154</f>
        <v>16.3386259760534</v>
      </c>
      <c r="I254" s="42" t="n">
        <f aca="false">I40+J154</f>
        <v>16.2964245038808</v>
      </c>
      <c r="J254" s="42" t="n">
        <f aca="false">J40+K154</f>
        <v>16.4016393383095</v>
      </c>
      <c r="K254" s="42" t="n">
        <f aca="false">K40+L154</f>
        <v>16.4170845414518</v>
      </c>
      <c r="L254" s="42" t="n">
        <f aca="false">L40+M154</f>
        <v>16.4285367700998</v>
      </c>
      <c r="M254" s="42" t="n">
        <f aca="false">M40+N154</f>
        <v>16.4735157533847</v>
      </c>
      <c r="N254" s="42" t="n">
        <f aca="false">N40+O154</f>
        <v>16.5305668954543</v>
      </c>
      <c r="O254" s="42"/>
      <c r="P254" s="42"/>
      <c r="Q254" s="42"/>
      <c r="R254" s="42"/>
      <c r="S254" s="42"/>
    </row>
    <row r="255" customFormat="false" ht="12.75" hidden="false" customHeight="false" outlineLevel="0" collapsed="false">
      <c r="B255" s="38" t="n">
        <v>34743</v>
      </c>
      <c r="C255" s="42" t="n">
        <v>17.99</v>
      </c>
      <c r="D255" s="42" t="n">
        <f aca="false">D41+E155</f>
        <v>17.5119742176848</v>
      </c>
      <c r="E255" s="42" t="n">
        <f aca="false">E41+F155</f>
        <v>17.0560002270493</v>
      </c>
      <c r="F255" s="42" t="n">
        <f aca="false">F41+G155</f>
        <v>16.830431907776</v>
      </c>
      <c r="G255" s="42" t="n">
        <f aca="false">G41+H155</f>
        <v>16.731451031134</v>
      </c>
      <c r="H255" s="42" t="n">
        <f aca="false">H41+I155</f>
        <v>16.6274470573031</v>
      </c>
      <c r="I255" s="42" t="n">
        <f aca="false">I41+J155</f>
        <v>16.6198596551462</v>
      </c>
      <c r="J255" s="42" t="n">
        <f aca="false">J41+K155</f>
        <v>16.6177851612238</v>
      </c>
      <c r="K255" s="42" t="n">
        <f aca="false">K41+L155</f>
        <v>16.6248213128078</v>
      </c>
      <c r="L255" s="42" t="n">
        <f aca="false">L41+M155</f>
        <v>16.6372061099919</v>
      </c>
      <c r="M255" s="42" t="n">
        <f aca="false">M41+N155</f>
        <v>16.7227348132437</v>
      </c>
      <c r="N255" s="42" t="n">
        <f aca="false">N41+O155</f>
        <v>16.7701099388473</v>
      </c>
      <c r="O255" s="42"/>
      <c r="P255" s="42"/>
      <c r="Q255" s="42"/>
      <c r="R255" s="42"/>
      <c r="S255" s="42"/>
    </row>
    <row r="256" customFormat="false" ht="12.75" hidden="false" customHeight="false" outlineLevel="0" collapsed="false">
      <c r="B256" s="38" t="n">
        <v>34774</v>
      </c>
      <c r="C256" s="42" t="n">
        <v>18.56</v>
      </c>
      <c r="D256" s="42" t="n">
        <f aca="false">D42+E156</f>
        <v>17.5300767075286</v>
      </c>
      <c r="E256" s="42" t="n">
        <f aca="false">E42+F156</f>
        <v>17.2304445089572</v>
      </c>
      <c r="F256" s="42" t="n">
        <f aca="false">F42+G156</f>
        <v>17.0332036491477</v>
      </c>
      <c r="G256" s="42" t="n">
        <f aca="false">G42+H156</f>
        <v>16.8543510064373</v>
      </c>
      <c r="H256" s="42" t="n">
        <f aca="false">H42+I156</f>
        <v>16.7739131482275</v>
      </c>
      <c r="I256" s="42" t="n">
        <f aca="false">I42+J156</f>
        <v>16.7301646472808</v>
      </c>
      <c r="J256" s="42" t="n">
        <f aca="false">J42+K156</f>
        <v>16.6962192077685</v>
      </c>
      <c r="K256" s="42" t="n">
        <f aca="false">K42+L156</f>
        <v>16.668027939756</v>
      </c>
      <c r="L256" s="42" t="n">
        <f aca="false">L42+M156</f>
        <v>16.74321751672</v>
      </c>
      <c r="M256" s="42" t="n">
        <f aca="false">M42+N156</f>
        <v>16.7403924682722</v>
      </c>
      <c r="N256" s="42" t="n">
        <f aca="false">N42+O156</f>
        <v>16.7387333573681</v>
      </c>
      <c r="O256" s="42"/>
      <c r="P256" s="42"/>
      <c r="Q256" s="42"/>
      <c r="R256" s="42"/>
      <c r="S256" s="42"/>
    </row>
    <row r="257" customFormat="false" ht="12.75" hidden="false" customHeight="false" outlineLevel="0" collapsed="false">
      <c r="B257" s="38" t="n">
        <v>34801</v>
      </c>
      <c r="C257" s="42" t="n">
        <v>18.71</v>
      </c>
      <c r="D257" s="42" t="n">
        <f aca="false">D43+E157</f>
        <v>17.920380315457</v>
      </c>
      <c r="E257" s="42" t="n">
        <f aca="false">E43+F157</f>
        <v>17.4877574683057</v>
      </c>
      <c r="F257" s="42" t="n">
        <f aca="false">F43+G157</f>
        <v>17.1395568144356</v>
      </c>
      <c r="G257" s="42" t="n">
        <f aca="false">G43+H157</f>
        <v>16.9237926182416</v>
      </c>
      <c r="H257" s="42" t="n">
        <f aca="false">H43+I157</f>
        <v>16.8281869641357</v>
      </c>
      <c r="I257" s="42" t="n">
        <f aca="false">I43+J157</f>
        <v>16.767911882605</v>
      </c>
      <c r="J257" s="42" t="n">
        <f aca="false">J43+K157</f>
        <v>16.7483864032476</v>
      </c>
      <c r="K257" s="42" t="n">
        <f aca="false">K43+L157</f>
        <v>16.7310463733698</v>
      </c>
      <c r="L257" s="42" t="n">
        <f aca="false">L43+M157</f>
        <v>16.7308630485254</v>
      </c>
      <c r="M257" s="42" t="n">
        <f aca="false">M43+N157</f>
        <v>16.734882620671</v>
      </c>
      <c r="N257" s="42" t="n">
        <f aca="false">N43+O157</f>
        <v>16.7313702657545</v>
      </c>
      <c r="O257" s="42"/>
      <c r="P257" s="42"/>
      <c r="Q257" s="42"/>
      <c r="R257" s="42"/>
      <c r="S257" s="42"/>
    </row>
    <row r="258" customFormat="false" ht="12.75" hidden="false" customHeight="false" outlineLevel="0" collapsed="false">
      <c r="B258" s="38" t="n">
        <v>34835</v>
      </c>
      <c r="C258" s="42" t="n">
        <v>19.33</v>
      </c>
      <c r="D258" s="42" t="n">
        <f aca="false">D44+E158</f>
        <v>18.3631040416813</v>
      </c>
      <c r="E258" s="42" t="n">
        <f aca="false">E44+F158</f>
        <v>18.0455637468088</v>
      </c>
      <c r="F258" s="42" t="n">
        <f aca="false">F44+G158</f>
        <v>17.7893893684545</v>
      </c>
      <c r="G258" s="42" t="n">
        <f aca="false">G44+H158</f>
        <v>17.6298887250451</v>
      </c>
      <c r="H258" s="42" t="n">
        <f aca="false">H44+I158</f>
        <v>17.5243115538626</v>
      </c>
      <c r="I258" s="42" t="n">
        <f aca="false">I44+J158</f>
        <v>17.421034882695</v>
      </c>
      <c r="J258" s="42" t="n">
        <f aca="false">J44+K158</f>
        <v>17.329110611614</v>
      </c>
      <c r="K258" s="42" t="n">
        <f aca="false">K44+L158</f>
        <v>17.277979459691</v>
      </c>
      <c r="L258" s="42" t="n">
        <f aca="false">L44+M158</f>
        <v>17.2273165852372</v>
      </c>
      <c r="M258" s="42" t="n">
        <f aca="false">M44+N158</f>
        <v>17.1769276033436</v>
      </c>
      <c r="N258" s="42" t="n">
        <f aca="false">N44+O158</f>
        <v>17.1266975673192</v>
      </c>
      <c r="O258" s="42"/>
      <c r="P258" s="42"/>
      <c r="Q258" s="42"/>
      <c r="R258" s="42"/>
      <c r="S258" s="42"/>
    </row>
    <row r="259" customFormat="false" ht="12.75" hidden="false" customHeight="false" outlineLevel="0" collapsed="false">
      <c r="B259" s="38" t="n">
        <v>34865</v>
      </c>
      <c r="C259" s="42" t="n">
        <v>19.49</v>
      </c>
      <c r="D259" s="42" t="n">
        <f aca="false">D45+E159</f>
        <v>19.0034176583297</v>
      </c>
      <c r="E259" s="42" t="n">
        <f aca="false">E45+F159</f>
        <v>18.5555856499261</v>
      </c>
      <c r="F259" s="42" t="n">
        <f aca="false">F45+G159</f>
        <v>18.2881295305165</v>
      </c>
      <c r="G259" s="42" t="n">
        <f aca="false">G45+H159</f>
        <v>18.0443878641238</v>
      </c>
      <c r="H259" s="42" t="n">
        <f aca="false">H45+I159</f>
        <v>17.8845719344654</v>
      </c>
      <c r="I259" s="42" t="n">
        <f aca="false">I45+J159</f>
        <v>17.7429328933315</v>
      </c>
      <c r="J259" s="42" t="n">
        <f aca="false">J45+K159</f>
        <v>17.6460979241755</v>
      </c>
      <c r="K259" s="42" t="n">
        <f aca="false">K45+L159</f>
        <v>17.5620840095927</v>
      </c>
      <c r="L259" s="42" t="n">
        <f aca="false">L45+M159</f>
        <v>17.4797267259491</v>
      </c>
      <c r="M259" s="42" t="n">
        <f aca="false">M45+N159</f>
        <v>17.4183428159345</v>
      </c>
      <c r="N259" s="42" t="n">
        <f aca="false">N45+O159</f>
        <v>17.3575302856151</v>
      </c>
      <c r="O259" s="42"/>
      <c r="P259" s="42"/>
      <c r="Q259" s="42"/>
      <c r="R259" s="42"/>
      <c r="S259" s="42"/>
    </row>
    <row r="260" customFormat="false" ht="12.75" hidden="false" customHeight="false" outlineLevel="0" collapsed="false">
      <c r="B260" s="38" t="n">
        <v>34894</v>
      </c>
      <c r="C260" s="42" t="n">
        <v>18.45</v>
      </c>
      <c r="D260" s="42" t="n">
        <f aca="false">D46+E160</f>
        <v>17.9435785693832</v>
      </c>
      <c r="E260" s="42" t="n">
        <f aca="false">E46+F160</f>
        <v>17.6769524560149</v>
      </c>
      <c r="F260" s="42" t="n">
        <f aca="false">F46+G160</f>
        <v>17.5436958232478</v>
      </c>
      <c r="G260" s="42" t="n">
        <f aca="false">G46+H160</f>
        <v>17.4341647457302</v>
      </c>
      <c r="H260" s="42" t="n">
        <f aca="false">H46+I160</f>
        <v>17.3426945866931</v>
      </c>
      <c r="I260" s="42" t="n">
        <f aca="false">I46+J160</f>
        <v>17.2659585852667</v>
      </c>
      <c r="J260" s="42" t="n">
        <f aca="false">J46+K160</f>
        <v>17.232001761251</v>
      </c>
      <c r="K260" s="42" t="n">
        <f aca="false">K46+L160</f>
        <v>17.1796791407971</v>
      </c>
      <c r="L260" s="42" t="n">
        <f aca="false">L46+M160</f>
        <v>17.1383137351403</v>
      </c>
      <c r="M260" s="42" t="n">
        <f aca="false">M46+N160</f>
        <v>17.137512389431</v>
      </c>
      <c r="N260" s="42" t="n">
        <f aca="false">N46+O160</f>
        <v>17.1170413126925</v>
      </c>
      <c r="O260" s="42"/>
      <c r="P260" s="42"/>
      <c r="Q260" s="42"/>
      <c r="R260" s="42"/>
      <c r="S260" s="42"/>
    </row>
    <row r="261" customFormat="false" ht="12.75" hidden="false" customHeight="false" outlineLevel="0" collapsed="false">
      <c r="B261" s="38" t="n">
        <v>34927</v>
      </c>
      <c r="C261" s="42" t="n">
        <v>17.38</v>
      </c>
      <c r="D261" s="42" t="n">
        <f aca="false">D47+E161</f>
        <v>16.795789315296</v>
      </c>
      <c r="E261" s="42" t="n">
        <f aca="false">E47+F161</f>
        <v>16.4725288132477</v>
      </c>
      <c r="F261" s="42" t="n">
        <f aca="false">F47+G161</f>
        <v>16.3796645612313</v>
      </c>
      <c r="G261" s="42" t="n">
        <f aca="false">G47+H161</f>
        <v>16.2957628594005</v>
      </c>
      <c r="H261" s="42" t="n">
        <f aca="false">H47+I161</f>
        <v>16.2764892659933</v>
      </c>
      <c r="I261" s="42" t="n">
        <f aca="false">I47+J161</f>
        <v>16.2475511798551</v>
      </c>
      <c r="J261" s="42" t="n">
        <f aca="false">J47+K161</f>
        <v>16.2505557561963</v>
      </c>
      <c r="K261" s="42" t="n">
        <f aca="false">K47+L161</f>
        <v>16.260575333822</v>
      </c>
      <c r="L261" s="42" t="n">
        <f aca="false">L47+M161</f>
        <v>16.2547137044109</v>
      </c>
      <c r="M261" s="42" t="n">
        <f aca="false">M47+N161</f>
        <v>16.2312707947915</v>
      </c>
      <c r="N261" s="42" t="n">
        <f aca="false">N47+O161</f>
        <v>16.349249930852</v>
      </c>
      <c r="O261" s="42"/>
      <c r="P261" s="42"/>
      <c r="Q261" s="42"/>
      <c r="R261" s="42"/>
      <c r="S261" s="42"/>
    </row>
    <row r="262" customFormat="false" ht="12.75" hidden="false" customHeight="false" outlineLevel="0" collapsed="false">
      <c r="B262" s="38" t="n">
        <v>34956</v>
      </c>
      <c r="C262" s="42" t="n">
        <v>17.21</v>
      </c>
      <c r="D262" s="42" t="n">
        <f aca="false">D48+E162</f>
        <v>16.7551525547153</v>
      </c>
      <c r="E262" s="42" t="n">
        <f aca="false">E48+F162</f>
        <v>16.469773350581</v>
      </c>
      <c r="F262" s="42" t="n">
        <f aca="false">F48+G162</f>
        <v>16.3397930653176</v>
      </c>
      <c r="G262" s="42" t="n">
        <f aca="false">G48+H162</f>
        <v>16.2417112722578</v>
      </c>
      <c r="H262" s="42" t="n">
        <f aca="false">H48+I162</f>
        <v>16.2299821801573</v>
      </c>
      <c r="I262" s="42" t="n">
        <f aca="false">I48+J162</f>
        <v>16.2196019441967</v>
      </c>
      <c r="J262" s="42" t="n">
        <f aca="false">J48+K162</f>
        <v>16.2317610401892</v>
      </c>
      <c r="K262" s="42" t="n">
        <f aca="false">K48+L162</f>
        <v>16.2512826599012</v>
      </c>
      <c r="L262" s="42" t="n">
        <f aca="false">L48+M162</f>
        <v>16.2751287454983</v>
      </c>
      <c r="M262" s="42" t="n">
        <f aca="false">M48+N162</f>
        <v>16.3015145286038</v>
      </c>
      <c r="N262" s="42" t="n">
        <f aca="false">N48+O162</f>
        <v>16.3193925648445</v>
      </c>
      <c r="O262" s="42"/>
      <c r="P262" s="42"/>
      <c r="Q262" s="42"/>
      <c r="R262" s="42"/>
      <c r="S262" s="42"/>
    </row>
    <row r="263" customFormat="false" ht="12.75" hidden="false" customHeight="false" outlineLevel="0" collapsed="false">
      <c r="B263" s="38" t="n">
        <v>34988</v>
      </c>
      <c r="C263" s="42" t="n">
        <v>17.41</v>
      </c>
      <c r="D263" s="42" t="n">
        <f aca="false">D49+E163</f>
        <v>17.2642145252588</v>
      </c>
      <c r="E263" s="42" t="n">
        <f aca="false">E49+F163</f>
        <v>17.0597067636785</v>
      </c>
      <c r="F263" s="42" t="n">
        <f aca="false">F49+G163</f>
        <v>16.9235672863024</v>
      </c>
      <c r="G263" s="42" t="n">
        <f aca="false">G49+H163</f>
        <v>16.8782175209597</v>
      </c>
      <c r="H263" s="42" t="n">
        <f aca="false">H49+I163</f>
        <v>16.7792019518903</v>
      </c>
      <c r="I263" s="42" t="n">
        <f aca="false">I49+J163</f>
        <v>16.7139059523067</v>
      </c>
      <c r="J263" s="42" t="n">
        <f aca="false">J49+K163</f>
        <v>16.7107964933444</v>
      </c>
      <c r="K263" s="42" t="n">
        <f aca="false">K49+L163</f>
        <v>16.708970352177</v>
      </c>
      <c r="L263" s="42" t="n">
        <f aca="false">L49+M163</f>
        <v>16.6178977327698</v>
      </c>
      <c r="M263" s="42" t="n">
        <f aca="false">M49+N163</f>
        <v>16.5472681933865</v>
      </c>
      <c r="N263" s="42" t="n">
        <f aca="false">N49+O163</f>
        <v>16.5668987523696</v>
      </c>
      <c r="O263" s="42"/>
      <c r="P263" s="42"/>
      <c r="Q263" s="42"/>
      <c r="R263" s="42"/>
      <c r="S263" s="42"/>
    </row>
    <row r="264" customFormat="false" ht="12.75" hidden="false" customHeight="false" outlineLevel="0" collapsed="false">
      <c r="B264" s="38" t="n">
        <v>35018</v>
      </c>
      <c r="C264" s="42" t="n">
        <v>17.1</v>
      </c>
      <c r="D264" s="42" t="n">
        <f aca="false">D50+E164</f>
        <v>16.7245266462845</v>
      </c>
      <c r="E264" s="42" t="n">
        <f aca="false">E50+F164</f>
        <v>16.479728935234</v>
      </c>
      <c r="F264" s="42" t="n">
        <f aca="false">F50+G164</f>
        <v>16.362309183359</v>
      </c>
      <c r="G264" s="42" t="n">
        <f aca="false">G50+H164</f>
        <v>16.27271444014</v>
      </c>
      <c r="H264" s="42" t="n">
        <f aca="false">H50+I164</f>
        <v>16.129461235219</v>
      </c>
      <c r="I264" s="42" t="n">
        <f aca="false">I50+J164</f>
        <v>16.0758049285555</v>
      </c>
      <c r="J264" s="42" t="n">
        <f aca="false">J50+K164</f>
        <v>16.047785246758</v>
      </c>
      <c r="K264" s="42" t="n">
        <f aca="false">K50+L164</f>
        <v>15.923075224529</v>
      </c>
      <c r="L264" s="42" t="n">
        <f aca="false">L50+M164</f>
        <v>15.9903087228603</v>
      </c>
      <c r="M264" s="42" t="n">
        <f aca="false">M50+N164</f>
        <v>15.9786839459931</v>
      </c>
      <c r="N264" s="42" t="n">
        <f aca="false">N50+O164</f>
        <v>15.9677296431099</v>
      </c>
      <c r="O264" s="42"/>
      <c r="P264" s="42"/>
      <c r="Q264" s="42"/>
      <c r="R264" s="42"/>
      <c r="S264" s="42"/>
    </row>
    <row r="265" customFormat="false" ht="12.75" hidden="false" customHeight="false" outlineLevel="0" collapsed="false">
      <c r="B265" s="38" t="n">
        <v>35047</v>
      </c>
      <c r="C265" s="42" t="n">
        <v>17.55</v>
      </c>
      <c r="D265" s="42" t="n">
        <f aca="false">D51+E165</f>
        <v>17.0721450998892</v>
      </c>
      <c r="E265" s="42" t="n">
        <f aca="false">E51+F165</f>
        <v>16.7200755903108</v>
      </c>
      <c r="F265" s="42" t="n">
        <f aca="false">F51+G165</f>
        <v>16.4483867734247</v>
      </c>
      <c r="G265" s="42" t="n">
        <f aca="false">G51+H165</f>
        <v>16.266283932146</v>
      </c>
      <c r="H265" s="42" t="n">
        <f aca="false">H51+I165</f>
        <v>16.171557083464</v>
      </c>
      <c r="I265" s="42" t="n">
        <f aca="false">I51+J165</f>
        <v>16.0870360418029</v>
      </c>
      <c r="J265" s="42" t="n">
        <f aca="false">J51+K165</f>
        <v>16.0085081658433</v>
      </c>
      <c r="K265" s="42" t="n">
        <f aca="false">K51+L165</f>
        <v>15.9734989993167</v>
      </c>
      <c r="L265" s="42" t="n">
        <f aca="false">L51+M165</f>
        <v>15.9505580859959</v>
      </c>
      <c r="M265" s="42" t="n">
        <f aca="false">M51+N165</f>
        <v>15.9288301802895</v>
      </c>
      <c r="N265" s="42" t="n">
        <f aca="false">N51+O165</f>
        <v>15.9178163993944</v>
      </c>
      <c r="O265" s="42"/>
      <c r="P265" s="42"/>
      <c r="Q265" s="42"/>
      <c r="R265" s="42"/>
      <c r="S265" s="42"/>
    </row>
    <row r="266" customFormat="false" ht="12.75" hidden="false" customHeight="false" outlineLevel="0" collapsed="false">
      <c r="B266" s="38" t="n">
        <v>35080</v>
      </c>
      <c r="C266" s="42" t="n">
        <v>18.87</v>
      </c>
      <c r="D266" s="42" t="n">
        <f aca="false">D52+E166</f>
        <v>18.2262740412213</v>
      </c>
      <c r="E266" s="42" t="n">
        <f aca="false">E52+F166</f>
        <v>17.7866262650643</v>
      </c>
      <c r="F266" s="42" t="n">
        <f aca="false">F52+G166</f>
        <v>17.4463612128323</v>
      </c>
      <c r="G266" s="42" t="n">
        <f aca="false">G52+H166</f>
        <v>17.2050939295087</v>
      </c>
      <c r="H266" s="42" t="n">
        <f aca="false">H52+I166</f>
        <v>17.0208588396898</v>
      </c>
      <c r="I266" s="42" t="n">
        <f aca="false">I52+J166</f>
        <v>16.8766266646286</v>
      </c>
      <c r="J266" s="42" t="n">
        <f aca="false">J52+K166</f>
        <v>16.7782676645198</v>
      </c>
      <c r="K266" s="42" t="n">
        <f aca="false">K52+L166</f>
        <v>16.7033570296971</v>
      </c>
      <c r="L266" s="42" t="n">
        <f aca="false">L52+M166</f>
        <v>16.6404745584724</v>
      </c>
      <c r="M266" s="42" t="n">
        <f aca="false">M52+N166</f>
        <v>16.5887821732805</v>
      </c>
      <c r="N266" s="42" t="n">
        <f aca="false">N52+O166</f>
        <v>16.5377866669766</v>
      </c>
      <c r="O266" s="42"/>
      <c r="P266" s="42"/>
      <c r="Q266" s="42"/>
      <c r="R266" s="42"/>
      <c r="S266" s="42"/>
    </row>
    <row r="267" customFormat="false" ht="12.75" hidden="false" customHeight="false" outlineLevel="0" collapsed="false">
      <c r="B267" s="38" t="n">
        <v>35109</v>
      </c>
      <c r="C267" s="42" t="n">
        <v>19.11</v>
      </c>
      <c r="D267" s="42" t="n">
        <f aca="false">D53+E167</f>
        <v>17.6434064119692</v>
      </c>
      <c r="E267" s="42" t="n">
        <f aca="false">E53+F167</f>
        <v>17.0728748881745</v>
      </c>
      <c r="F267" s="42" t="n">
        <f aca="false">F53+G167</f>
        <v>16.7257422410936</v>
      </c>
      <c r="G267" s="42" t="n">
        <f aca="false">G53+H167</f>
        <v>16.4693325748996</v>
      </c>
      <c r="H267" s="42" t="n">
        <f aca="false">H53+I167</f>
        <v>16.278585104414</v>
      </c>
      <c r="I267" s="42" t="n">
        <f aca="false">I53+J167</f>
        <v>16.1587818834601</v>
      </c>
      <c r="J267" s="42" t="n">
        <f aca="false">J53+K167</f>
        <v>16.0712783154133</v>
      </c>
      <c r="K267" s="42" t="n">
        <f aca="false">K53+L167</f>
        <v>16.0109998618322</v>
      </c>
      <c r="L267" s="42" t="n">
        <f aca="false">L53+M167</f>
        <v>15.96496306184</v>
      </c>
      <c r="M267" s="42" t="n">
        <f aca="false">M53+N167</f>
        <v>15.921417750529</v>
      </c>
      <c r="N267" s="42" t="n">
        <f aca="false">N53+O167</f>
        <v>15.8893349304075</v>
      </c>
      <c r="O267" s="42"/>
      <c r="P267" s="42"/>
      <c r="Q267" s="42"/>
      <c r="R267" s="42"/>
      <c r="S267" s="42"/>
    </row>
    <row r="268" customFormat="false" ht="12.75" hidden="false" customHeight="false" outlineLevel="0" collapsed="false">
      <c r="B268" s="38" t="n">
        <v>35138</v>
      </c>
      <c r="C268" s="42" t="n">
        <v>18.72</v>
      </c>
      <c r="D268" s="42" t="n">
        <f aca="false">D54+E168</f>
        <v>17.7645270689419</v>
      </c>
      <c r="E268" s="42" t="n">
        <f aca="false">E54+F168</f>
        <v>17.1397284931907</v>
      </c>
      <c r="F268" s="42" t="n">
        <f aca="false">F54+G168</f>
        <v>16.8523097381584</v>
      </c>
      <c r="G268" s="42" t="n">
        <f aca="false">G54+H168</f>
        <v>16.6827141877175</v>
      </c>
      <c r="H268" s="42" t="n">
        <f aca="false">H54+I168</f>
        <v>16.5694607569709</v>
      </c>
      <c r="I268" s="42" t="n">
        <f aca="false">I54+J168</f>
        <v>16.4858047415342</v>
      </c>
      <c r="J268" s="42" t="n">
        <f aca="false">J54+K168</f>
        <v>16.4377855698585</v>
      </c>
      <c r="K268" s="42" t="n">
        <f aca="false">K54+L168</f>
        <v>16.4030747548891</v>
      </c>
      <c r="L268" s="42" t="n">
        <f aca="false">L54+M168</f>
        <v>16.3703078766521</v>
      </c>
      <c r="M268" s="42" t="n">
        <f aca="false">M54+N168</f>
        <v>16.3486847811303</v>
      </c>
      <c r="N268" s="42" t="n">
        <f aca="false">N54+O168</f>
        <v>16.3477307088195</v>
      </c>
      <c r="O268" s="42"/>
      <c r="P268" s="42"/>
      <c r="Q268" s="42"/>
      <c r="R268" s="42"/>
      <c r="S268" s="42"/>
    </row>
    <row r="269" customFormat="false" ht="12.75" hidden="false" customHeight="false" outlineLevel="0" collapsed="false">
      <c r="B269" s="38" t="n">
        <v>35170</v>
      </c>
      <c r="C269" s="42" t="n">
        <v>19.31</v>
      </c>
      <c r="D269" s="42" t="n">
        <f aca="false">D55+E169</f>
        <v>18.42326552313</v>
      </c>
      <c r="E269" s="42" t="n">
        <f aca="false">E55+F169</f>
        <v>17.8369304713068</v>
      </c>
      <c r="F269" s="42" t="n">
        <f aca="false">F55+G169</f>
        <v>17.3949540425834</v>
      </c>
      <c r="G269" s="42" t="n">
        <f aca="false">G55+H169</f>
        <v>17.1696670780752</v>
      </c>
      <c r="H269" s="42" t="n">
        <f aca="false">H55+I169</f>
        <v>17.012434860755</v>
      </c>
      <c r="I269" s="42" t="n">
        <f aca="false">I55+J169</f>
        <v>16.9040596403211</v>
      </c>
      <c r="J269" s="42" t="n">
        <f aca="false">J55+K169</f>
        <v>16.8050138273076</v>
      </c>
      <c r="K269" s="42" t="n">
        <f aca="false">K55+L169</f>
        <v>16.7155742792417</v>
      </c>
      <c r="L269" s="42" t="n">
        <f aca="false">L55+M169</f>
        <v>16.635903590624</v>
      </c>
      <c r="M269" s="42" t="n">
        <f aca="false">M55+N169</f>
        <v>16.5660972508997</v>
      </c>
      <c r="N269" s="42" t="n">
        <f aca="false">N55+O169</f>
        <v>16.5262098900815</v>
      </c>
      <c r="O269" s="42"/>
      <c r="P269" s="42"/>
      <c r="Q269" s="42"/>
      <c r="R269" s="42"/>
      <c r="S269" s="42"/>
    </row>
    <row r="270" customFormat="false" ht="12.75" hidden="false" customHeight="false" outlineLevel="0" collapsed="false">
      <c r="B270" s="38" t="n">
        <v>35201</v>
      </c>
      <c r="C270" s="42" t="n">
        <v>19.87</v>
      </c>
      <c r="D270" s="42" t="n">
        <f aca="false">D56+E170</f>
        <v>19.3794908205833</v>
      </c>
      <c r="E270" s="42" t="n">
        <f aca="false">E56+F170</f>
        <v>18.5112405637523</v>
      </c>
      <c r="F270" s="42" t="n">
        <f aca="false">F56+G170</f>
        <v>17.975276707839</v>
      </c>
      <c r="G270" s="42" t="n">
        <f aca="false">G56+H170</f>
        <v>17.6555775509731</v>
      </c>
      <c r="H270" s="42" t="n">
        <f aca="false">H56+I170</f>
        <v>17.4873379861195</v>
      </c>
      <c r="I270" s="42" t="n">
        <f aca="false">I56+J170</f>
        <v>17.3729734033907</v>
      </c>
      <c r="J270" s="42" t="n">
        <f aca="false">J56+K170</f>
        <v>17.2515204852868</v>
      </c>
      <c r="K270" s="42" t="n">
        <f aca="false">K56+L170</f>
        <v>17.1641579400575</v>
      </c>
      <c r="L270" s="42" t="n">
        <f aca="false">L56+M170</f>
        <v>17.0774544806542</v>
      </c>
      <c r="M270" s="42" t="n">
        <f aca="false">M56+N170</f>
        <v>16.9852620728515</v>
      </c>
      <c r="N270" s="42" t="n">
        <f aca="false">N56+O170</f>
        <v>16.9098476613903</v>
      </c>
      <c r="O270" s="42"/>
      <c r="P270" s="42"/>
      <c r="Q270" s="42"/>
      <c r="R270" s="42"/>
      <c r="S270" s="42"/>
    </row>
    <row r="271" customFormat="false" ht="12.75" hidden="false" customHeight="false" outlineLevel="0" collapsed="false">
      <c r="B271" s="38" t="n">
        <v>35229</v>
      </c>
      <c r="C271" s="42" t="n">
        <v>19.65</v>
      </c>
      <c r="D271" s="42" t="n">
        <f aca="false">D57+E171</f>
        <v>18.6643647615785</v>
      </c>
      <c r="E271" s="42" t="n">
        <f aca="false">E57+F171</f>
        <v>18.0783632709059</v>
      </c>
      <c r="F271" s="42" t="n">
        <f aca="false">F57+G171</f>
        <v>17.70674417941</v>
      </c>
      <c r="G271" s="42" t="n">
        <f aca="false">G57+H171</f>
        <v>17.4729376838938</v>
      </c>
      <c r="H271" s="42" t="n">
        <f aca="false">H57+I171</f>
        <v>17.2813382236782</v>
      </c>
      <c r="I271" s="42" t="n">
        <f aca="false">I57+J171</f>
        <v>17.132781058284</v>
      </c>
      <c r="J271" s="42" t="n">
        <f aca="false">J57+K171</f>
        <v>17.0118815949022</v>
      </c>
      <c r="K271" s="42" t="n">
        <f aca="false">K57+L171</f>
        <v>16.9054804715554</v>
      </c>
      <c r="L271" s="42" t="n">
        <f aca="false">L57+M171</f>
        <v>16.8017210251214</v>
      </c>
      <c r="M271" s="42" t="n">
        <f aca="false">M57+N171</f>
        <v>16.7095132269703</v>
      </c>
      <c r="N271" s="42" t="n">
        <f aca="false">N57+O171</f>
        <v>16.6182165554399</v>
      </c>
      <c r="O271" s="42"/>
      <c r="P271" s="42"/>
      <c r="Q271" s="42"/>
      <c r="R271" s="42"/>
      <c r="S271" s="42"/>
    </row>
    <row r="272" customFormat="false" ht="12.75" hidden="false" customHeight="false" outlineLevel="0" collapsed="false">
      <c r="B272" s="38" t="n">
        <v>35262</v>
      </c>
      <c r="C272" s="42" t="n">
        <v>19.56</v>
      </c>
      <c r="D272" s="42" t="n">
        <f aca="false">D58+E172</f>
        <v>18.6008637292572</v>
      </c>
      <c r="E272" s="42" t="n">
        <f aca="false">E58+F172</f>
        <v>17.9918561973411</v>
      </c>
      <c r="F272" s="42" t="n">
        <f aca="false">F58+G172</f>
        <v>17.616252236143</v>
      </c>
      <c r="G272" s="42" t="n">
        <f aca="false">G58+H172</f>
        <v>17.3531231198322</v>
      </c>
      <c r="H272" s="42" t="n">
        <f aca="false">H58+I172</f>
        <v>17.1525573725716</v>
      </c>
      <c r="I272" s="42" t="n">
        <f aca="false">I58+J172</f>
        <v>17.0069869990133</v>
      </c>
      <c r="J272" s="42" t="n">
        <f aca="false">J58+K172</f>
        <v>16.8560982205701</v>
      </c>
      <c r="K272" s="42" t="n">
        <f aca="false">K58+L172</f>
        <v>16.7838305783079</v>
      </c>
      <c r="L272" s="42" t="n">
        <f aca="false">L58+M172</f>
        <v>16.696625728569</v>
      </c>
      <c r="M272" s="42" t="n">
        <f aca="false">M58+N172</f>
        <v>16.6123944539445</v>
      </c>
      <c r="N272" s="42" t="n">
        <f aca="false">N58+O172</f>
        <v>16.539907839363</v>
      </c>
      <c r="O272" s="42"/>
      <c r="P272" s="42"/>
      <c r="Q272" s="42"/>
      <c r="R272" s="42"/>
      <c r="S272" s="42"/>
    </row>
    <row r="273" customFormat="false" ht="12.75" hidden="false" customHeight="false" outlineLevel="0" collapsed="false">
      <c r="B273" s="38" t="n">
        <v>35292</v>
      </c>
      <c r="C273" s="42" t="n">
        <v>20.05</v>
      </c>
      <c r="D273" s="42" t="n">
        <f aca="false">D59+E173</f>
        <v>19.9197854079944</v>
      </c>
      <c r="E273" s="42" t="n">
        <f aca="false">E59+F173</f>
        <v>19.5058440346805</v>
      </c>
      <c r="F273" s="42" t="n">
        <f aca="false">F59+G173</f>
        <v>19.1892407835571</v>
      </c>
      <c r="G273" s="42" t="n">
        <f aca="false">G59+H173</f>
        <v>18.8799634339413</v>
      </c>
      <c r="H273" s="42" t="n">
        <f aca="false">H59+I173</f>
        <v>18.6156262414866</v>
      </c>
      <c r="I273" s="42" t="n">
        <f aca="false">I59+J173</f>
        <v>18.3765698258389</v>
      </c>
      <c r="J273" s="42" t="n">
        <f aca="false">J59+K173</f>
        <v>18.1688705170868</v>
      </c>
      <c r="K273" s="42" t="n">
        <f aca="false">K59+L173</f>
        <v>17.9860936013612</v>
      </c>
      <c r="L273" s="42" t="n">
        <f aca="false">L59+M173</f>
        <v>17.820335853708</v>
      </c>
      <c r="M273" s="42" t="n">
        <f aca="false">M59+N173</f>
        <v>17.6628274657653</v>
      </c>
      <c r="N273" s="42" t="n">
        <f aca="false">N59+O173</f>
        <v>17.5142910460612</v>
      </c>
      <c r="O273" s="42"/>
      <c r="P273" s="42"/>
      <c r="Q273" s="42"/>
      <c r="R273" s="42"/>
      <c r="S273" s="42"/>
    </row>
    <row r="274" customFormat="false" ht="12.75" hidden="false" customHeight="false" outlineLevel="0" collapsed="false">
      <c r="B274" s="38" t="n">
        <v>35321</v>
      </c>
      <c r="C274" s="42" t="n">
        <v>20.74</v>
      </c>
      <c r="D274" s="42" t="n">
        <f aca="false">D60+E174</f>
        <v>20.2204099116466</v>
      </c>
      <c r="E274" s="42" t="n">
        <f aca="false">E60+F174</f>
        <v>19.8358876752553</v>
      </c>
      <c r="F274" s="42" t="n">
        <f aca="false">F60+G174</f>
        <v>19.4467234602664</v>
      </c>
      <c r="G274" s="42" t="n">
        <f aca="false">G60+H174</f>
        <v>19.0689605421638</v>
      </c>
      <c r="H274" s="42" t="n">
        <f aca="false">H60+I174</f>
        <v>18.7461469247263</v>
      </c>
      <c r="I274" s="42" t="n">
        <f aca="false">I60+J174</f>
        <v>18.4603664249938</v>
      </c>
      <c r="J274" s="42" t="n">
        <f aca="false">J60+K174</f>
        <v>18.2028447864775</v>
      </c>
      <c r="K274" s="42" t="n">
        <f aca="false">K60+L174</f>
        <v>17.984301114107</v>
      </c>
      <c r="L274" s="42" t="n">
        <f aca="false">L60+M174</f>
        <v>17.7951554573634</v>
      </c>
      <c r="M274" s="42" t="n">
        <f aca="false">M60+N174</f>
        <v>17.6256574383968</v>
      </c>
      <c r="N274" s="42" t="n">
        <f aca="false">N60+O174</f>
        <v>17.4759526710174</v>
      </c>
      <c r="O274" s="42"/>
      <c r="P274" s="42"/>
      <c r="Q274" s="42"/>
      <c r="R274" s="42"/>
      <c r="S274" s="42"/>
    </row>
    <row r="275" customFormat="false" ht="12.75" hidden="false" customHeight="false" outlineLevel="0" collapsed="false">
      <c r="B275" s="38" t="n">
        <v>35354</v>
      </c>
      <c r="C275" s="42" t="n">
        <v>21.9</v>
      </c>
      <c r="D275" s="42" t="n">
        <f aca="false">D61+E175</f>
        <v>21.9567955110332</v>
      </c>
      <c r="E275" s="42" t="n">
        <f aca="false">E61+F175</f>
        <v>21.7215661863858</v>
      </c>
      <c r="F275" s="42" t="n">
        <f aca="false">F61+G175</f>
        <v>21.3326113925972</v>
      </c>
      <c r="G275" s="42" t="n">
        <f aca="false">G61+H175</f>
        <v>20.8646478186723</v>
      </c>
      <c r="H275" s="42" t="n">
        <f aca="false">H61+I175</f>
        <v>20.3691731457639</v>
      </c>
      <c r="I275" s="42" t="n">
        <f aca="false">I61+J175</f>
        <v>19.9023065897228</v>
      </c>
      <c r="J275" s="42" t="n">
        <f aca="false">J61+K175</f>
        <v>19.4952554791615</v>
      </c>
      <c r="K275" s="42" t="n">
        <f aca="false">K61+L175</f>
        <v>19.140480040361</v>
      </c>
      <c r="L275" s="42" t="n">
        <f aca="false">L61+M175</f>
        <v>18.8252936509815</v>
      </c>
      <c r="M275" s="42" t="n">
        <f aca="false">M61+N175</f>
        <v>18.5439925141601</v>
      </c>
      <c r="N275" s="42" t="n">
        <f aca="false">N61+O175</f>
        <v>18.2991017708616</v>
      </c>
      <c r="O275" s="42"/>
      <c r="P275" s="42"/>
      <c r="Q275" s="42"/>
      <c r="R275" s="42"/>
      <c r="S275" s="42"/>
    </row>
    <row r="276" customFormat="false" ht="12.75" hidden="false" customHeight="false" outlineLevel="0" collapsed="false">
      <c r="B276" s="38" t="n">
        <v>35383</v>
      </c>
      <c r="C276" s="42" t="n">
        <v>23.37</v>
      </c>
      <c r="D276" s="42" t="n">
        <f aca="false">D62+E176</f>
        <v>23.2131346478609</v>
      </c>
      <c r="E276" s="42" t="n">
        <f aca="false">E62+F176</f>
        <v>22.9636935696402</v>
      </c>
      <c r="F276" s="42" t="n">
        <f aca="false">F62+G176</f>
        <v>22.506553907987</v>
      </c>
      <c r="G276" s="42" t="n">
        <f aca="false">G62+H176</f>
        <v>21.9350564691517</v>
      </c>
      <c r="H276" s="42" t="n">
        <f aca="false">H62+I176</f>
        <v>21.3522694385262</v>
      </c>
      <c r="I276" s="42" t="n">
        <f aca="false">I62+J176</f>
        <v>20.8634894156929</v>
      </c>
      <c r="J276" s="42" t="n">
        <f aca="false">J62+K176</f>
        <v>20.4635692945045</v>
      </c>
      <c r="K276" s="42" t="n">
        <f aca="false">K62+L176</f>
        <v>20.1412348075407</v>
      </c>
      <c r="L276" s="42" t="n">
        <f aca="false">L62+M176</f>
        <v>19.8516084581153</v>
      </c>
      <c r="M276" s="42" t="n">
        <f aca="false">M62+N176</f>
        <v>19.5877028777159</v>
      </c>
      <c r="N276" s="42" t="n">
        <f aca="false">N62+O176</f>
        <v>19.371279971926</v>
      </c>
      <c r="O276" s="42"/>
      <c r="P276" s="42"/>
      <c r="Q276" s="42"/>
      <c r="R276" s="42"/>
      <c r="S276" s="42"/>
    </row>
    <row r="277" customFormat="false" ht="12.75" hidden="false" customHeight="false" outlineLevel="0" collapsed="false">
      <c r="B277" s="38" t="n">
        <v>35415</v>
      </c>
      <c r="C277" s="42" t="n">
        <v>23.47</v>
      </c>
      <c r="D277" s="42" t="n">
        <f aca="false">D63+E177</f>
        <v>23.5308948864319</v>
      </c>
      <c r="E277" s="42" t="n">
        <f aca="false">E63+F177</f>
        <v>23.2099875329796</v>
      </c>
      <c r="F277" s="42" t="n">
        <f aca="false">F63+G177</f>
        <v>22.7634192045548</v>
      </c>
      <c r="G277" s="42" t="n">
        <f aca="false">G63+H177</f>
        <v>22.2882901517676</v>
      </c>
      <c r="H277" s="42" t="n">
        <f aca="false">H63+I177</f>
        <v>21.8005169340299</v>
      </c>
      <c r="I277" s="42" t="n">
        <f aca="false">I63+J177</f>
        <v>21.3794418810112</v>
      </c>
      <c r="J277" s="42" t="n">
        <f aca="false">J63+K177</f>
        <v>21.0605566240223</v>
      </c>
      <c r="K277" s="42" t="n">
        <f aca="false">K63+L177</f>
        <v>20.7970836524545</v>
      </c>
      <c r="L277" s="42" t="n">
        <f aca="false">L63+M177</f>
        <v>20.5609173814423</v>
      </c>
      <c r="M277" s="42" t="n">
        <f aca="false">M63+N177</f>
        <v>20.3731682076513</v>
      </c>
      <c r="N277" s="42" t="n">
        <f aca="false">N63+O177</f>
        <v>20.2044903233255</v>
      </c>
      <c r="O277" s="42"/>
      <c r="P277" s="42"/>
      <c r="Q277" s="42"/>
      <c r="R277" s="42"/>
      <c r="S277" s="42"/>
    </row>
    <row r="278" customFormat="false" ht="12.75" hidden="false" customHeight="false" outlineLevel="0" collapsed="false">
      <c r="B278" s="38" t="n">
        <v>35446</v>
      </c>
      <c r="C278" s="42" t="n">
        <v>24.05</v>
      </c>
      <c r="D278" s="42" t="n">
        <f aca="false">D64+E178</f>
        <v>23.9912062457495</v>
      </c>
      <c r="E278" s="42" t="n">
        <f aca="false">E64+F178</f>
        <v>23.4400087231372</v>
      </c>
      <c r="F278" s="42" t="n">
        <f aca="false">F64+G178</f>
        <v>22.8421611822175</v>
      </c>
      <c r="G278" s="42" t="n">
        <f aca="false">G64+H178</f>
        <v>22.2727889765947</v>
      </c>
      <c r="H278" s="42" t="n">
        <f aca="false">H64+I178</f>
        <v>21.7407772330086</v>
      </c>
      <c r="I278" s="42" t="n">
        <f aca="false">I64+J178</f>
        <v>21.3113404988689</v>
      </c>
      <c r="J278" s="42" t="n">
        <f aca="false">J64+K178</f>
        <v>20.9575438584515</v>
      </c>
      <c r="K278" s="42" t="n">
        <f aca="false">K64+L178</f>
        <v>20.6411876672189</v>
      </c>
      <c r="L278" s="42" t="n">
        <f aca="false">L64+M178</f>
        <v>20.3533284370475</v>
      </c>
      <c r="M278" s="42" t="n">
        <f aca="false">M64+N178</f>
        <v>20.1045850983366</v>
      </c>
      <c r="N278" s="42" t="n">
        <f aca="false">N64+O178</f>
        <v>19.8653214392299</v>
      </c>
      <c r="O278" s="42"/>
      <c r="P278" s="42"/>
      <c r="Q278" s="42"/>
      <c r="R278" s="42"/>
      <c r="S278" s="42"/>
    </row>
    <row r="279" customFormat="false" ht="12.75" hidden="false" customHeight="false" outlineLevel="0" collapsed="false">
      <c r="B279" s="38" t="n">
        <v>35474</v>
      </c>
      <c r="C279" s="42" t="n">
        <v>24.12</v>
      </c>
      <c r="D279" s="42" t="n">
        <f aca="false">D65+E179</f>
        <v>23.5118324629748</v>
      </c>
      <c r="E279" s="42" t="n">
        <f aca="false">E65+F179</f>
        <v>22.9700534161068</v>
      </c>
      <c r="F279" s="42" t="n">
        <f aca="false">F65+G179</f>
        <v>22.4896434185684</v>
      </c>
      <c r="G279" s="42" t="n">
        <f aca="false">G65+H179</f>
        <v>22.0217856505941</v>
      </c>
      <c r="H279" s="42" t="n">
        <f aca="false">H65+I179</f>
        <v>21.5612966015887</v>
      </c>
      <c r="I279" s="42" t="n">
        <f aca="false">I65+J179</f>
        <v>21.155137361339</v>
      </c>
      <c r="J279" s="42" t="n">
        <f aca="false">J65+K179</f>
        <v>20.7715207420585</v>
      </c>
      <c r="K279" s="42" t="n">
        <f aca="false">K65+L179</f>
        <v>20.4193958784865</v>
      </c>
      <c r="L279" s="42" t="n">
        <f aca="false">L65+M179</f>
        <v>20.1181470558563</v>
      </c>
      <c r="M279" s="42" t="n">
        <f aca="false">M65+N179</f>
        <v>19.8574159905917</v>
      </c>
      <c r="N279" s="42" t="n">
        <f aca="false">N65+O179</f>
        <v>19.6069856605859</v>
      </c>
      <c r="O279" s="42"/>
      <c r="P279" s="42"/>
      <c r="Q279" s="42"/>
      <c r="R279" s="42"/>
      <c r="S279" s="42"/>
    </row>
    <row r="280" customFormat="false" ht="12.75" hidden="false" customHeight="false" outlineLevel="0" collapsed="false">
      <c r="B280" s="38" t="n">
        <v>35503</v>
      </c>
      <c r="C280" s="42" t="n">
        <v>22.2</v>
      </c>
      <c r="D280" s="42" t="n">
        <f aca="false">D66+E180</f>
        <v>21.4648301876191</v>
      </c>
      <c r="E280" s="42" t="n">
        <f aca="false">E66+F180</f>
        <v>20.7570401818562</v>
      </c>
      <c r="F280" s="42" t="n">
        <f aca="false">F66+G180</f>
        <v>20.3086613930213</v>
      </c>
      <c r="G280" s="42" t="n">
        <f aca="false">G66+H180</f>
        <v>19.9921574870645</v>
      </c>
      <c r="H280" s="42" t="n">
        <f aca="false">H66+I180</f>
        <v>19.7837363329699</v>
      </c>
      <c r="I280" s="42" t="n">
        <f aca="false">I66+J180</f>
        <v>19.6135521325766</v>
      </c>
      <c r="J280" s="42" t="n">
        <f aca="false">J66+K180</f>
        <v>19.469954216761</v>
      </c>
      <c r="K280" s="42" t="n">
        <f aca="false">K66+L180</f>
        <v>19.336094028816</v>
      </c>
      <c r="L280" s="42" t="n">
        <f aca="false">L66+M180</f>
        <v>19.2079537905614</v>
      </c>
      <c r="M280" s="42" t="n">
        <f aca="false">M66+N180</f>
        <v>19.0831747050196</v>
      </c>
      <c r="N280" s="42" t="n">
        <f aca="false">N66+O180</f>
        <v>18.9603665493093</v>
      </c>
      <c r="O280" s="42"/>
      <c r="P280" s="42"/>
      <c r="Q280" s="42"/>
      <c r="R280" s="42"/>
      <c r="S280" s="42"/>
    </row>
    <row r="281" customFormat="false" ht="12.75" hidden="false" customHeight="false" outlineLevel="0" collapsed="false">
      <c r="B281" s="38" t="n">
        <v>35535</v>
      </c>
      <c r="C281" s="42" t="n">
        <v>20.69</v>
      </c>
      <c r="D281" s="42" t="n">
        <f aca="false">D67+E181</f>
        <v>20.1935787038022</v>
      </c>
      <c r="E281" s="42" t="n">
        <f aca="false">E67+F181</f>
        <v>19.9969522297815</v>
      </c>
      <c r="F281" s="42" t="n">
        <f aca="false">F67+G181</f>
        <v>19.8736957933156</v>
      </c>
      <c r="G281" s="42" t="n">
        <f aca="false">G67+H181</f>
        <v>19.7841651544276</v>
      </c>
      <c r="H281" s="42" t="n">
        <f aca="false">H67+I181</f>
        <v>19.7226937634501</v>
      </c>
      <c r="I281" s="42" t="n">
        <f aca="false">I67+J181</f>
        <v>19.6859586709516</v>
      </c>
      <c r="J281" s="42" t="n">
        <f aca="false">J67+K181</f>
        <v>19.6520018430601</v>
      </c>
      <c r="K281" s="42" t="n">
        <f aca="false">K67+L181</f>
        <v>19.6196777707451</v>
      </c>
      <c r="L281" s="42" t="n">
        <f aca="false">L67+M181</f>
        <v>19.5683140422183</v>
      </c>
      <c r="M281" s="42" t="n">
        <f aca="false">M67+N181</f>
        <v>19.5275117801966</v>
      </c>
      <c r="N281" s="42" t="n">
        <f aca="false">N67+O181</f>
        <v>19.487042152582</v>
      </c>
      <c r="O281" s="42"/>
      <c r="P281" s="42"/>
      <c r="Q281" s="42"/>
      <c r="R281" s="42"/>
      <c r="S281" s="42"/>
    </row>
    <row r="282" customFormat="false" ht="12.75" hidden="false" customHeight="false" outlineLevel="0" collapsed="false">
      <c r="B282" s="38" t="n">
        <v>35565</v>
      </c>
      <c r="C282" s="42" t="n">
        <v>19.5004911009612</v>
      </c>
      <c r="D282" s="42" t="n">
        <f aca="false">D68+E182</f>
        <v>19.175279883456</v>
      </c>
      <c r="E282" s="42" t="n">
        <f aca="false">E68+F182</f>
        <v>19.058576623492</v>
      </c>
      <c r="F282" s="42" t="n">
        <f aca="false">F68+G182</f>
        <v>19.0043276651368</v>
      </c>
      <c r="G282" s="42" t="n">
        <f aca="false">G68+H182</f>
        <v>18.9619926952075</v>
      </c>
      <c r="H282" s="42" t="n">
        <f aca="false">H68+I182</f>
        <v>18.9418940472915</v>
      </c>
      <c r="I282" s="42" t="n">
        <f aca="false">I68+J182</f>
        <v>18.9265969760976</v>
      </c>
      <c r="J282" s="42" t="n">
        <f aca="false">J68+K182</f>
        <v>18.9058683578951</v>
      </c>
      <c r="K282" s="42" t="n">
        <f aca="false">K68+L182</f>
        <v>18.893694734284</v>
      </c>
      <c r="L282" s="42" t="n">
        <f aca="false">L68+M182</f>
        <v>18.8765451088347</v>
      </c>
      <c r="M282" s="42" t="n">
        <f aca="false">M68+N182</f>
        <v>18.8623480480509</v>
      </c>
      <c r="N282" s="42" t="n">
        <f aca="false">N68+O182</f>
        <v>18.8498819591306</v>
      </c>
      <c r="O282" s="42"/>
      <c r="P282" s="42"/>
      <c r="Q282" s="42"/>
      <c r="R282" s="42"/>
      <c r="S282" s="42"/>
    </row>
    <row r="283" customFormat="false" ht="12.75" hidden="false" customHeight="false" outlineLevel="0" collapsed="false">
      <c r="B283" s="38" t="n">
        <v>35594</v>
      </c>
      <c r="C283" s="42" t="n">
        <v>20.0531725874667</v>
      </c>
      <c r="D283" s="42" t="n">
        <f aca="false">D69+E183</f>
        <v>19.98067839676</v>
      </c>
      <c r="E283" s="42" t="n">
        <f aca="false">E69+F183</f>
        <v>19.9187399720421</v>
      </c>
      <c r="F283" s="42" t="n">
        <f aca="false">F69+G183</f>
        <v>19.8764914206213</v>
      </c>
      <c r="G283" s="42" t="n">
        <f aca="false">G69+H183</f>
        <v>19.8316789875447</v>
      </c>
      <c r="H283" s="42" t="n">
        <f aca="false">H69+I183</f>
        <v>19.8171072661904</v>
      </c>
      <c r="I283" s="42" t="n">
        <f aca="false">I69+J183</f>
        <v>19.7985492719332</v>
      </c>
      <c r="J283" s="42" t="n">
        <f aca="false">J69+K183</f>
        <v>19.733523951705</v>
      </c>
      <c r="K283" s="42" t="n">
        <f aca="false">K69+L183</f>
        <v>19.6705728727896</v>
      </c>
      <c r="L283" s="42" t="n">
        <f aca="false">L69+M183</f>
        <v>19.6088399663917</v>
      </c>
      <c r="M283" s="42" t="n">
        <f aca="false">M69+N183</f>
        <v>19.5478205680953</v>
      </c>
      <c r="N283" s="42" t="n">
        <f aca="false">N69+O183</f>
        <v>19.4872232304992</v>
      </c>
      <c r="O283" s="42"/>
      <c r="P283" s="42"/>
      <c r="Q283" s="42"/>
      <c r="R283" s="42"/>
      <c r="S283" s="42"/>
    </row>
    <row r="284" customFormat="false" ht="12.75" hidden="false" customHeight="false" outlineLevel="0" collapsed="false">
      <c r="B284" s="38" t="n">
        <v>35627</v>
      </c>
      <c r="C284" s="42" t="n">
        <v>19.3590666838677</v>
      </c>
      <c r="D284" s="42" t="n">
        <f aca="false">D70+E184</f>
        <v>18.870790488458</v>
      </c>
      <c r="E284" s="42" t="n">
        <f aca="false">E70+F184</f>
        <v>18.6929225910517</v>
      </c>
      <c r="F284" s="42" t="n">
        <f aca="false">F70+G184</f>
        <v>18.6703707232497</v>
      </c>
      <c r="G284" s="42" t="n">
        <f aca="false">G70+H184</f>
        <v>18.7172875436068</v>
      </c>
      <c r="H284" s="42" t="n">
        <f aca="false">H70+I184</f>
        <v>18.7408756375267</v>
      </c>
      <c r="I284" s="42" t="n">
        <f aca="false">I70+J184</f>
        <v>18.7018727769615</v>
      </c>
      <c r="J284" s="42" t="n">
        <f aca="false">J70+K184</f>
        <v>18.6689667209938</v>
      </c>
      <c r="K284" s="42" t="n">
        <f aca="false">K70+L184</f>
        <v>18.635513995707</v>
      </c>
      <c r="L284" s="42" t="n">
        <f aca="false">L70+M184</f>
        <v>18.6076151192817</v>
      </c>
      <c r="M284" s="42" t="n">
        <f aca="false">M70+N184</f>
        <v>18.5829749120512</v>
      </c>
      <c r="N284" s="42" t="n">
        <f aca="false">N70+O184</f>
        <v>18.5502493663192</v>
      </c>
      <c r="O284" s="42"/>
      <c r="P284" s="42"/>
      <c r="Q284" s="42"/>
      <c r="R284" s="42"/>
      <c r="S284" s="42"/>
    </row>
    <row r="285" customFormat="false" ht="12.75" hidden="false" customHeight="false" outlineLevel="0" collapsed="false">
      <c r="B285" s="38" t="n">
        <v>35656</v>
      </c>
      <c r="C285" s="42" t="n">
        <v>18.7948968208924</v>
      </c>
      <c r="D285" s="42" t="n">
        <f aca="false">D71+E185</f>
        <v>18.6624881370558</v>
      </c>
      <c r="E285" s="42" t="n">
        <f aca="false">E71+F185</f>
        <v>18.7334553530999</v>
      </c>
      <c r="F285" s="42" t="n">
        <f aca="false">F71+G185</f>
        <v>18.8322781896397</v>
      </c>
      <c r="G285" s="42" t="n">
        <f aca="false">G71+H185</f>
        <v>18.9057135652478</v>
      </c>
      <c r="H285" s="42" t="n">
        <f aca="false">H71+I185</f>
        <v>18.911858528094</v>
      </c>
      <c r="I285" s="42" t="n">
        <f aca="false">I71+J185</f>
        <v>18.8995941561237</v>
      </c>
      <c r="J285" s="42" t="n">
        <f aca="false">J71+K185</f>
        <v>18.8782639992217</v>
      </c>
      <c r="K285" s="42" t="n">
        <f aca="false">K71+L185</f>
        <v>18.8474843064714</v>
      </c>
      <c r="L285" s="42" t="n">
        <f aca="false">L71+M185</f>
        <v>18.8170250004253</v>
      </c>
      <c r="M285" s="42" t="n">
        <f aca="false">M71+N185</f>
        <v>18.7867549731075</v>
      </c>
      <c r="N285" s="42" t="n">
        <f aca="false">N71+O185</f>
        <v>18.756598013852</v>
      </c>
      <c r="O285" s="42"/>
      <c r="P285" s="42"/>
      <c r="Q285" s="42"/>
      <c r="R285" s="42"/>
      <c r="S285" s="42"/>
    </row>
    <row r="286" customFormat="false" ht="12.75" hidden="false" customHeight="false" outlineLevel="0" collapsed="false">
      <c r="B286" s="38" t="n">
        <v>35688</v>
      </c>
      <c r="C286" s="42" t="n">
        <v>19.18</v>
      </c>
      <c r="D286" s="42" t="n">
        <f aca="false">D72+E186</f>
        <v>19.1846976653708</v>
      </c>
      <c r="E286" s="42" t="n">
        <f aca="false">E72+F186</f>
        <v>19.3738049323422</v>
      </c>
      <c r="F286" s="42" t="n">
        <f aca="false">F72+G186</f>
        <v>19.480262616262</v>
      </c>
      <c r="G286" s="42" t="n">
        <f aca="false">G72+H186</f>
        <v>19.517547097947</v>
      </c>
      <c r="H286" s="42" t="n">
        <f aca="false">H72+I186</f>
        <v>19.4635710579989</v>
      </c>
      <c r="I286" s="42" t="n">
        <f aca="false">I72+J186</f>
        <v>19.4029818285241</v>
      </c>
      <c r="J286" s="42" t="n">
        <f aca="false">J72+K186</f>
        <v>19.3385087665922</v>
      </c>
      <c r="K286" s="42" t="n">
        <f aca="false">K72+L186</f>
        <v>19.2617545560354</v>
      </c>
      <c r="L286" s="42" t="n">
        <f aca="false">L72+M186</f>
        <v>19.1836607936491</v>
      </c>
      <c r="M286" s="42" t="n">
        <f aca="false">M72+N186</f>
        <v>19.1047803314635</v>
      </c>
      <c r="N286" s="42" t="n">
        <f aca="false">N72+O186</f>
        <v>19.0254359442897</v>
      </c>
      <c r="O286" s="42"/>
      <c r="P286" s="42"/>
      <c r="Q286" s="42"/>
      <c r="R286" s="42"/>
      <c r="S286" s="42"/>
    </row>
    <row r="287" customFormat="false" ht="12.75" hidden="false" customHeight="false" outlineLevel="0" collapsed="false">
      <c r="B287" s="38" t="n">
        <v>35719</v>
      </c>
      <c r="C287" s="42" t="n">
        <v>19.48</v>
      </c>
      <c r="D287" s="42" t="n">
        <f aca="false">D73+E187</f>
        <v>19.1946788432279</v>
      </c>
      <c r="E287" s="42" t="n">
        <f aca="false">E73+F187</f>
        <v>19.0683853477987</v>
      </c>
      <c r="F287" s="42" t="n">
        <f aca="false">F73+G187</f>
        <v>19.015486085657</v>
      </c>
      <c r="G287" s="42" t="n">
        <f aca="false">G73+H187</f>
        <v>18.9474365067357</v>
      </c>
      <c r="H287" s="42" t="n">
        <f aca="false">H73+I187</f>
        <v>18.8615980455586</v>
      </c>
      <c r="I287" s="42" t="n">
        <f aca="false">I73+J187</f>
        <v>18.7946792966358</v>
      </c>
      <c r="J287" s="42" t="n">
        <f aca="false">J73+K187</f>
        <v>18.7488690278789</v>
      </c>
      <c r="K287" s="42" t="n">
        <f aca="false">K73+L187</f>
        <v>18.7095835977839</v>
      </c>
      <c r="L287" s="42" t="n">
        <f aca="false">L73+M187</f>
        <v>18.6741320202844</v>
      </c>
      <c r="M287" s="42" t="n">
        <f aca="false">M73+N187</f>
        <v>18.640928982556</v>
      </c>
      <c r="N287" s="42" t="n">
        <f aca="false">N73+O187</f>
        <v>18.6090495078663</v>
      </c>
      <c r="O287" s="42"/>
      <c r="P287" s="42"/>
      <c r="Q287" s="42"/>
      <c r="R287" s="42"/>
      <c r="S287" s="42"/>
    </row>
    <row r="288" customFormat="false" ht="12.75" hidden="false" customHeight="false" outlineLevel="0" collapsed="false">
      <c r="B288" s="38" t="n">
        <v>35747</v>
      </c>
      <c r="C288" s="42" t="n">
        <v>20.18</v>
      </c>
      <c r="D288" s="42" t="n">
        <f aca="false">D74+E188</f>
        <v>20.2796123810909</v>
      </c>
      <c r="E288" s="42" t="n">
        <f aca="false">E74+F188</f>
        <v>20.1917669613413</v>
      </c>
      <c r="F288" s="42" t="n">
        <f aca="false">F74+G188</f>
        <v>20.1112867252583</v>
      </c>
      <c r="G288" s="42" t="n">
        <f aca="false">G74+H188</f>
        <v>19.9751305838391</v>
      </c>
      <c r="H288" s="42" t="n">
        <f aca="false">H74+I188</f>
        <v>19.8515168646604</v>
      </c>
      <c r="I288" s="42" t="n">
        <f aca="false">I74+J188</f>
        <v>19.7293931120943</v>
      </c>
      <c r="J288" s="42" t="n">
        <f aca="false">J74+K188</f>
        <v>19.6281459737197</v>
      </c>
      <c r="K288" s="42" t="n">
        <f aca="false">K74+L188</f>
        <v>19.5274133895944</v>
      </c>
      <c r="L288" s="42" t="n">
        <f aca="false">L74+M188</f>
        <v>19.4269849032338</v>
      </c>
      <c r="M288" s="42" t="n">
        <f aca="false">M74+N188</f>
        <v>19.3367322105537</v>
      </c>
      <c r="N288" s="42" t="n">
        <f aca="false">N74+O188</f>
        <v>19.2565839736316</v>
      </c>
      <c r="O288" s="42"/>
      <c r="P288" s="42"/>
      <c r="Q288" s="42"/>
      <c r="R288" s="42"/>
      <c r="S288" s="42"/>
    </row>
    <row r="289" customFormat="false" ht="12.75" hidden="false" customHeight="false" outlineLevel="0" collapsed="false">
      <c r="B289" s="38" t="n">
        <v>35780</v>
      </c>
      <c r="C289" s="42" t="n">
        <v>20.46</v>
      </c>
      <c r="D289" s="42" t="n">
        <f aca="false">D75+E189</f>
        <v>20.3299245650917</v>
      </c>
      <c r="E289" s="42" t="n">
        <f aca="false">E75+F189</f>
        <v>20.1117890802685</v>
      </c>
      <c r="F289" s="42" t="n">
        <f aca="false">F75+G189</f>
        <v>19.9200284769661</v>
      </c>
      <c r="G289" s="42" t="n">
        <f aca="false">G75+H189</f>
        <v>19.7496285529829</v>
      </c>
      <c r="H289" s="42" t="n">
        <f aca="false">H75+I189</f>
        <v>19.5917764806516</v>
      </c>
      <c r="I289" s="42" t="n">
        <f aca="false">I75+J189</f>
        <v>19.451292692434</v>
      </c>
      <c r="J289" s="42" t="n">
        <f aca="false">J75+K189</f>
        <v>19.3351346090157</v>
      </c>
      <c r="K289" s="42" t="n">
        <f aca="false">K75+L189</f>
        <v>19.2415182597871</v>
      </c>
      <c r="L289" s="42" t="n">
        <f aca="false">L75+M189</f>
        <v>19.159394595059</v>
      </c>
      <c r="M289" s="42" t="n">
        <f aca="false">M75+N189</f>
        <v>19.0881476572398</v>
      </c>
      <c r="N289" s="42" t="n">
        <f aca="false">N75+O189</f>
        <v>19.0174154742861</v>
      </c>
      <c r="O289" s="42"/>
      <c r="P289" s="42"/>
      <c r="Q289" s="42"/>
      <c r="R289" s="42"/>
      <c r="S289" s="42"/>
    </row>
    <row r="290" customFormat="false" ht="12.75" hidden="false" customHeight="false" outlineLevel="0" collapsed="false">
      <c r="B290" s="38" t="n">
        <v>35810</v>
      </c>
      <c r="C290" s="42" t="n">
        <v>18.31</v>
      </c>
      <c r="D290" s="42" t="n">
        <f aca="false">D76+E190</f>
        <v>18.1407141614142</v>
      </c>
      <c r="E290" s="42" t="n">
        <f aca="false">E76+F190</f>
        <v>18.0631999216441</v>
      </c>
      <c r="F290" s="42" t="n">
        <f aca="false">F76+G190</f>
        <v>18.0330761523367</v>
      </c>
      <c r="G290" s="42" t="n">
        <f aca="false">G76+H190</f>
        <v>18.0284034418893</v>
      </c>
      <c r="H290" s="42" t="n">
        <f aca="false">H76+I190</f>
        <v>18.0304202775406</v>
      </c>
      <c r="I290" s="42" t="n">
        <f aca="false">I76+J190</f>
        <v>18.0481148015968</v>
      </c>
      <c r="J290" s="42" t="n">
        <f aca="false">J76+K190</f>
        <v>18.0650133534093</v>
      </c>
      <c r="K290" s="42" t="n">
        <f aca="false">K76+L190</f>
        <v>18.0873204621685</v>
      </c>
      <c r="L290" s="42" t="n">
        <f aca="false">L76+M190</f>
        <v>18.1128028195894</v>
      </c>
      <c r="M290" s="42" t="n">
        <f aca="false">M76+N190</f>
        <v>18.1401480481868</v>
      </c>
      <c r="N290" s="42" t="n">
        <f aca="false">N76+O190</f>
        <v>18.1685903421246</v>
      </c>
      <c r="O290" s="42"/>
      <c r="P290" s="42"/>
      <c r="Q290" s="42"/>
      <c r="R290" s="42"/>
      <c r="S290" s="42"/>
    </row>
    <row r="291" customFormat="false" ht="12.75" hidden="false" customHeight="false" outlineLevel="0" collapsed="false">
      <c r="B291" s="38" t="n">
        <v>35838</v>
      </c>
      <c r="C291" s="42" t="n">
        <v>15.5</v>
      </c>
      <c r="D291" s="42" t="n">
        <f aca="false">D77+E191</f>
        <v>15.3758088052999</v>
      </c>
      <c r="E291" s="42" t="n">
        <f aca="false">E77+F191</f>
        <v>15.6179488529917</v>
      </c>
      <c r="F291" s="42" t="n">
        <f aca="false">F77+G191</f>
        <v>15.8544424521124</v>
      </c>
      <c r="G291" s="42" t="n">
        <f aca="false">G77+H191</f>
        <v>16.1458742416298</v>
      </c>
      <c r="H291" s="42" t="n">
        <f aca="false">H77+I191</f>
        <v>16.3584609282921</v>
      </c>
      <c r="I291" s="42" t="n">
        <f aca="false">I77+J191</f>
        <v>16.5458533281253</v>
      </c>
      <c r="J291" s="42" t="n">
        <f aca="false">J77+K191</f>
        <v>16.7301949056994</v>
      </c>
      <c r="K291" s="42" t="n">
        <f aca="false">K77+L191</f>
        <v>16.8727438630833</v>
      </c>
      <c r="L291" s="42" t="n">
        <f aca="false">L77+M191</f>
        <v>17.0142424850675</v>
      </c>
      <c r="M291" s="42" t="n">
        <f aca="false">M77+N191</f>
        <v>17.1351207746903</v>
      </c>
      <c r="N291" s="42" t="n">
        <f aca="false">N77+O191</f>
        <v>17.2256373616116</v>
      </c>
      <c r="O291" s="42"/>
      <c r="P291" s="42"/>
      <c r="Q291" s="42"/>
      <c r="R291" s="42"/>
      <c r="S291" s="42"/>
    </row>
    <row r="292" customFormat="false" ht="12.75" hidden="false" customHeight="false" outlineLevel="0" collapsed="false">
      <c r="B292" s="38" t="n">
        <v>35870</v>
      </c>
      <c r="C292" s="42" t="n">
        <v>13.86</v>
      </c>
      <c r="D292" s="42" t="n">
        <f aca="false">D78+E192</f>
        <v>14.4853442699584</v>
      </c>
      <c r="E292" s="42" t="n">
        <f aca="false">E78+F192</f>
        <v>15.0392695151164</v>
      </c>
      <c r="F292" s="42" t="n">
        <f aca="false">F78+G192</f>
        <v>15.4725236290891</v>
      </c>
      <c r="G292" s="42" t="n">
        <f aca="false">G78+H192</f>
        <v>15.7766550288154</v>
      </c>
      <c r="H292" s="42" t="n">
        <f aca="false">H78+I192</f>
        <v>16.0360640885107</v>
      </c>
      <c r="I292" s="42" t="n">
        <f aca="false">I78+J192</f>
        <v>16.2450816115948</v>
      </c>
      <c r="J292" s="42" t="n">
        <f aca="false">J78+K192</f>
        <v>16.4221219060476</v>
      </c>
      <c r="K292" s="42" t="n">
        <f aca="false">K78+L192</f>
        <v>16.5521309183335</v>
      </c>
      <c r="L292" s="42" t="n">
        <f aca="false">L78+M192</f>
        <v>16.7080081950167</v>
      </c>
      <c r="M292" s="42" t="n">
        <f aca="false">M78+N192</f>
        <v>16.7414607469708</v>
      </c>
      <c r="N292" s="42" t="n">
        <f aca="false">N78+O192</f>
        <v>16.7834869867098</v>
      </c>
      <c r="O292" s="42" t="n">
        <f aca="false">O78+P192</f>
        <v>16.794677779948</v>
      </c>
      <c r="P292" s="42"/>
      <c r="Q292" s="42"/>
      <c r="R292" s="42"/>
      <c r="S292" s="42"/>
    </row>
    <row r="293" customFormat="false" ht="12.75" hidden="false" customHeight="false" outlineLevel="0" collapsed="false">
      <c r="B293" s="38" t="n">
        <v>35900</v>
      </c>
      <c r="C293" s="42" t="n">
        <v>12.74</v>
      </c>
      <c r="D293" s="42" t="n">
        <f aca="false">D79+E193</f>
        <v>12.7531039145373</v>
      </c>
      <c r="E293" s="42" t="n">
        <f aca="false">E79+F193</f>
        <v>13.0755632034816</v>
      </c>
      <c r="F293" s="42" t="n">
        <f aca="false">F79+G193</f>
        <v>13.4493880999261</v>
      </c>
      <c r="G293" s="42" t="n">
        <f aca="false">G79+H193</f>
        <v>13.8098889349243</v>
      </c>
      <c r="H293" s="42" t="n">
        <f aca="false">H79+I193</f>
        <v>14.1143106968098</v>
      </c>
      <c r="I293" s="42" t="n">
        <f aca="false">I79+J193</f>
        <v>14.4010343920631</v>
      </c>
      <c r="J293" s="42" t="n">
        <f aca="false">J79+K193</f>
        <v>14.6391100582533</v>
      </c>
      <c r="K293" s="42" t="n">
        <f aca="false">K79+L193</f>
        <v>15.107980325735</v>
      </c>
      <c r="L293" s="42" t="n">
        <f aca="false">L79+M193</f>
        <v>15.3073165022855</v>
      </c>
      <c r="M293" s="42" t="n">
        <f aca="false">M79+N193</f>
        <v>15.3669271798169</v>
      </c>
      <c r="N293" s="42" t="n">
        <f aca="false">N79+O193</f>
        <v>15.5266981372275</v>
      </c>
      <c r="O293" s="42"/>
      <c r="P293" s="42"/>
      <c r="Q293" s="42"/>
      <c r="R293" s="42"/>
      <c r="S293" s="42"/>
    </row>
    <row r="294" customFormat="false" ht="12.75" hidden="false" customHeight="false" outlineLevel="0" collapsed="false">
      <c r="B294" s="38" t="n">
        <v>35929</v>
      </c>
      <c r="C294" s="42" t="n">
        <v>13.23</v>
      </c>
      <c r="D294" s="42" t="n">
        <f aca="false">D80+E194</f>
        <v>14.1937502224178</v>
      </c>
      <c r="E294" s="42" t="n">
        <f aca="false">E80+F194</f>
        <v>14.7010280086017</v>
      </c>
      <c r="F294" s="42" t="n">
        <f aca="false">F80+G194</f>
        <v>15.0916497931353</v>
      </c>
      <c r="G294" s="42" t="n">
        <f aca="false">G80+H194</f>
        <v>15.4189973107935</v>
      </c>
      <c r="H294" s="42" t="n">
        <f aca="false">H80+I194</f>
        <v>15.6968039935143</v>
      </c>
      <c r="I294" s="42" t="n">
        <f aca="false">I80+J194</f>
        <v>15.9031340444581</v>
      </c>
      <c r="J294" s="42" t="n">
        <f aca="false">J80+K194</f>
        <v>16.0927250034852</v>
      </c>
      <c r="K294" s="42" t="n">
        <f aca="false">K80+L194</f>
        <v>16.2183573440892</v>
      </c>
      <c r="L294" s="42" t="n">
        <f aca="false">L80+M194</f>
        <v>16.3016651287947</v>
      </c>
      <c r="M294" s="42" t="n">
        <f aca="false">M80+N194</f>
        <v>16.3536089330749</v>
      </c>
      <c r="N294" s="42" t="n">
        <f aca="false">N80+O194</f>
        <v>16.3947488378558</v>
      </c>
      <c r="O294" s="42"/>
      <c r="P294" s="42"/>
      <c r="Q294" s="42"/>
      <c r="R294" s="42"/>
      <c r="S294" s="42"/>
    </row>
    <row r="295" customFormat="false" ht="12.75" hidden="false" customHeight="false" outlineLevel="0" collapsed="false">
      <c r="B295" s="38" t="n">
        <v>35961</v>
      </c>
      <c r="C295" s="42" t="n">
        <v>13.55</v>
      </c>
      <c r="D295" s="42" t="n">
        <f aca="false">D81+E195</f>
        <v>14.1869384785556</v>
      </c>
      <c r="E295" s="42" t="n">
        <f aca="false">E81+F195</f>
        <v>14.6975118543286</v>
      </c>
      <c r="F295" s="42" t="n">
        <f aca="false">F81+G195</f>
        <v>15.1333982598659</v>
      </c>
      <c r="G295" s="42" t="n">
        <f aca="false">G81+H195</f>
        <v>15.4743129629564</v>
      </c>
      <c r="H295" s="42" t="n">
        <f aca="false">H81+I195</f>
        <v>15.7253246022877</v>
      </c>
      <c r="I295" s="42" t="n">
        <f aca="false">I81+J195</f>
        <v>15.9270283995573</v>
      </c>
      <c r="J295" s="42" t="n">
        <f aca="false">J81+K195</f>
        <v>16.0715204236516</v>
      </c>
      <c r="K295" s="42" t="n">
        <f aca="false">K81+L195</f>
        <v>16.1959039660779</v>
      </c>
      <c r="L295" s="42" t="n">
        <f aca="false">L81+M195</f>
        <v>16.2743520667636</v>
      </c>
      <c r="M295" s="42" t="n">
        <f aca="false">M81+N195</f>
        <v>16.3393135552946</v>
      </c>
      <c r="N295" s="42" t="n">
        <f aca="false">N81+O195</f>
        <v>16.3922263577979</v>
      </c>
      <c r="O295" s="42" t="n">
        <f aca="false">O81+P195</f>
        <v>16.4139379112419</v>
      </c>
      <c r="P295" s="42"/>
      <c r="Q295" s="42"/>
      <c r="R295" s="42"/>
      <c r="S295" s="42"/>
    </row>
    <row r="296" customFormat="false" ht="12.75" hidden="false" customHeight="false" outlineLevel="0" collapsed="false">
      <c r="B296" s="38" t="n">
        <v>35992</v>
      </c>
      <c r="C296" s="42" t="n">
        <v>13.08</v>
      </c>
      <c r="D296" s="42" t="n">
        <f aca="false">D82+E196</f>
        <v>13.2450013495932</v>
      </c>
      <c r="E296" s="42" t="n">
        <f aca="false">E82+F196</f>
        <v>13.781117510221</v>
      </c>
      <c r="F296" s="42" t="n">
        <f aca="false">F82+G196</f>
        <v>14.2266161248726</v>
      </c>
      <c r="G296" s="42" t="n">
        <f aca="false">G82+H196</f>
        <v>14.5669901593363</v>
      </c>
      <c r="H296" s="42" t="n">
        <f aca="false">H82+I196</f>
        <v>14.857845026495</v>
      </c>
      <c r="I296" s="42" t="n">
        <f aca="false">I82+J196</f>
        <v>15.1107291401423</v>
      </c>
      <c r="J296" s="42" t="n">
        <f aca="false">J82+K196</f>
        <v>15.3106760383652</v>
      </c>
      <c r="K296" s="42" t="n">
        <f aca="false">K82+L196</f>
        <v>15.4847728370614</v>
      </c>
      <c r="L296" s="42" t="n">
        <f aca="false">L82+M196</f>
        <v>15.6513058676909</v>
      </c>
      <c r="M296" s="42" t="n">
        <f aca="false">M82+N196</f>
        <v>15.8192697972167</v>
      </c>
      <c r="N296" s="42" t="n">
        <f aca="false">N82+O196</f>
        <v>15.9880740733791</v>
      </c>
      <c r="O296" s="42"/>
      <c r="P296" s="42"/>
      <c r="Q296" s="42"/>
      <c r="R296" s="42"/>
      <c r="S296" s="42"/>
    </row>
    <row r="297" customFormat="false" ht="12.75" hidden="false" customHeight="false" outlineLevel="0" collapsed="false">
      <c r="B297" s="38" t="n">
        <v>36021</v>
      </c>
      <c r="C297" s="42" t="n">
        <v>13.11</v>
      </c>
      <c r="D297" s="42" t="n">
        <f aca="false">D83+E197</f>
        <v>13.4143760024732</v>
      </c>
      <c r="E297" s="42" t="n">
        <f aca="false">E83+F197</f>
        <v>13.7510730146073</v>
      </c>
      <c r="F297" s="42" t="n">
        <f aca="false">F83+G197</f>
        <v>14.0591325929882</v>
      </c>
      <c r="G297" s="42" t="n">
        <f aca="false">G83+H197</f>
        <v>14.3779939730226</v>
      </c>
      <c r="H297" s="42" t="n">
        <f aca="false">H83+I197</f>
        <v>14.5873249349515</v>
      </c>
      <c r="I297" s="42" t="n">
        <f aca="false">I83+J197</f>
        <v>14.776931576357</v>
      </c>
      <c r="J297" s="42" t="n">
        <f aca="false">J83+K197</f>
        <v>14.9467008851598</v>
      </c>
      <c r="K297" s="42" t="n">
        <f aca="false">K83+L197</f>
        <v>15.096564977214</v>
      </c>
      <c r="L297" s="42" t="n">
        <f aca="false">L83+M197</f>
        <v>15.2364857277587</v>
      </c>
      <c r="M297" s="42" t="n">
        <f aca="false">M83+N197</f>
        <v>15.3564388696075</v>
      </c>
      <c r="N297" s="42" t="n">
        <f aca="false">N83+O197</f>
        <v>15.4564117991589</v>
      </c>
      <c r="O297" s="42"/>
      <c r="P297" s="42"/>
      <c r="Q297" s="42"/>
      <c r="R297" s="42"/>
      <c r="S297" s="42"/>
    </row>
    <row r="298" customFormat="false" ht="12.75" hidden="false" customHeight="false" outlineLevel="0" collapsed="false">
      <c r="B298" s="38" t="n">
        <v>36053</v>
      </c>
      <c r="C298" s="42" t="n">
        <v>12.75</v>
      </c>
      <c r="D298" s="42" t="n">
        <f aca="false">D84+E198</f>
        <v>12.9916711450076</v>
      </c>
      <c r="E298" s="42" t="n">
        <f aca="false">E84+F198</f>
        <v>13.1786868100224</v>
      </c>
      <c r="F298" s="42" t="n">
        <f aca="false">F84+G198</f>
        <v>13.4240787758351</v>
      </c>
      <c r="G298" s="42" t="n">
        <f aca="false">G84+H198</f>
        <v>13.5920079487569</v>
      </c>
      <c r="H298" s="42" t="n">
        <f aca="false">H84+I198</f>
        <v>13.7531736238576</v>
      </c>
      <c r="I298" s="42" t="n">
        <f aca="false">I84+J198</f>
        <v>13.9121123889176</v>
      </c>
      <c r="J298" s="42" t="n">
        <f aca="false">J84+K198</f>
        <v>14.0656160850526</v>
      </c>
      <c r="K298" s="42" t="n">
        <f aca="false">K84+L198</f>
        <v>14.2118015597049</v>
      </c>
      <c r="L298" s="42" t="n">
        <f aca="false">L84+M198</f>
        <v>14.3495603966456</v>
      </c>
      <c r="M298" s="42" t="n">
        <f aca="false">M84+N198</f>
        <v>14.4882448951263</v>
      </c>
      <c r="N298" s="42" t="n">
        <f aca="false">N84+O198</f>
        <v>14.6274724614274</v>
      </c>
      <c r="O298" s="42" t="n">
        <f aca="false">O84+P198</f>
        <v>14.7570177812044</v>
      </c>
      <c r="P298" s="42"/>
      <c r="Q298" s="42"/>
      <c r="R298" s="42"/>
      <c r="S298" s="42"/>
    </row>
    <row r="299" customFormat="false" ht="12.75" hidden="false" customHeight="false" outlineLevel="0" collapsed="false">
      <c r="B299" s="38" t="n">
        <v>36083</v>
      </c>
      <c r="C299" s="42" t="n">
        <v>13.85</v>
      </c>
      <c r="D299" s="42" t="n">
        <f aca="false">D85+E199</f>
        <v>13.8980180689465</v>
      </c>
      <c r="E299" s="42" t="n">
        <f aca="false">E85+F199</f>
        <v>14.0335247405427</v>
      </c>
      <c r="F299" s="42" t="n">
        <f aca="false">F85+G199</f>
        <v>14.1204112866438</v>
      </c>
      <c r="G299" s="42" t="n">
        <f aca="false">G85+H199</f>
        <v>14.2174732245972</v>
      </c>
      <c r="H299" s="42" t="n">
        <f aca="false">H85+I199</f>
        <v>14.3322554974885</v>
      </c>
      <c r="I299" s="42" t="n">
        <f aca="false">I85+J199</f>
        <v>14.4574461856303</v>
      </c>
      <c r="J299" s="42" t="n">
        <f aca="false">J85+K199</f>
        <v>14.5987492572961</v>
      </c>
      <c r="K299" s="42" t="n">
        <f aca="false">K85+L199</f>
        <v>14.7436409570601</v>
      </c>
      <c r="L299" s="42" t="n">
        <f aca="false">L85+M199</f>
        <v>14.8806414921038</v>
      </c>
      <c r="M299" s="42" t="n">
        <f aca="false">M85+N199</f>
        <v>15.0188791368768</v>
      </c>
      <c r="N299" s="42" t="n">
        <f aca="false">N85+O199</f>
        <v>15.1578448324095</v>
      </c>
      <c r="O299" s="42"/>
      <c r="P299" s="42"/>
      <c r="Q299" s="42"/>
      <c r="R299" s="42"/>
      <c r="S299" s="42"/>
    </row>
    <row r="300" customFormat="false" ht="12.75" hidden="false" customHeight="false" outlineLevel="0" collapsed="false">
      <c r="B300" s="38" t="n">
        <v>36112</v>
      </c>
      <c r="C300" s="42" t="n">
        <v>13.74</v>
      </c>
      <c r="D300" s="42" t="n">
        <f aca="false">D86+E200</f>
        <v>13.811822971375</v>
      </c>
      <c r="E300" s="42" t="n">
        <f aca="false">E86+F200</f>
        <v>13.8273437606174</v>
      </c>
      <c r="F300" s="42" t="n">
        <f aca="false">F86+G200</f>
        <v>13.8872552136181</v>
      </c>
      <c r="G300" s="42" t="n">
        <f aca="false">G86+H200</f>
        <v>13.9867293695486</v>
      </c>
      <c r="H300" s="42" t="n">
        <f aca="false">H86+I200</f>
        <v>14.1053103437419</v>
      </c>
      <c r="I300" s="42" t="n">
        <f aca="false">I86+J200</f>
        <v>14.2409864277615</v>
      </c>
      <c r="J300" s="42" t="n">
        <f aca="false">J86+K200</f>
        <v>14.3867007136797</v>
      </c>
      <c r="K300" s="42" t="n">
        <f aca="false">K86+L200</f>
        <v>14.5383108533456</v>
      </c>
      <c r="L300" s="42" t="n">
        <f aca="false">L86+M200</f>
        <v>14.6933835443351</v>
      </c>
      <c r="M300" s="42" t="n">
        <f aca="false">M86+N200</f>
        <v>14.8404904674225</v>
      </c>
      <c r="N300" s="42" t="n">
        <f aca="false">N86+O200</f>
        <v>14.9787904579662</v>
      </c>
      <c r="O300" s="42"/>
      <c r="P300" s="42"/>
      <c r="Q300" s="42"/>
      <c r="R300" s="42"/>
      <c r="S300" s="42"/>
    </row>
    <row r="301" customFormat="false" ht="12.75" hidden="false" customHeight="false" outlineLevel="0" collapsed="false">
      <c r="B301" s="38" t="n">
        <v>36145</v>
      </c>
      <c r="C301" s="42" t="n">
        <v>12.87</v>
      </c>
      <c r="D301" s="42" t="n">
        <f aca="false">D87+E201</f>
        <v>12.7031042166723</v>
      </c>
      <c r="E301" s="42" t="n">
        <f aca="false">E87+F201</f>
        <v>13.0555630351734</v>
      </c>
      <c r="F301" s="42" t="n">
        <f aca="false">F87+G201</f>
        <v>13.2193887276829</v>
      </c>
      <c r="G301" s="42" t="n">
        <f aca="false">G87+H201</f>
        <v>13.3798896832573</v>
      </c>
      <c r="H301" s="42" t="n">
        <f aca="false">H87+I201</f>
        <v>13.544311060617</v>
      </c>
      <c r="I301" s="42" t="n">
        <f aca="false">I87+J201</f>
        <v>13.7010346172314</v>
      </c>
      <c r="J301" s="42" t="n">
        <f aca="false">J87+K201</f>
        <v>13.8491101166225</v>
      </c>
      <c r="K301" s="42" t="n">
        <f aca="false">K87+L201</f>
        <v>13.9779802231703</v>
      </c>
      <c r="L301" s="42" t="n">
        <f aca="false">L87+M201</f>
        <v>14.1073166999951</v>
      </c>
      <c r="M301" s="42" t="n">
        <f aca="false">M87+N201</f>
        <v>14.2369270694722</v>
      </c>
      <c r="N301" s="42" t="n">
        <f aca="false">N87+O201</f>
        <v>14.366698292221</v>
      </c>
      <c r="O301" s="42" t="n">
        <f aca="false">O87+P201</f>
        <v>14.4865637529342</v>
      </c>
      <c r="P301" s="42"/>
      <c r="Q301" s="42"/>
      <c r="R301" s="42"/>
      <c r="S301" s="42"/>
    </row>
    <row r="302" customFormat="false" ht="12.75" hidden="false" customHeight="false" outlineLevel="0" collapsed="false">
      <c r="B302" s="38" t="n">
        <v>36174</v>
      </c>
      <c r="C302" s="42" t="n">
        <v>11.35</v>
      </c>
      <c r="D302" s="42" t="n">
        <f aca="false">D88+E202</f>
        <v>11.6961210662104</v>
      </c>
      <c r="E302" s="42" t="n">
        <f aca="false">E88+F202</f>
        <v>11.8779709008366</v>
      </c>
      <c r="F302" s="42" t="n">
        <f aca="false">F88+G202</f>
        <v>12.0531834621104</v>
      </c>
      <c r="G302" s="42" t="n">
        <f aca="false">G88+H202</f>
        <v>12.2403727821273</v>
      </c>
      <c r="H302" s="42" t="n">
        <f aca="false">H88+I202</f>
        <v>12.4287213763576</v>
      </c>
      <c r="I302" s="42" t="n">
        <f aca="false">I88+J202</f>
        <v>12.6177523096528</v>
      </c>
      <c r="J302" s="42" t="n">
        <f aca="false">J88+K202</f>
        <v>12.8071824572539</v>
      </c>
      <c r="K302" s="42" t="n">
        <f aca="false">K88+L202</f>
        <v>12.9868483426292</v>
      </c>
      <c r="L302" s="42" t="n">
        <f aca="false">L88+M202</f>
        <v>13.1566520189152</v>
      </c>
      <c r="M302" s="42" t="n">
        <f aca="false">M88+N202</f>
        <v>13.3265367522688</v>
      </c>
      <c r="N302" s="42" t="n">
        <f aca="false">N88+O202</f>
        <v>13.4864688604072</v>
      </c>
      <c r="O302" s="42"/>
      <c r="P302" s="42"/>
      <c r="Q302" s="42"/>
      <c r="R302" s="42"/>
      <c r="S302" s="42"/>
    </row>
    <row r="303" customFormat="false" ht="12.75" hidden="false" customHeight="false" outlineLevel="0" collapsed="false">
      <c r="B303" s="38" t="n">
        <v>36202</v>
      </c>
      <c r="C303" s="42" t="n">
        <v>11.48</v>
      </c>
      <c r="D303" s="42" t="n">
        <f aca="false">D89+E203</f>
        <v>11.1667565958099</v>
      </c>
      <c r="E303" s="42" t="n">
        <f aca="false">E89+F203</f>
        <v>11.2807256399498</v>
      </c>
      <c r="F303" s="42" t="n">
        <f aca="false">F89+G203</f>
        <v>11.4430560922673</v>
      </c>
      <c r="G303" s="42" t="n">
        <f aca="false">G89+H203</f>
        <v>11.6144248997823</v>
      </c>
      <c r="H303" s="42" t="n">
        <f aca="false">H89+I203</f>
        <v>11.7852288125186</v>
      </c>
      <c r="I303" s="42" t="n">
        <f aca="false">I89+J203</f>
        <v>11.9657002457671</v>
      </c>
      <c r="J303" s="42" t="n">
        <f aca="false">J89+K203</f>
        <v>12.1459777978604</v>
      </c>
      <c r="K303" s="42" t="n">
        <f aca="false">K89+L203</f>
        <v>12.3261409262204</v>
      </c>
      <c r="L303" s="42" t="n">
        <f aca="false">L89+M203</f>
        <v>12.4962366262623</v>
      </c>
      <c r="M303" s="42" t="n">
        <f aca="false">M89+N203</f>
        <v>12.6562926321459</v>
      </c>
      <c r="N303" s="42" t="n">
        <f aca="false">N89+O203</f>
        <v>12.8163254606322</v>
      </c>
      <c r="O303" s="42"/>
      <c r="P303" s="42"/>
      <c r="Q303" s="42"/>
      <c r="R303" s="42"/>
      <c r="S303" s="42"/>
    </row>
    <row r="304" customFormat="false" ht="12.75" hidden="false" customHeight="false" outlineLevel="0" collapsed="false">
      <c r="B304" s="38" t="n">
        <v>36235</v>
      </c>
      <c r="C304" s="42" t="n">
        <v>11.23</v>
      </c>
      <c r="D304" s="42" t="n">
        <f aca="false">D90+E204</f>
        <v>11.1042045474486</v>
      </c>
      <c r="E304" s="42" t="n">
        <f aca="false">E90+F204</f>
        <v>11.1869963491371</v>
      </c>
      <c r="F304" s="42" t="n">
        <f aca="false">F90+G204</f>
        <v>11.2711787360781</v>
      </c>
      <c r="G304" s="42" t="n">
        <f aca="false">G90+H204</f>
        <v>11.3831611110085</v>
      </c>
      <c r="H304" s="42" t="n">
        <f aca="false">H90+I204</f>
        <v>11.5132152211255</v>
      </c>
      <c r="I304" s="42" t="n">
        <f aca="false">I90+J204</f>
        <v>11.6597555977777</v>
      </c>
      <c r="J304" s="42" t="n">
        <f aca="false">J90+K204</f>
        <v>11.8059778961666</v>
      </c>
      <c r="K304" s="42" t="n">
        <f aca="false">K90+L204</f>
        <v>11.947886155473</v>
      </c>
      <c r="L304" s="42" t="n">
        <f aca="false">L90+M204</f>
        <v>12.0831345582307</v>
      </c>
      <c r="M304" s="42" t="n">
        <f aca="false">M90+N204</f>
        <v>12.2003436964618</v>
      </c>
      <c r="N304" s="42" t="n">
        <f aca="false">N90+O204</f>
        <v>12.3087043867963</v>
      </c>
      <c r="O304" s="42" t="n">
        <f aca="false">O90+P204</f>
        <v>12.397741997686</v>
      </c>
      <c r="P304" s="42"/>
      <c r="Q304" s="42"/>
      <c r="R304" s="42"/>
      <c r="S304" s="42"/>
    </row>
    <row r="305" customFormat="false" ht="12.75" hidden="false" customHeight="false" outlineLevel="0" collapsed="false">
      <c r="B305" s="38" t="n">
        <v>36265</v>
      </c>
      <c r="C305" s="42" t="n">
        <v>11.79</v>
      </c>
      <c r="D305" s="42" t="n">
        <f aca="false">D91+E205</f>
        <v>12.2937601069968</v>
      </c>
      <c r="E305" s="42" t="n">
        <f aca="false">E91+F205</f>
        <v>12.6237382454801</v>
      </c>
      <c r="F305" s="42" t="n">
        <f aca="false">F91+G205</f>
        <v>12.8240380507108</v>
      </c>
      <c r="G305" s="42" t="n">
        <f aca="false">G91+H205</f>
        <v>12.964052830743</v>
      </c>
      <c r="H305" s="42" t="n">
        <f aca="false">H91+I205</f>
        <v>13.0627900774527</v>
      </c>
      <c r="I305" s="42" t="n">
        <f aca="false">I91+J205</f>
        <v>13.1372856140129</v>
      </c>
      <c r="J305" s="42" t="n">
        <f aca="false">J91+K205</f>
        <v>13.1875441089831</v>
      </c>
      <c r="K305" s="42" t="n">
        <f aca="false">K91+L205</f>
        <v>13.2194422504705</v>
      </c>
      <c r="L305" s="42" t="n">
        <f aca="false">L91+M205</f>
        <v>13.2464290955433</v>
      </c>
      <c r="M305" s="42" t="n">
        <f aca="false">M91+N205</f>
        <v>13.2705331196105</v>
      </c>
      <c r="N305" s="42" t="n">
        <f aca="false">N91+O205</f>
        <v>13.2929425900157</v>
      </c>
      <c r="O305" s="42"/>
      <c r="P305" s="42"/>
      <c r="Q305" s="42"/>
      <c r="R305" s="42"/>
      <c r="S305" s="42"/>
    </row>
    <row r="306" customFormat="false" ht="12.75" hidden="false" customHeight="false" outlineLevel="0" collapsed="false">
      <c r="B306" s="38" t="n">
        <v>36294</v>
      </c>
      <c r="C306" s="42" t="n">
        <v>15.5200832470327</v>
      </c>
      <c r="D306" s="42" t="n">
        <f aca="false">D92+E206</f>
        <v>15.4785516840582</v>
      </c>
      <c r="E306" s="42" t="n">
        <f aca="false">E92+F206</f>
        <v>15.3676525397551</v>
      </c>
      <c r="F306" s="42" t="n">
        <f aca="false">F92+G206</f>
        <v>15.2671239019543</v>
      </c>
      <c r="G306" s="42" t="n">
        <f aca="false">G92+H206</f>
        <v>15.1868137407938</v>
      </c>
      <c r="H306" s="42" t="n">
        <f aca="false">H92+I206</f>
        <v>15.1266320767926</v>
      </c>
      <c r="I306" s="42" t="n">
        <f aca="false">I92+J206</f>
        <v>15.0665246548388</v>
      </c>
      <c r="J306" s="42" t="n">
        <f aca="false">J92+K206</f>
        <v>15.0064613942665</v>
      </c>
      <c r="K306" s="42" t="n">
        <f aca="false">K92+L206</f>
        <v>14.926424564958</v>
      </c>
      <c r="L306" s="42" t="n">
        <f aca="false">L92+M206</f>
        <v>14.8664034248786</v>
      </c>
      <c r="M306" s="42" t="n">
        <f aca="false">M92+N206</f>
        <v>14.8163905052302</v>
      </c>
      <c r="N306" s="42" t="n">
        <f aca="false">N92+O206</f>
        <v>14.766382838985</v>
      </c>
      <c r="O306" s="42"/>
      <c r="P306" s="42"/>
      <c r="Q306" s="42"/>
      <c r="R306" s="42"/>
      <c r="S306" s="42"/>
    </row>
    <row r="307" customFormat="false" ht="12.75" hidden="false" customHeight="false" outlineLevel="0" collapsed="false">
      <c r="B307" s="38" t="n">
        <v>36326</v>
      </c>
      <c r="C307" s="42" t="n">
        <v>16.3367551584747</v>
      </c>
      <c r="D307" s="42" t="n">
        <f aca="false">D93+E207</f>
        <v>16.1450129969952</v>
      </c>
      <c r="E307" s="42" t="n">
        <f aca="false">E93+F207</f>
        <v>16.4009724630418</v>
      </c>
      <c r="F307" s="42" t="n">
        <f aca="false">F93+G207</f>
        <v>16.4379640123852</v>
      </c>
      <c r="G307" s="42" t="n">
        <f aca="false">G93+H207</f>
        <v>16.4038163951894</v>
      </c>
      <c r="H307" s="42" t="n">
        <f aca="false">H93+I207</f>
        <v>16.3531244535244</v>
      </c>
      <c r="I307" s="42" t="n">
        <f aca="false">I93+J207</f>
        <v>16.288592055919</v>
      </c>
      <c r="J307" s="42" t="n">
        <f aca="false">J93+K207</f>
        <v>16.2318034561261</v>
      </c>
      <c r="K307" s="42" t="n">
        <f aca="false">K93+L207</f>
        <v>16.183688961562</v>
      </c>
      <c r="L307" s="42" t="n">
        <f aca="false">L93+M207</f>
        <v>16.1447964423375</v>
      </c>
      <c r="M307" s="42" t="n">
        <f aca="false">M93+N207</f>
        <v>16.1154470947224</v>
      </c>
      <c r="N307" s="42" t="n">
        <f aca="false">N93+O207</f>
        <v>16.0858293238506</v>
      </c>
      <c r="O307" s="42" t="n">
        <f aca="false">O93+P207</f>
        <v>16.0560529581312</v>
      </c>
      <c r="P307" s="42"/>
      <c r="Q307" s="42"/>
      <c r="R307" s="42"/>
      <c r="S307" s="42"/>
    </row>
    <row r="308" customFormat="false" ht="12.75" hidden="false" customHeight="false" outlineLevel="0" collapsed="false">
      <c r="B308" s="38" t="n">
        <v>36356</v>
      </c>
      <c r="C308" s="42" t="n">
        <v>16.6693417621711</v>
      </c>
      <c r="D308" s="42" t="n">
        <f aca="false">D94+E208</f>
        <v>17.1235161974073</v>
      </c>
      <c r="E308" s="42" t="n">
        <f aca="false">E94+F208</f>
        <v>17.199457423497</v>
      </c>
      <c r="F308" s="42" t="n">
        <f aca="false">F94+G208</f>
        <v>17.1946923281237</v>
      </c>
      <c r="G308" s="42" t="n">
        <f aca="false">G94+H208</f>
        <v>17.1136396878835</v>
      </c>
      <c r="H308" s="42" t="n">
        <f aca="false">H94+I208</f>
        <v>17.0188940535711</v>
      </c>
      <c r="I308" s="42" t="n">
        <f aca="false">I94+J208</f>
        <v>16.901981160198</v>
      </c>
      <c r="J308" s="42" t="n">
        <f aca="false">J94+K208</f>
        <v>16.8037931653969</v>
      </c>
      <c r="K308" s="42" t="n">
        <f aca="false">K94+L208</f>
        <v>16.7148574018062</v>
      </c>
      <c r="L308" s="42" t="n">
        <f aca="false">L94+M208</f>
        <v>16.6354825786689</v>
      </c>
      <c r="M308" s="42" t="n">
        <f aca="false">M94+N208</f>
        <v>16.565849996547</v>
      </c>
      <c r="N308" s="42" t="n">
        <f aca="false">N94+O208</f>
        <v>16.4960659018085</v>
      </c>
      <c r="O308" s="42"/>
      <c r="P308" s="42"/>
      <c r="Q308" s="42"/>
      <c r="R308" s="42"/>
      <c r="S308" s="42"/>
    </row>
    <row r="309" customFormat="false" ht="12.75" hidden="false" customHeight="false" outlineLevel="0" collapsed="false">
      <c r="B309" s="38" t="n">
        <v>36388</v>
      </c>
      <c r="C309" s="42" t="n">
        <v>18.5086932691944</v>
      </c>
      <c r="D309" s="42" t="n">
        <f aca="false">D95+E209</f>
        <v>18.9044148390592</v>
      </c>
      <c r="E309" s="42" t="n">
        <f aca="false">E95+F209</f>
        <v>19.007452282513</v>
      </c>
      <c r="F309" s="42" t="n">
        <f aca="false">F95+G209</f>
        <v>19.016694815722</v>
      </c>
      <c r="G309" s="42" t="n">
        <f aca="false">G95+H209</f>
        <v>18.9467222063289</v>
      </c>
      <c r="H309" s="42" t="n">
        <f aca="false">H95+I209</f>
        <v>18.8078487566213</v>
      </c>
      <c r="I309" s="42" t="n">
        <f aca="false">I95+J209</f>
        <v>18.662001899509</v>
      </c>
      <c r="J309" s="42" t="n">
        <f aca="false">J95+K209</f>
        <v>18.4961883448991</v>
      </c>
      <c r="K309" s="42" t="n">
        <f aca="false">K95+L209</f>
        <v>18.3545173763503</v>
      </c>
      <c r="L309" s="42" t="n">
        <f aca="false">L95+M209</f>
        <v>18.2194104049237</v>
      </c>
      <c r="M309" s="42" t="n">
        <f aca="false">M95+N209</f>
        <v>18.0922844920214</v>
      </c>
      <c r="N309" s="42" t="n">
        <f aca="false">N95+O209</f>
        <v>17.9739710705261</v>
      </c>
      <c r="O309" s="42" t="n">
        <f aca="false">O95+P209</f>
        <v>0.314962219629903</v>
      </c>
      <c r="P309" s="42" t="n">
        <f aca="false">P95+Q209</f>
        <v>17.6955433786014</v>
      </c>
      <c r="Q309" s="42" t="n">
        <f aca="false">Q95+R209</f>
        <v>17.5658860171299</v>
      </c>
      <c r="R309" s="42" t="n">
        <f aca="false">R95+S209</f>
        <v>17.4360875902438</v>
      </c>
      <c r="S309" s="42"/>
    </row>
    <row r="310" customFormat="false" ht="12.75" hidden="false" customHeight="false" outlineLevel="0" collapsed="false">
      <c r="B310" s="38" t="n">
        <v>36418</v>
      </c>
      <c r="C310" s="42" t="n">
        <v>20.2128328526579</v>
      </c>
      <c r="D310" s="42" t="n">
        <f aca="false">D96+E210</f>
        <v>20.1922452122716</v>
      </c>
      <c r="E310" s="42" t="n">
        <f aca="false">E96+F210</f>
        <v>20.1309405654287</v>
      </c>
      <c r="F310" s="42" t="n">
        <f aca="false">F96+G210</f>
        <v>19.9952520914994</v>
      </c>
      <c r="G310" s="42" t="n">
        <f aca="false">G96+H210</f>
        <v>19.7441305716668</v>
      </c>
      <c r="H310" s="42" t="n">
        <f aca="false">H96+I210</f>
        <v>19.4904535956328</v>
      </c>
      <c r="I310" s="42" t="n">
        <f aca="false">I96+J210</f>
        <v>19.2176598859445</v>
      </c>
      <c r="J310" s="42" t="n">
        <f aca="false">J96+K210</f>
        <v>18.9436363909637</v>
      </c>
      <c r="K310" s="42" t="n">
        <f aca="false">K96+L210</f>
        <v>18.6830192457831</v>
      </c>
      <c r="L310" s="42" t="n">
        <f aca="false">L96+M210</f>
        <v>18.4485301611225</v>
      </c>
      <c r="M310" s="42" t="n">
        <f aca="false">M96+N210</f>
        <v>18.251767653566</v>
      </c>
      <c r="N310" s="42" t="n">
        <f aca="false">N96+O210</f>
        <v>18.0836682385925</v>
      </c>
      <c r="O310" s="42" t="n">
        <f aca="false">O96+P210</f>
        <v>17.9247846226291</v>
      </c>
      <c r="P310" s="42" t="n">
        <f aca="false">P96+Q210</f>
        <v>17.4654391777134</v>
      </c>
      <c r="Q310" s="42" t="n">
        <f aca="false">Q96+R210</f>
        <v>17.175825162939</v>
      </c>
      <c r="R310" s="42" t="n">
        <f aca="false">R96+S210</f>
        <v>16.896050577462</v>
      </c>
      <c r="S310" s="42"/>
    </row>
    <row r="311" customFormat="false" ht="12.75" hidden="false" customHeight="false" outlineLevel="0" collapsed="false">
      <c r="B311" s="38" t="n">
        <v>36447</v>
      </c>
      <c r="C311" s="42" t="n">
        <v>22.5370909436261</v>
      </c>
      <c r="D311" s="42" t="n">
        <f aca="false">D97+E211</f>
        <v>22.2922134060969</v>
      </c>
      <c r="E311" s="42" t="n">
        <f aca="false">E97+F211</f>
        <v>22.1341017320851</v>
      </c>
      <c r="F311" s="42" t="n">
        <f aca="false">F97+G211</f>
        <v>21.7290145250346</v>
      </c>
      <c r="G311" s="42" t="n">
        <f aca="false">G97+H211</f>
        <v>21.2634843454784</v>
      </c>
      <c r="H311" s="42" t="n">
        <f aca="false">H97+I211</f>
        <v>20.7607111086132</v>
      </c>
      <c r="I311" s="42" t="n">
        <f aca="false">I97+J211</f>
        <v>20.2701915676911</v>
      </c>
      <c r="J311" s="42" t="n">
        <f aca="false">J97+K211</f>
        <v>19.7833780559883</v>
      </c>
      <c r="K311" s="42" t="n">
        <f aca="false">K97+L211</f>
        <v>19.3469945233415</v>
      </c>
      <c r="L311" s="42" t="n">
        <f aca="false">L97+M211</f>
        <v>18.9749925688812</v>
      </c>
      <c r="M311" s="42" t="n">
        <f aca="false">M97+N211</f>
        <v>18.6296888333027</v>
      </c>
      <c r="N311" s="42" t="n">
        <f aca="false">N97+O211</f>
        <v>18.3124474120285</v>
      </c>
      <c r="O311" s="42" t="n">
        <f aca="false">(N311+P311)/2</f>
        <v>17.9187325724122</v>
      </c>
      <c r="P311" s="42" t="n">
        <f aca="false">P97+Q211</f>
        <v>17.5250177327959</v>
      </c>
      <c r="Q311" s="42" t="n">
        <f aca="false">Q97+R211</f>
        <v>17.2455776627823</v>
      </c>
      <c r="R311" s="42" t="n">
        <f aca="false">R97+S211</f>
        <v>16.9759053270601</v>
      </c>
      <c r="S311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38"/>
  <sheetViews>
    <sheetView showFormulas="false" showGridLines="true" showRowColHeaders="true" showZeros="true" rightToLeft="false" tabSelected="true" showOutlineSymbols="true" defaultGridColor="true" view="normal" topLeftCell="A185" colorId="64" zoomScale="100" zoomScaleNormal="100" zoomScalePageLayoutView="100" workbookViewId="0">
      <selection pane="topLeft" activeCell="L215" activeCellId="0" sqref="L2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" width="10.13"/>
  </cols>
  <sheetData>
    <row r="1" customFormat="false" ht="15" hidden="false" customHeight="false" outlineLevel="0" collapsed="false">
      <c r="A1" s="34" t="s">
        <v>90</v>
      </c>
    </row>
    <row r="2" customFormat="false" ht="5.25" hidden="false" customHeight="true" outlineLevel="0" collapsed="false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customFormat="false" ht="12.75" hidden="false" customHeight="false" outlineLevel="0" collapsed="false">
      <c r="A3" s="4" t="s">
        <v>53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 t="s">
        <v>61</v>
      </c>
      <c r="J3" s="4" t="s">
        <v>62</v>
      </c>
      <c r="K3" s="4" t="s">
        <v>63</v>
      </c>
      <c r="L3" s="4" t="s">
        <v>64</v>
      </c>
      <c r="M3" s="4" t="s">
        <v>65</v>
      </c>
      <c r="N3" s="4" t="s">
        <v>66</v>
      </c>
      <c r="O3" s="4" t="s">
        <v>67</v>
      </c>
      <c r="P3" s="4" t="s">
        <v>68</v>
      </c>
      <c r="Q3" s="4" t="s">
        <v>69</v>
      </c>
      <c r="R3" s="4" t="s">
        <v>70</v>
      </c>
    </row>
    <row r="4" customFormat="false" ht="12.75" hidden="false" customHeight="false" outlineLevel="0" collapsed="false">
      <c r="A4" s="37" t="n">
        <v>33604</v>
      </c>
      <c r="B4" s="38" t="n">
        <v>33588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customFormat="false" ht="12.75" hidden="false" customHeight="false" outlineLevel="0" collapsed="false">
      <c r="A5" s="37" t="n">
        <v>33635</v>
      </c>
      <c r="B5" s="38" t="n">
        <v>33619</v>
      </c>
      <c r="C5" s="44" t="n">
        <f aca="false">'Forward curves'!C5-'Forward curves'!C4</f>
        <v>-0.0399990081787109</v>
      </c>
      <c r="D5" s="44" t="n">
        <f aca="false">'Forward curves'!D5-'Forward curves'!D4</f>
        <v>-0.399999618530273</v>
      </c>
      <c r="E5" s="44" t="n">
        <f aca="false">'Forward curves'!E5-'Forward curves'!E4</f>
        <v>-0.560001373291016</v>
      </c>
      <c r="F5" s="44" t="n">
        <f aca="false">'Forward curves'!F5-'Forward curves'!F4</f>
        <v>-0.590000152587891</v>
      </c>
      <c r="G5" s="44" t="n">
        <f aca="false">'Forward curves'!G5-'Forward curves'!G4</f>
        <v>-0.509998321533203</v>
      </c>
      <c r="H5" s="44" t="n">
        <f aca="false">'Forward curves'!H5-'Forward curves'!H4</f>
        <v>-0.440000534057617</v>
      </c>
      <c r="I5" s="44" t="n">
        <f aca="false">'Forward curves'!I5-'Forward curves'!I4</f>
        <v>-0.270000457763672</v>
      </c>
      <c r="J5" s="44" t="n">
        <f aca="false">'Forward curves'!J5-'Forward curves'!J4</f>
        <v>-0.170000076293945</v>
      </c>
      <c r="K5" s="44" t="n">
        <f aca="false">'Forward curves'!K5-'Forward curves'!K4</f>
        <v>-0.149999618530273</v>
      </c>
      <c r="L5" s="44"/>
      <c r="M5" s="44"/>
      <c r="N5" s="44"/>
      <c r="O5" s="44"/>
      <c r="P5" s="44"/>
      <c r="Q5" s="44"/>
      <c r="R5" s="44"/>
    </row>
    <row r="6" customFormat="false" ht="12.75" hidden="false" customHeight="false" outlineLevel="0" collapsed="false">
      <c r="A6" s="37" t="n">
        <v>33664</v>
      </c>
      <c r="B6" s="38" t="n">
        <v>33647</v>
      </c>
      <c r="C6" s="44" t="n">
        <f aca="false">'Forward curves'!C6-'Forward curves'!C5</f>
        <v>-0.0400009155273438</v>
      </c>
      <c r="D6" s="44" t="n">
        <f aca="false">'Forward curves'!D6-'Forward curves'!D5</f>
        <v>0.55000114440918</v>
      </c>
      <c r="E6" s="44" t="n">
        <f aca="false">'Forward curves'!E6-'Forward curves'!E5</f>
        <v>0.680000305175781</v>
      </c>
      <c r="F6" s="44" t="n">
        <f aca="false">'Forward curves'!F6-'Forward curves'!F5</f>
        <v>0.759998321533203</v>
      </c>
      <c r="G6" s="44" t="n">
        <f aca="false">'Forward curves'!G6-'Forward curves'!G5</f>
        <v>0.599998474121094</v>
      </c>
      <c r="H6" s="44" t="n">
        <f aca="false">'Forward curves'!H6-'Forward curves'!H5</f>
        <v>0.659999847412109</v>
      </c>
      <c r="I6" s="44" t="n">
        <f aca="false">'Forward curves'!I6-'Forward curves'!I5</f>
        <v>0.5</v>
      </c>
      <c r="J6" s="44" t="n">
        <f aca="false">'Forward curves'!J6-'Forward curves'!J5</f>
        <v>0.450000762939453</v>
      </c>
      <c r="K6" s="44" t="n">
        <f aca="false">'Forward curves'!K6-'Forward curves'!K5</f>
        <v>0.0500011444091797</v>
      </c>
      <c r="L6" s="44"/>
      <c r="M6" s="44"/>
      <c r="N6" s="44"/>
      <c r="O6" s="44"/>
      <c r="P6" s="44"/>
      <c r="Q6" s="44"/>
      <c r="R6" s="44"/>
    </row>
    <row r="7" customFormat="false" ht="12.75" hidden="false" customHeight="false" outlineLevel="0" collapsed="false">
      <c r="A7" s="37" t="n">
        <v>33695</v>
      </c>
      <c r="B7" s="38" t="n">
        <v>33679</v>
      </c>
      <c r="C7" s="44" t="n">
        <f aca="false">'Forward curves'!C7-'Forward curves'!C6</f>
        <v>-0.680000305175781</v>
      </c>
      <c r="D7" s="44" t="n">
        <f aca="false">'Forward curves'!D7-'Forward curves'!D6</f>
        <v>-0.690000534057617</v>
      </c>
      <c r="E7" s="44" t="n">
        <f aca="false">'Forward curves'!E7-'Forward curves'!E6</f>
        <v>-0.569999694824219</v>
      </c>
      <c r="F7" s="44" t="n">
        <f aca="false">'Forward curves'!F7-'Forward curves'!F6</f>
        <v>-0.559999465942383</v>
      </c>
      <c r="G7" s="44" t="n">
        <f aca="false">'Forward curves'!G7-'Forward curves'!G6</f>
        <v>-0.389999389648438</v>
      </c>
      <c r="H7" s="44" t="n">
        <f aca="false">'Forward curves'!H7-'Forward curves'!H6</f>
        <v>-0.459999084472656</v>
      </c>
      <c r="I7" s="44" t="n">
        <f aca="false">'Forward curves'!I7-'Forward curves'!I6</f>
        <v>-0.399999618530273</v>
      </c>
      <c r="J7" s="44" t="n">
        <f aca="false">'Forward curves'!J7-'Forward curves'!J6</f>
        <v>-0.399999618530273</v>
      </c>
      <c r="K7" s="44" t="n">
        <f aca="false">'Forward curves'!K7-'Forward curves'!K6</f>
        <v>0.0499992370605469</v>
      </c>
      <c r="L7" s="44"/>
      <c r="M7" s="44"/>
      <c r="N7" s="44"/>
      <c r="O7" s="44"/>
      <c r="P7" s="44"/>
      <c r="Q7" s="44"/>
      <c r="R7" s="44"/>
    </row>
    <row r="8" customFormat="false" ht="12.75" hidden="false" customHeight="false" outlineLevel="0" collapsed="false">
      <c r="A8" s="37" t="n">
        <v>33725</v>
      </c>
      <c r="B8" s="38" t="n">
        <v>33709</v>
      </c>
      <c r="C8" s="44" t="n">
        <f aca="false">'Forward curves'!C8-'Forward curves'!C7</f>
        <v>0.809999465942383</v>
      </c>
      <c r="D8" s="44" t="n">
        <f aca="false">'Forward curves'!D8-'Forward curves'!D7</f>
        <v>0.789999008178711</v>
      </c>
      <c r="E8" s="44" t="n">
        <f aca="false">'Forward curves'!E8-'Forward curves'!E7</f>
        <v>0.670000076293945</v>
      </c>
      <c r="F8" s="44" t="n">
        <f aca="false">'Forward curves'!F8-'Forward curves'!F7</f>
        <v>0.64000129699707</v>
      </c>
      <c r="G8" s="44" t="n">
        <f aca="false">'Forward curves'!G8-'Forward curves'!G7</f>
        <v>0.600000381469727</v>
      </c>
      <c r="H8" s="44" t="n">
        <f aca="false">'Forward curves'!H8-'Forward curves'!H7</f>
        <v>0.569999694824219</v>
      </c>
      <c r="I8" s="44" t="n">
        <f aca="false">'Forward curves'!I8-'Forward curves'!I7</f>
        <v>0.5</v>
      </c>
      <c r="J8" s="44" t="n">
        <f aca="false">'Forward curves'!J8-'Forward curves'!J7</f>
        <v>0.5</v>
      </c>
      <c r="K8" s="44" t="n">
        <f aca="false">'Forward curves'!K8-'Forward curves'!K7</f>
        <v>0.399999618530273</v>
      </c>
      <c r="L8" s="44"/>
      <c r="M8" s="44"/>
      <c r="N8" s="44"/>
      <c r="O8" s="44"/>
      <c r="P8" s="44"/>
      <c r="Q8" s="44"/>
      <c r="R8" s="44"/>
    </row>
    <row r="9" customFormat="false" ht="12.75" hidden="false" customHeight="false" outlineLevel="0" collapsed="false">
      <c r="A9" s="37" t="n">
        <v>33756</v>
      </c>
      <c r="B9" s="38" t="n">
        <v>33738</v>
      </c>
      <c r="C9" s="44" t="n">
        <f aca="false">'Forward curves'!C9-'Forward curves'!C8</f>
        <v>1.20000076293945</v>
      </c>
      <c r="D9" s="44" t="n">
        <f aca="false">'Forward curves'!D9-'Forward curves'!D8</f>
        <v>0.829999923706055</v>
      </c>
      <c r="E9" s="44" t="n">
        <f aca="false">'Forward curves'!E9-'Forward curves'!E8</f>
        <v>0.780000686645508</v>
      </c>
      <c r="F9" s="44" t="n">
        <f aca="false">'Forward curves'!F9-'Forward curves'!F8</f>
        <v>0.809999465942383</v>
      </c>
      <c r="G9" s="44" t="n">
        <f aca="false">'Forward curves'!G9-'Forward curves'!G8</f>
        <v>0.809999465942383</v>
      </c>
      <c r="H9" s="44" t="n">
        <f aca="false">'Forward curves'!H9-'Forward curves'!H8</f>
        <v>0.75</v>
      </c>
      <c r="I9" s="44" t="n">
        <f aca="false">'Forward curves'!I9-'Forward curves'!I8</f>
        <v>0.799999237060547</v>
      </c>
      <c r="J9" s="44" t="n">
        <f aca="false">'Forward curves'!J9-'Forward curves'!J8</f>
        <v>0.579999923706055</v>
      </c>
      <c r="K9" s="44" t="n">
        <f aca="false">'Forward curves'!K9-'Forward curves'!K8</f>
        <v>0.559999465942383</v>
      </c>
      <c r="L9" s="44"/>
      <c r="M9" s="44"/>
      <c r="N9" s="44"/>
      <c r="O9" s="44"/>
      <c r="P9" s="44"/>
      <c r="Q9" s="44"/>
      <c r="R9" s="44"/>
    </row>
    <row r="10" customFormat="false" ht="12.75" hidden="false" customHeight="false" outlineLevel="0" collapsed="false">
      <c r="A10" s="37" t="n">
        <v>33786</v>
      </c>
      <c r="B10" s="38" t="n">
        <v>33770</v>
      </c>
      <c r="C10" s="44" t="n">
        <f aca="false">'Forward curves'!C10-'Forward curves'!C9</f>
        <v>1.42000007629395</v>
      </c>
      <c r="D10" s="44" t="n">
        <f aca="false">'Forward curves'!D10-'Forward curves'!D9</f>
        <v>1.69000053405762</v>
      </c>
      <c r="E10" s="44" t="n">
        <f aca="false">'Forward curves'!E10-'Forward curves'!E9</f>
        <v>1.67999839782715</v>
      </c>
      <c r="F10" s="44" t="n">
        <f aca="false">'Forward curves'!F10-'Forward curves'!F9</f>
        <v>1.54999923706055</v>
      </c>
      <c r="G10" s="44" t="n">
        <f aca="false">'Forward curves'!G10-'Forward curves'!G9</f>
        <v>1.47000122070313</v>
      </c>
      <c r="H10" s="44" t="n">
        <f aca="false">'Forward curves'!H10-'Forward curves'!H9</f>
        <v>1.44000053405762</v>
      </c>
      <c r="I10" s="44" t="n">
        <f aca="false">'Forward curves'!I10-'Forward curves'!I9</f>
        <v>1.29999923706055</v>
      </c>
      <c r="J10" s="44" t="n">
        <f aca="false">'Forward curves'!J10-'Forward curves'!J9</f>
        <v>1.36999893188477</v>
      </c>
      <c r="K10" s="44" t="n">
        <f aca="false">'Forward curves'!K10-'Forward curves'!K9</f>
        <v>1.34000015258789</v>
      </c>
      <c r="L10" s="44"/>
      <c r="M10" s="44"/>
      <c r="N10" s="44"/>
      <c r="O10" s="44"/>
      <c r="P10" s="44"/>
      <c r="Q10" s="44"/>
      <c r="R10" s="44"/>
    </row>
    <row r="11" customFormat="false" ht="12.75" hidden="false" customHeight="false" outlineLevel="0" collapsed="false">
      <c r="A11" s="37" t="n">
        <v>33817</v>
      </c>
      <c r="B11" s="38" t="n">
        <v>33801</v>
      </c>
      <c r="C11" s="44" t="n">
        <f aca="false">'Forward curves'!C11-'Forward curves'!C10</f>
        <v>-0.940000534057617</v>
      </c>
      <c r="D11" s="44" t="n">
        <f aca="false">'Forward curves'!D11-'Forward curves'!D10</f>
        <v>-0.809999465942383</v>
      </c>
      <c r="E11" s="44" t="n">
        <f aca="false">'Forward curves'!E11-'Forward curves'!E10</f>
        <v>-0.739999771118164</v>
      </c>
      <c r="F11" s="44" t="n">
        <f aca="false">'Forward curves'!F11-'Forward curves'!F10</f>
        <v>-0.649999618530273</v>
      </c>
      <c r="G11" s="44" t="n">
        <f aca="false">'Forward curves'!G11-'Forward curves'!G10</f>
        <v>-0.64000129699707</v>
      </c>
      <c r="H11" s="44" t="n">
        <f aca="false">'Forward curves'!H11-'Forward curves'!H10</f>
        <v>-0.630001068115234</v>
      </c>
      <c r="I11" s="44" t="n">
        <f aca="false">'Forward curves'!I11-'Forward curves'!I10</f>
        <v>-0.60999870300293</v>
      </c>
      <c r="J11" s="44" t="n">
        <f aca="false">'Forward curves'!J11-'Forward curves'!J10</f>
        <v>-0.569999694824219</v>
      </c>
      <c r="K11" s="44" t="n">
        <f aca="false">'Forward curves'!K11-'Forward curves'!K10</f>
        <v>-0.579999923706055</v>
      </c>
      <c r="L11" s="44"/>
      <c r="M11" s="44"/>
      <c r="N11" s="44"/>
      <c r="O11" s="44"/>
      <c r="P11" s="44"/>
      <c r="Q11" s="44"/>
      <c r="R11" s="44"/>
    </row>
    <row r="12" customFormat="false" ht="12.75" hidden="false" customHeight="false" outlineLevel="0" collapsed="false">
      <c r="A12" s="37" t="n">
        <v>33848</v>
      </c>
      <c r="B12" s="38" t="n">
        <v>33830</v>
      </c>
      <c r="C12" s="44" t="n">
        <f aca="false">'Forward curves'!C12-'Forward curves'!C11</f>
        <v>-0.309999465942383</v>
      </c>
      <c r="D12" s="44" t="n">
        <f aca="false">'Forward curves'!D12-'Forward curves'!D11</f>
        <v>-0.389999389648438</v>
      </c>
      <c r="E12" s="44" t="n">
        <f aca="false">'Forward curves'!E12-'Forward curves'!E11</f>
        <v>-0.369998931884766</v>
      </c>
      <c r="F12" s="44" t="n">
        <f aca="false">'Forward curves'!F12-'Forward curves'!F11</f>
        <v>-0.329999923706055</v>
      </c>
      <c r="G12" s="44" t="n">
        <f aca="false">'Forward curves'!G12-'Forward curves'!G11</f>
        <v>-0.319999694824219</v>
      </c>
      <c r="H12" s="44" t="n">
        <f aca="false">'Forward curves'!H12-'Forward curves'!H11</f>
        <v>-0.35999870300293</v>
      </c>
      <c r="I12" s="44" t="n">
        <f aca="false">'Forward curves'!I12-'Forward curves'!I11</f>
        <v>-0.350000381469727</v>
      </c>
      <c r="J12" s="44" t="n">
        <f aca="false">'Forward curves'!J12-'Forward curves'!J11</f>
        <v>-0.350000381469727</v>
      </c>
      <c r="K12" s="44" t="n">
        <f aca="false">'Forward curves'!K12-'Forward curves'!K11</f>
        <v>-0.369998931884766</v>
      </c>
      <c r="L12" s="44"/>
      <c r="M12" s="44"/>
      <c r="N12" s="44"/>
      <c r="O12" s="44"/>
      <c r="P12" s="44"/>
      <c r="Q12" s="44"/>
      <c r="R12" s="44"/>
    </row>
    <row r="13" customFormat="false" ht="12.75" hidden="false" customHeight="false" outlineLevel="0" collapsed="false">
      <c r="A13" s="37" t="n">
        <v>33878</v>
      </c>
      <c r="B13" s="38" t="n">
        <v>33862</v>
      </c>
      <c r="C13" s="44" t="n">
        <f aca="false">'Forward curves'!C13-'Forward curves'!C12</f>
        <v>0.579999923706055</v>
      </c>
      <c r="D13" s="44" t="n">
        <f aca="false">'Forward curves'!D13-'Forward curves'!D12</f>
        <v>0.60999870300293</v>
      </c>
      <c r="E13" s="44" t="n">
        <f aca="false">'Forward curves'!E13-'Forward curves'!E12</f>
        <v>0.60999870300293</v>
      </c>
      <c r="F13" s="44" t="n">
        <f aca="false">'Forward curves'!F13-'Forward curves'!F12</f>
        <v>0.559999465942383</v>
      </c>
      <c r="G13" s="44" t="n">
        <f aca="false">'Forward curves'!G13-'Forward curves'!G12</f>
        <v>0.569999694824219</v>
      </c>
      <c r="H13" s="44" t="n">
        <f aca="false">'Forward curves'!H13-'Forward curves'!H12</f>
        <v>0.549999237060547</v>
      </c>
      <c r="I13" s="44" t="n">
        <f aca="false">'Forward curves'!I13-'Forward curves'!I12</f>
        <v>0.549999237060547</v>
      </c>
      <c r="J13" s="44" t="n">
        <f aca="false">'Forward curves'!J13-'Forward curves'!J12</f>
        <v>0.55000114440918</v>
      </c>
      <c r="K13" s="44" t="n">
        <f aca="false">'Forward curves'!K13-'Forward curves'!K12</f>
        <v>0.579999923706055</v>
      </c>
      <c r="L13" s="44"/>
      <c r="M13" s="44"/>
      <c r="N13" s="44"/>
      <c r="O13" s="44"/>
      <c r="P13" s="44"/>
      <c r="Q13" s="44"/>
      <c r="R13" s="44"/>
    </row>
    <row r="14" customFormat="false" ht="12.75" hidden="false" customHeight="false" outlineLevel="0" collapsed="false">
      <c r="A14" s="37" t="n">
        <v>33909</v>
      </c>
      <c r="B14" s="38" t="n">
        <v>33892</v>
      </c>
      <c r="C14" s="44" t="n">
        <f aca="false">'Forward curves'!C14-'Forward curves'!C13</f>
        <v>0.229999542236328</v>
      </c>
      <c r="D14" s="44" t="n">
        <f aca="false">'Forward curves'!D14-'Forward curves'!D13</f>
        <v>0.319999694824219</v>
      </c>
      <c r="E14" s="44" t="n">
        <f aca="false">'Forward curves'!E14-'Forward curves'!E13</f>
        <v>0.290000915527344</v>
      </c>
      <c r="F14" s="44" t="n">
        <f aca="false">'Forward curves'!F14-'Forward curves'!F13</f>
        <v>0.260000228881836</v>
      </c>
      <c r="G14" s="44" t="n">
        <f aca="false">'Forward curves'!G14-'Forward curves'!G13</f>
        <v>0.14000129699707</v>
      </c>
      <c r="H14" s="44" t="n">
        <f aca="false">'Forward curves'!H14-'Forward curves'!H13</f>
        <v>0.159999847412109</v>
      </c>
      <c r="I14" s="44" t="n">
        <f aca="false">'Forward curves'!I14-'Forward curves'!I13</f>
        <v>0.210000991821289</v>
      </c>
      <c r="J14" s="44" t="n">
        <f aca="false">'Forward curves'!J14-'Forward curves'!J13</f>
        <v>0.209999084472656</v>
      </c>
      <c r="K14" s="44" t="n">
        <f aca="false">'Forward curves'!K14-'Forward curves'!K13</f>
        <v>0.219999313354492</v>
      </c>
      <c r="L14" s="44"/>
      <c r="M14" s="44"/>
      <c r="N14" s="44"/>
      <c r="O14" s="44"/>
      <c r="P14" s="44"/>
      <c r="Q14" s="44"/>
      <c r="R14" s="44"/>
    </row>
    <row r="15" customFormat="false" ht="12.75" hidden="false" customHeight="false" outlineLevel="0" collapsed="false">
      <c r="A15" s="37" t="n">
        <v>33939</v>
      </c>
      <c r="B15" s="38" t="n">
        <v>33921</v>
      </c>
      <c r="C15" s="44" t="n">
        <f aca="false">'Forward curves'!C15-'Forward curves'!C14</f>
        <v>-1.79999923706055</v>
      </c>
      <c r="D15" s="44" t="n">
        <f aca="false">'Forward curves'!D15-'Forward curves'!D14</f>
        <v>-1.89999961853027</v>
      </c>
      <c r="E15" s="44" t="n">
        <f aca="false">'Forward curves'!E15-'Forward curves'!E14</f>
        <v>-1.77000045776367</v>
      </c>
      <c r="F15" s="44" t="n">
        <f aca="false">'Forward curves'!F15-'Forward curves'!F14</f>
        <v>-1.70999908447266</v>
      </c>
      <c r="G15" s="44" t="n">
        <f aca="false">'Forward curves'!G15-'Forward curves'!G14</f>
        <v>-1.52000045776367</v>
      </c>
      <c r="H15" s="44" t="n">
        <f aca="false">'Forward curves'!H15-'Forward curves'!H14</f>
        <v>-1.44000053405762</v>
      </c>
      <c r="I15" s="44" t="n">
        <f aca="false">'Forward curves'!I15-'Forward curves'!I14</f>
        <v>-1.39000129699707</v>
      </c>
      <c r="J15" s="44" t="n">
        <f aca="false">'Forward curves'!J15-'Forward curves'!J14</f>
        <v>-1.34000015258789</v>
      </c>
      <c r="K15" s="44" t="n">
        <f aca="false">'Forward curves'!K15-'Forward curves'!K14</f>
        <v>-1.30999946594238</v>
      </c>
      <c r="L15" s="44"/>
      <c r="M15" s="44"/>
      <c r="N15" s="44"/>
      <c r="O15" s="44"/>
      <c r="P15" s="44"/>
      <c r="Q15" s="44"/>
      <c r="R15" s="44"/>
    </row>
    <row r="16" customFormat="false" ht="12.75" hidden="false" customHeight="false" outlineLevel="0" collapsed="false">
      <c r="A16" s="37" t="n">
        <v>33970</v>
      </c>
      <c r="B16" s="38" t="n">
        <v>33954</v>
      </c>
      <c r="C16" s="44" t="n">
        <f aca="false">'Forward curves'!C16-'Forward curves'!C15</f>
        <v>-0.950000762939453</v>
      </c>
      <c r="D16" s="44" t="n">
        <f aca="false">'Forward curves'!D16-'Forward curves'!D15</f>
        <v>-0.680000305175781</v>
      </c>
      <c r="E16" s="44" t="n">
        <f aca="false">'Forward curves'!E16-'Forward curves'!E15</f>
        <v>-0.729999542236328</v>
      </c>
      <c r="F16" s="44" t="n">
        <f aca="false">'Forward curves'!F16-'Forward curves'!F15</f>
        <v>-0.680000305175781</v>
      </c>
      <c r="G16" s="44" t="n">
        <f aca="false">'Forward curves'!G16-'Forward curves'!G15</f>
        <v>-0.710000991821289</v>
      </c>
      <c r="H16" s="44" t="n">
        <f aca="false">'Forward curves'!H16-'Forward curves'!H15</f>
        <v>-0.579999923706055</v>
      </c>
      <c r="I16" s="44" t="n">
        <f aca="false">'Forward curves'!I16-'Forward curves'!I15</f>
        <v>-0.579999923706055</v>
      </c>
      <c r="J16" s="44" t="n">
        <f aca="false">'Forward curves'!J16-'Forward curves'!J15</f>
        <v>-0.520000457763672</v>
      </c>
      <c r="K16" s="44" t="n">
        <f aca="false">'Forward curves'!K16-'Forward curves'!K15</f>
        <v>-0.460000991821289</v>
      </c>
      <c r="L16" s="44"/>
      <c r="M16" s="44"/>
      <c r="N16" s="44"/>
      <c r="O16" s="44"/>
      <c r="P16" s="44"/>
      <c r="Q16" s="44"/>
      <c r="R16" s="44"/>
    </row>
    <row r="17" customFormat="false" ht="12.75" hidden="false" customHeight="false" outlineLevel="0" collapsed="false">
      <c r="A17" s="37" t="n">
        <v>34001</v>
      </c>
      <c r="B17" s="38" t="n">
        <v>33983</v>
      </c>
      <c r="C17" s="44" t="n">
        <f aca="false">'Forward curves'!C17-'Forward curves'!C16</f>
        <v>-0.829999923706055</v>
      </c>
      <c r="D17" s="44" t="n">
        <f aca="false">'Forward curves'!D17-'Forward curves'!D16</f>
        <v>-0.909999847412109</v>
      </c>
      <c r="E17" s="44" t="n">
        <f aca="false">'Forward curves'!E17-'Forward curves'!E16</f>
        <v>-0.809999465942383</v>
      </c>
      <c r="F17" s="44" t="n">
        <f aca="false">'Forward curves'!F17-'Forward curves'!F16</f>
        <v>-0.690000534057617</v>
      </c>
      <c r="G17" s="44" t="n">
        <f aca="false">'Forward curves'!G17-'Forward curves'!G16</f>
        <v>-0.549999237060547</v>
      </c>
      <c r="H17" s="44" t="n">
        <f aca="false">'Forward curves'!H17-'Forward curves'!H16</f>
        <v>-0.529998779296875</v>
      </c>
      <c r="I17" s="44" t="n">
        <f aca="false">'Forward curves'!I17-'Forward curves'!I16</f>
        <v>-0.479999542236328</v>
      </c>
      <c r="J17" s="44" t="n">
        <f aca="false">'Forward curves'!J17-'Forward curves'!J16</f>
        <v>-0.439998626708984</v>
      </c>
      <c r="K17" s="44" t="n">
        <f aca="false">'Forward curves'!K17-'Forward curves'!K16</f>
        <v>-0.399999618530273</v>
      </c>
      <c r="L17" s="44"/>
      <c r="M17" s="44"/>
      <c r="N17" s="44"/>
      <c r="O17" s="44"/>
      <c r="P17" s="44"/>
      <c r="Q17" s="44"/>
      <c r="R17" s="44"/>
    </row>
    <row r="18" customFormat="false" ht="12.75" hidden="false" customHeight="false" outlineLevel="0" collapsed="false">
      <c r="A18" s="37" t="n">
        <v>34029</v>
      </c>
      <c r="B18" s="38" t="n">
        <v>34011</v>
      </c>
      <c r="C18" s="44" t="n">
        <f aca="false">'Forward curves'!C18-'Forward curves'!C17</f>
        <v>1.15999984741211</v>
      </c>
      <c r="D18" s="44" t="n">
        <f aca="false">'Forward curves'!D18-'Forward curves'!D17</f>
        <v>1.07999992370605</v>
      </c>
      <c r="E18" s="44" t="n">
        <f aca="false">'Forward curves'!E18-'Forward curves'!E17</f>
        <v>0.959999084472656</v>
      </c>
      <c r="F18" s="44" t="n">
        <f aca="false">'Forward curves'!F18-'Forward curves'!F17</f>
        <v>0.899999618530273</v>
      </c>
      <c r="G18" s="44" t="n">
        <f aca="false">'Forward curves'!G18-'Forward curves'!G17</f>
        <v>0.829999923706055</v>
      </c>
      <c r="H18" s="44" t="n">
        <f aca="false">'Forward curves'!H18-'Forward curves'!H17</f>
        <v>0.779998779296875</v>
      </c>
      <c r="I18" s="44" t="n">
        <f aca="false">'Forward curves'!I18-'Forward curves'!I17</f>
        <v>0.80000114440918</v>
      </c>
      <c r="J18" s="44" t="n">
        <f aca="false">'Forward curves'!J18-'Forward curves'!J17</f>
        <v>0.739999771118164</v>
      </c>
      <c r="K18" s="44" t="n">
        <f aca="false">'Forward curves'!K18-'Forward curves'!K17</f>
        <v>0.720001220703125</v>
      </c>
      <c r="L18" s="44"/>
      <c r="M18" s="44"/>
      <c r="N18" s="44"/>
      <c r="O18" s="44"/>
      <c r="P18" s="44"/>
      <c r="Q18" s="44"/>
      <c r="R18" s="44"/>
    </row>
    <row r="19" customFormat="false" ht="12.75" hidden="false" customHeight="false" outlineLevel="0" collapsed="false">
      <c r="A19" s="37" t="n">
        <v>34060</v>
      </c>
      <c r="B19" s="38" t="n">
        <v>34044</v>
      </c>
      <c r="C19" s="44" t="n">
        <f aca="false">'Forward curves'!C19-'Forward curves'!C18</f>
        <v>0.210000991821289</v>
      </c>
      <c r="D19" s="44" t="n">
        <f aca="false">'Forward curves'!D19-'Forward curves'!D18</f>
        <v>0.170000076293945</v>
      </c>
      <c r="E19" s="44" t="n">
        <f aca="false">'Forward curves'!E19-'Forward curves'!E18</f>
        <v>0.260000228881836</v>
      </c>
      <c r="F19" s="44" t="n">
        <f aca="false">'Forward curves'!F19-'Forward curves'!F18</f>
        <v>0.130001068115234</v>
      </c>
      <c r="G19" s="44" t="n">
        <f aca="false">'Forward curves'!G19-'Forward curves'!G18</f>
        <v>0.170000076293945</v>
      </c>
      <c r="H19" s="44" t="n">
        <f aca="false">'Forward curves'!H19-'Forward curves'!H18</f>
        <v>0.150001525878906</v>
      </c>
      <c r="I19" s="44" t="n">
        <f aca="false">'Forward curves'!I19-'Forward curves'!I18</f>
        <v>0.0900001525878906</v>
      </c>
      <c r="J19" s="44" t="n">
        <f aca="false">'Forward curves'!J19-'Forward curves'!J18</f>
        <v>0.100000381469727</v>
      </c>
      <c r="K19" s="44" t="n">
        <f aca="false">'Forward curves'!K19-'Forward curves'!K18</f>
        <v>0.0900001525878906</v>
      </c>
      <c r="L19" s="44"/>
      <c r="M19" s="44"/>
      <c r="N19" s="44"/>
      <c r="O19" s="44"/>
      <c r="P19" s="44"/>
      <c r="Q19" s="44"/>
      <c r="R19" s="44"/>
    </row>
    <row r="20" customFormat="false" ht="12.75" hidden="false" customHeight="false" outlineLevel="0" collapsed="false">
      <c r="A20" s="37" t="n">
        <v>34090</v>
      </c>
      <c r="B20" s="38" t="n">
        <v>34074</v>
      </c>
      <c r="C20" s="44" t="n">
        <f aca="false">'Forward curves'!C20-'Forward curves'!C19</f>
        <v>0.25</v>
      </c>
      <c r="D20" s="44" t="n">
        <f aca="false">'Forward curves'!D20-'Forward curves'!D19</f>
        <v>0.270000457763672</v>
      </c>
      <c r="E20" s="44" t="n">
        <f aca="false">'Forward curves'!E20-'Forward curves'!E19</f>
        <v>0.159999847412109</v>
      </c>
      <c r="F20" s="44" t="n">
        <f aca="false">'Forward curves'!F20-'Forward curves'!F19</f>
        <v>0.269998550415039</v>
      </c>
      <c r="G20" s="44" t="n">
        <f aca="false">'Forward curves'!G20-'Forward curves'!G19</f>
        <v>0.280000686645508</v>
      </c>
      <c r="H20" s="44" t="n">
        <f aca="false">'Forward curves'!H20-'Forward curves'!H19</f>
        <v>0.329999923706055</v>
      </c>
      <c r="I20" s="44" t="n">
        <f aca="false">'Forward curves'!I20-'Forward curves'!I19</f>
        <v>0.389999389648438</v>
      </c>
      <c r="J20" s="44" t="n">
        <f aca="false">'Forward curves'!J20-'Forward curves'!J19</f>
        <v>0.35999870300293</v>
      </c>
      <c r="K20" s="44" t="n">
        <f aca="false">'Forward curves'!K20-'Forward curves'!K19</f>
        <v>0.349998474121094</v>
      </c>
      <c r="L20" s="44"/>
      <c r="M20" s="44"/>
      <c r="N20" s="44"/>
      <c r="O20" s="44"/>
      <c r="P20" s="44"/>
      <c r="Q20" s="44"/>
      <c r="R20" s="44"/>
    </row>
    <row r="21" customFormat="false" ht="12.75" hidden="false" customHeight="false" outlineLevel="0" collapsed="false">
      <c r="A21" s="37" t="n">
        <v>34121</v>
      </c>
      <c r="B21" s="38" t="n">
        <v>34103</v>
      </c>
      <c r="C21" s="44" t="n">
        <f aca="false">'Forward curves'!C21-'Forward curves'!C20</f>
        <v>-0.25</v>
      </c>
      <c r="D21" s="44" t="n">
        <f aca="false">'Forward curves'!D21-'Forward curves'!D20</f>
        <v>-0.5</v>
      </c>
      <c r="E21" s="44" t="n">
        <f aca="false">'Forward curves'!E21-'Forward curves'!E20</f>
        <v>-0.379999160766602</v>
      </c>
      <c r="F21" s="44" t="n">
        <f aca="false">'Forward curves'!F21-'Forward curves'!F20</f>
        <v>-0.319999694824219</v>
      </c>
      <c r="G21" s="44" t="n">
        <f aca="false">'Forward curves'!G21-'Forward curves'!G20</f>
        <v>-0.330001831054688</v>
      </c>
      <c r="H21" s="44" t="n">
        <f aca="false">'Forward curves'!H21-'Forward curves'!H20</f>
        <v>-0.329999923706055</v>
      </c>
      <c r="I21" s="44" t="n">
        <f aca="false">'Forward curves'!I21-'Forward curves'!I20</f>
        <v>-0.380001068115234</v>
      </c>
      <c r="J21" s="44" t="n">
        <f aca="false">'Forward curves'!J21-'Forward curves'!J20</f>
        <v>-0.35999870300293</v>
      </c>
      <c r="K21" s="44" t="n">
        <f aca="false">'Forward curves'!K21-'Forward curves'!K20</f>
        <v>-0.340000152587891</v>
      </c>
      <c r="L21" s="44"/>
      <c r="M21" s="44"/>
      <c r="N21" s="44"/>
      <c r="O21" s="44"/>
      <c r="P21" s="44"/>
      <c r="Q21" s="44"/>
      <c r="R21" s="44"/>
    </row>
    <row r="22" customFormat="false" ht="12.75" hidden="false" customHeight="false" outlineLevel="0" collapsed="false">
      <c r="A22" s="37" t="n">
        <v>34151</v>
      </c>
      <c r="B22" s="38" t="n">
        <v>34135</v>
      </c>
      <c r="C22" s="44" t="n">
        <f aca="false">'Forward curves'!C22-'Forward curves'!C21</f>
        <v>-1.27000045776367</v>
      </c>
      <c r="D22" s="44" t="n">
        <f aca="false">'Forward curves'!D22-'Forward curves'!D21</f>
        <v>-0.950000762939453</v>
      </c>
      <c r="E22" s="44" t="n">
        <f aca="false">'Forward curves'!E22-'Forward curves'!E21</f>
        <v>-0.829999923706055</v>
      </c>
      <c r="F22" s="44" t="n">
        <f aca="false">'Forward curves'!F22-'Forward curves'!F21</f>
        <v>-0.739999771118164</v>
      </c>
      <c r="G22" s="44" t="n">
        <f aca="false">'Forward curves'!G22-'Forward curves'!G21</f>
        <v>-0.60999870300293</v>
      </c>
      <c r="H22" s="44" t="n">
        <f aca="false">'Forward curves'!H22-'Forward curves'!H21</f>
        <v>-0.530000686645508</v>
      </c>
      <c r="I22" s="44" t="n">
        <f aca="false">'Forward curves'!I22-'Forward curves'!I21</f>
        <v>-0.569999694824219</v>
      </c>
      <c r="J22" s="44" t="n">
        <f aca="false">'Forward curves'!J22-'Forward curves'!J21</f>
        <v>-0.570001602172852</v>
      </c>
      <c r="K22" s="44" t="n">
        <f aca="false">'Forward curves'!K22-'Forward curves'!K21</f>
        <v>-0.559999465942383</v>
      </c>
      <c r="L22" s="44"/>
      <c r="M22" s="44"/>
      <c r="N22" s="44"/>
      <c r="O22" s="44"/>
      <c r="P22" s="44"/>
      <c r="Q22" s="44"/>
      <c r="R22" s="44"/>
    </row>
    <row r="23" customFormat="false" ht="12.75" hidden="false" customHeight="false" outlineLevel="0" collapsed="false">
      <c r="A23" s="37" t="n">
        <v>34182</v>
      </c>
      <c r="B23" s="38" t="n">
        <v>34165</v>
      </c>
      <c r="C23" s="44" t="n">
        <f aca="false">'Forward curves'!C23-'Forward curves'!C22</f>
        <v>-0.950000762939453</v>
      </c>
      <c r="D23" s="44" t="n">
        <f aca="false">'Forward curves'!D23-'Forward curves'!D22</f>
        <v>-0.809999465942383</v>
      </c>
      <c r="E23" s="44" t="n">
        <f aca="false">'Forward curves'!E23-'Forward curves'!E22</f>
        <v>-0.850000381469727</v>
      </c>
      <c r="F23" s="44" t="n">
        <f aca="false">'Forward curves'!F23-'Forward curves'!F22</f>
        <v>-0.850000381469727</v>
      </c>
      <c r="G23" s="44" t="n">
        <f aca="false">'Forward curves'!G23-'Forward curves'!G22</f>
        <v>-0.760000228881836</v>
      </c>
      <c r="H23" s="44" t="n">
        <f aca="false">'Forward curves'!H23-'Forward curves'!H22</f>
        <v>-0.809999465942383</v>
      </c>
      <c r="I23" s="44" t="n">
        <f aca="false">'Forward curves'!I23-'Forward curves'!I22</f>
        <v>-0.649999618530273</v>
      </c>
      <c r="J23" s="44" t="n">
        <f aca="false">'Forward curves'!J23-'Forward curves'!J22</f>
        <v>-0.529998779296875</v>
      </c>
      <c r="K23" s="44" t="n">
        <f aca="false">'Forward curves'!K23-'Forward curves'!K22</f>
        <v>-0.489999771118164</v>
      </c>
      <c r="L23" s="44"/>
      <c r="M23" s="44"/>
      <c r="N23" s="44"/>
      <c r="O23" s="44"/>
      <c r="P23" s="44"/>
      <c r="Q23" s="44"/>
      <c r="R23" s="44"/>
    </row>
    <row r="24" customFormat="false" ht="12.75" hidden="false" customHeight="false" outlineLevel="0" collapsed="false">
      <c r="A24" s="37" t="n">
        <v>34213</v>
      </c>
      <c r="B24" s="38" t="n">
        <v>34197</v>
      </c>
      <c r="C24" s="44" t="n">
        <f aca="false">'Forward curves'!C24-'Forward curves'!C23</f>
        <v>0.579999923706055</v>
      </c>
      <c r="D24" s="44" t="n">
        <f aca="false">'Forward curves'!D24-'Forward curves'!D23</f>
        <v>0.430000305175781</v>
      </c>
      <c r="E24" s="44" t="n">
        <f aca="false">'Forward curves'!E24-'Forward curves'!E23</f>
        <v>0.409999847412109</v>
      </c>
      <c r="F24" s="44" t="n">
        <f aca="false">'Forward curves'!F24-'Forward curves'!F23</f>
        <v>0.310001373291016</v>
      </c>
      <c r="G24" s="44" t="n">
        <f aca="false">'Forward curves'!G24-'Forward curves'!G23</f>
        <v>0.159999847412109</v>
      </c>
      <c r="H24" s="44" t="n">
        <f aca="false">'Forward curves'!H24-'Forward curves'!H23</f>
        <v>0.159999847412109</v>
      </c>
      <c r="I24" s="44" t="n">
        <f aca="false">'Forward curves'!I24-'Forward curves'!I23</f>
        <v>0.149999618530273</v>
      </c>
      <c r="J24" s="44" t="n">
        <f aca="false">'Forward curves'!J24-'Forward curves'!J23</f>
        <v>0.0900001525878906</v>
      </c>
      <c r="K24" s="44" t="n">
        <f aca="false">'Forward curves'!K24-'Forward curves'!K23</f>
        <v>0.110000610351563</v>
      </c>
      <c r="L24" s="44"/>
      <c r="M24" s="44"/>
      <c r="N24" s="44"/>
      <c r="O24" s="44"/>
      <c r="P24" s="44"/>
      <c r="Q24" s="44"/>
      <c r="R24" s="44"/>
    </row>
    <row r="25" customFormat="false" ht="12.75" hidden="false" customHeight="false" outlineLevel="0" collapsed="false">
      <c r="A25" s="37" t="n">
        <v>34243</v>
      </c>
      <c r="B25" s="38" t="n">
        <v>34227</v>
      </c>
      <c r="C25" s="44" t="n">
        <f aca="false">'Forward curves'!C25-'Forward curves'!C24</f>
        <v>-1.35999870300293</v>
      </c>
      <c r="D25" s="44" t="n">
        <f aca="false">'Forward curves'!D25-'Forward curves'!D24</f>
        <v>-1.10000038146973</v>
      </c>
      <c r="E25" s="44" t="n">
        <f aca="false">'Forward curves'!E25-'Forward curves'!E24</f>
        <v>-0.969999313354492</v>
      </c>
      <c r="F25" s="44" t="n">
        <f aca="false">'Forward curves'!F25-'Forward curves'!F24</f>
        <v>-0.829999923706055</v>
      </c>
      <c r="G25" s="44" t="n">
        <f aca="false">'Forward curves'!G25-'Forward curves'!G24</f>
        <v>-0.770000457763672</v>
      </c>
      <c r="H25" s="44" t="n">
        <f aca="false">'Forward curves'!H25-'Forward curves'!H24</f>
        <v>-0.730001449584961</v>
      </c>
      <c r="I25" s="44" t="n">
        <f aca="false">'Forward curves'!I25-'Forward curves'!I24</f>
        <v>-0.680000305175781</v>
      </c>
      <c r="J25" s="44" t="n">
        <f aca="false">'Forward curves'!J25-'Forward curves'!J24</f>
        <v>-0.590000152587891</v>
      </c>
      <c r="K25" s="44" t="n">
        <f aca="false">'Forward curves'!K25-'Forward curves'!K24</f>
        <v>-0.530000686645508</v>
      </c>
      <c r="L25" s="44"/>
      <c r="M25" s="44"/>
      <c r="N25" s="44"/>
      <c r="O25" s="44"/>
      <c r="P25" s="44"/>
      <c r="Q25" s="44"/>
      <c r="R25" s="44"/>
    </row>
    <row r="26" customFormat="false" ht="12.75" hidden="false" customHeight="false" outlineLevel="0" collapsed="false">
      <c r="A26" s="37" t="n">
        <v>34274</v>
      </c>
      <c r="B26" s="38" t="n">
        <v>34256</v>
      </c>
      <c r="C26" s="44" t="n">
        <f aca="false">'Forward curves'!C26-'Forward curves'!C25</f>
        <v>1.3799991607666</v>
      </c>
      <c r="D26" s="44" t="n">
        <f aca="false">'Forward curves'!D26-'Forward curves'!D25</f>
        <v>1.18000030517578</v>
      </c>
      <c r="E26" s="44" t="n">
        <f aca="false">'Forward curves'!E26-'Forward curves'!E25</f>
        <v>1.05999946594238</v>
      </c>
      <c r="F26" s="44" t="n">
        <f aca="false">'Forward curves'!F26-'Forward curves'!F25</f>
        <v>0.939998626708984</v>
      </c>
      <c r="G26" s="44" t="n">
        <f aca="false">'Forward curves'!G26-'Forward curves'!G25</f>
        <v>0.810001373291016</v>
      </c>
      <c r="H26" s="44" t="n">
        <f aca="false">'Forward curves'!H26-'Forward curves'!H25</f>
        <v>0.730001449584961</v>
      </c>
      <c r="I26" s="44" t="n">
        <f aca="false">'Forward curves'!I26-'Forward curves'!I25</f>
        <v>0.630001068115234</v>
      </c>
      <c r="J26" s="44" t="n">
        <f aca="false">'Forward curves'!J26-'Forward curves'!J25</f>
        <v>0.529998779296875</v>
      </c>
      <c r="K26" s="44" t="n">
        <f aca="false">'Forward curves'!K26-'Forward curves'!K25</f>
        <v>0.430000305175781</v>
      </c>
      <c r="L26" s="44"/>
      <c r="M26" s="44"/>
      <c r="N26" s="44"/>
      <c r="O26" s="44"/>
      <c r="P26" s="44"/>
      <c r="Q26" s="44"/>
      <c r="R26" s="44"/>
    </row>
    <row r="27" customFormat="false" ht="12.75" hidden="false" customHeight="false" outlineLevel="0" collapsed="false">
      <c r="A27" s="37" t="n">
        <v>34304</v>
      </c>
      <c r="B27" s="38" t="n">
        <v>34288</v>
      </c>
      <c r="C27" s="44" t="n">
        <f aca="false">'Forward curves'!C27-'Forward curves'!C26</f>
        <v>-1.54999923706055</v>
      </c>
      <c r="D27" s="44" t="n">
        <f aca="false">'Forward curves'!D27-'Forward curves'!D26</f>
        <v>-1.27999973297119</v>
      </c>
      <c r="E27" s="44" t="n">
        <f aca="false">'Forward curves'!E27-'Forward curves'!E26</f>
        <v>-1.22999954223633</v>
      </c>
      <c r="F27" s="44" t="n">
        <f aca="false">'Forward curves'!F27-'Forward curves'!F26</f>
        <v>-1.17000007629395</v>
      </c>
      <c r="G27" s="44" t="n">
        <f aca="false">'Forward curves'!G27-'Forward curves'!G26</f>
        <v>-1.08000183105469</v>
      </c>
      <c r="H27" s="44" t="n">
        <f aca="false">'Forward curves'!H27-'Forward curves'!H26</f>
        <v>-1.03000068664551</v>
      </c>
      <c r="I27" s="44" t="n">
        <f aca="false">'Forward curves'!I27-'Forward curves'!I26</f>
        <v>-0.960000991821289</v>
      </c>
      <c r="J27" s="44" t="n">
        <f aca="false">'Forward curves'!J27-'Forward curves'!J26</f>
        <v>-0.919998168945313</v>
      </c>
      <c r="K27" s="44" t="n">
        <f aca="false">'Forward curves'!K27-'Forward curves'!K26</f>
        <v>-0.889999389648438</v>
      </c>
      <c r="L27" s="44"/>
      <c r="M27" s="44"/>
      <c r="N27" s="44"/>
      <c r="O27" s="44"/>
      <c r="P27" s="44"/>
      <c r="Q27" s="44"/>
      <c r="R27" s="44"/>
    </row>
    <row r="28" customFormat="false" ht="12.75" hidden="false" customHeight="false" outlineLevel="0" collapsed="false">
      <c r="A28" s="37" t="n">
        <v>34335</v>
      </c>
      <c r="B28" s="38" t="n">
        <v>34319</v>
      </c>
      <c r="C28" s="44" t="n">
        <f aca="false">'Forward curves'!C28-'Forward curves'!C27</f>
        <v>-1.99000072479248</v>
      </c>
      <c r="D28" s="44" t="n">
        <f aca="false">'Forward curves'!D28-'Forward curves'!D27</f>
        <v>-2.36999988555908</v>
      </c>
      <c r="E28" s="44" t="n">
        <f aca="false">'Forward curves'!E28-'Forward curves'!E27</f>
        <v>-2.3100004196167</v>
      </c>
      <c r="F28" s="44" t="n">
        <f aca="false">'Forward curves'!F28-'Forward curves'!F27</f>
        <v>-2.24999904632568</v>
      </c>
      <c r="G28" s="44" t="n">
        <f aca="false">'Forward curves'!G28-'Forward curves'!G27</f>
        <v>-2.15999889373779</v>
      </c>
      <c r="H28" s="44" t="n">
        <f aca="false">'Forward curves'!H28-'Forward curves'!H27</f>
        <v>-1.98999977111816</v>
      </c>
      <c r="I28" s="44" t="n">
        <f aca="false">'Forward curves'!I28-'Forward curves'!I27</f>
        <v>-1.94999885559082</v>
      </c>
      <c r="J28" s="44" t="n">
        <f aca="false">'Forward curves'!J28-'Forward curves'!J27</f>
        <v>-1.85000133514404</v>
      </c>
      <c r="K28" s="44" t="n">
        <f aca="false">'Forward curves'!K28-'Forward curves'!K27</f>
        <v>-1.60000038146973</v>
      </c>
      <c r="L28" s="44"/>
      <c r="M28" s="44"/>
      <c r="N28" s="44"/>
      <c r="O28" s="44"/>
      <c r="P28" s="44"/>
      <c r="Q28" s="44"/>
      <c r="R28" s="44"/>
    </row>
    <row r="29" customFormat="false" ht="12.75" hidden="false" customHeight="false" outlineLevel="0" collapsed="false">
      <c r="A29" s="37" t="n">
        <v>34366</v>
      </c>
      <c r="B29" s="38" t="n">
        <v>34348</v>
      </c>
      <c r="C29" s="44" t="n">
        <f aca="false">'Forward curves'!C29-'Forward curves'!C28</f>
        <v>0.5</v>
      </c>
      <c r="D29" s="44" t="n">
        <f aca="false">'Forward curves'!D29-'Forward curves'!D28</f>
        <v>0.219999313354492</v>
      </c>
      <c r="E29" s="44" t="n">
        <f aca="false">'Forward curves'!E29-'Forward curves'!E28</f>
        <v>0</v>
      </c>
      <c r="F29" s="44" t="n">
        <f aca="false">'Forward curves'!F29-'Forward curves'!F28</f>
        <v>-0.0299997329711914</v>
      </c>
      <c r="G29" s="44" t="n">
        <f aca="false">'Forward curves'!G29-'Forward curves'!G28</f>
        <v>-0.0299997329711914</v>
      </c>
      <c r="H29" s="44" t="n">
        <f aca="false">'Forward curves'!H29-'Forward curves'!H28</f>
        <v>-0.119999885559082</v>
      </c>
      <c r="I29" s="44" t="n">
        <f aca="false">'Forward curves'!I29-'Forward curves'!I28</f>
        <v>-0.110000610351563</v>
      </c>
      <c r="J29" s="44" t="n">
        <f aca="false">'Forward curves'!J29-'Forward curves'!J28</f>
        <v>-0.289999961853027</v>
      </c>
      <c r="K29" s="44" t="n">
        <f aca="false">'Forward curves'!K29-'Forward curves'!K28</f>
        <v>-0.440000534057617</v>
      </c>
      <c r="L29" s="44"/>
      <c r="M29" s="44"/>
      <c r="N29" s="44"/>
      <c r="O29" s="44"/>
      <c r="P29" s="44"/>
      <c r="Q29" s="44"/>
      <c r="R29" s="44"/>
    </row>
    <row r="30" customFormat="false" ht="12.75" hidden="false" customHeight="false" outlineLevel="0" collapsed="false">
      <c r="A30" s="37" t="n">
        <v>34394</v>
      </c>
      <c r="B30" s="38" t="n">
        <v>34376</v>
      </c>
      <c r="C30" s="44" t="n">
        <f aca="false">'Forward curves'!C30-'Forward curves'!C29</f>
        <v>-0.309999465942383</v>
      </c>
      <c r="D30" s="44" t="n">
        <f aca="false">'Forward curves'!D30-'Forward curves'!D29</f>
        <v>0.0300006866455078</v>
      </c>
      <c r="E30" s="44" t="n">
        <f aca="false">'Forward curves'!E30-'Forward curves'!E29</f>
        <v>0.139999389648438</v>
      </c>
      <c r="F30" s="44" t="n">
        <f aca="false">'Forward curves'!F30-'Forward curves'!F29</f>
        <v>0.0899991989135742</v>
      </c>
      <c r="G30" s="44" t="n">
        <f aca="false">'Forward curves'!G30-'Forward curves'!G29</f>
        <v>-0.0200004577636719</v>
      </c>
      <c r="H30" s="44" t="n">
        <f aca="false">'Forward curves'!H30-'Forward curves'!H29</f>
        <v>-0.0399999618530273</v>
      </c>
      <c r="I30" s="44" t="n">
        <f aca="false">'Forward curves'!I30-'Forward curves'!I29</f>
        <v>-0.0599994659423828</v>
      </c>
      <c r="J30" s="44" t="n">
        <f aca="false">'Forward curves'!J30-'Forward curves'!J29</f>
        <v>0.130000114440918</v>
      </c>
      <c r="K30" s="44" t="n">
        <f aca="false">'Forward curves'!K30-'Forward curves'!K29</f>
        <v>0.159999847412109</v>
      </c>
      <c r="L30" s="44"/>
      <c r="M30" s="44"/>
      <c r="N30" s="44"/>
      <c r="O30" s="44"/>
      <c r="P30" s="44"/>
      <c r="Q30" s="44"/>
      <c r="R30" s="44"/>
    </row>
    <row r="31" customFormat="false" ht="12.75" hidden="false" customHeight="false" outlineLevel="0" collapsed="false">
      <c r="A31" s="37" t="n">
        <v>34425</v>
      </c>
      <c r="B31" s="38" t="n">
        <v>34409</v>
      </c>
      <c r="C31" s="44" t="n">
        <f aca="false">'Forward curves'!C31-'Forward curves'!C30</f>
        <v>0.489999771118164</v>
      </c>
      <c r="D31" s="44" t="n">
        <f aca="false">'Forward curves'!D31-'Forward curves'!D30</f>
        <v>0.0599994659423828</v>
      </c>
      <c r="E31" s="44" t="n">
        <f aca="false">'Forward curves'!E31-'Forward curves'!E30</f>
        <v>-0.139999389648438</v>
      </c>
      <c r="F31" s="44" t="n">
        <f aca="false">'Forward curves'!F31-'Forward curves'!F30</f>
        <v>-0.229999542236328</v>
      </c>
      <c r="G31" s="44" t="n">
        <f aca="false">'Forward curves'!G31-'Forward curves'!G30</f>
        <v>-0.350000381469727</v>
      </c>
      <c r="H31" s="44" t="n">
        <f aca="false">'Forward curves'!H31-'Forward curves'!H30</f>
        <v>-0.380000114440918</v>
      </c>
      <c r="I31" s="44" t="n">
        <f aca="false">'Forward curves'!I31-'Forward curves'!I30</f>
        <v>-0.40000057220459</v>
      </c>
      <c r="J31" s="44" t="n">
        <f aca="false">'Forward curves'!J31-'Forward curves'!J30</f>
        <v>-0.489999771118164</v>
      </c>
      <c r="K31" s="44" t="n">
        <f aca="false">'Forward curves'!K31-'Forward curves'!K30</f>
        <v>-0.579999923706055</v>
      </c>
      <c r="L31" s="44"/>
      <c r="M31" s="44"/>
      <c r="N31" s="44"/>
      <c r="O31" s="44"/>
      <c r="P31" s="44"/>
      <c r="Q31" s="44"/>
      <c r="R31" s="44"/>
    </row>
    <row r="32" customFormat="false" ht="12.75" hidden="false" customHeight="false" outlineLevel="0" collapsed="false">
      <c r="A32" s="37" t="n">
        <v>34455</v>
      </c>
      <c r="B32" s="38" t="n">
        <v>34438</v>
      </c>
      <c r="C32" s="44" t="n">
        <f aca="false">'Forward curves'!C32-'Forward curves'!C31</f>
        <v>0.890000343322754</v>
      </c>
      <c r="D32" s="44" t="n">
        <f aca="false">'Forward curves'!D32-'Forward curves'!D31</f>
        <v>1.03000068664551</v>
      </c>
      <c r="E32" s="44" t="n">
        <f aca="false">'Forward curves'!E32-'Forward curves'!E31</f>
        <v>0.979999542236328</v>
      </c>
      <c r="F32" s="44" t="n">
        <f aca="false">'Forward curves'!F32-'Forward curves'!F31</f>
        <v>0.920000076293945</v>
      </c>
      <c r="G32" s="44" t="n">
        <f aca="false">'Forward curves'!G32-'Forward curves'!G31</f>
        <v>0.950000762939453</v>
      </c>
      <c r="H32" s="44" t="n">
        <f aca="false">'Forward curves'!H32-'Forward curves'!H31</f>
        <v>0.829999923706055</v>
      </c>
      <c r="I32" s="44" t="n">
        <f aca="false">'Forward curves'!I32-'Forward curves'!I31</f>
        <v>0.739999771118164</v>
      </c>
      <c r="J32" s="44" t="n">
        <f aca="false">'Forward curves'!J32-'Forward curves'!J31</f>
        <v>0.720000267028809</v>
      </c>
      <c r="K32" s="44" t="n">
        <f aca="false">'Forward curves'!K32-'Forward curves'!K31</f>
        <v>0.630000114440918</v>
      </c>
      <c r="L32" s="44"/>
      <c r="M32" s="44"/>
      <c r="N32" s="44"/>
      <c r="O32" s="44"/>
      <c r="P32" s="44"/>
      <c r="Q32" s="44"/>
      <c r="R32" s="44"/>
    </row>
    <row r="33" customFormat="false" ht="12.75" hidden="false" customHeight="false" outlineLevel="0" collapsed="false">
      <c r="A33" s="37" t="n">
        <v>34486</v>
      </c>
      <c r="B33" s="38" t="n">
        <v>34470</v>
      </c>
      <c r="C33" s="44" t="n">
        <f aca="false">'Forward curves'!C33-'Forward curves'!C32</f>
        <v>1.35000038146973</v>
      </c>
      <c r="D33" s="44" t="n">
        <f aca="false">'Forward curves'!D33-'Forward curves'!D32</f>
        <v>1.20999908447266</v>
      </c>
      <c r="E33" s="44" t="n">
        <f aca="false">'Forward curves'!E33-'Forward curves'!E32</f>
        <v>1.17000007629395</v>
      </c>
      <c r="F33" s="44" t="n">
        <f aca="false">'Forward curves'!F33-'Forward curves'!F32</f>
        <v>1.09999942779541</v>
      </c>
      <c r="G33" s="44" t="n">
        <f aca="false">'Forward curves'!G33-'Forward curves'!G32</f>
        <v>1</v>
      </c>
      <c r="H33" s="44" t="n">
        <f aca="false">'Forward curves'!H33-'Forward curves'!H32</f>
        <v>0.949999809265137</v>
      </c>
      <c r="I33" s="44" t="n">
        <f aca="false">'Forward curves'!I33-'Forward curves'!I32</f>
        <v>0.890000343322754</v>
      </c>
      <c r="J33" s="44" t="n">
        <f aca="false">'Forward curves'!J33-'Forward curves'!J32</f>
        <v>0.829999923706055</v>
      </c>
      <c r="K33" s="44" t="n">
        <f aca="false">'Forward curves'!K33-'Forward curves'!K32</f>
        <v>0.800000190734863</v>
      </c>
      <c r="L33" s="44"/>
      <c r="M33" s="44"/>
      <c r="N33" s="44"/>
      <c r="O33" s="44"/>
      <c r="P33" s="44"/>
      <c r="Q33" s="44"/>
      <c r="R33" s="44"/>
    </row>
    <row r="34" customFormat="false" ht="12.75" hidden="false" customHeight="false" outlineLevel="0" collapsed="false">
      <c r="A34" s="37" t="n">
        <v>34516</v>
      </c>
      <c r="B34" s="38" t="n">
        <v>34500</v>
      </c>
      <c r="C34" s="44" t="n">
        <f aca="false">'Forward curves'!C34-'Forward curves'!C33</f>
        <v>0.299999237060547</v>
      </c>
      <c r="D34" s="44" t="n">
        <f aca="false">'Forward curves'!D34-'Forward curves'!D33</f>
        <v>0.880001068115234</v>
      </c>
      <c r="E34" s="44" t="n">
        <f aca="false">'Forward curves'!E34-'Forward curves'!E33</f>
        <v>0.869999885559082</v>
      </c>
      <c r="F34" s="44" t="n">
        <f aca="false">'Forward curves'!F34-'Forward curves'!F33</f>
        <v>0.809999465942383</v>
      </c>
      <c r="G34" s="44" t="n">
        <f aca="false">'Forward curves'!G34-'Forward curves'!G33</f>
        <v>0.879999160766602</v>
      </c>
      <c r="H34" s="44" t="n">
        <f aca="false">'Forward curves'!H34-'Forward curves'!H33</f>
        <v>0.850000381469727</v>
      </c>
      <c r="I34" s="44" t="n">
        <f aca="false">'Forward curves'!I34-'Forward curves'!I33</f>
        <v>0.819999694824219</v>
      </c>
      <c r="J34" s="44" t="n">
        <f aca="false">'Forward curves'!J34-'Forward curves'!J33</f>
        <v>0.809999465942383</v>
      </c>
      <c r="K34" s="44" t="n">
        <f aca="false">'Forward curves'!K34-'Forward curves'!K33</f>
        <v>0.809999465942383</v>
      </c>
      <c r="L34" s="44" t="n">
        <f aca="false">'Forward curves'!L34-'Forward curves'!L33</f>
        <v>0.809999465942383</v>
      </c>
      <c r="M34" s="44" t="n">
        <f aca="false">'Forward curves'!M34-'Forward curves'!M33</f>
        <v>0.809999465942383</v>
      </c>
      <c r="N34" s="44" t="n">
        <f aca="false">'Forward curves'!N34-'Forward curves'!N33</f>
        <v>0.829999923706055</v>
      </c>
      <c r="O34" s="44"/>
      <c r="P34" s="44"/>
      <c r="Q34" s="44"/>
      <c r="R34" s="44"/>
    </row>
    <row r="35" customFormat="false" ht="12.75" hidden="false" customHeight="false" outlineLevel="0" collapsed="false">
      <c r="A35" s="37" t="n">
        <v>34547</v>
      </c>
      <c r="B35" s="38" t="n">
        <v>34529</v>
      </c>
      <c r="C35" s="44" t="n">
        <f aca="false">'Forward curves'!C35-'Forward curves'!C34</f>
        <v>1.93000030517578</v>
      </c>
      <c r="D35" s="44" t="n">
        <f aca="false">'Forward curves'!D35-'Forward curves'!D34</f>
        <v>0.94999885559082</v>
      </c>
      <c r="E35" s="44" t="n">
        <f aca="false">'Forward curves'!E35-'Forward curves'!E34</f>
        <v>0.840000152587891</v>
      </c>
      <c r="F35" s="44" t="n">
        <f aca="false">'Forward curves'!F35-'Forward curves'!F34</f>
        <v>0.820001602172852</v>
      </c>
      <c r="G35" s="44" t="n">
        <f aca="false">'Forward curves'!G35-'Forward curves'!G34</f>
        <v>0.670000076293945</v>
      </c>
      <c r="H35" s="44" t="n">
        <f aca="false">'Forward curves'!H35-'Forward curves'!H34</f>
        <v>0.639999389648438</v>
      </c>
      <c r="I35" s="44" t="n">
        <f aca="false">'Forward curves'!I35-'Forward curves'!I34</f>
        <v>0.649999618530273</v>
      </c>
      <c r="J35" s="44" t="n">
        <f aca="false">'Forward curves'!J35-'Forward curves'!J34</f>
        <v>0.610000610351563</v>
      </c>
      <c r="K35" s="44" t="n">
        <f aca="false">'Forward curves'!K35-'Forward curves'!K34</f>
        <v>0.590000152587891</v>
      </c>
      <c r="L35" s="44" t="n">
        <f aca="false">'Forward curves'!L35-'Forward curves'!L34</f>
        <v>0.569999694824219</v>
      </c>
      <c r="M35" s="44" t="n">
        <f aca="false">'Forward curves'!M35-'Forward curves'!M34</f>
        <v>0.55000114440918</v>
      </c>
      <c r="N35" s="44" t="n">
        <f aca="false">'Forward curves'!N35-'Forward curves'!N34</f>
        <v>0.510000228881836</v>
      </c>
      <c r="O35" s="44"/>
      <c r="P35" s="44"/>
      <c r="Q35" s="44"/>
      <c r="R35" s="44"/>
    </row>
    <row r="36" customFormat="false" ht="12.75" hidden="false" customHeight="false" outlineLevel="0" collapsed="false">
      <c r="A36" s="37" t="n">
        <v>34578</v>
      </c>
      <c r="B36" s="38" t="n">
        <v>34562</v>
      </c>
      <c r="C36" s="44" t="n">
        <f aca="false">'Forward curves'!C36-'Forward curves'!C35</f>
        <v>-1.77000045776367</v>
      </c>
      <c r="D36" s="44" t="n">
        <f aca="false">'Forward curves'!D36-'Forward curves'!D35</f>
        <v>-1.28999900817871</v>
      </c>
      <c r="E36" s="44" t="n">
        <f aca="false">'Forward curves'!E36-'Forward curves'!E35</f>
        <v>-1.03000068664551</v>
      </c>
      <c r="F36" s="44" t="n">
        <f aca="false">'Forward curves'!F36-'Forward curves'!F35</f>
        <v>-0.820001602172852</v>
      </c>
      <c r="G36" s="44" t="n">
        <f aca="false">'Forward curves'!G36-'Forward curves'!G35</f>
        <v>-0.670000076293945</v>
      </c>
      <c r="H36" s="44" t="n">
        <f aca="false">'Forward curves'!H36-'Forward curves'!H35</f>
        <v>-0.709999084472656</v>
      </c>
      <c r="I36" s="44" t="n">
        <f aca="false">'Forward curves'!I36-'Forward curves'!I35</f>
        <v>-0.679998397827148</v>
      </c>
      <c r="J36" s="44" t="n">
        <f aca="false">'Forward curves'!J36-'Forward curves'!J35</f>
        <v>-0.639999389648438</v>
      </c>
      <c r="K36" s="44" t="n">
        <f aca="false">'Forward curves'!K36-'Forward curves'!K35</f>
        <v>-0.619998931884766</v>
      </c>
      <c r="L36" s="44" t="n">
        <f aca="false">'Forward curves'!L36-'Forward curves'!L35</f>
        <v>-0.590000152587891</v>
      </c>
      <c r="M36" s="44" t="n">
        <f aca="false">'Forward curves'!M36-'Forward curves'!M35</f>
        <v>-0.55000114440918</v>
      </c>
      <c r="N36" s="44" t="n">
        <f aca="false">'Forward curves'!N36-'Forward curves'!N35</f>
        <v>-0.510000228881836</v>
      </c>
      <c r="O36" s="44"/>
      <c r="P36" s="44"/>
      <c r="Q36" s="44"/>
      <c r="R36" s="44"/>
    </row>
    <row r="37" customFormat="false" ht="12.75" hidden="false" customHeight="false" outlineLevel="0" collapsed="false">
      <c r="A37" s="37" t="n">
        <v>34608</v>
      </c>
      <c r="B37" s="38" t="n">
        <v>34592</v>
      </c>
      <c r="C37" s="44" t="n">
        <f aca="false">'Forward curves'!C37-'Forward curves'!C36</f>
        <v>-1.28999996185303</v>
      </c>
      <c r="D37" s="44" t="n">
        <f aca="false">'Forward curves'!D37-'Forward curves'!D36</f>
        <v>-0.940000534057617</v>
      </c>
      <c r="E37" s="44" t="n">
        <f aca="false">'Forward curves'!E37-'Forward curves'!E36</f>
        <v>-0.739999771118164</v>
      </c>
      <c r="F37" s="44" t="n">
        <f aca="false">'Forward curves'!F37-'Forward curves'!F36</f>
        <v>-0.679998397827148</v>
      </c>
      <c r="G37" s="44" t="n">
        <f aca="false">'Forward curves'!G37-'Forward curves'!G36</f>
        <v>-0.670000076293945</v>
      </c>
      <c r="H37" s="44" t="n">
        <f aca="false">'Forward curves'!H37-'Forward curves'!H36</f>
        <v>-0.5</v>
      </c>
      <c r="I37" s="44" t="n">
        <f aca="false">'Forward curves'!I37-'Forward curves'!I36</f>
        <v>-0.420000076293945</v>
      </c>
      <c r="J37" s="44" t="n">
        <f aca="false">'Forward curves'!J37-'Forward curves'!J36</f>
        <v>-0.39000129699707</v>
      </c>
      <c r="K37" s="44" t="n">
        <f aca="false">'Forward curves'!K37-'Forward curves'!K36</f>
        <v>-0.360000610351563</v>
      </c>
      <c r="L37" s="44" t="n">
        <f aca="false">'Forward curves'!L37-'Forward curves'!L36</f>
        <v>-0.339998245239258</v>
      </c>
      <c r="M37" s="44" t="n">
        <f aca="false">'Forward curves'!M37-'Forward curves'!M36</f>
        <v>-0.329999923706055</v>
      </c>
      <c r="N37" s="44" t="n">
        <f aca="false">'Forward curves'!N37-'Forward curves'!N36</f>
        <v>-0.319999694824219</v>
      </c>
      <c r="O37" s="44"/>
      <c r="P37" s="44"/>
      <c r="Q37" s="44"/>
      <c r="R37" s="44"/>
    </row>
    <row r="38" customFormat="false" ht="12.75" hidden="false" customHeight="false" outlineLevel="0" collapsed="false">
      <c r="A38" s="37" t="n">
        <v>34639</v>
      </c>
      <c r="B38" s="38" t="n">
        <v>34621</v>
      </c>
      <c r="C38" s="44" t="n">
        <f aca="false">'Forward curves'!C38-'Forward curves'!C37</f>
        <v>0.280000686645508</v>
      </c>
      <c r="D38" s="44" t="n">
        <f aca="false">'Forward curves'!D38-'Forward curves'!D37</f>
        <v>0.100000381469727</v>
      </c>
      <c r="E38" s="44" t="n">
        <f aca="false">'Forward curves'!E38-'Forward curves'!E37</f>
        <v>-0.0999994277954102</v>
      </c>
      <c r="F38" s="44" t="n">
        <f aca="false">'Forward curves'!F38-'Forward curves'!F37</f>
        <v>-0.210000991821289</v>
      </c>
      <c r="G38" s="44" t="n">
        <f aca="false">'Forward curves'!G38-'Forward curves'!G37</f>
        <v>-0.209999084472656</v>
      </c>
      <c r="H38" s="44" t="n">
        <f aca="false">'Forward curves'!H38-'Forward curves'!H37</f>
        <v>-0.220000267028809</v>
      </c>
      <c r="I38" s="44" t="n">
        <f aca="false">'Forward curves'!I38-'Forward curves'!I37</f>
        <v>-0.30000114440918</v>
      </c>
      <c r="J38" s="44" t="n">
        <f aca="false">'Forward curves'!J38-'Forward curves'!J37</f>
        <v>-0.309999465942383</v>
      </c>
      <c r="K38" s="44" t="n">
        <f aca="false">'Forward curves'!K38-'Forward curves'!K37</f>
        <v>-0.289999961853027</v>
      </c>
      <c r="L38" s="44" t="n">
        <f aca="false">'Forward curves'!L38-'Forward curves'!L37</f>
        <v>-0.290000915527344</v>
      </c>
      <c r="M38" s="44" t="n">
        <f aca="false">'Forward curves'!M38-'Forward curves'!M37</f>
        <v>-0.319999694824219</v>
      </c>
      <c r="N38" s="44" t="n">
        <f aca="false">'Forward curves'!N38-'Forward curves'!N37</f>
        <v>-0.350000381469727</v>
      </c>
      <c r="O38" s="44"/>
      <c r="P38" s="44"/>
      <c r="Q38" s="44"/>
      <c r="R38" s="44"/>
    </row>
    <row r="39" customFormat="false" ht="12.75" hidden="false" customHeight="false" outlineLevel="0" collapsed="false">
      <c r="A39" s="37" t="n">
        <v>34669</v>
      </c>
      <c r="B39" s="38" t="n">
        <v>34653</v>
      </c>
      <c r="C39" s="44" t="n">
        <f aca="false">'Forward curves'!C39-'Forward curves'!C38</f>
        <v>1.55000019073486</v>
      </c>
      <c r="D39" s="44" t="n">
        <f aca="false">'Forward curves'!D39-'Forward curves'!D38</f>
        <v>0.930000305175781</v>
      </c>
      <c r="E39" s="44" t="n">
        <f aca="false">'Forward curves'!E39-'Forward curves'!E38</f>
        <v>0.689999580383301</v>
      </c>
      <c r="F39" s="44" t="n">
        <f aca="false">'Forward curves'!F39-'Forward curves'!F38</f>
        <v>0.510000228881836</v>
      </c>
      <c r="G39" s="44" t="n">
        <f aca="false">'Forward curves'!G39-'Forward curves'!G38</f>
        <v>0.399999618530273</v>
      </c>
      <c r="H39" s="44" t="n">
        <f aca="false">'Forward curves'!H39-'Forward curves'!H38</f>
        <v>0.239998817443848</v>
      </c>
      <c r="I39" s="44" t="n">
        <f aca="false">'Forward curves'!I39-'Forward curves'!I38</f>
        <v>0.229999542236328</v>
      </c>
      <c r="J39" s="44" t="n">
        <f aca="false">'Forward curves'!J39-'Forward curves'!J38</f>
        <v>0.180000305175781</v>
      </c>
      <c r="K39" s="44" t="n">
        <f aca="false">'Forward curves'!K39-'Forward curves'!K38</f>
        <v>0.159998893737793</v>
      </c>
      <c r="L39" s="44" t="n">
        <f aca="false">'Forward curves'!L39-'Forward curves'!L38</f>
        <v>0.159999847412109</v>
      </c>
      <c r="M39" s="44" t="n">
        <f aca="false">'Forward curves'!M39-'Forward curves'!M38</f>
        <v>0.190000534057617</v>
      </c>
      <c r="N39" s="44" t="n">
        <f aca="false">'Forward curves'!N39-'Forward curves'!N38</f>
        <v>0.219999313354492</v>
      </c>
      <c r="O39" s="44"/>
      <c r="P39" s="44"/>
      <c r="Q39" s="44"/>
      <c r="R39" s="44"/>
    </row>
    <row r="40" customFormat="false" ht="12.75" hidden="false" customHeight="false" outlineLevel="0" collapsed="false">
      <c r="A40" s="37" t="n">
        <v>34700</v>
      </c>
      <c r="B40" s="38" t="n">
        <v>34683</v>
      </c>
      <c r="C40" s="44" t="n">
        <f aca="false">'Forward curves'!C40-'Forward curves'!C39</f>
        <v>-1.49000072479248</v>
      </c>
      <c r="D40" s="44" t="n">
        <f aca="false">'Forward curves'!D40-'Forward curves'!D39</f>
        <v>-0.910000801086426</v>
      </c>
      <c r="E40" s="44" t="n">
        <f aca="false">'Forward curves'!E40-'Forward curves'!E39</f>
        <v>-0.679999351501465</v>
      </c>
      <c r="F40" s="44" t="n">
        <f aca="false">'Forward curves'!F40-'Forward curves'!F39</f>
        <v>-0.460000038146973</v>
      </c>
      <c r="G40" s="44" t="n">
        <f aca="false">'Forward curves'!G40-'Forward curves'!G39</f>
        <v>-0.359999656677246</v>
      </c>
      <c r="H40" s="44" t="n">
        <f aca="false">'Forward curves'!H40-'Forward curves'!H39</f>
        <v>-0.209999084472656</v>
      </c>
      <c r="I40" s="44" t="n">
        <f aca="false">'Forward curves'!I40-'Forward curves'!I39</f>
        <v>-0.209999084472656</v>
      </c>
      <c r="J40" s="44" t="n">
        <f aca="false">'Forward curves'!J40-'Forward curves'!J39</f>
        <v>-0.0500011444091797</v>
      </c>
      <c r="K40" s="44" t="n">
        <f aca="false">'Forward curves'!K40-'Forward curves'!K39</f>
        <v>-0.0499992370605469</v>
      </c>
      <c r="L40" s="44" t="n">
        <f aca="false">'Forward curves'!L40-'Forward curves'!L39</f>
        <v>-0.0599994659423828</v>
      </c>
      <c r="M40" s="44" t="n">
        <f aca="false">'Forward curves'!M40-'Forward curves'!M39</f>
        <v>-0.0400009155273438</v>
      </c>
      <c r="N40" s="44" t="n">
        <f aca="false">'Forward curves'!N40-'Forward curves'!N39</f>
        <v>-0.0100002288818359</v>
      </c>
      <c r="O40" s="44"/>
      <c r="P40" s="44"/>
      <c r="Q40" s="44"/>
      <c r="R40" s="44"/>
    </row>
    <row r="41" customFormat="false" ht="12.75" hidden="false" customHeight="false" outlineLevel="0" collapsed="false">
      <c r="A41" s="37" t="n">
        <v>34731</v>
      </c>
      <c r="B41" s="38" t="n">
        <v>34715</v>
      </c>
      <c r="C41" s="44" t="n">
        <f aca="false">'Forward curves'!C41-'Forward curves'!C40</f>
        <v>0.500000953674316</v>
      </c>
      <c r="D41" s="44" t="n">
        <f aca="false">'Forward curves'!D41-'Forward curves'!D40</f>
        <v>0.65000057220459</v>
      </c>
      <c r="E41" s="44" t="n">
        <f aca="false">'Forward curves'!E41-'Forward curves'!E40</f>
        <v>0.480000495910645</v>
      </c>
      <c r="F41" s="44" t="n">
        <f aca="false">'Forward curves'!F41-'Forward curves'!F40</f>
        <v>0.380000114440918</v>
      </c>
      <c r="G41" s="44" t="n">
        <f aca="false">'Forward curves'!G41-'Forward curves'!G40</f>
        <v>0.369999885559082</v>
      </c>
      <c r="H41" s="44" t="n">
        <f aca="false">'Forward curves'!H41-'Forward curves'!H40</f>
        <v>0.299999237060547</v>
      </c>
      <c r="I41" s="44" t="n">
        <f aca="false">'Forward curves'!I41-'Forward curves'!I40</f>
        <v>0.329999923706055</v>
      </c>
      <c r="J41" s="44" t="n">
        <f aca="false">'Forward curves'!J41-'Forward curves'!J40</f>
        <v>0.220001220703125</v>
      </c>
      <c r="K41" s="44" t="n">
        <f aca="false">'Forward curves'!K41-'Forward curves'!K40</f>
        <v>0.210000991821289</v>
      </c>
      <c r="L41" s="44" t="n">
        <f aca="false">'Forward curves'!L41-'Forward curves'!L40</f>
        <v>0.209999084472656</v>
      </c>
      <c r="M41" s="44" t="n">
        <f aca="false">'Forward curves'!M41-'Forward curves'!M40</f>
        <v>0.25</v>
      </c>
      <c r="N41" s="44" t="n">
        <f aca="false">'Forward curves'!N41-'Forward curves'!N40</f>
        <v>0.240001678466797</v>
      </c>
      <c r="O41" s="44"/>
      <c r="P41" s="44"/>
      <c r="Q41" s="44"/>
      <c r="R41" s="44"/>
    </row>
    <row r="42" customFormat="false" ht="12.75" hidden="false" customHeight="false" outlineLevel="0" collapsed="false">
      <c r="A42" s="37" t="n">
        <v>34759</v>
      </c>
      <c r="B42" s="38" t="n">
        <v>34743</v>
      </c>
      <c r="C42" s="44" t="n">
        <f aca="false">'Forward curves'!C42-'Forward curves'!C41</f>
        <v>1.04999923706055</v>
      </c>
      <c r="D42" s="44" t="n">
        <f aca="false">'Forward curves'!D42-'Forward curves'!D41</f>
        <v>0.299999237060547</v>
      </c>
      <c r="E42" s="44" t="n">
        <f aca="false">'Forward curves'!E42-'Forward curves'!E41</f>
        <v>0.339998245239258</v>
      </c>
      <c r="F42" s="44" t="n">
        <f aca="false">'Forward curves'!F42-'Forward curves'!F41</f>
        <v>0.299999237060547</v>
      </c>
      <c r="G42" s="44" t="n">
        <f aca="false">'Forward curves'!G42-'Forward curves'!G41</f>
        <v>0.180000305175781</v>
      </c>
      <c r="H42" s="44" t="n">
        <f aca="false">'Forward curves'!H42-'Forward curves'!H41</f>
        <v>0.180000305175781</v>
      </c>
      <c r="I42" s="44" t="n">
        <f aca="false">'Forward curves'!I42-'Forward curves'!I41</f>
        <v>0.129999160766602</v>
      </c>
      <c r="J42" s="44" t="n">
        <f aca="false">'Forward curves'!J42-'Forward curves'!J41</f>
        <v>0.0900001525878906</v>
      </c>
      <c r="K42" s="44" t="n">
        <f aca="false">'Forward curves'!K42-'Forward curves'!K41</f>
        <v>0.0499992370605469</v>
      </c>
      <c r="L42" s="44" t="n">
        <f aca="false">'Forward curves'!L42-'Forward curves'!L41</f>
        <v>0.110000610351563</v>
      </c>
      <c r="M42" s="44" t="n">
        <f aca="false">'Forward curves'!M42-'Forward curves'!M41</f>
        <v>0.0200004577636719</v>
      </c>
      <c r="N42" s="44" t="n">
        <f aca="false">'Forward curves'!N42-'Forward curves'!N41</f>
        <v>-0.0300006866455078</v>
      </c>
      <c r="O42" s="44"/>
      <c r="P42" s="44"/>
      <c r="Q42" s="44"/>
      <c r="R42" s="44"/>
    </row>
    <row r="43" customFormat="false" ht="12.75" hidden="false" customHeight="false" outlineLevel="0" collapsed="false">
      <c r="A43" s="37" t="n">
        <v>34790</v>
      </c>
      <c r="B43" s="38" t="n">
        <v>34774</v>
      </c>
      <c r="C43" s="44" t="n">
        <f aca="false">'Forward curves'!C43-'Forward curves'!C42</f>
        <v>-0.770000457763672</v>
      </c>
      <c r="D43" s="44" t="n">
        <f aca="false">'Forward curves'!D43-'Forward curves'!D42</f>
        <v>-0.149999618530273</v>
      </c>
      <c r="E43" s="44" t="n">
        <f aca="false">'Forward curves'!E43-'Forward curves'!E42</f>
        <v>-0.0599994659423828</v>
      </c>
      <c r="F43" s="44" t="n">
        <f aca="false">'Forward curves'!F43-'Forward curves'!F42</f>
        <v>-0.0799999237060547</v>
      </c>
      <c r="G43" s="44" t="n">
        <f aca="false">'Forward curves'!G43-'Forward curves'!G42</f>
        <v>-0.0400009155273438</v>
      </c>
      <c r="H43" s="44" t="n">
        <f aca="false">'Forward curves'!H43-'Forward curves'!H42</f>
        <v>-0.0100002288818359</v>
      </c>
      <c r="I43" s="44" t="n">
        <f aca="false">'Forward curves'!I43-'Forward curves'!I42</f>
        <v>0</v>
      </c>
      <c r="J43" s="44" t="n">
        <f aca="false">'Forward curves'!J43-'Forward curves'!J42</f>
        <v>0.029998779296875</v>
      </c>
      <c r="K43" s="44" t="n">
        <f aca="false">'Forward curves'!K43-'Forward curves'!K42</f>
        <v>0.0499992370605469</v>
      </c>
      <c r="L43" s="44" t="n">
        <f aca="false">'Forward curves'!L43-'Forward curves'!L42</f>
        <v>-0.0200004577636719</v>
      </c>
      <c r="M43" s="44" t="n">
        <f aca="false">'Forward curves'!M43-'Forward curves'!M42</f>
        <v>-0.0100002288818359</v>
      </c>
      <c r="N43" s="44" t="n">
        <f aca="false">'Forward curves'!N43-'Forward curves'!N42</f>
        <v>-0.0100002288818359</v>
      </c>
      <c r="O43" s="44"/>
      <c r="P43" s="44"/>
      <c r="Q43" s="44"/>
      <c r="R43" s="44"/>
    </row>
    <row r="44" customFormat="false" ht="12.75" hidden="false" customHeight="false" outlineLevel="0" collapsed="false">
      <c r="A44" s="37" t="n">
        <v>34820</v>
      </c>
      <c r="B44" s="38" t="n">
        <v>34801</v>
      </c>
      <c r="C44" s="44" t="n">
        <f aca="false">'Forward curves'!C44-'Forward curves'!C43</f>
        <v>2.25</v>
      </c>
      <c r="D44" s="44" t="n">
        <f aca="false">'Forward curves'!D44-'Forward curves'!D43</f>
        <v>1.39999961853027</v>
      </c>
      <c r="E44" s="44" t="n">
        <f aca="false">'Forward curves'!E44-'Forward curves'!E43</f>
        <v>1.1200008392334</v>
      </c>
      <c r="F44" s="44" t="n">
        <f aca="false">'Forward curves'!F44-'Forward curves'!F43</f>
        <v>0.980001449584961</v>
      </c>
      <c r="G44" s="44" t="n">
        <f aca="false">'Forward curves'!G44-'Forward curves'!G43</f>
        <v>0.899999618530273</v>
      </c>
      <c r="H44" s="44" t="n">
        <f aca="false">'Forward curves'!H44-'Forward curves'!H43</f>
        <v>0.810001373291016</v>
      </c>
      <c r="I44" s="44" t="n">
        <f aca="false">'Forward curves'!I44-'Forward curves'!I43</f>
        <v>0.720001220703125</v>
      </c>
      <c r="J44" s="44" t="n">
        <f aca="false">'Forward curves'!J44-'Forward curves'!J43</f>
        <v>0.620000839233398</v>
      </c>
      <c r="K44" s="44" t="n">
        <f aca="false">'Forward curves'!K44-'Forward curves'!K43</f>
        <v>0.569999694824219</v>
      </c>
      <c r="L44" s="44" t="n">
        <f aca="false">'Forward curves'!L44-'Forward curves'!L43</f>
        <v>0.510000228881836</v>
      </c>
      <c r="M44" s="44" t="n">
        <f aca="false">'Forward curves'!M44-'Forward curves'!M43</f>
        <v>0.450000762939453</v>
      </c>
      <c r="N44" s="44" t="n">
        <f aca="false">'Forward curves'!N44-'Forward curves'!N43</f>
        <v>0.399999618530273</v>
      </c>
      <c r="O44" s="44"/>
      <c r="P44" s="44"/>
      <c r="Q44" s="44"/>
      <c r="R44" s="44"/>
    </row>
    <row r="45" customFormat="false" ht="12.75" hidden="false" customHeight="false" outlineLevel="0" collapsed="false">
      <c r="A45" s="37" t="n">
        <v>34851</v>
      </c>
      <c r="B45" s="38" t="n">
        <v>34835</v>
      </c>
      <c r="C45" s="44" t="n">
        <f aca="false">'Forward curves'!C45-'Forward curves'!C44</f>
        <v>-0.129999160766602</v>
      </c>
      <c r="D45" s="44" t="n">
        <f aca="false">'Forward curves'!D45-'Forward curves'!D44</f>
        <v>0.470001220703125</v>
      </c>
      <c r="E45" s="44" t="n">
        <f aca="false">'Forward curves'!E45-'Forward curves'!E44</f>
        <v>0.409999847412109</v>
      </c>
      <c r="F45" s="44" t="n">
        <f aca="false">'Forward curves'!F45-'Forward curves'!F44</f>
        <v>0.439998626708984</v>
      </c>
      <c r="G45" s="44" t="n">
        <f aca="false">'Forward curves'!G45-'Forward curves'!G44</f>
        <v>0.380001068115234</v>
      </c>
      <c r="H45" s="44" t="n">
        <f aca="false">'Forward curves'!H45-'Forward curves'!H44</f>
        <v>0.340000152587891</v>
      </c>
      <c r="I45" s="44" t="n">
        <f aca="false">'Forward curves'!I45-'Forward curves'!I44</f>
        <v>0.309999465942383</v>
      </c>
      <c r="J45" s="44" t="n">
        <f aca="false">'Forward curves'!J45-'Forward curves'!J44</f>
        <v>0.309999465942383</v>
      </c>
      <c r="K45" s="44" t="n">
        <f aca="false">'Forward curves'!K45-'Forward curves'!K44</f>
        <v>0.280000686645508</v>
      </c>
      <c r="L45" s="44" t="n">
        <f aca="false">'Forward curves'!L45-'Forward curves'!L44</f>
        <v>0.25</v>
      </c>
      <c r="M45" s="44" t="n">
        <f aca="false">'Forward curves'!M45-'Forward curves'!M44</f>
        <v>0.239999771118164</v>
      </c>
      <c r="N45" s="44" t="n">
        <f aca="false">'Forward curves'!N45-'Forward curves'!N44</f>
        <v>0.230001449584961</v>
      </c>
      <c r="O45" s="44"/>
      <c r="P45" s="44"/>
      <c r="Q45" s="44"/>
      <c r="R45" s="44"/>
    </row>
    <row r="46" customFormat="false" ht="12.75" hidden="false" customHeight="false" outlineLevel="0" collapsed="false">
      <c r="A46" s="37" t="n">
        <v>34881</v>
      </c>
      <c r="B46" s="38" t="n">
        <v>34865</v>
      </c>
      <c r="C46" s="44" t="n">
        <f aca="false">'Forward curves'!C46-'Forward curves'!C45</f>
        <v>-0.870000839233398</v>
      </c>
      <c r="D46" s="44" t="n">
        <f aca="false">'Forward curves'!D46-'Forward curves'!D45</f>
        <v>-0.960000991821289</v>
      </c>
      <c r="E46" s="44" t="n">
        <f aca="false">'Forward curves'!E46-'Forward curves'!E45</f>
        <v>-0.819999694824219</v>
      </c>
      <c r="F46" s="44" t="n">
        <f aca="false">'Forward curves'!F46-'Forward curves'!F45</f>
        <v>-0.709999084472656</v>
      </c>
      <c r="G46" s="44" t="n">
        <f aca="false">'Forward curves'!G46-'Forward curves'!G45</f>
        <v>-0.590000152587891</v>
      </c>
      <c r="H46" s="44" t="n">
        <f aca="false">'Forward curves'!H46-'Forward curves'!H45</f>
        <v>-0.530000686645508</v>
      </c>
      <c r="I46" s="44" t="n">
        <f aca="false">'Forward curves'!I46-'Forward curves'!I45</f>
        <v>-0.469999313354492</v>
      </c>
      <c r="J46" s="44" t="n">
        <f aca="false">'Forward curves'!J46-'Forward curves'!J45</f>
        <v>-0.409999847412109</v>
      </c>
      <c r="K46" s="44" t="n">
        <f aca="false">'Forward curves'!K46-'Forward curves'!K45</f>
        <v>-0.379999160766602</v>
      </c>
      <c r="L46" s="44" t="n">
        <f aca="false">'Forward curves'!L46-'Forward curves'!L45</f>
        <v>-0.340000152587891</v>
      </c>
      <c r="M46" s="44" t="n">
        <f aca="false">'Forward curves'!M46-'Forward curves'!M45</f>
        <v>-0.280000686645508</v>
      </c>
      <c r="N46" s="44" t="n">
        <f aca="false">'Forward curves'!N46-'Forward curves'!N45</f>
        <v>-0.240001678466797</v>
      </c>
      <c r="O46" s="44"/>
      <c r="P46" s="44"/>
      <c r="Q46" s="44"/>
      <c r="R46" s="44"/>
    </row>
    <row r="47" customFormat="false" ht="12.75" hidden="false" customHeight="false" outlineLevel="0" collapsed="false">
      <c r="A47" s="37" t="n">
        <v>34912</v>
      </c>
      <c r="B47" s="38" t="n">
        <v>34894</v>
      </c>
      <c r="C47" s="44" t="n">
        <f aca="false">'Forward curves'!C47-'Forward curves'!C46</f>
        <v>-1.84000015258789</v>
      </c>
      <c r="D47" s="44" t="n">
        <f aca="false">'Forward curves'!D47-'Forward curves'!D46</f>
        <v>-1.59999942779541</v>
      </c>
      <c r="E47" s="44" t="n">
        <f aca="false">'Forward curves'!E47-'Forward curves'!E46</f>
        <v>-1.47000026702881</v>
      </c>
      <c r="F47" s="44" t="n">
        <f aca="false">'Forward curves'!F47-'Forward curves'!F46</f>
        <v>-1.32000064849854</v>
      </c>
      <c r="G47" s="44" t="n">
        <f aca="false">'Forward curves'!G47-'Forward curves'!G46</f>
        <v>-1.23000049591064</v>
      </c>
      <c r="H47" s="44" t="n">
        <f aca="false">'Forward curves'!H47-'Forward curves'!H46</f>
        <v>-1.11999988555908</v>
      </c>
      <c r="I47" s="44" t="n">
        <f aca="false">'Forward curves'!I47-'Forward curves'!I46</f>
        <v>-1.05000019073486</v>
      </c>
      <c r="J47" s="44" t="n">
        <f aca="false">'Forward curves'!J47-'Forward curves'!J46</f>
        <v>-1</v>
      </c>
      <c r="K47" s="44" t="n">
        <f aca="false">'Forward curves'!K47-'Forward curves'!K46</f>
        <v>-0.930000305175781</v>
      </c>
      <c r="L47" s="44" t="n">
        <f aca="false">'Forward curves'!L47-'Forward curves'!L46</f>
        <v>-0.889999389648438</v>
      </c>
      <c r="M47" s="44" t="n">
        <f aca="false">'Forward curves'!M47-'Forward curves'!M46</f>
        <v>-0.909999847412109</v>
      </c>
      <c r="N47" s="44" t="n">
        <f aca="false">'Forward curves'!N47-'Forward curves'!N46</f>
        <v>-0.769998550415039</v>
      </c>
      <c r="O47" s="44"/>
      <c r="P47" s="44"/>
      <c r="Q47" s="44"/>
      <c r="R47" s="44"/>
    </row>
    <row r="48" customFormat="false" ht="12.75" hidden="false" customHeight="false" outlineLevel="0" collapsed="false">
      <c r="A48" s="37" t="n">
        <v>34943</v>
      </c>
      <c r="B48" s="38" t="n">
        <v>34927</v>
      </c>
      <c r="C48" s="44" t="n">
        <f aca="false">'Forward curves'!C48-'Forward curves'!C47</f>
        <v>-0.219999313354492</v>
      </c>
      <c r="D48" s="44" t="n">
        <f aca="false">'Forward curves'!D48-'Forward curves'!D47</f>
        <v>-0.0700006484985352</v>
      </c>
      <c r="E48" s="44" t="n">
        <f aca="false">'Forward curves'!E48-'Forward curves'!E47</f>
        <v>-0.0200004577636719</v>
      </c>
      <c r="F48" s="44" t="n">
        <f aca="false">'Forward curves'!F48-'Forward curves'!F47</f>
        <v>-0.0499992370605469</v>
      </c>
      <c r="G48" s="44" t="n">
        <f aca="false">'Forward curves'!G48-'Forward curves'!G47</f>
        <v>-0.0599994659423828</v>
      </c>
      <c r="H48" s="44" t="n">
        <f aca="false">'Forward curves'!H48-'Forward curves'!H47</f>
        <v>-0.0500001907348633</v>
      </c>
      <c r="I48" s="44" t="n">
        <f aca="false">'Forward curves'!I48-'Forward curves'!I47</f>
        <v>-0.0300006866455078</v>
      </c>
      <c r="J48" s="44" t="n">
        <f aca="false">'Forward curves'!J48-'Forward curves'!J47</f>
        <v>-0.0199995040893555</v>
      </c>
      <c r="K48" s="44" t="n">
        <f aca="false">'Forward curves'!K48-'Forward curves'!K47</f>
        <v>-0.0100002288818359</v>
      </c>
      <c r="L48" s="44" t="n">
        <f aca="false">'Forward curves'!L48-'Forward curves'!L47</f>
        <v>0.0199995040893555</v>
      </c>
      <c r="M48" s="44" t="n">
        <f aca="false">'Forward curves'!M48-'Forward curves'!M47</f>
        <v>0.0699996948242188</v>
      </c>
      <c r="N48" s="44" t="n">
        <f aca="false">'Forward curves'!N48-'Forward curves'!N47</f>
        <v>-0.0300006866455078</v>
      </c>
      <c r="O48" s="44"/>
      <c r="P48" s="44"/>
      <c r="Q48" s="44"/>
      <c r="R48" s="44"/>
    </row>
    <row r="49" customFormat="false" ht="12.75" hidden="false" customHeight="false" outlineLevel="0" collapsed="false">
      <c r="A49" s="37" t="n">
        <v>34973</v>
      </c>
      <c r="B49" s="38" t="n">
        <v>34956</v>
      </c>
      <c r="C49" s="44" t="n">
        <f aca="false">'Forward curves'!C49-'Forward curves'!C48</f>
        <v>1.06999969482422</v>
      </c>
      <c r="D49" s="44" t="n">
        <f aca="false">'Forward curves'!D49-'Forward curves'!D48</f>
        <v>1.02000045776367</v>
      </c>
      <c r="E49" s="44" t="n">
        <f aca="false">'Forward curves'!E49-'Forward curves'!E48</f>
        <v>0.890000343322754</v>
      </c>
      <c r="F49" s="44" t="n">
        <f aca="false">'Forward curves'!F49-'Forward curves'!F48</f>
        <v>0.75999927520752</v>
      </c>
      <c r="G49" s="44" t="n">
        <f aca="false">'Forward curves'!G49-'Forward curves'!G48</f>
        <v>0.740000724792481</v>
      </c>
      <c r="H49" s="44" t="n">
        <f aca="false">'Forward curves'!H49-'Forward curves'!H48</f>
        <v>0.610000610351563</v>
      </c>
      <c r="I49" s="44" t="n">
        <f aca="false">'Forward curves'!I49-'Forward curves'!I48</f>
        <v>0.529999732971191</v>
      </c>
      <c r="J49" s="44" t="n">
        <f aca="false">'Forward curves'!J49-'Forward curves'!J48</f>
        <v>0.499999046325684</v>
      </c>
      <c r="K49" s="44" t="n">
        <f aca="false">'Forward curves'!K49-'Forward curves'!K48</f>
        <v>0.469999313354492</v>
      </c>
      <c r="L49" s="44" t="n">
        <f aca="false">'Forward curves'!L49-'Forward curves'!L48</f>
        <v>0.34999942779541</v>
      </c>
      <c r="M49" s="44" t="n">
        <f aca="false">'Forward curves'!M49-'Forward curves'!M48</f>
        <v>0.25</v>
      </c>
      <c r="N49" s="44" t="n">
        <f aca="false">'Forward curves'!N49-'Forward curves'!N48</f>
        <v>0.25</v>
      </c>
      <c r="O49" s="44"/>
      <c r="P49" s="44"/>
      <c r="Q49" s="44"/>
      <c r="R49" s="44"/>
    </row>
    <row r="50" customFormat="false" ht="12.75" hidden="false" customHeight="false" outlineLevel="0" collapsed="false">
      <c r="A50" s="37" t="n">
        <v>35004</v>
      </c>
      <c r="B50" s="38" t="n">
        <v>34988</v>
      </c>
      <c r="C50" s="44" t="n">
        <f aca="false">'Forward curves'!C50-'Forward curves'!C49</f>
        <v>-0.600000381469727</v>
      </c>
      <c r="D50" s="44" t="n">
        <f aca="false">'Forward curves'!D50-'Forward curves'!D49</f>
        <v>-0.710000991821289</v>
      </c>
      <c r="E50" s="44" t="n">
        <f aca="false">'Forward curves'!E50-'Forward curves'!E49</f>
        <v>-0.680000305175781</v>
      </c>
      <c r="F50" s="44" t="n">
        <f aca="false">'Forward curves'!F50-'Forward curves'!F49</f>
        <v>-0.619999885559082</v>
      </c>
      <c r="G50" s="44" t="n">
        <f aca="false">'Forward curves'!G50-'Forward curves'!G49</f>
        <v>-0.64000129699707</v>
      </c>
      <c r="H50" s="44" t="n">
        <f aca="false">'Forward curves'!H50-'Forward curves'!H49</f>
        <v>-0.670001029968262</v>
      </c>
      <c r="I50" s="44" t="n">
        <f aca="false">'Forward curves'!I50-'Forward curves'!I49</f>
        <v>-0.649999618530273</v>
      </c>
      <c r="J50" s="44" t="n">
        <f aca="false">'Forward curves'!J50-'Forward curves'!J49</f>
        <v>-0.669999122619629</v>
      </c>
      <c r="K50" s="44" t="n">
        <f aca="false">'Forward curves'!K50-'Forward curves'!K49</f>
        <v>-0.789999008178711</v>
      </c>
      <c r="L50" s="44" t="n">
        <f aca="false">'Forward curves'!L50-'Forward curves'!L49</f>
        <v>-0.629999160766602</v>
      </c>
      <c r="M50" s="44" t="n">
        <f aca="false">'Forward curves'!M50-'Forward curves'!M49</f>
        <v>-0.569999694824219</v>
      </c>
      <c r="N50" s="44" t="n">
        <f aca="false">'Forward curves'!N50-'Forward curves'!N49</f>
        <v>-0.600000381469727</v>
      </c>
      <c r="O50" s="44"/>
      <c r="P50" s="44"/>
      <c r="Q50" s="44"/>
      <c r="R50" s="44"/>
    </row>
    <row r="51" customFormat="false" ht="12.75" hidden="false" customHeight="false" outlineLevel="0" collapsed="false">
      <c r="A51" s="37" t="n">
        <v>35034</v>
      </c>
      <c r="B51" s="38" t="n">
        <v>35018</v>
      </c>
      <c r="C51" s="44" t="n">
        <f aca="false">'Forward curves'!C51-'Forward curves'!C50</f>
        <v>0.420000076293945</v>
      </c>
      <c r="D51" s="44" t="n">
        <f aca="false">'Forward curves'!D51-'Forward curves'!D50</f>
        <v>0.329999923706055</v>
      </c>
      <c r="E51" s="44" t="n">
        <f aca="false">'Forward curves'!E51-'Forward curves'!E50</f>
        <v>0.229999542236328</v>
      </c>
      <c r="F51" s="44" t="n">
        <f aca="false">'Forward curves'!F51-'Forward curves'!F50</f>
        <v>0.0800008773803711</v>
      </c>
      <c r="G51" s="44" t="n">
        <f aca="false">'Forward curves'!G51-'Forward curves'!G50</f>
        <v>-0.00999927520751953</v>
      </c>
      <c r="H51" s="44" t="n">
        <f aca="false">'Forward curves'!H51-'Forward curves'!H50</f>
        <v>0.0399999618530273</v>
      </c>
      <c r="I51" s="44" t="n">
        <f aca="false">'Forward curves'!I51-'Forward curves'!I50</f>
        <v>0.0100002288818359</v>
      </c>
      <c r="J51" s="44" t="n">
        <f aca="false">'Forward curves'!J51-'Forward curves'!J50</f>
        <v>-0.0399999618530273</v>
      </c>
      <c r="K51" s="44" t="n">
        <f aca="false">'Forward curves'!K51-'Forward curves'!K50</f>
        <v>0.0499992370605469</v>
      </c>
      <c r="L51" s="44" t="n">
        <f aca="false">'Forward curves'!L51-'Forward curves'!L50</f>
        <v>-0.0399999618530273</v>
      </c>
      <c r="M51" s="44" t="n">
        <f aca="false">'Forward curves'!M51-'Forward curves'!M50</f>
        <v>-0.0500001907348633</v>
      </c>
      <c r="N51" s="44" t="n">
        <f aca="false">'Forward curves'!N51-'Forward curves'!N50</f>
        <v>-0.0499992370605469</v>
      </c>
      <c r="O51" s="44"/>
      <c r="P51" s="44"/>
      <c r="Q51" s="44"/>
      <c r="R51" s="44"/>
    </row>
    <row r="52" customFormat="false" ht="12.75" hidden="false" customHeight="false" outlineLevel="0" collapsed="false">
      <c r="A52" s="37" t="n">
        <v>35065</v>
      </c>
      <c r="B52" s="38" t="n">
        <v>35047</v>
      </c>
      <c r="C52" s="44" t="n">
        <f aca="false">'Forward curves'!C52-'Forward curves'!C51</f>
        <v>1.32999992370605</v>
      </c>
      <c r="D52" s="44" t="n">
        <f aca="false">'Forward curves'!D52-'Forward curves'!D51</f>
        <v>1.16000175476074</v>
      </c>
      <c r="E52" s="44" t="n">
        <f aca="false">'Forward curves'!E52-'Forward curves'!E51</f>
        <v>1.06999969482422</v>
      </c>
      <c r="F52" s="44" t="n">
        <f aca="false">'Forward curves'!F52-'Forward curves'!F51</f>
        <v>1</v>
      </c>
      <c r="G52" s="44" t="n">
        <f aca="false">'Forward curves'!G52-'Forward curves'!G51</f>
        <v>0.939999580383301</v>
      </c>
      <c r="H52" s="44" t="n">
        <f aca="false">'Forward curves'!H52-'Forward curves'!H51</f>
        <v>0.850000381469727</v>
      </c>
      <c r="I52" s="44" t="n">
        <f aca="false">'Forward curves'!I52-'Forward curves'!I51</f>
        <v>0.790000915527344</v>
      </c>
      <c r="J52" s="44" t="n">
        <f aca="false">'Forward curves'!J52-'Forward curves'!J51</f>
        <v>0.770000457763672</v>
      </c>
      <c r="K52" s="44" t="n">
        <f aca="false">'Forward curves'!K52-'Forward curves'!K51</f>
        <v>0.729999542236328</v>
      </c>
      <c r="L52" s="44" t="n">
        <f aca="false">'Forward curves'!L52-'Forward curves'!L51</f>
        <v>0.689999580383301</v>
      </c>
      <c r="M52" s="44" t="n">
        <f aca="false">'Forward curves'!M52-'Forward curves'!M51</f>
        <v>0.660000801086426</v>
      </c>
      <c r="N52" s="44" t="n">
        <f aca="false">'Forward curves'!N52-'Forward curves'!N51</f>
        <v>0.619998931884766</v>
      </c>
      <c r="O52" s="44"/>
      <c r="P52" s="44"/>
      <c r="Q52" s="44"/>
      <c r="R52" s="44"/>
    </row>
    <row r="53" customFormat="false" ht="12.75" hidden="false" customHeight="false" outlineLevel="0" collapsed="false">
      <c r="A53" s="37" t="n">
        <v>35096</v>
      </c>
      <c r="B53" s="38" t="n">
        <v>35080</v>
      </c>
      <c r="C53" s="44" t="n">
        <f aca="false">'Forward curves'!C53-'Forward curves'!C52</f>
        <v>-0.299999237060547</v>
      </c>
      <c r="D53" s="44" t="n">
        <f aca="false">'Forward curves'!D53-'Forward curves'!D52</f>
        <v>-0.900001525878906</v>
      </c>
      <c r="E53" s="44" t="n">
        <f aca="false">'Forward curves'!E53-'Forward curves'!E52</f>
        <v>-0.899999618530273</v>
      </c>
      <c r="F53" s="44" t="n">
        <f aca="false">'Forward curves'!F53-'Forward curves'!F52</f>
        <v>-0.829999923706055</v>
      </c>
      <c r="G53" s="44" t="n">
        <f aca="false">'Forward curves'!G53-'Forward curves'!G52</f>
        <v>-0.799999237060547</v>
      </c>
      <c r="H53" s="44" t="n">
        <f aca="false">'Forward curves'!H53-'Forward curves'!H52</f>
        <v>-0.779999732971191</v>
      </c>
      <c r="I53" s="44" t="n">
        <f aca="false">'Forward curves'!I53-'Forward curves'!I52</f>
        <v>-0.740000724792481</v>
      </c>
      <c r="J53" s="44" t="n">
        <f aca="false">'Forward curves'!J53-'Forward curves'!J52</f>
        <v>-0.720001220703125</v>
      </c>
      <c r="K53" s="44" t="n">
        <f aca="false">'Forward curves'!K53-'Forward curves'!K52</f>
        <v>-0.69999885559082</v>
      </c>
      <c r="L53" s="44" t="n">
        <f aca="false">'Forward curves'!L53-'Forward curves'!L52</f>
        <v>-0.679999351501465</v>
      </c>
      <c r="M53" s="44" t="n">
        <f aca="false">'Forward curves'!M53-'Forward curves'!M52</f>
        <v>-0.670000076293945</v>
      </c>
      <c r="N53" s="44" t="n">
        <f aca="false">'Forward curves'!N53-'Forward curves'!N52</f>
        <v>-0.649999618530273</v>
      </c>
      <c r="O53" s="44"/>
      <c r="P53" s="44"/>
      <c r="Q53" s="44"/>
      <c r="R53" s="44"/>
    </row>
    <row r="54" customFormat="false" ht="12.75" hidden="false" customHeight="false" outlineLevel="0" collapsed="false">
      <c r="A54" s="37" t="n">
        <v>35125</v>
      </c>
      <c r="B54" s="38" t="n">
        <v>35109</v>
      </c>
      <c r="C54" s="44" t="n">
        <f aca="false">'Forward curves'!C54-'Forward curves'!C53</f>
        <v>0.170000076293945</v>
      </c>
      <c r="D54" s="44" t="n">
        <f aca="false">'Forward curves'!D54-'Forward curves'!D53</f>
        <v>0.450000762939453</v>
      </c>
      <c r="E54" s="44" t="n">
        <f aca="false">'Forward curves'!E54-'Forward curves'!E53</f>
        <v>0.260000228881836</v>
      </c>
      <c r="F54" s="44" t="n">
        <f aca="false">'Forward curves'!F54-'Forward curves'!F53</f>
        <v>0.239999771118164</v>
      </c>
      <c r="G54" s="44" t="n">
        <f aca="false">'Forward curves'!G54-'Forward curves'!G53</f>
        <v>0.279998779296875</v>
      </c>
      <c r="H54" s="44" t="n">
        <f aca="false">'Forward curves'!H54-'Forward curves'!H53</f>
        <v>0.329998970031738</v>
      </c>
      <c r="I54" s="44" t="n">
        <f aca="false">'Forward curves'!I54-'Forward curves'!I53</f>
        <v>0.34999942779541</v>
      </c>
      <c r="J54" s="44" t="n">
        <f aca="false">'Forward curves'!J54-'Forward curves'!J53</f>
        <v>0.380001068115234</v>
      </c>
      <c r="K54" s="44" t="n">
        <f aca="false">'Forward curves'!K54-'Forward curves'!K53</f>
        <v>0.399999618530273</v>
      </c>
      <c r="L54" s="44" t="n">
        <f aca="false">'Forward curves'!L54-'Forward curves'!L53</f>
        <v>0.409998893737793</v>
      </c>
      <c r="M54" s="44" t="n">
        <f aca="false">'Forward curves'!M54-'Forward curves'!M53</f>
        <v>0.430000305175781</v>
      </c>
      <c r="N54" s="44" t="n">
        <f aca="false">'Forward curves'!N54-'Forward curves'!N53</f>
        <v>0.460000991821289</v>
      </c>
      <c r="O54" s="44"/>
      <c r="P54" s="44"/>
      <c r="Q54" s="44"/>
      <c r="R54" s="44"/>
    </row>
    <row r="55" customFormat="false" ht="12.75" hidden="false" customHeight="false" outlineLevel="0" collapsed="false">
      <c r="A55" s="37" t="n">
        <v>35156</v>
      </c>
      <c r="B55" s="38" t="n">
        <v>35138</v>
      </c>
      <c r="C55" s="44" t="n">
        <f aca="false">'Forward curves'!C55-'Forward curves'!C54</f>
        <v>1.11999893188477</v>
      </c>
      <c r="D55" s="44" t="n">
        <f aca="false">'Forward curves'!D55-'Forward curves'!D54</f>
        <v>0.969999313354492</v>
      </c>
      <c r="E55" s="44" t="n">
        <f aca="false">'Forward curves'!E55-'Forward curves'!E54</f>
        <v>0.880001068115234</v>
      </c>
      <c r="F55" s="44" t="n">
        <f aca="false">'Forward curves'!F55-'Forward curves'!F54</f>
        <v>0.649999618530273</v>
      </c>
      <c r="G55" s="44" t="n">
        <f aca="false">'Forward curves'!G55-'Forward curves'!G54</f>
        <v>0.55000114440918</v>
      </c>
      <c r="H55" s="44" t="n">
        <f aca="false">'Forward curves'!H55-'Forward curves'!H54</f>
        <v>0.480001449584961</v>
      </c>
      <c r="I55" s="44" t="n">
        <f aca="false">'Forward curves'!I55-'Forward curves'!I54</f>
        <v>0.440000534057617</v>
      </c>
      <c r="J55" s="44" t="n">
        <f aca="false">'Forward curves'!J55-'Forward curves'!J54</f>
        <v>0.379999160766602</v>
      </c>
      <c r="K55" s="44" t="n">
        <f aca="false">'Forward curves'!K55-'Forward curves'!K54</f>
        <v>0.319999694824219</v>
      </c>
      <c r="L55" s="44" t="n">
        <f aca="false">'Forward curves'!L55-'Forward curves'!L54</f>
        <v>0.270000457763672</v>
      </c>
      <c r="M55" s="44" t="n">
        <f aca="false">'Forward curves'!M55-'Forward curves'!M54</f>
        <v>0.219999313354492</v>
      </c>
      <c r="N55" s="44" t="n">
        <f aca="false">'Forward curves'!N55-'Forward curves'!N54</f>
        <v>0.179998397827148</v>
      </c>
      <c r="O55" s="44"/>
      <c r="P55" s="44"/>
      <c r="Q55" s="44"/>
      <c r="R55" s="44"/>
    </row>
    <row r="56" customFormat="false" ht="12.75" hidden="false" customHeight="false" outlineLevel="0" collapsed="false">
      <c r="A56" s="37" t="n">
        <v>35186</v>
      </c>
      <c r="B56" s="38" t="n">
        <v>35170</v>
      </c>
      <c r="C56" s="44" t="n">
        <f aca="false">'Forward curves'!C56-'Forward curves'!C55</f>
        <v>2.78000068664551</v>
      </c>
      <c r="D56" s="44" t="n">
        <f aca="false">'Forward curves'!D56-'Forward curves'!D55</f>
        <v>2.26000022888184</v>
      </c>
      <c r="E56" s="44" t="n">
        <f aca="false">'Forward curves'!E56-'Forward curves'!E55</f>
        <v>1.43999862670898</v>
      </c>
      <c r="F56" s="44" t="n">
        <f aca="false">'Forward curves'!F56-'Forward curves'!F55</f>
        <v>1.03000068664551</v>
      </c>
      <c r="G56" s="44" t="n">
        <f aca="false">'Forward curves'!G56-'Forward curves'!G55</f>
        <v>0.75</v>
      </c>
      <c r="H56" s="44" t="n">
        <f aca="false">'Forward curves'!H56-'Forward curves'!H55</f>
        <v>0.629999160766602</v>
      </c>
      <c r="I56" s="44" t="n">
        <f aca="false">'Forward curves'!I56-'Forward curves'!I55</f>
        <v>0.559999465942383</v>
      </c>
      <c r="J56" s="44" t="n">
        <f aca="false">'Forward curves'!J56-'Forward curves'!J55</f>
        <v>0.5</v>
      </c>
      <c r="K56" s="44" t="n">
        <f aca="false">'Forward curves'!K56-'Forward curves'!K55</f>
        <v>0.479999542236328</v>
      </c>
      <c r="L56" s="44" t="n">
        <f aca="false">'Forward curves'!L56-'Forward curves'!L55</f>
        <v>0.460000991821289</v>
      </c>
      <c r="M56" s="44" t="n">
        <f aca="false">'Forward curves'!M56-'Forward curves'!M55</f>
        <v>0.430000305175781</v>
      </c>
      <c r="N56" s="44" t="n">
        <f aca="false">'Forward curves'!N56-'Forward curves'!N55</f>
        <v>0.39000129699707</v>
      </c>
      <c r="O56" s="44"/>
      <c r="P56" s="44"/>
      <c r="Q56" s="44"/>
      <c r="R56" s="44"/>
    </row>
    <row r="57" customFormat="false" ht="12.75" hidden="false" customHeight="false" outlineLevel="0" collapsed="false">
      <c r="A57" s="37" t="n">
        <v>35217</v>
      </c>
      <c r="B57" s="38" t="n">
        <v>35201</v>
      </c>
      <c r="C57" s="44" t="n">
        <f aca="false">'Forward curves'!C57-'Forward curves'!C56</f>
        <v>-3.13999938964844</v>
      </c>
      <c r="D57" s="44" t="n">
        <f aca="false">'Forward curves'!D57-'Forward curves'!D56</f>
        <v>-2.43000030517578</v>
      </c>
      <c r="E57" s="44" t="n">
        <f aca="false">'Forward curves'!E57-'Forward curves'!E56</f>
        <v>-1.43999862670898</v>
      </c>
      <c r="F57" s="44" t="n">
        <f aca="false">'Forward curves'!F57-'Forward curves'!F56</f>
        <v>-0.860000610351563</v>
      </c>
      <c r="G57" s="44" t="n">
        <f aca="false">'Forward curves'!G57-'Forward curves'!G56</f>
        <v>-0.530000686645508</v>
      </c>
      <c r="H57" s="44" t="n">
        <f aca="false">'Forward curves'!H57-'Forward curves'!H56</f>
        <v>-0.409999847412109</v>
      </c>
      <c r="I57" s="44" t="n">
        <f aca="false">'Forward curves'!I57-'Forward curves'!I56</f>
        <v>-0.35999870300293</v>
      </c>
      <c r="J57" s="44" t="n">
        <f aca="false">'Forward curves'!J57-'Forward curves'!J56</f>
        <v>-0.309999465942383</v>
      </c>
      <c r="K57" s="44" t="n">
        <f aca="false">'Forward curves'!K57-'Forward curves'!K56</f>
        <v>-0.299999237060547</v>
      </c>
      <c r="L57" s="44" t="n">
        <f aca="false">'Forward curves'!L57-'Forward curves'!L56</f>
        <v>-0.30000114440918</v>
      </c>
      <c r="M57" s="44" t="n">
        <f aca="false">'Forward curves'!M57-'Forward curves'!M56</f>
        <v>-0.290000915527344</v>
      </c>
      <c r="N57" s="44" t="n">
        <f aca="false">'Forward curves'!N57-'Forward curves'!N56</f>
        <v>-0.30000114440918</v>
      </c>
      <c r="O57" s="44"/>
      <c r="P57" s="44"/>
      <c r="Q57" s="44"/>
      <c r="R57" s="44"/>
    </row>
    <row r="58" customFormat="false" ht="12.75" hidden="false" customHeight="false" outlineLevel="0" collapsed="false">
      <c r="A58" s="37" t="n">
        <v>35247</v>
      </c>
      <c r="B58" s="38" t="n">
        <v>35229</v>
      </c>
      <c r="C58" s="44" t="n">
        <f aca="false">'Forward curves'!C58-'Forward curves'!C57</f>
        <v>-0.680000305175781</v>
      </c>
      <c r="D58" s="44" t="n">
        <f aca="false">'Forward curves'!D58-'Forward curves'!D57</f>
        <v>-0.409999847412109</v>
      </c>
      <c r="E58" s="44" t="n">
        <f aca="false">'Forward curves'!E58-'Forward curves'!E57</f>
        <v>-0.290000915527344</v>
      </c>
      <c r="F58" s="44" t="n">
        <f aca="false">'Forward curves'!F58-'Forward curves'!F57</f>
        <v>-0.210000991821289</v>
      </c>
      <c r="G58" s="44" t="n">
        <f aca="false">'Forward curves'!G58-'Forward curves'!G57</f>
        <v>-0.190000534057617</v>
      </c>
      <c r="H58" s="44" t="n">
        <f aca="false">'Forward curves'!H58-'Forward curves'!H57</f>
        <v>-0.170000076293945</v>
      </c>
      <c r="I58" s="44" t="n">
        <f aca="false">'Forward curves'!I58-'Forward curves'!I57</f>
        <v>-0.150001525878906</v>
      </c>
      <c r="J58" s="44" t="n">
        <f aca="false">'Forward curves'!J58-'Forward curves'!J57</f>
        <v>-0.170000076293945</v>
      </c>
      <c r="K58" s="44" t="n">
        <f aca="false">'Forward curves'!K58-'Forward curves'!K57</f>
        <v>-0.129999160766602</v>
      </c>
      <c r="L58" s="44" t="n">
        <f aca="false">'Forward curves'!L58-'Forward curves'!L57</f>
        <v>-0.10999870300293</v>
      </c>
      <c r="M58" s="44" t="n">
        <f aca="false">'Forward curves'!M58-'Forward curves'!M57</f>
        <v>-0.0999984741210938</v>
      </c>
      <c r="N58" s="44" t="n">
        <f aca="false">'Forward curves'!N58-'Forward curves'!N57</f>
        <v>-0.0799999237060547</v>
      </c>
      <c r="O58" s="44"/>
      <c r="P58" s="44"/>
      <c r="Q58" s="44"/>
      <c r="R58" s="44"/>
    </row>
    <row r="59" customFormat="false" ht="12.75" hidden="false" customHeight="false" outlineLevel="0" collapsed="false">
      <c r="A59" s="37" t="n">
        <v>35278</v>
      </c>
      <c r="B59" s="38" t="n">
        <v>35262</v>
      </c>
      <c r="C59" s="44" t="n">
        <f aca="false">'Forward curves'!C59-'Forward curves'!C58</f>
        <v>2.44999885559082</v>
      </c>
      <c r="D59" s="44" t="n">
        <f aca="false">'Forward curves'!D59-'Forward curves'!D58</f>
        <v>2.47000122070313</v>
      </c>
      <c r="E59" s="44" t="n">
        <f aca="false">'Forward curves'!E59-'Forward curves'!E58</f>
        <v>2.19000053405762</v>
      </c>
      <c r="F59" s="44" t="n">
        <f aca="false">'Forward curves'!F59-'Forward curves'!F58</f>
        <v>1.97000122070313</v>
      </c>
      <c r="G59" s="44" t="n">
        <f aca="false">'Forward curves'!G59-'Forward curves'!G58</f>
        <v>1.76000022888184</v>
      </c>
      <c r="H59" s="44" t="n">
        <f aca="false">'Forward curves'!H59-'Forward curves'!H58</f>
        <v>1.60000038146973</v>
      </c>
      <c r="I59" s="44" t="n">
        <f aca="false">'Forward curves'!I59-'Forward curves'!I58</f>
        <v>1.45000076293945</v>
      </c>
      <c r="J59" s="44" t="n">
        <f aca="false">'Forward curves'!J59-'Forward curves'!J58</f>
        <v>1.36000061035156</v>
      </c>
      <c r="K59" s="44" t="n">
        <f aca="false">'Forward curves'!K59-'Forward curves'!K58</f>
        <v>1.22999954223633</v>
      </c>
      <c r="L59" s="44" t="n">
        <f aca="false">'Forward curves'!L59-'Forward curves'!L58</f>
        <v>1.13999938964844</v>
      </c>
      <c r="M59" s="44" t="n">
        <f aca="false">'Forward curves'!M59-'Forward curves'!M58</f>
        <v>1.05999946594238</v>
      </c>
      <c r="N59" s="44" t="n">
        <f aca="false">'Forward curves'!N59-'Forward curves'!N58</f>
        <v>0.980001449584961</v>
      </c>
      <c r="O59" s="44"/>
      <c r="P59" s="44"/>
      <c r="Q59" s="44"/>
      <c r="R59" s="44"/>
    </row>
    <row r="60" customFormat="false" ht="12.75" hidden="false" customHeight="false" outlineLevel="0" collapsed="false">
      <c r="A60" s="37" t="n">
        <v>35309</v>
      </c>
      <c r="B60" s="38" t="n">
        <v>35292</v>
      </c>
      <c r="C60" s="44" t="n">
        <f aca="false">'Forward curves'!C60-'Forward curves'!C59</f>
        <v>0.110000610351563</v>
      </c>
      <c r="D60" s="44" t="n">
        <f aca="false">'Forward curves'!D60-'Forward curves'!D59</f>
        <v>-0.0400009155273438</v>
      </c>
      <c r="E60" s="44" t="n">
        <f aca="false">'Forward curves'!E60-'Forward curves'!E59</f>
        <v>0.129999160766602</v>
      </c>
      <c r="F60" s="44" t="n">
        <f aca="false">'Forward curves'!F60-'Forward curves'!F59</f>
        <v>0.139999389648438</v>
      </c>
      <c r="G60" s="44" t="n">
        <f aca="false">'Forward curves'!G60-'Forward curves'!G59</f>
        <v>0.120000839233398</v>
      </c>
      <c r="H60" s="44" t="n">
        <f aca="false">'Forward curves'!H60-'Forward curves'!H59</f>
        <v>0.0900001525878906</v>
      </c>
      <c r="I60" s="44" t="n">
        <f aca="false">'Forward curves'!I60-'Forward curves'!I59</f>
        <v>0.0599994659423828</v>
      </c>
      <c r="J60" s="44" t="n">
        <f aca="false">'Forward curves'!J60-'Forward curves'!J59</f>
        <v>0.0199985504150391</v>
      </c>
      <c r="K60" s="44" t="n">
        <f aca="false">'Forward curves'!K60-'Forward curves'!K59</f>
        <v>-0.0100002288818359</v>
      </c>
      <c r="L60" s="44" t="n">
        <f aca="false">'Forward curves'!L60-'Forward curves'!L59</f>
        <v>-0.0300006866455078</v>
      </c>
      <c r="M60" s="44" t="n">
        <f aca="false">'Forward curves'!M60-'Forward curves'!M59</f>
        <v>-0.0400009155273438</v>
      </c>
      <c r="N60" s="44" t="n">
        <f aca="false">'Forward curves'!N60-'Forward curves'!N59</f>
        <v>-0.0400009155273438</v>
      </c>
      <c r="O60" s="44"/>
      <c r="P60" s="44"/>
      <c r="Q60" s="44"/>
      <c r="R60" s="44"/>
    </row>
    <row r="61" customFormat="false" ht="12.75" hidden="false" customHeight="false" outlineLevel="0" collapsed="false">
      <c r="A61" s="37" t="n">
        <v>35339</v>
      </c>
      <c r="B61" s="38" t="n">
        <v>35321</v>
      </c>
      <c r="C61" s="44" t="n">
        <f aca="false">'Forward curves'!C61-'Forward curves'!C60</f>
        <v>3.55000114440918</v>
      </c>
      <c r="D61" s="44" t="n">
        <f aca="false">'Forward curves'!D61-'Forward curves'!D60</f>
        <v>3.13999938964844</v>
      </c>
      <c r="E61" s="44" t="n">
        <f aca="false">'Forward curves'!E61-'Forward curves'!E60</f>
        <v>2.71000099182129</v>
      </c>
      <c r="F61" s="44" t="n">
        <f aca="false">'Forward curves'!F61-'Forward curves'!F60</f>
        <v>2.3700008392334</v>
      </c>
      <c r="G61" s="44" t="n">
        <f aca="false">'Forward curves'!G61-'Forward curves'!G60</f>
        <v>2.07999992370605</v>
      </c>
      <c r="H61" s="44" t="n">
        <f aca="false">'Forward curves'!H61-'Forward curves'!H60</f>
        <v>1.78999900817871</v>
      </c>
      <c r="I61" s="44" t="n">
        <f aca="false">'Forward curves'!I61-'Forward curves'!I60</f>
        <v>1.54000091552734</v>
      </c>
      <c r="J61" s="44" t="n">
        <f aca="false">'Forward curves'!J61-'Forward curves'!J60</f>
        <v>1.35000038146973</v>
      </c>
      <c r="K61" s="44" t="n">
        <f aca="false">'Forward curves'!K61-'Forward curves'!K60</f>
        <v>1.19000053405762</v>
      </c>
      <c r="L61" s="44" t="n">
        <f aca="false">'Forward curves'!L61-'Forward curves'!L60</f>
        <v>1.05000114440918</v>
      </c>
      <c r="M61" s="44" t="n">
        <f aca="false">'Forward curves'!M61-'Forward curves'!M60</f>
        <v>0.930000305175781</v>
      </c>
      <c r="N61" s="44" t="n">
        <f aca="false">'Forward curves'!N61-'Forward curves'!N60</f>
        <v>0.829999923706055</v>
      </c>
      <c r="O61" s="44"/>
      <c r="P61" s="44"/>
      <c r="Q61" s="44"/>
      <c r="R61" s="44"/>
    </row>
    <row r="62" customFormat="false" ht="12.75" hidden="false" customHeight="false" outlineLevel="0" collapsed="false">
      <c r="A62" s="37" t="n">
        <v>35370</v>
      </c>
      <c r="B62" s="38" t="n">
        <v>35354</v>
      </c>
      <c r="C62" s="44" t="n">
        <f aca="false">'Forward curves'!C62-'Forward curves'!C61</f>
        <v>0.709999084472656</v>
      </c>
      <c r="D62" s="44" t="n">
        <f aca="false">'Forward curves'!D62-'Forward curves'!D61</f>
        <v>0.810001373291016</v>
      </c>
      <c r="E62" s="44" t="n">
        <f aca="false">'Forward curves'!E62-'Forward curves'!E61</f>
        <v>0.979999542236328</v>
      </c>
      <c r="F62" s="44" t="n">
        <f aca="false">'Forward curves'!F62-'Forward curves'!F61</f>
        <v>1.01999855041504</v>
      </c>
      <c r="G62" s="44" t="n">
        <f aca="false">'Forward curves'!G62-'Forward curves'!G61</f>
        <v>0.979999542236328</v>
      </c>
      <c r="H62" s="44" t="n">
        <f aca="false">'Forward curves'!H62-'Forward curves'!H61</f>
        <v>0.930000305175781</v>
      </c>
      <c r="I62" s="44" t="n">
        <f aca="false">'Forward curves'!I62-'Forward curves'!I61</f>
        <v>0.930000305175781</v>
      </c>
      <c r="J62" s="44" t="n">
        <f aca="false">'Forward curves'!J62-'Forward curves'!J61</f>
        <v>0.950000762939453</v>
      </c>
      <c r="K62" s="44" t="n">
        <f aca="false">'Forward curves'!K62-'Forward curves'!K61</f>
        <v>0.989999771118164</v>
      </c>
      <c r="L62" s="44" t="n">
        <f aca="false">'Forward curves'!L62-'Forward curves'!L61</f>
        <v>1.01999855041504</v>
      </c>
      <c r="M62" s="44" t="n">
        <f aca="false">'Forward curves'!M62-'Forward curves'!M61</f>
        <v>1.04000091552734</v>
      </c>
      <c r="N62" s="44" t="n">
        <f aca="false">'Forward curves'!N62-'Forward curves'!N61</f>
        <v>1.06999969482422</v>
      </c>
      <c r="O62" s="44"/>
      <c r="P62" s="44"/>
      <c r="Q62" s="44"/>
      <c r="R62" s="44"/>
    </row>
    <row r="63" customFormat="false" ht="12.75" hidden="false" customHeight="false" outlineLevel="0" collapsed="false">
      <c r="A63" s="37" t="n">
        <v>35400</v>
      </c>
      <c r="B63" s="38" t="n">
        <v>35383</v>
      </c>
      <c r="C63" s="44" t="n">
        <f aca="false">'Forward curves'!C63-'Forward curves'!C62</f>
        <v>-1.02000045776367</v>
      </c>
      <c r="D63" s="44" t="n">
        <f aca="false">'Forward curves'!D63-'Forward curves'!D62</f>
        <v>-0.340000152587891</v>
      </c>
      <c r="E63" s="44" t="n">
        <f aca="false">'Forward curves'!E63-'Forward curves'!E62</f>
        <v>-0.139999389648438</v>
      </c>
      <c r="F63" s="44" t="n">
        <f aca="false">'Forward curves'!F63-'Forward curves'!F62</f>
        <v>0.0300006866455078</v>
      </c>
      <c r="G63" s="44" t="n">
        <f aca="false">'Forward curves'!G63-'Forward curves'!G62</f>
        <v>0.219999313354492</v>
      </c>
      <c r="H63" s="44" t="n">
        <f aca="false">'Forward curves'!H63-'Forward curves'!H62</f>
        <v>0.370000839233398</v>
      </c>
      <c r="I63" s="44" t="n">
        <f aca="false">'Forward curves'!I63-'Forward curves'!I62</f>
        <v>0.469999313354492</v>
      </c>
      <c r="J63" s="44" t="n">
        <f aca="false">'Forward curves'!J63-'Forward curves'!J62</f>
        <v>0.569999694824219</v>
      </c>
      <c r="K63" s="44" t="n">
        <f aca="false">'Forward curves'!K63-'Forward curves'!K62</f>
        <v>0.639999389648438</v>
      </c>
      <c r="L63" s="44" t="n">
        <f aca="false">'Forward curves'!L63-'Forward curves'!L62</f>
        <v>0.700000762939453</v>
      </c>
      <c r="M63" s="44" t="n">
        <f aca="false">'Forward curves'!M63-'Forward curves'!M62</f>
        <v>0.779998779296875</v>
      </c>
      <c r="N63" s="44" t="n">
        <f aca="false">'Forward curves'!N63-'Forward curves'!N62</f>
        <v>0.829999923706055</v>
      </c>
      <c r="O63" s="44"/>
      <c r="P63" s="44"/>
      <c r="Q63" s="44"/>
      <c r="R63" s="44"/>
    </row>
    <row r="64" customFormat="false" ht="12.75" hidden="false" customHeight="false" outlineLevel="0" collapsed="false">
      <c r="A64" s="37" t="n">
        <v>35431</v>
      </c>
      <c r="B64" s="38" t="n">
        <v>35415</v>
      </c>
      <c r="C64" s="44" t="n">
        <f aca="false">'Forward curves'!C64-'Forward curves'!C63</f>
        <v>0.290000915527344</v>
      </c>
      <c r="D64" s="44" t="n">
        <f aca="false">'Forward curves'!D64-'Forward curves'!D63</f>
        <v>0.289999008178711</v>
      </c>
      <c r="E64" s="44" t="n">
        <f aca="false">'Forward curves'!E64-'Forward curves'!E63</f>
        <v>0.129999160766602</v>
      </c>
      <c r="F64" s="44" t="n">
        <f aca="false">'Forward curves'!F64-'Forward curves'!F63</f>
        <v>0.0200004577636719</v>
      </c>
      <c r="G64" s="44" t="n">
        <f aca="false">'Forward curves'!G64-'Forward curves'!G63</f>
        <v>-0.0499992370605469</v>
      </c>
      <c r="H64" s="44" t="n">
        <f aca="false">'Forward curves'!H64-'Forward curves'!H63</f>
        <v>-0.0799999237060547</v>
      </c>
      <c r="I64" s="44" t="n">
        <f aca="false">'Forward curves'!I64-'Forward curves'!I63</f>
        <v>-0.0799999237060547</v>
      </c>
      <c r="J64" s="44" t="n">
        <f aca="false">'Forward curves'!J64-'Forward curves'!J63</f>
        <v>-0.110000610351563</v>
      </c>
      <c r="K64" s="44" t="n">
        <f aca="false">'Forward curves'!K64-'Forward curves'!K63</f>
        <v>-0.159999847412109</v>
      </c>
      <c r="L64" s="44" t="n">
        <f aca="false">'Forward curves'!L64-'Forward curves'!L63</f>
        <v>-0.209999084472656</v>
      </c>
      <c r="M64" s="44" t="n">
        <f aca="false">'Forward curves'!M64-'Forward curves'!M63</f>
        <v>-0.269998550415039</v>
      </c>
      <c r="N64" s="44" t="n">
        <f aca="false">'Forward curves'!N64-'Forward curves'!N63</f>
        <v>-0.340000152587891</v>
      </c>
      <c r="O64" s="44"/>
      <c r="P64" s="44"/>
      <c r="Q64" s="44"/>
      <c r="R64" s="44"/>
    </row>
    <row r="65" customFormat="false" ht="12.75" hidden="false" customHeight="false" outlineLevel="0" collapsed="false">
      <c r="A65" s="37" t="n">
        <v>35462</v>
      </c>
      <c r="B65" s="38" t="n">
        <v>35446</v>
      </c>
      <c r="C65" s="44" t="n">
        <f aca="false">'Forward curves'!C65-'Forward curves'!C64</f>
        <v>-0.510000228881836</v>
      </c>
      <c r="D65" s="44" t="n">
        <f aca="false">'Forward curves'!D65-'Forward curves'!D64</f>
        <v>-0.819999694824219</v>
      </c>
      <c r="E65" s="44" t="n">
        <f aca="false">'Forward curves'!E65-'Forward curves'!E64</f>
        <v>-0.670000076293945</v>
      </c>
      <c r="F65" s="44" t="n">
        <f aca="false">'Forward curves'!F65-'Forward curves'!F64</f>
        <v>-0.470001220703125</v>
      </c>
      <c r="G65" s="44" t="n">
        <f aca="false">'Forward curves'!G65-'Forward curves'!G64</f>
        <v>-0.319999694824219</v>
      </c>
      <c r="H65" s="44" t="n">
        <f aca="false">'Forward curves'!H65-'Forward curves'!H64</f>
        <v>-0.220001220703125</v>
      </c>
      <c r="I65" s="44" t="n">
        <f aca="false">'Forward curves'!I65-'Forward curves'!I64</f>
        <v>-0.180000305175781</v>
      </c>
      <c r="J65" s="44" t="n">
        <f aca="false">'Forward curves'!J65-'Forward curves'!J64</f>
        <v>-0.19999885559082</v>
      </c>
      <c r="K65" s="44" t="n">
        <f aca="false">'Forward curves'!K65-'Forward curves'!K64</f>
        <v>-0.229999542236328</v>
      </c>
      <c r="L65" s="44" t="n">
        <f aca="false">'Forward curves'!L65-'Forward curves'!L64</f>
        <v>-0.240001678466797</v>
      </c>
      <c r="M65" s="44" t="n">
        <f aca="false">'Forward curves'!M65-'Forward curves'!M64</f>
        <v>-0.25</v>
      </c>
      <c r="N65" s="44" t="n">
        <f aca="false">'Forward curves'!N65-'Forward curves'!N64</f>
        <v>-0.259998321533203</v>
      </c>
      <c r="O65" s="44"/>
      <c r="P65" s="44"/>
      <c r="Q65" s="44"/>
      <c r="R65" s="44"/>
    </row>
    <row r="66" customFormat="false" ht="12.75" hidden="false" customHeight="false" outlineLevel="0" collapsed="false">
      <c r="A66" s="37" t="n">
        <v>35490</v>
      </c>
      <c r="B66" s="38" t="n">
        <v>35474</v>
      </c>
      <c r="C66" s="44" t="n">
        <f aca="false">'Forward curves'!C66-'Forward curves'!C65</f>
        <v>-3.10000038146973</v>
      </c>
      <c r="D66" s="44" t="n">
        <f aca="false">'Forward curves'!D66-'Forward curves'!D65</f>
        <v>-2.73999977111816</v>
      </c>
      <c r="E66" s="44" t="n">
        <f aca="false">'Forward curves'!E66-'Forward curves'!E65</f>
        <v>-2.6200008392334</v>
      </c>
      <c r="F66" s="44" t="n">
        <f aca="false">'Forward curves'!F66-'Forward curves'!F65</f>
        <v>-2.42000007629395</v>
      </c>
      <c r="G66" s="44" t="n">
        <f aca="false">'Forward curves'!G66-'Forward curves'!G65</f>
        <v>-2.17000007629395</v>
      </c>
      <c r="H66" s="44" t="n">
        <f aca="false">'Forward curves'!H66-'Forward curves'!H65</f>
        <v>-1.85999870300293</v>
      </c>
      <c r="I66" s="44" t="n">
        <f aca="false">'Forward curves'!I66-'Forward curves'!I65</f>
        <v>-1.59000015258789</v>
      </c>
      <c r="J66" s="44" t="n">
        <f aca="false">'Forward curves'!J66-'Forward curves'!J65</f>
        <v>-1.32999992370605</v>
      </c>
      <c r="K66" s="44" t="n">
        <f aca="false">'Forward curves'!K66-'Forward curves'!K65</f>
        <v>-1.10000038146973</v>
      </c>
      <c r="L66" s="44" t="n">
        <f aca="false">'Forward curves'!L66-'Forward curves'!L65</f>
        <v>-0.920000076293945</v>
      </c>
      <c r="M66" s="44" t="n">
        <f aca="false">'Forward curves'!M66-'Forward curves'!M65</f>
        <v>-0.780000686645508</v>
      </c>
      <c r="N66" s="44" t="n">
        <f aca="false">'Forward curves'!N66-'Forward curves'!N65</f>
        <v>-0.650001525878906</v>
      </c>
      <c r="O66" s="44"/>
      <c r="P66" s="44"/>
      <c r="Q66" s="44"/>
      <c r="R66" s="44"/>
    </row>
    <row r="67" customFormat="false" ht="12.75" hidden="false" customHeight="false" outlineLevel="0" collapsed="false">
      <c r="A67" s="37" t="n">
        <v>35521</v>
      </c>
      <c r="B67" s="38" t="n">
        <v>35503</v>
      </c>
      <c r="C67" s="44" t="n">
        <f aca="false">'Forward curves'!C67-'Forward curves'!C66</f>
        <v>-0.350000381469727</v>
      </c>
      <c r="D67" s="44" t="n">
        <f aca="false">'Forward curves'!D67-'Forward curves'!D66</f>
        <v>-0.590000152587891</v>
      </c>
      <c r="E67" s="44" t="n">
        <f aca="false">'Forward curves'!E67-'Forward curves'!E66</f>
        <v>-0.35999870300293</v>
      </c>
      <c r="F67" s="44" t="n">
        <f aca="false">'Forward curves'!F67-'Forward curves'!F66</f>
        <v>-0.19999885559082</v>
      </c>
      <c r="G67" s="44" t="n">
        <f aca="false">'Forward curves'!G67-'Forward curves'!G66</f>
        <v>-0.0699996948242188</v>
      </c>
      <c r="H67" s="44" t="n">
        <f aca="false">'Forward curves'!H67-'Forward curves'!H66</f>
        <v>0.0199985504150391</v>
      </c>
      <c r="I67" s="44" t="n">
        <f aca="false">'Forward curves'!I67-'Forward curves'!I66</f>
        <v>0.120000839233398</v>
      </c>
      <c r="J67" s="44" t="n">
        <f aca="false">'Forward curves'!J67-'Forward curves'!J66</f>
        <v>0.209999084472656</v>
      </c>
      <c r="K67" s="44" t="n">
        <f aca="false">'Forward curves'!K67-'Forward curves'!K66</f>
        <v>0.299999237060547</v>
      </c>
      <c r="L67" s="44" t="n">
        <f aca="false">'Forward curves'!L67-'Forward curves'!L66</f>
        <v>0.370000839233398</v>
      </c>
      <c r="M67" s="44" t="n">
        <f aca="false">'Forward curves'!M67-'Forward curves'!M66</f>
        <v>0.44999885559082</v>
      </c>
      <c r="N67" s="44" t="n">
        <f aca="false">'Forward curves'!N67-'Forward curves'!N66</f>
        <v>0.530000686645508</v>
      </c>
      <c r="O67" s="44"/>
      <c r="P67" s="44"/>
      <c r="Q67" s="44"/>
      <c r="R67" s="44"/>
    </row>
    <row r="68" customFormat="false" ht="12.75" hidden="false" customHeight="false" outlineLevel="0" collapsed="false">
      <c r="A68" s="37" t="n">
        <v>35551</v>
      </c>
      <c r="B68" s="38" t="n">
        <v>35535</v>
      </c>
      <c r="C68" s="44" t="n">
        <f aca="false">'Forward curves'!C68-'Forward curves'!C67</f>
        <v>-2.18000030517578</v>
      </c>
      <c r="D68" s="44" t="n">
        <f aca="false">'Forward curves'!D68-'Forward curves'!D67</f>
        <v>-1.60000038146973</v>
      </c>
      <c r="E68" s="44" t="n">
        <f aca="false">'Forward curves'!E68-'Forward curves'!E67</f>
        <v>-1.28000068664551</v>
      </c>
      <c r="F68" s="44" t="n">
        <f aca="false">'Forward curves'!F68-'Forward curves'!F67</f>
        <v>-1.06999969482422</v>
      </c>
      <c r="G68" s="44" t="n">
        <f aca="false">'Forward curves'!G68-'Forward curves'!G67</f>
        <v>-0.940000534057617</v>
      </c>
      <c r="H68" s="44" t="n">
        <f aca="false">'Forward curves'!H68-'Forward curves'!H67</f>
        <v>-0.849998474121094</v>
      </c>
      <c r="I68" s="44" t="n">
        <f aca="false">'Forward curves'!I68-'Forward curves'!I67</f>
        <v>-0.80000114440918</v>
      </c>
      <c r="J68" s="44" t="n">
        <f aca="false">'Forward curves'!J68-'Forward curves'!J67</f>
        <v>-0.770000457763672</v>
      </c>
      <c r="K68" s="44" t="n">
        <f aca="false">'Forward curves'!K68-'Forward curves'!K67</f>
        <v>-0.739999771118164</v>
      </c>
      <c r="L68" s="44" t="n">
        <f aca="false">'Forward curves'!L68-'Forward curves'!L67</f>
        <v>-0.700000762939453</v>
      </c>
      <c r="M68" s="44" t="n">
        <f aca="false">'Forward curves'!M68-'Forward curves'!M67</f>
        <v>-0.669998168945313</v>
      </c>
      <c r="N68" s="44" t="n">
        <f aca="false">'Forward curves'!N68-'Forward curves'!N67</f>
        <v>-0.639999389648438</v>
      </c>
      <c r="O68" s="44"/>
      <c r="P68" s="44"/>
      <c r="Q68" s="44"/>
      <c r="R68" s="44"/>
    </row>
    <row r="69" customFormat="false" ht="12.75" hidden="false" customHeight="false" outlineLevel="0" collapsed="false">
      <c r="A69" s="37" t="n">
        <v>35582</v>
      </c>
      <c r="B69" s="38" t="n">
        <v>35565</v>
      </c>
      <c r="C69" s="44" t="n">
        <f aca="false">'Forward curves'!C69-'Forward curves'!C68</f>
        <v>1.48000144958496</v>
      </c>
      <c r="D69" s="44" t="n">
        <f aca="false">'Forward curves'!D69-'Forward curves'!D68</f>
        <v>1.35000038146973</v>
      </c>
      <c r="E69" s="44" t="n">
        <f aca="false">'Forward curves'!E69-'Forward curves'!E68</f>
        <v>1.18000030517578</v>
      </c>
      <c r="F69" s="44" t="n">
        <f aca="false">'Forward curves'!F69-'Forward curves'!F68</f>
        <v>1.05999946594238</v>
      </c>
      <c r="G69" s="44" t="n">
        <f aca="false">'Forward curves'!G69-'Forward curves'!G68</f>
        <v>0.979999542236328</v>
      </c>
      <c r="H69" s="44" t="n">
        <f aca="false">'Forward curves'!H69-'Forward curves'!H68</f>
        <v>0.939998626708984</v>
      </c>
      <c r="I69" s="44" t="n">
        <f aca="false">'Forward curves'!I69-'Forward curves'!I68</f>
        <v>0.909999847412109</v>
      </c>
      <c r="J69" s="44" t="n">
        <f aca="false">'Forward curves'!J69-'Forward curves'!J68</f>
        <v>0.850000381469727</v>
      </c>
      <c r="K69" s="44" t="n">
        <f aca="false">'Forward curves'!K69-'Forward curves'!K68</f>
        <v>0.790000915527344</v>
      </c>
      <c r="L69" s="44" t="n">
        <f aca="false">'Forward curves'!L69-'Forward curves'!L68</f>
        <v>0.740001678466797</v>
      </c>
      <c r="M69" s="44" t="n">
        <f aca="false">'Forward curves'!M69-'Forward curves'!M68</f>
        <v>0.689998626708984</v>
      </c>
      <c r="N69" s="44" t="n">
        <f aca="false">'Forward curves'!N69-'Forward curves'!N68</f>
        <v>0.639999389648438</v>
      </c>
      <c r="O69" s="44"/>
      <c r="P69" s="44"/>
      <c r="Q69" s="44"/>
      <c r="R69" s="44"/>
    </row>
    <row r="70" customFormat="false" ht="12.75" hidden="false" customHeight="false" outlineLevel="0" collapsed="false">
      <c r="A70" s="37" t="n">
        <v>35612</v>
      </c>
      <c r="B70" s="38" t="n">
        <v>35594</v>
      </c>
      <c r="C70" s="44" t="n">
        <f aca="false">'Forward curves'!C70-'Forward curves'!C69</f>
        <v>-1.75</v>
      </c>
      <c r="D70" s="44" t="n">
        <f aca="false">'Forward curves'!D70-'Forward curves'!D69</f>
        <v>-1.72999954223633</v>
      </c>
      <c r="E70" s="44" t="n">
        <f aca="false">'Forward curves'!E70-'Forward curves'!E69</f>
        <v>-1.59000015258789</v>
      </c>
      <c r="F70" s="44" t="n">
        <f aca="false">'Forward curves'!F70-'Forward curves'!F69</f>
        <v>-1.42000007629395</v>
      </c>
      <c r="G70" s="44" t="n">
        <f aca="false">'Forward curves'!G70-'Forward curves'!G69</f>
        <v>-1.23999977111816</v>
      </c>
      <c r="H70" s="44" t="n">
        <f aca="false">'Forward curves'!H70-'Forward curves'!H69</f>
        <v>-1.14999961853027</v>
      </c>
      <c r="I70" s="44" t="n">
        <f aca="false">'Forward curves'!I70-'Forward curves'!I69</f>
        <v>-1.13999938964844</v>
      </c>
      <c r="J70" s="44" t="n">
        <f aca="false">'Forward curves'!J70-'Forward curves'!J69</f>
        <v>-1.09000015258789</v>
      </c>
      <c r="K70" s="44" t="n">
        <f aca="false">'Forward curves'!K70-'Forward curves'!K69</f>
        <v>-1.05000114440918</v>
      </c>
      <c r="L70" s="44" t="n">
        <f aca="false">'Forward curves'!L70-'Forward curves'!L69</f>
        <v>-1.01000022888184</v>
      </c>
      <c r="M70" s="44" t="n">
        <f aca="false">'Forward curves'!M70-'Forward curves'!M69</f>
        <v>-0.969999313354492</v>
      </c>
      <c r="N70" s="44" t="n">
        <f aca="false">'Forward curves'!N70-'Forward curves'!N69</f>
        <v>-0.940000534057617</v>
      </c>
      <c r="O70" s="44"/>
      <c r="P70" s="44"/>
      <c r="Q70" s="44"/>
      <c r="R70" s="44"/>
    </row>
    <row r="71" customFormat="false" ht="12.75" hidden="false" customHeight="false" outlineLevel="0" collapsed="false">
      <c r="A71" s="37" t="n">
        <v>35643</v>
      </c>
      <c r="B71" s="38" t="n">
        <v>35627</v>
      </c>
      <c r="C71" s="44" t="n">
        <f aca="false">'Forward curves'!C71-'Forward curves'!C70</f>
        <v>0.709999084472656</v>
      </c>
      <c r="D71" s="44" t="n">
        <f aca="false">'Forward curves'!D71-'Forward curves'!D70</f>
        <v>0.539999008178711</v>
      </c>
      <c r="E71" s="44" t="n">
        <f aca="false">'Forward curves'!E71-'Forward curves'!E70</f>
        <v>0.479999542236328</v>
      </c>
      <c r="F71" s="44" t="n">
        <f aca="false">'Forward curves'!F71-'Forward curves'!F70</f>
        <v>0.420000076293945</v>
      </c>
      <c r="G71" s="44" t="n">
        <f aca="false">'Forward curves'!G71-'Forward curves'!G70</f>
        <v>0.340000152587891</v>
      </c>
      <c r="H71" s="44" t="n">
        <f aca="false">'Forward curves'!H71-'Forward curves'!H70</f>
        <v>0.260000228881836</v>
      </c>
      <c r="I71" s="44" t="n">
        <f aca="false">'Forward curves'!I71-'Forward curves'!I70</f>
        <v>0.25</v>
      </c>
      <c r="J71" s="44" t="n">
        <f aca="false">'Forward curves'!J71-'Forward curves'!J70</f>
        <v>0.239999771118164</v>
      </c>
      <c r="K71" s="44" t="n">
        <f aca="false">'Forward curves'!K71-'Forward curves'!K70</f>
        <v>0.230001449584961</v>
      </c>
      <c r="L71" s="44" t="n">
        <f aca="false">'Forward curves'!L71-'Forward curves'!L70</f>
        <v>0.219999313354492</v>
      </c>
      <c r="M71" s="44" t="n">
        <f aca="false">'Forward curves'!M71-'Forward curves'!M70</f>
        <v>0.209999084472656</v>
      </c>
      <c r="N71" s="44" t="n">
        <f aca="false">'Forward curves'!N71-'Forward curves'!N70</f>
        <v>0.210000991821289</v>
      </c>
      <c r="O71" s="44"/>
      <c r="P71" s="44"/>
      <c r="Q71" s="44"/>
      <c r="R71" s="44"/>
    </row>
    <row r="72" customFormat="false" ht="12.75" hidden="false" customHeight="false" outlineLevel="0" collapsed="false">
      <c r="A72" s="37" t="n">
        <v>35674</v>
      </c>
      <c r="B72" s="38" t="n">
        <v>35656</v>
      </c>
      <c r="C72" s="44" t="n">
        <f aca="false">'Forward curves'!C72-'Forward curves'!C71</f>
        <v>0.790000915527344</v>
      </c>
      <c r="D72" s="44" t="n">
        <f aca="false">'Forward curves'!D72-'Forward curves'!D71</f>
        <v>0.760000228881836</v>
      </c>
      <c r="E72" s="44" t="n">
        <f aca="false">'Forward curves'!E72-'Forward curves'!E71</f>
        <v>0.780000686645508</v>
      </c>
      <c r="F72" s="44" t="n">
        <f aca="false">'Forward curves'!F72-'Forward curves'!F71</f>
        <v>0.729999542236328</v>
      </c>
      <c r="G72" s="44" t="n">
        <f aca="false">'Forward curves'!G72-'Forward curves'!G71</f>
        <v>0.659999847412109</v>
      </c>
      <c r="H72" s="44" t="n">
        <f aca="false">'Forward curves'!H72-'Forward curves'!H71</f>
        <v>0.579999923706055</v>
      </c>
      <c r="I72" s="44" t="n">
        <f aca="false">'Forward curves'!I72-'Forward curves'!I71</f>
        <v>0.520000457763672</v>
      </c>
      <c r="J72" s="44" t="n">
        <f aca="false">'Forward curves'!J72-'Forward curves'!J71</f>
        <v>0.470001220703125</v>
      </c>
      <c r="K72" s="44" t="n">
        <f aca="false">'Forward curves'!K72-'Forward curves'!K71</f>
        <v>0.420000076293945</v>
      </c>
      <c r="L72" s="44" t="n">
        <f aca="false">'Forward curves'!L72-'Forward curves'!L71</f>
        <v>0.370000839233398</v>
      </c>
      <c r="M72" s="44" t="n">
        <f aca="false">'Forward curves'!M72-'Forward curves'!M71</f>
        <v>0.320001602172852</v>
      </c>
      <c r="N72" s="44" t="n">
        <f aca="false">'Forward curves'!N72-'Forward curves'!N71</f>
        <v>0.269998550415039</v>
      </c>
      <c r="O72" s="44"/>
      <c r="P72" s="44"/>
      <c r="Q72" s="44"/>
      <c r="R72" s="44"/>
    </row>
    <row r="73" customFormat="false" ht="12.75" hidden="false" customHeight="false" outlineLevel="0" collapsed="false">
      <c r="A73" s="37" t="n">
        <v>35704</v>
      </c>
      <c r="B73" s="38" t="n">
        <v>35688</v>
      </c>
      <c r="C73" s="44" t="n">
        <f aca="false">'Forward curves'!C73-'Forward curves'!C72</f>
        <v>-0.960000991821289</v>
      </c>
      <c r="D73" s="44" t="n">
        <f aca="false">'Forward curves'!D73-'Forward curves'!D72</f>
        <v>-0.729999542236328</v>
      </c>
      <c r="E73" s="44" t="n">
        <f aca="false">'Forward curves'!E73-'Forward curves'!E72</f>
        <v>-0.739999771118164</v>
      </c>
      <c r="F73" s="44" t="n">
        <f aca="false">'Forward curves'!F73-'Forward curves'!F72</f>
        <v>-0.719999313354492</v>
      </c>
      <c r="G73" s="44" t="n">
        <f aca="false">'Forward curves'!G73-'Forward curves'!G72</f>
        <v>-0.719999313354492</v>
      </c>
      <c r="H73" s="44" t="n">
        <f aca="false">'Forward curves'!H73-'Forward curves'!H72</f>
        <v>-0.690000534057617</v>
      </c>
      <c r="I73" s="44" t="n">
        <f aca="false">'Forward curves'!I73-'Forward curves'!I72</f>
        <v>-0.659999847412109</v>
      </c>
      <c r="J73" s="44" t="n">
        <f aca="false">'Forward curves'!J73-'Forward curves'!J72</f>
        <v>-0.620000839233398</v>
      </c>
      <c r="K73" s="44" t="n">
        <f aca="false">'Forward curves'!K73-'Forward curves'!K72</f>
        <v>-0.570001602172852</v>
      </c>
      <c r="L73" s="44" t="n">
        <f aca="false">'Forward curves'!L73-'Forward curves'!L72</f>
        <v>-0.520000457763672</v>
      </c>
      <c r="M73" s="44" t="n">
        <f aca="false">'Forward curves'!M73-'Forward curves'!M72</f>
        <v>-0.470001220703125</v>
      </c>
      <c r="N73" s="44" t="n">
        <f aca="false">'Forward curves'!N73-'Forward curves'!N72</f>
        <v>-0.419998168945313</v>
      </c>
      <c r="O73" s="44"/>
      <c r="P73" s="44"/>
      <c r="Q73" s="44"/>
      <c r="R73" s="44"/>
    </row>
    <row r="74" customFormat="false" ht="12.75" hidden="false" customHeight="false" outlineLevel="0" collapsed="false">
      <c r="A74" s="37" t="n">
        <v>35735</v>
      </c>
      <c r="B74" s="38" t="n">
        <v>35719</v>
      </c>
      <c r="C74" s="44" t="n">
        <f aca="false">'Forward curves'!C74-'Forward curves'!C73</f>
        <v>1.56000137329102</v>
      </c>
      <c r="D74" s="44" t="n">
        <f aca="false">'Forward curves'!D74-'Forward curves'!D73</f>
        <v>1.59000015258789</v>
      </c>
      <c r="E74" s="44" t="n">
        <f aca="false">'Forward curves'!E74-'Forward curves'!E73</f>
        <v>1.42000007629395</v>
      </c>
      <c r="F74" s="44" t="n">
        <f aca="false">'Forward curves'!F74-'Forward curves'!F73</f>
        <v>1.27000045776367</v>
      </c>
      <c r="G74" s="44" t="n">
        <f aca="false">'Forward curves'!G74-'Forward curves'!G73</f>
        <v>1.1299991607666</v>
      </c>
      <c r="H74" s="44" t="n">
        <f aca="false">'Forward curves'!H74-'Forward curves'!H73</f>
        <v>1.05000114440918</v>
      </c>
      <c r="I74" s="44" t="n">
        <f aca="false">'Forward curves'!I74-'Forward curves'!I73</f>
        <v>0.969999313354492</v>
      </c>
      <c r="J74" s="44" t="n">
        <f aca="false">'Forward curves'!J74-'Forward curves'!J73</f>
        <v>0.899999618530273</v>
      </c>
      <c r="K74" s="44" t="n">
        <f aca="false">'Forward curves'!K74-'Forward curves'!K73</f>
        <v>0.829999923706055</v>
      </c>
      <c r="L74" s="44" t="n">
        <f aca="false">'Forward curves'!L74-'Forward curves'!L73</f>
        <v>0.760000228881836</v>
      </c>
      <c r="M74" s="44" t="n">
        <f aca="false">'Forward curves'!M74-'Forward curves'!M73</f>
        <v>0.700000762939453</v>
      </c>
      <c r="N74" s="44" t="n">
        <f aca="false">'Forward curves'!N74-'Forward curves'!N73</f>
        <v>0.649999618530273</v>
      </c>
      <c r="O74" s="44"/>
      <c r="P74" s="44"/>
      <c r="Q74" s="44"/>
      <c r="R74" s="44"/>
    </row>
    <row r="75" customFormat="false" ht="12.75" hidden="false" customHeight="false" outlineLevel="0" collapsed="false">
      <c r="A75" s="37" t="n">
        <v>35765</v>
      </c>
      <c r="B75" s="38" t="n">
        <v>35747</v>
      </c>
      <c r="C75" s="44" t="n">
        <f aca="false">'Forward curves'!C75-'Forward curves'!C74</f>
        <v>-0.0100002288818359</v>
      </c>
      <c r="D75" s="44" t="n">
        <f aca="false">'Forward curves'!D75-'Forward curves'!D74</f>
        <v>-0.120000839233398</v>
      </c>
      <c r="E75" s="44" t="n">
        <f aca="false">'Forward curves'!E75-'Forward curves'!E74</f>
        <v>-0.180000305175781</v>
      </c>
      <c r="F75" s="44" t="n">
        <f aca="false">'Forward curves'!F75-'Forward curves'!F74</f>
        <v>-0.25</v>
      </c>
      <c r="G75" s="44" t="n">
        <f aca="false">'Forward curves'!G75-'Forward curves'!G74</f>
        <v>-0.260000228881836</v>
      </c>
      <c r="H75" s="44" t="n">
        <f aca="false">'Forward curves'!H75-'Forward curves'!H74</f>
        <v>-0.280000686645508</v>
      </c>
      <c r="I75" s="44" t="n">
        <f aca="false">'Forward curves'!I75-'Forward curves'!I74</f>
        <v>-0.289999008178711</v>
      </c>
      <c r="J75" s="44" t="n">
        <f aca="false">'Forward curves'!J75-'Forward curves'!J74</f>
        <v>-0.299999237060547</v>
      </c>
      <c r="K75" s="44" t="n">
        <f aca="false">'Forward curves'!K75-'Forward curves'!K74</f>
        <v>-0.289999008178711</v>
      </c>
      <c r="L75" s="44" t="n">
        <f aca="false">'Forward curves'!L75-'Forward curves'!L74</f>
        <v>-0.270000457763672</v>
      </c>
      <c r="M75" s="44" t="n">
        <f aca="false">'Forward curves'!M75-'Forward curves'!M74</f>
        <v>-0.25</v>
      </c>
      <c r="N75" s="44" t="n">
        <f aca="false">'Forward curves'!N75-'Forward curves'!N74</f>
        <v>-0.239999771118164</v>
      </c>
      <c r="O75" s="44"/>
      <c r="P75" s="44"/>
      <c r="Q75" s="44"/>
      <c r="R75" s="44"/>
    </row>
    <row r="76" customFormat="false" ht="12.75" hidden="false" customHeight="false" outlineLevel="0" collapsed="false">
      <c r="A76" s="37" t="n">
        <v>35796</v>
      </c>
      <c r="B76" s="38" t="n">
        <v>35780</v>
      </c>
      <c r="C76" s="44" t="n">
        <f aca="false">'Forward curves'!C76-'Forward curves'!C75</f>
        <v>-2.56000137329102</v>
      </c>
      <c r="D76" s="44" t="n">
        <f aca="false">'Forward curves'!D76-'Forward curves'!D75</f>
        <v>-2.42999839782715</v>
      </c>
      <c r="E76" s="44" t="n">
        <f aca="false">'Forward curves'!E76-'Forward curves'!E75</f>
        <v>-2.19000053405762</v>
      </c>
      <c r="F76" s="44" t="n">
        <f aca="false">'Forward curves'!F76-'Forward curves'!F75</f>
        <v>-1.97000122070313</v>
      </c>
      <c r="G76" s="44" t="n">
        <f aca="false">'Forward curves'!G76-'Forward curves'!G75</f>
        <v>-1.76999855041504</v>
      </c>
      <c r="H76" s="44" t="n">
        <f aca="false">'Forward curves'!H76-'Forward curves'!H75</f>
        <v>-1.59000015258789</v>
      </c>
      <c r="I76" s="44" t="n">
        <f aca="false">'Forward curves'!I76-'Forward curves'!I75</f>
        <v>-1.42000007629395</v>
      </c>
      <c r="J76" s="44" t="n">
        <f aca="false">'Forward curves'!J76-'Forward curves'!J75</f>
        <v>-1.28000068664551</v>
      </c>
      <c r="K76" s="44" t="n">
        <f aca="false">'Forward curves'!K76-'Forward curves'!K75</f>
        <v>-1.15999984741211</v>
      </c>
      <c r="L76" s="44" t="n">
        <f aca="false">'Forward curves'!L76-'Forward curves'!L75</f>
        <v>-1.04999923706055</v>
      </c>
      <c r="M76" s="44" t="n">
        <f aca="false">'Forward curves'!M76-'Forward curves'!M75</f>
        <v>-0.950000762939453</v>
      </c>
      <c r="N76" s="44" t="n">
        <f aca="false">'Forward curves'!N76-'Forward curves'!N75</f>
        <v>-0.850000381469727</v>
      </c>
      <c r="O76" s="44"/>
      <c r="P76" s="44"/>
      <c r="Q76" s="44"/>
      <c r="R76" s="44"/>
    </row>
    <row r="77" customFormat="false" ht="12.75" hidden="false" customHeight="false" outlineLevel="0" collapsed="false">
      <c r="A77" s="37" t="n">
        <v>35827</v>
      </c>
      <c r="B77" s="38" t="n">
        <v>35810</v>
      </c>
      <c r="C77" s="44" t="n">
        <f aca="false">'Forward curves'!C77-'Forward curves'!C76</f>
        <v>-1.77999973297119</v>
      </c>
      <c r="D77" s="44" t="n">
        <f aca="false">'Forward curves'!D77-'Forward curves'!D76</f>
        <v>-2.16000080108643</v>
      </c>
      <c r="E77" s="44" t="n">
        <f aca="false">'Forward curves'!E77-'Forward curves'!E76</f>
        <v>-2.08999919891357</v>
      </c>
      <c r="F77" s="44" t="n">
        <f aca="false">'Forward curves'!F77-'Forward curves'!F76</f>
        <v>-1.96999931335449</v>
      </c>
      <c r="G77" s="44" t="n">
        <f aca="false">'Forward curves'!G77-'Forward curves'!G76</f>
        <v>-1.76000118255615</v>
      </c>
      <c r="H77" s="44" t="n">
        <f aca="false">'Forward curves'!H77-'Forward curves'!H76</f>
        <v>-1.60000038146973</v>
      </c>
      <c r="I77" s="44" t="n">
        <f aca="false">'Forward curves'!I77-'Forward curves'!I76</f>
        <v>-1.46000099182129</v>
      </c>
      <c r="J77" s="44" t="n">
        <f aca="false">'Forward curves'!J77-'Forward curves'!J76</f>
        <v>-1.30999946594238</v>
      </c>
      <c r="K77" s="44" t="n">
        <f aca="false">'Forward curves'!K77-'Forward curves'!K76</f>
        <v>-1.20000076293945</v>
      </c>
      <c r="L77" s="44" t="n">
        <f aca="false">'Forward curves'!L77-'Forward curves'!L76</f>
        <v>-1.09000015258789</v>
      </c>
      <c r="M77" s="44" t="n">
        <f aca="false">'Forward curves'!M77-'Forward curves'!M76</f>
        <v>-1</v>
      </c>
      <c r="N77" s="44" t="n">
        <f aca="false">'Forward curves'!N77-'Forward curves'!N76</f>
        <v>-0.940000534057617</v>
      </c>
      <c r="O77" s="44"/>
      <c r="P77" s="44"/>
      <c r="Q77" s="44"/>
      <c r="R77" s="44"/>
    </row>
    <row r="78" customFormat="false" ht="12.75" hidden="false" customHeight="false" outlineLevel="0" collapsed="false">
      <c r="A78" s="37" t="n">
        <v>35855</v>
      </c>
      <c r="B78" s="38" t="n">
        <v>35838</v>
      </c>
      <c r="C78" s="44" t="n">
        <f aca="false">'Forward curves'!C78-'Forward curves'!C77</f>
        <v>-0.889999389648438</v>
      </c>
      <c r="D78" s="44" t="n">
        <f aca="false">'Forward curves'!D78-'Forward curves'!D77</f>
        <v>-0.449999809265137</v>
      </c>
      <c r="E78" s="44" t="n">
        <f aca="false">'Forward curves'!E78-'Forward curves'!E77</f>
        <v>-0.320000648498535</v>
      </c>
      <c r="F78" s="44" t="n">
        <f aca="false">'Forward curves'!F78-'Forward curves'!F77</f>
        <v>-0.230000495910645</v>
      </c>
      <c r="G78" s="44" t="n">
        <f aca="false">'Forward curves'!G78-'Forward curves'!G77</f>
        <v>-0.279999732971191</v>
      </c>
      <c r="H78" s="44" t="n">
        <f aca="false">'Forward curves'!H78-'Forward curves'!H77</f>
        <v>-0.269999504089355</v>
      </c>
      <c r="I78" s="44" t="n">
        <f aca="false">'Forward curves'!I78-'Forward curves'!I77</f>
        <v>-0.269999504089355</v>
      </c>
      <c r="J78" s="44" t="n">
        <f aca="false">'Forward curves'!J78-'Forward curves'!J77</f>
        <v>-0.290000915527344</v>
      </c>
      <c r="K78" s="44" t="n">
        <f aca="false">'Forward curves'!K78-'Forward curves'!K77</f>
        <v>-0.309999465942383</v>
      </c>
      <c r="L78" s="44" t="n">
        <f aca="false">'Forward curves'!L78-'Forward curves'!L77</f>
        <v>-0.30000114440918</v>
      </c>
      <c r="M78" s="44" t="n">
        <f aca="false">'Forward curves'!M78-'Forward curves'!M77</f>
        <v>-0.389999389648438</v>
      </c>
      <c r="N78" s="44" t="n">
        <f aca="false">'Forward curves'!N78-'Forward curves'!N77</f>
        <v>-0.440000534057617</v>
      </c>
      <c r="O78" s="44"/>
      <c r="P78" s="44"/>
      <c r="Q78" s="44"/>
      <c r="R78" s="44"/>
    </row>
    <row r="79" customFormat="false" ht="12.75" hidden="false" customHeight="false" outlineLevel="0" collapsed="false">
      <c r="A79" s="37" t="n">
        <v>35886</v>
      </c>
      <c r="B79" s="38" t="n">
        <v>35870</v>
      </c>
      <c r="C79" s="44" t="n">
        <f aca="false">'Forward curves'!C79-'Forward curves'!C78</f>
        <v>-2.23999977111816</v>
      </c>
      <c r="D79" s="44" t="n">
        <f aca="false">'Forward curves'!D79-'Forward curves'!D78</f>
        <v>-2.39000034332275</v>
      </c>
      <c r="E79" s="44" t="n">
        <f aca="false">'Forward curves'!E79-'Forward curves'!E78</f>
        <v>-2.34999942779541</v>
      </c>
      <c r="F79" s="44" t="n">
        <f aca="false">'Forward curves'!F79-'Forward curves'!F78</f>
        <v>-2.25</v>
      </c>
      <c r="G79" s="44" t="n">
        <f aca="false">'Forward curves'!G79-'Forward curves'!G78</f>
        <v>-2.10000038146973</v>
      </c>
      <c r="H79" s="44" t="n">
        <f aca="false">'Forward curves'!H79-'Forward curves'!H78</f>
        <v>-2</v>
      </c>
      <c r="I79" s="44" t="n">
        <f aca="false">'Forward curves'!I79-'Forward curves'!I78</f>
        <v>-1.89000034332275</v>
      </c>
      <c r="J79" s="44" t="n">
        <f aca="false">'Forward curves'!J79-'Forward curves'!J78</f>
        <v>-1.80999946594238</v>
      </c>
      <c r="K79" s="44" t="n">
        <f aca="false">'Forward curves'!K79-'Forward curves'!K78</f>
        <v>-1.46000003814697</v>
      </c>
      <c r="L79" s="44" t="n">
        <f aca="false">'Forward curves'!L79-'Forward curves'!L78</f>
        <v>-1.40999984741211</v>
      </c>
      <c r="M79" s="44" t="n">
        <f aca="false">'Forward curves'!M79-'Forward curves'!M78</f>
        <v>-1.38000011444092</v>
      </c>
      <c r="N79" s="44" t="n">
        <f aca="false">'Forward curves'!N79-'Forward curves'!N78</f>
        <v>-1.25999927520752</v>
      </c>
      <c r="O79" s="44"/>
      <c r="P79" s="44"/>
      <c r="Q79" s="44"/>
      <c r="R79" s="44"/>
    </row>
    <row r="80" customFormat="false" ht="12.75" hidden="false" customHeight="false" outlineLevel="0" collapsed="false">
      <c r="A80" s="37" t="n">
        <v>35916</v>
      </c>
      <c r="B80" s="38" t="n">
        <v>35900</v>
      </c>
      <c r="C80" s="44" t="n">
        <f aca="false">'Forward curves'!C80-'Forward curves'!C79</f>
        <v>1.16999912261963</v>
      </c>
      <c r="D80" s="44" t="n">
        <f aca="false">'Forward curves'!D80-'Forward curves'!D79</f>
        <v>1.84000015258789</v>
      </c>
      <c r="E80" s="44" t="n">
        <f aca="false">'Forward curves'!E80-'Forward curves'!E79</f>
        <v>1.85999965667725</v>
      </c>
      <c r="F80" s="44" t="n">
        <f aca="false">'Forward curves'!F80-'Forward curves'!F79</f>
        <v>1.78000068664551</v>
      </c>
      <c r="G80" s="44" t="n">
        <f aca="false">'Forward curves'!G80-'Forward curves'!G79</f>
        <v>1.69000053405762</v>
      </c>
      <c r="H80" s="44" t="n">
        <f aca="false">'Forward curves'!H80-'Forward curves'!H79</f>
        <v>1.63000011444092</v>
      </c>
      <c r="I80" s="44" t="n">
        <f aca="false">'Forward curves'!I80-'Forward curves'!I79</f>
        <v>1.52999973297119</v>
      </c>
      <c r="J80" s="44" t="n">
        <f aca="false">'Forward curves'!J80-'Forward curves'!J79</f>
        <v>1.47000026702881</v>
      </c>
      <c r="K80" s="44" t="n">
        <f aca="false">'Forward curves'!K80-'Forward curves'!K79</f>
        <v>1.11999988555908</v>
      </c>
      <c r="L80" s="44" t="n">
        <f aca="false">'Forward curves'!L80-'Forward curves'!L79</f>
        <v>1</v>
      </c>
      <c r="M80" s="44" t="n">
        <f aca="false">'Forward curves'!M80-'Forward curves'!M79</f>
        <v>0.990000724792481</v>
      </c>
      <c r="N80" s="44" t="n">
        <f aca="false">'Forward curves'!N80-'Forward curves'!N79</f>
        <v>0.869999885559082</v>
      </c>
      <c r="O80" s="44"/>
      <c r="P80" s="44"/>
      <c r="Q80" s="44"/>
      <c r="R80" s="44"/>
    </row>
    <row r="81" customFormat="false" ht="12.75" hidden="false" customHeight="false" outlineLevel="0" collapsed="false">
      <c r="A81" s="37" t="n">
        <v>35947</v>
      </c>
      <c r="B81" s="38" t="n">
        <v>35929</v>
      </c>
      <c r="C81" s="44" t="n">
        <f aca="false">'Forward curves'!C81-'Forward curves'!C80</f>
        <v>1.20000076293945</v>
      </c>
      <c r="D81" s="44" t="n">
        <f aca="false">'Forward curves'!D81-'Forward curves'!D80</f>
        <v>0.510000228881836</v>
      </c>
      <c r="E81" s="44" t="n">
        <f aca="false">'Forward curves'!E81-'Forward curves'!E80</f>
        <v>0.300000190734863</v>
      </c>
      <c r="F81" s="44" t="n">
        <f aca="false">'Forward curves'!F81-'Forward curves'!F80</f>
        <v>0.219999313354492</v>
      </c>
      <c r="G81" s="44" t="n">
        <f aca="false">'Forward curves'!G81-'Forward curves'!G80</f>
        <v>0.159999847412109</v>
      </c>
      <c r="H81" s="44" t="n">
        <f aca="false">'Forward curves'!H81-'Forward curves'!H80</f>
        <v>0.0900001525878906</v>
      </c>
      <c r="I81" s="44" t="n">
        <f aca="false">'Forward curves'!I81-'Forward curves'!I80</f>
        <v>0.0600004196166992</v>
      </c>
      <c r="J81" s="44" t="n">
        <f aca="false">'Forward curves'!J81-'Forward curves'!J80</f>
        <v>0</v>
      </c>
      <c r="K81" s="44" t="n">
        <f aca="false">'Forward curves'!K81-'Forward curves'!K80</f>
        <v>-0.0100002288818359</v>
      </c>
      <c r="L81" s="44" t="n">
        <f aca="false">'Forward curves'!L81-'Forward curves'!L80</f>
        <v>-0.0199995040893555</v>
      </c>
      <c r="M81" s="44" t="n">
        <f aca="false">'Forward curves'!M81-'Forward curves'!M80</f>
        <v>-0.0100002288818359</v>
      </c>
      <c r="N81" s="44" t="n">
        <f aca="false">'Forward curves'!N81-'Forward curves'!N80</f>
        <v>0</v>
      </c>
      <c r="O81" s="44"/>
      <c r="P81" s="44"/>
      <c r="Q81" s="44"/>
      <c r="R81" s="44"/>
    </row>
    <row r="82" customFormat="false" ht="12.75" hidden="false" customHeight="false" outlineLevel="0" collapsed="false">
      <c r="A82" s="37" t="n">
        <v>35977</v>
      </c>
      <c r="B82" s="38" t="n">
        <v>35961</v>
      </c>
      <c r="C82" s="44" t="n">
        <f aca="false">'Forward curves'!C82-'Forward curves'!C81</f>
        <v>-2.51000022888184</v>
      </c>
      <c r="D82" s="44" t="n">
        <f aca="false">'Forward curves'!D82-'Forward curves'!D81</f>
        <v>-2.14000034332275</v>
      </c>
      <c r="E82" s="44" t="n">
        <f aca="false">'Forward curves'!E82-'Forward curves'!E81</f>
        <v>-1.61999988555908</v>
      </c>
      <c r="F82" s="44" t="n">
        <f aca="false">'Forward curves'!F82-'Forward curves'!F81</f>
        <v>-1.31999969482422</v>
      </c>
      <c r="G82" s="44" t="n">
        <f aca="false">'Forward curves'!G82-'Forward curves'!G81</f>
        <v>-1.14999961853027</v>
      </c>
      <c r="H82" s="44" t="n">
        <f aca="false">'Forward curves'!H82-'Forward curves'!H81</f>
        <v>-1.01000022888184</v>
      </c>
      <c r="I82" s="44" t="n">
        <f aca="false">'Forward curves'!I82-'Forward curves'!I81</f>
        <v>-0.899999618530273</v>
      </c>
      <c r="J82" s="44" t="n">
        <f aca="false">'Forward curves'!J82-'Forward curves'!J81</f>
        <v>-0.810000419616699</v>
      </c>
      <c r="K82" s="44" t="n">
        <f aca="false">'Forward curves'!K82-'Forward curves'!K81</f>
        <v>-0.739999771118164</v>
      </c>
      <c r="L82" s="44" t="n">
        <f aca="false">'Forward curves'!L82-'Forward curves'!L81</f>
        <v>-0.640000343322754</v>
      </c>
      <c r="M82" s="44" t="n">
        <f aca="false">'Forward curves'!M82-'Forward curves'!M81</f>
        <v>-0.530000686645508</v>
      </c>
      <c r="N82" s="44" t="n">
        <f aca="false">'Forward curves'!N82-'Forward curves'!N81</f>
        <v>-0.409999847412109</v>
      </c>
      <c r="O82" s="44"/>
      <c r="P82" s="44"/>
      <c r="Q82" s="44"/>
      <c r="R82" s="44"/>
    </row>
    <row r="83" customFormat="false" ht="12.75" hidden="false" customHeight="false" outlineLevel="0" collapsed="false">
      <c r="A83" s="37" t="n">
        <v>36008</v>
      </c>
      <c r="B83" s="38" t="n">
        <v>35992</v>
      </c>
      <c r="C83" s="44" t="n">
        <f aca="false">'Forward curves'!C83-'Forward curves'!C82</f>
        <v>0.609999656677246</v>
      </c>
      <c r="D83" s="44" t="n">
        <f aca="false">'Forward curves'!D83-'Forward curves'!D82</f>
        <v>0.510000228881836</v>
      </c>
      <c r="E83" s="44" t="n">
        <f aca="false">'Forward curves'!E83-'Forward curves'!E82</f>
        <v>0.170000076293945</v>
      </c>
      <c r="F83" s="44" t="n">
        <f aca="false">'Forward curves'!F83-'Forward curves'!F82</f>
        <v>-0.0500001907348633</v>
      </c>
      <c r="G83" s="44" t="n">
        <f aca="false">'Forward curves'!G83-'Forward curves'!G82</f>
        <v>-0.119999885559082</v>
      </c>
      <c r="H83" s="44" t="n">
        <f aca="false">'Forward curves'!H83-'Forward curves'!H82</f>
        <v>-0.229999542236328</v>
      </c>
      <c r="I83" s="44" t="n">
        <f aca="false">'Forward curves'!I83-'Forward curves'!I82</f>
        <v>-0.310000419616699</v>
      </c>
      <c r="J83" s="44" t="n">
        <f aca="false">'Forward curves'!J83-'Forward curves'!J82</f>
        <v>-0.34999942779541</v>
      </c>
      <c r="K83" s="44" t="n">
        <f aca="false">'Forward curves'!K83-'Forward curves'!K82</f>
        <v>-0.380000114440918</v>
      </c>
      <c r="L83" s="44" t="n">
        <f aca="false">'Forward curves'!L83-'Forward curves'!L82</f>
        <v>-0.409999847412109</v>
      </c>
      <c r="M83" s="44" t="n">
        <f aca="false">'Forward curves'!M83-'Forward curves'!M82</f>
        <v>-0.460000038146973</v>
      </c>
      <c r="N83" s="44" t="n">
        <f aca="false">'Forward curves'!N83-'Forward curves'!N82</f>
        <v>-0.529999732971191</v>
      </c>
      <c r="O83" s="44"/>
      <c r="P83" s="44"/>
      <c r="Q83" s="44"/>
      <c r="R83" s="44"/>
    </row>
    <row r="84" customFormat="false" ht="12.75" hidden="false" customHeight="false" outlineLevel="0" collapsed="false">
      <c r="A84" s="37" t="n">
        <v>36039</v>
      </c>
      <c r="B84" s="38" t="n">
        <v>36021</v>
      </c>
      <c r="C84" s="44" t="n">
        <f aca="false">'Forward curves'!C84-'Forward curves'!C83</f>
        <v>-0.729999542236328</v>
      </c>
      <c r="D84" s="44" t="n">
        <f aca="false">'Forward curves'!D84-'Forward curves'!D83</f>
        <v>-0.640000343322754</v>
      </c>
      <c r="E84" s="44" t="n">
        <f aca="false">'Forward curves'!E84-'Forward curves'!E83</f>
        <v>-0.700000762939453</v>
      </c>
      <c r="F84" s="44" t="n">
        <f aca="false">'Forward curves'!F84-'Forward curves'!F83</f>
        <v>-0.710000038146973</v>
      </c>
      <c r="G84" s="44" t="n">
        <f aca="false">'Forward curves'!G84-'Forward curves'!G83</f>
        <v>-0.830000877380371</v>
      </c>
      <c r="H84" s="44" t="n">
        <f aca="false">'Forward curves'!H84-'Forward curves'!H83</f>
        <v>-0.860000610351563</v>
      </c>
      <c r="I84" s="44" t="n">
        <f aca="false">'Forward curves'!I84-'Forward curves'!I83</f>
        <v>-0.880000114440918</v>
      </c>
      <c r="J84" s="44" t="n">
        <f aca="false">'Forward curves'!J84-'Forward curves'!J83</f>
        <v>-0.890000343322754</v>
      </c>
      <c r="K84" s="44" t="n">
        <f aca="false">'Forward curves'!K84-'Forward curves'!K83</f>
        <v>-0.889999389648438</v>
      </c>
      <c r="L84" s="44" t="n">
        <f aca="false">'Forward curves'!L84-'Forward curves'!L83</f>
        <v>-0.890000343322754</v>
      </c>
      <c r="M84" s="44" t="n">
        <f aca="false">'Forward curves'!M84-'Forward curves'!M83</f>
        <v>-0.869999885559082</v>
      </c>
      <c r="N84" s="44" t="n">
        <f aca="false">'Forward curves'!N84-'Forward curves'!N83</f>
        <v>-0.829999923706055</v>
      </c>
      <c r="O84" s="44"/>
      <c r="P84" s="44"/>
      <c r="Q84" s="44"/>
      <c r="R84" s="44"/>
    </row>
    <row r="85" customFormat="false" ht="12.75" hidden="false" customHeight="false" outlineLevel="0" collapsed="false">
      <c r="A85" s="37" t="n">
        <v>36069</v>
      </c>
      <c r="B85" s="38" t="n">
        <v>36053</v>
      </c>
      <c r="C85" s="44" t="n">
        <f aca="false">'Forward curves'!C85-'Forward curves'!C84</f>
        <v>0.970000267028809</v>
      </c>
      <c r="D85" s="44" t="n">
        <f aca="false">'Forward curves'!D85-'Forward curves'!D84</f>
        <v>0.829999923706055</v>
      </c>
      <c r="E85" s="44" t="n">
        <f aca="false">'Forward curves'!E85-'Forward curves'!E84</f>
        <v>0.810000419616699</v>
      </c>
      <c r="F85" s="44" t="n">
        <f aca="false">'Forward curves'!F85-'Forward curves'!F84</f>
        <v>0.670000076293945</v>
      </c>
      <c r="G85" s="44" t="n">
        <f aca="false">'Forward curves'!G85-'Forward curves'!G84</f>
        <v>0.610000610351563</v>
      </c>
      <c r="H85" s="44" t="n">
        <f aca="false">'Forward curves'!H85-'Forward curves'!H84</f>
        <v>0.569999694824219</v>
      </c>
      <c r="I85" s="44" t="n">
        <f aca="false">'Forward curves'!I85-'Forward curves'!I84</f>
        <v>0.539999961853027</v>
      </c>
      <c r="J85" s="44" t="n">
        <f aca="false">'Forward curves'!J85-'Forward curves'!J84</f>
        <v>0.530000686645508</v>
      </c>
      <c r="K85" s="44" t="n">
        <f aca="false">'Forward curves'!K85-'Forward curves'!K84</f>
        <v>0.529999732971191</v>
      </c>
      <c r="L85" s="44" t="n">
        <f aca="false">'Forward curves'!L85-'Forward curves'!L84</f>
        <v>0.530000686645508</v>
      </c>
      <c r="M85" s="44" t="n">
        <f aca="false">'Forward curves'!M85-'Forward curves'!M84</f>
        <v>0.529999732971191</v>
      </c>
      <c r="N85" s="44" t="n">
        <f aca="false">'Forward curves'!N85-'Forward curves'!N84</f>
        <v>0.529999732971191</v>
      </c>
      <c r="O85" s="44"/>
      <c r="P85" s="44"/>
      <c r="Q85" s="44"/>
      <c r="R85" s="44"/>
    </row>
    <row r="86" customFormat="false" ht="12.75" hidden="false" customHeight="false" outlineLevel="0" collapsed="false">
      <c r="A86" s="37" t="n">
        <v>36100</v>
      </c>
      <c r="B86" s="38" t="n">
        <v>36083</v>
      </c>
      <c r="C86" s="44" t="n">
        <f aca="false">'Forward curves'!C86-'Forward curves'!C85</f>
        <v>-0.440000534057617</v>
      </c>
      <c r="D86" s="44" t="n">
        <f aca="false">'Forward curves'!D86-'Forward curves'!D85</f>
        <v>-0.279999732971191</v>
      </c>
      <c r="E86" s="44" t="n">
        <f aca="false">'Forward curves'!E86-'Forward curves'!E85</f>
        <v>-0.319999694824219</v>
      </c>
      <c r="F86" s="44" t="n">
        <f aca="false">'Forward curves'!F86-'Forward curves'!F85</f>
        <v>-0.300000190734863</v>
      </c>
      <c r="G86" s="44" t="n">
        <f aca="false">'Forward curves'!G86-'Forward curves'!G85</f>
        <v>-0.270000457763672</v>
      </c>
      <c r="H86" s="44" t="n">
        <f aca="false">'Forward curves'!H86-'Forward curves'!H85</f>
        <v>-0.25</v>
      </c>
      <c r="I86" s="44" t="n">
        <f aca="false">'Forward curves'!I86-'Forward curves'!I85</f>
        <v>-0.229999542236328</v>
      </c>
      <c r="J86" s="44" t="n">
        <f aca="false">'Forward curves'!J86-'Forward curves'!J85</f>
        <v>-0.220000267028809</v>
      </c>
      <c r="K86" s="44" t="n">
        <f aca="false">'Forward curves'!K86-'Forward curves'!K85</f>
        <v>-0.210000038146973</v>
      </c>
      <c r="L86" s="44" t="n">
        <f aca="false">'Forward curves'!L86-'Forward curves'!L85</f>
        <v>-0.190000534057617</v>
      </c>
      <c r="M86" s="44" t="n">
        <f aca="false">'Forward curves'!M86-'Forward curves'!M85</f>
        <v>-0.179999351501465</v>
      </c>
      <c r="N86" s="44" t="n">
        <f aca="false">'Forward curves'!N86-'Forward curves'!N85</f>
        <v>-0.180000305175781</v>
      </c>
      <c r="O86" s="44"/>
      <c r="P86" s="44"/>
      <c r="Q86" s="44"/>
      <c r="R86" s="44"/>
    </row>
    <row r="87" customFormat="false" ht="12.75" hidden="false" customHeight="false" outlineLevel="0" collapsed="false">
      <c r="A87" s="37" t="n">
        <v>36130</v>
      </c>
      <c r="B87" s="38" t="n">
        <v>36112</v>
      </c>
      <c r="C87" s="44" t="n">
        <f aca="false">'Forward curves'!C87-'Forward curves'!C86</f>
        <v>-0.140000343322754</v>
      </c>
      <c r="D87" s="44" t="n">
        <f aca="false">'Forward curves'!D87-'Forward curves'!D86</f>
        <v>-0.680000305175781</v>
      </c>
      <c r="E87" s="44" t="n">
        <f aca="false">'Forward curves'!E87-'Forward curves'!E86</f>
        <v>-0.520000457763672</v>
      </c>
      <c r="F87" s="44" t="n">
        <f aca="false">'Forward curves'!F87-'Forward curves'!F86</f>
        <v>-0.519999504089356</v>
      </c>
      <c r="G87" s="44" t="n">
        <f aca="false">'Forward curves'!G87-'Forward curves'!G86</f>
        <v>-0.519999504089356</v>
      </c>
      <c r="H87" s="44" t="n">
        <f aca="false">'Forward curves'!H87-'Forward curves'!H86</f>
        <v>-0.50999927520752</v>
      </c>
      <c r="I87" s="44" t="n">
        <f aca="false">'Forward curves'!I87-'Forward curves'!I86</f>
        <v>-0.510000228881836</v>
      </c>
      <c r="J87" s="44" t="n">
        <f aca="false">'Forward curves'!J87-'Forward curves'!J86</f>
        <v>-0.520000457763672</v>
      </c>
      <c r="K87" s="44" t="n">
        <f aca="false">'Forward curves'!K87-'Forward curves'!K86</f>
        <v>-0.550000190734863</v>
      </c>
      <c r="L87" s="44" t="n">
        <f aca="false">'Forward curves'!L87-'Forward curves'!L86</f>
        <v>-0.579999923706055</v>
      </c>
      <c r="M87" s="44" t="n">
        <f aca="false">'Forward curves'!M87-'Forward curves'!M86</f>
        <v>-0.600000381469727</v>
      </c>
      <c r="N87" s="44" t="n">
        <f aca="false">'Forward curves'!N87-'Forward curves'!N86</f>
        <v>-0.609999656677246</v>
      </c>
      <c r="O87" s="44"/>
      <c r="P87" s="44"/>
      <c r="Q87" s="44"/>
      <c r="R87" s="44"/>
    </row>
    <row r="88" customFormat="false" ht="12.75" hidden="false" customHeight="false" outlineLevel="0" collapsed="false">
      <c r="A88" s="37" t="n">
        <v>36161</v>
      </c>
      <c r="B88" s="38" t="n">
        <v>36145</v>
      </c>
      <c r="C88" s="44" t="n">
        <f aca="false">'Forward curves'!C88-'Forward curves'!C87</f>
        <v>-1.4399995803833</v>
      </c>
      <c r="D88" s="44" t="n">
        <f aca="false">'Forward curves'!D88-'Forward curves'!D87</f>
        <v>-0.960000038146973</v>
      </c>
      <c r="E88" s="44" t="n">
        <f aca="false">'Forward curves'!E88-'Forward curves'!E87</f>
        <v>-1.14999961853027</v>
      </c>
      <c r="F88" s="44" t="n">
        <f aca="false">'Forward curves'!F88-'Forward curves'!F87</f>
        <v>-1.15000057220459</v>
      </c>
      <c r="G88" s="44" t="n">
        <f aca="false">'Forward curves'!G88-'Forward curves'!G87</f>
        <v>-1.13000011444092</v>
      </c>
      <c r="H88" s="44" t="n">
        <f aca="false">'Forward curves'!H88-'Forward curves'!H87</f>
        <v>-1.11000061035156</v>
      </c>
      <c r="I88" s="44" t="n">
        <f aca="false">'Forward curves'!I88-'Forward curves'!I87</f>
        <v>-1.07999992370605</v>
      </c>
      <c r="J88" s="44" t="n">
        <f aca="false">'Forward curves'!J88-'Forward curves'!J87</f>
        <v>-1.03999996185303</v>
      </c>
      <c r="K88" s="44" t="n">
        <f aca="false">'Forward curves'!K88-'Forward curves'!K87</f>
        <v>-0.989999771118164</v>
      </c>
      <c r="L88" s="44" t="n">
        <f aca="false">'Forward curves'!L88-'Forward curves'!L87</f>
        <v>-0.949999809265137</v>
      </c>
      <c r="M88" s="44" t="n">
        <f aca="false">'Forward curves'!M88-'Forward curves'!M87</f>
        <v>-0.909999847412109</v>
      </c>
      <c r="N88" s="44" t="n">
        <f aca="false">'Forward curves'!N88-'Forward curves'!N87</f>
        <v>-0.880000114440918</v>
      </c>
      <c r="O88" s="44"/>
      <c r="P88" s="44"/>
      <c r="Q88" s="44"/>
      <c r="R88" s="44"/>
    </row>
    <row r="89" customFormat="false" ht="12.75" hidden="false" customHeight="false" outlineLevel="0" collapsed="false">
      <c r="A89" s="37" t="n">
        <v>36192</v>
      </c>
      <c r="B89" s="38" t="n">
        <v>36174</v>
      </c>
      <c r="C89" s="44" t="n">
        <f aca="false">'Forward curves'!C89-'Forward curves'!C88</f>
        <v>0.180000305175781</v>
      </c>
      <c r="D89" s="44" t="n">
        <f aca="false">'Forward curves'!D89-'Forward curves'!D88</f>
        <v>-0.5</v>
      </c>
      <c r="E89" s="44" t="n">
        <f aca="false">'Forward curves'!E89-'Forward curves'!E88</f>
        <v>-0.579999923706055</v>
      </c>
      <c r="F89" s="44" t="n">
        <f aca="false">'Forward curves'!F89-'Forward curves'!F88</f>
        <v>-0.59999942779541</v>
      </c>
      <c r="G89" s="44" t="n">
        <f aca="false">'Forward curves'!G89-'Forward curves'!G88</f>
        <v>-0.619999885559082</v>
      </c>
      <c r="H89" s="44" t="n">
        <f aca="false">'Forward curves'!H89-'Forward curves'!H88</f>
        <v>-0.639999389648438</v>
      </c>
      <c r="I89" s="44" t="n">
        <f aca="false">'Forward curves'!I89-'Forward curves'!I88</f>
        <v>-0.65000057220459</v>
      </c>
      <c r="J89" s="44" t="n">
        <f aca="false">'Forward curves'!J89-'Forward curves'!J88</f>
        <v>-0.659999847412109</v>
      </c>
      <c r="K89" s="44" t="n">
        <f aca="false">'Forward curves'!K89-'Forward curves'!K88</f>
        <v>-0.659999847412109</v>
      </c>
      <c r="L89" s="44" t="n">
        <f aca="false">'Forward curves'!L89-'Forward curves'!L88</f>
        <v>-0.659999847412109</v>
      </c>
      <c r="M89" s="44" t="n">
        <f aca="false">'Forward curves'!M89-'Forward curves'!M88</f>
        <v>-0.670000076293945</v>
      </c>
      <c r="N89" s="44" t="n">
        <f aca="false">'Forward curves'!N89-'Forward curves'!N88</f>
        <v>-0.670000076293945</v>
      </c>
      <c r="O89" s="44"/>
      <c r="P89" s="44"/>
      <c r="Q89" s="44"/>
      <c r="R89" s="44"/>
    </row>
    <row r="90" customFormat="false" ht="12.75" hidden="false" customHeight="false" outlineLevel="0" collapsed="false">
      <c r="A90" s="37" t="n">
        <v>36220</v>
      </c>
      <c r="B90" s="38" t="n">
        <v>36202</v>
      </c>
      <c r="C90" s="44" t="n">
        <f aca="false">'Forward curves'!C90-'Forward curves'!C89</f>
        <v>-1.07999992370605</v>
      </c>
      <c r="D90" s="44" t="n">
        <f aca="false">'Forward curves'!D90-'Forward curves'!D89</f>
        <v>-0.549999237060547</v>
      </c>
      <c r="E90" s="44" t="n">
        <f aca="false">'Forward curves'!E90-'Forward curves'!E89</f>
        <v>-0.380000114440918</v>
      </c>
      <c r="F90" s="44" t="n">
        <f aca="false">'Forward curves'!F90-'Forward curves'!F89</f>
        <v>-0.340000152587891</v>
      </c>
      <c r="G90" s="44" t="n">
        <f aca="false">'Forward curves'!G90-'Forward curves'!G89</f>
        <v>-0.329999923706055</v>
      </c>
      <c r="H90" s="44" t="n">
        <f aca="false">'Forward curves'!H90-'Forward curves'!H89</f>
        <v>-0.329999923706055</v>
      </c>
      <c r="I90" s="44" t="n">
        <f aca="false">'Forward curves'!I90-'Forward curves'!I89</f>
        <v>-0.339999198913574</v>
      </c>
      <c r="J90" s="44" t="n">
        <f aca="false">'Forward curves'!J90-'Forward curves'!J89</f>
        <v>-0.359999656677246</v>
      </c>
      <c r="K90" s="44" t="n">
        <f aca="false">'Forward curves'!K90-'Forward curves'!K89</f>
        <v>-0.390000343322754</v>
      </c>
      <c r="L90" s="44" t="n">
        <f aca="false">'Forward curves'!L90-'Forward curves'!L89</f>
        <v>-0.420000076293945</v>
      </c>
      <c r="M90" s="44" t="n">
        <f aca="false">'Forward curves'!M90-'Forward curves'!M89</f>
        <v>-0.460000038146973</v>
      </c>
      <c r="N90" s="44" t="n">
        <f aca="false">'Forward curves'!N90-'Forward curves'!N89</f>
        <v>-0.510000228881836</v>
      </c>
      <c r="O90" s="44"/>
      <c r="P90" s="44"/>
      <c r="Q90" s="44"/>
      <c r="R90" s="44"/>
    </row>
    <row r="91" customFormat="false" ht="12.75" hidden="false" customHeight="false" outlineLevel="0" collapsed="false">
      <c r="A91" s="37" t="n">
        <v>36251</v>
      </c>
      <c r="B91" s="38" t="n">
        <v>36235</v>
      </c>
      <c r="C91" s="44" t="n">
        <f aca="false">'Forward curves'!C91-'Forward curves'!C90</f>
        <v>2.56999969482422</v>
      </c>
      <c r="D91" s="44" t="n">
        <f aca="false">'Forward curves'!D91-'Forward curves'!D90</f>
        <v>2.36999988555908</v>
      </c>
      <c r="E91" s="44" t="n">
        <f aca="false">'Forward curves'!E91-'Forward curves'!E90</f>
        <v>2.13000011444092</v>
      </c>
      <c r="F91" s="44" t="n">
        <f aca="false">'Forward curves'!F91-'Forward curves'!F90</f>
        <v>1.96000003814697</v>
      </c>
      <c r="G91" s="44" t="n">
        <f aca="false">'Forward curves'!G91-'Forward curves'!G90</f>
        <v>1.81999969482422</v>
      </c>
      <c r="H91" s="44" t="n">
        <f aca="false">'Forward curves'!H91-'Forward curves'!H90</f>
        <v>1.6899995803833</v>
      </c>
      <c r="I91" s="44" t="n">
        <f aca="false">'Forward curves'!I91-'Forward curves'!I90</f>
        <v>1.55999946594238</v>
      </c>
      <c r="J91" s="44" t="n">
        <f aca="false">'Forward curves'!J91-'Forward curves'!J90</f>
        <v>1.42999935150146</v>
      </c>
      <c r="K91" s="44" t="n">
        <f aca="false">'Forward curves'!K91-'Forward curves'!K90</f>
        <v>1.30000019073486</v>
      </c>
      <c r="L91" s="44" t="n">
        <f aca="false">'Forward curves'!L91-'Forward curves'!L90</f>
        <v>1.17999935150146</v>
      </c>
      <c r="M91" s="44" t="n">
        <f aca="false">'Forward curves'!M91-'Forward curves'!M90</f>
        <v>1.07999992370605</v>
      </c>
      <c r="N91" s="44" t="n">
        <f aca="false">'Forward curves'!N91-'Forward curves'!N90</f>
        <v>0.989999771118164</v>
      </c>
      <c r="O91" s="44"/>
      <c r="P91" s="44"/>
      <c r="Q91" s="44"/>
      <c r="R91" s="44"/>
    </row>
    <row r="92" customFormat="false" ht="12.75" hidden="false" customHeight="false" outlineLevel="0" collapsed="false">
      <c r="A92" s="37" t="n">
        <v>36281</v>
      </c>
      <c r="B92" s="38" t="n">
        <v>36265</v>
      </c>
      <c r="C92" s="44" t="n">
        <f aca="false">'Forward curves'!C92-'Forward curves'!C91</f>
        <v>2.52999973297119</v>
      </c>
      <c r="D92" s="44" t="n">
        <f aca="false">'Forward curves'!D92-'Forward curves'!D91</f>
        <v>2.47999954223633</v>
      </c>
      <c r="E92" s="44" t="n">
        <f aca="false">'Forward curves'!E92-'Forward curves'!E91</f>
        <v>2.32999992370605</v>
      </c>
      <c r="F92" s="44" t="n">
        <f aca="false">'Forward curves'!F92-'Forward curves'!F91</f>
        <v>2.19999980926514</v>
      </c>
      <c r="G92" s="44" t="n">
        <f aca="false">'Forward curves'!G92-'Forward curves'!G91</f>
        <v>2.07999992370605</v>
      </c>
      <c r="H92" s="44" t="n">
        <f aca="false">'Forward curves'!H92-'Forward curves'!H91</f>
        <v>1.98000049591064</v>
      </c>
      <c r="I92" s="44" t="n">
        <f aca="false">'Forward curves'!I92-'Forward curves'!I91</f>
        <v>1.88000011444092</v>
      </c>
      <c r="J92" s="44" t="n">
        <f aca="false">'Forward curves'!J92-'Forward curves'!J91</f>
        <v>1.78999996185303</v>
      </c>
      <c r="K92" s="44" t="n">
        <f aca="false">'Forward curves'!K92-'Forward curves'!K91</f>
        <v>1.6899995803833</v>
      </c>
      <c r="L92" s="44" t="n">
        <f aca="false">'Forward curves'!L92-'Forward curves'!L91</f>
        <v>1.61000061035156</v>
      </c>
      <c r="M92" s="44" t="n">
        <f aca="false">'Forward curves'!M92-'Forward curves'!M91</f>
        <v>1.53999996185303</v>
      </c>
      <c r="N92" s="44" t="n">
        <f aca="false">'Forward curves'!N92-'Forward curves'!N91</f>
        <v>1.47000026702881</v>
      </c>
      <c r="O92" s="44"/>
      <c r="P92" s="44"/>
      <c r="Q92" s="44"/>
      <c r="R92" s="44"/>
    </row>
    <row r="93" customFormat="false" ht="12.75" hidden="false" customHeight="false" outlineLevel="0" collapsed="false">
      <c r="A93" s="37" t="n">
        <v>36312</v>
      </c>
      <c r="B93" s="38" t="n">
        <v>36294</v>
      </c>
      <c r="C93" s="44" t="n">
        <f aca="false">'Forward curves'!C93-'Forward curves'!C92</f>
        <v>1.00999927520752</v>
      </c>
      <c r="D93" s="44" t="n">
        <f aca="false">'Forward curves'!D93-'Forward curves'!D92</f>
        <v>0.779999732971191</v>
      </c>
      <c r="E93" s="44" t="n">
        <f aca="false">'Forward curves'!E93-'Forward curves'!E92</f>
        <v>1.09999942779541</v>
      </c>
      <c r="F93" s="44" t="n">
        <f aca="false">'Forward curves'!F93-'Forward curves'!F92</f>
        <v>1.21000003814697</v>
      </c>
      <c r="G93" s="44" t="n">
        <f aca="false">'Forward curves'!G93-'Forward curves'!G92</f>
        <v>1.24000072479248</v>
      </c>
      <c r="H93" s="44" t="n">
        <f aca="false">'Forward curves'!H93-'Forward curves'!H92</f>
        <v>1.23999881744385</v>
      </c>
      <c r="I93" s="44" t="n">
        <f aca="false">'Forward curves'!I93-'Forward curves'!I92</f>
        <v>1.22999954223633</v>
      </c>
      <c r="J93" s="44" t="n">
        <f aca="false">'Forward curves'!J93-'Forward curves'!J92</f>
        <v>1.23000049591064</v>
      </c>
      <c r="K93" s="44" t="n">
        <f aca="false">'Forward curves'!K93-'Forward curves'!K92</f>
        <v>1.26000022888184</v>
      </c>
      <c r="L93" s="44" t="n">
        <f aca="false">'Forward curves'!L93-'Forward curves'!L92</f>
        <v>1.27999973297119</v>
      </c>
      <c r="M93" s="44" t="n">
        <f aca="false">'Forward curves'!M93-'Forward curves'!M92</f>
        <v>1.30000019073486</v>
      </c>
      <c r="N93" s="44" t="n">
        <f aca="false">'Forward curves'!N93-'Forward curves'!N92</f>
        <v>1.32000064849854</v>
      </c>
      <c r="O93" s="44"/>
      <c r="P93" s="44"/>
      <c r="Q93" s="44"/>
      <c r="R93" s="44"/>
    </row>
    <row r="94" customFormat="false" ht="12.75" hidden="false" customHeight="false" outlineLevel="0" collapsed="false">
      <c r="A94" s="37" t="n">
        <v>36342</v>
      </c>
      <c r="B94" s="38" t="n">
        <v>36326</v>
      </c>
      <c r="C94" s="44" t="n">
        <f aca="false">'Forward curves'!C94-'Forward curves'!C93</f>
        <v>0.25</v>
      </c>
      <c r="D94" s="44" t="n">
        <f aca="false">'Forward curves'!D94-'Forward curves'!D93</f>
        <v>0.930001258850098</v>
      </c>
      <c r="E94" s="44" t="n">
        <f aca="false">'Forward curves'!E94-'Forward curves'!E93</f>
        <v>0.770000457763672</v>
      </c>
      <c r="F94" s="44" t="n">
        <f aca="false">'Forward curves'!F94-'Forward curves'!F93</f>
        <v>0.739999771118164</v>
      </c>
      <c r="G94" s="44" t="n">
        <f aca="false">'Forward curves'!G94-'Forward curves'!G93</f>
        <v>0.69999885559082</v>
      </c>
      <c r="H94" s="44" t="n">
        <f aca="false">'Forward curves'!H94-'Forward curves'!H93</f>
        <v>0.659999847412109</v>
      </c>
      <c r="I94" s="44" t="n">
        <f aca="false">'Forward curves'!I94-'Forward curves'!I93</f>
        <v>0.610000610351563</v>
      </c>
      <c r="J94" s="44" t="n">
        <f aca="false">'Forward curves'!J94-'Forward curves'!J93</f>
        <v>0.569999694824219</v>
      </c>
      <c r="K94" s="44" t="n">
        <f aca="false">'Forward curves'!K94-'Forward curves'!K93</f>
        <v>0.529999732971191</v>
      </c>
      <c r="L94" s="44" t="n">
        <f aca="false">'Forward curves'!L94-'Forward curves'!L93</f>
        <v>0.489999771118164</v>
      </c>
      <c r="M94" s="44" t="n">
        <f aca="false">'Forward curves'!M94-'Forward curves'!M93</f>
        <v>0.449999809265137</v>
      </c>
      <c r="N94" s="44" t="n">
        <f aca="false">'Forward curves'!N94-'Forward curves'!N93</f>
        <v>0.409999847412109</v>
      </c>
      <c r="O94" s="44"/>
      <c r="P94" s="44"/>
      <c r="Q94" s="44"/>
      <c r="R94" s="44"/>
    </row>
    <row r="95" customFormat="false" ht="12.75" hidden="false" customHeight="false" outlineLevel="0" collapsed="false">
      <c r="A95" s="37" t="n">
        <v>36373</v>
      </c>
      <c r="B95" s="38" t="n">
        <v>36356</v>
      </c>
      <c r="C95" s="44" t="n">
        <f aca="false">'Forward curves'!C95-'Forward curves'!C94</f>
        <v>2.57000160217285</v>
      </c>
      <c r="D95" s="44" t="n">
        <f aca="false">'Forward curves'!D95-'Forward curves'!D94</f>
        <v>2.20999908447266</v>
      </c>
      <c r="E95" s="44" t="n">
        <f aca="false">'Forward curves'!E95-'Forward curves'!E94</f>
        <v>2.05999946594238</v>
      </c>
      <c r="F95" s="44" t="n">
        <f aca="false">'Forward curves'!F95-'Forward curves'!F94</f>
        <v>1.97000122070313</v>
      </c>
      <c r="G95" s="44" t="n">
        <f aca="false">'Forward curves'!G95-'Forward curves'!G94</f>
        <v>1.92000007629395</v>
      </c>
      <c r="H95" s="44" t="n">
        <f aca="false">'Forward curves'!H95-'Forward curves'!H94</f>
        <v>1.84000015258789</v>
      </c>
      <c r="I95" s="44" t="n">
        <f aca="false">'Forward curves'!I95-'Forward curves'!I94</f>
        <v>1.78999900817871</v>
      </c>
      <c r="J95" s="44" t="n">
        <f aca="false">'Forward curves'!J95-'Forward curves'!J94</f>
        <v>1.71000099182129</v>
      </c>
      <c r="K95" s="44" t="n">
        <f aca="false">'Forward curves'!K95-'Forward curves'!K94</f>
        <v>1.64999961853027</v>
      </c>
      <c r="L95" s="44" t="n">
        <f aca="false">'Forward curves'!L95-'Forward curves'!L94</f>
        <v>1.59000015258789</v>
      </c>
      <c r="M95" s="44" t="n">
        <f aca="false">'Forward curves'!M95-'Forward curves'!M94</f>
        <v>1.53000068664551</v>
      </c>
      <c r="N95" s="44" t="n">
        <f aca="false">'Forward curves'!N95-'Forward curves'!N94</f>
        <v>1.47999954223633</v>
      </c>
      <c r="O95" s="44"/>
      <c r="P95" s="44"/>
      <c r="Q95" s="44"/>
      <c r="R95" s="44"/>
    </row>
    <row r="96" customFormat="false" ht="12.75" hidden="false" customHeight="false" outlineLevel="0" collapsed="false">
      <c r="A96" s="37" t="n">
        <v>36404</v>
      </c>
      <c r="B96" s="38" t="n">
        <v>36388</v>
      </c>
      <c r="C96" s="44" t="n">
        <f aca="false">'Forward curves'!C96-'Forward curves'!C95</f>
        <v>1.80999946594238</v>
      </c>
      <c r="D96" s="44" t="n">
        <f aca="false">'Forward curves'!D96-'Forward curves'!D95</f>
        <v>1.35000038146973</v>
      </c>
      <c r="E96" s="44" t="n">
        <f aca="false">'Forward curves'!E96-'Forward curves'!E95</f>
        <v>1.15999984741211</v>
      </c>
      <c r="F96" s="44" t="n">
        <f aca="false">'Forward curves'!F96-'Forward curves'!F95</f>
        <v>1</v>
      </c>
      <c r="G96" s="44" t="n">
        <f aca="false">'Forward curves'!G96-'Forward curves'!G95</f>
        <v>0.810001373291016</v>
      </c>
      <c r="H96" s="44" t="n">
        <f aca="false">'Forward curves'!H96-'Forward curves'!H95</f>
        <v>0.690000534057617</v>
      </c>
      <c r="I96" s="44" t="n">
        <f aca="false">'Forward curves'!I96-'Forward curves'!I95</f>
        <v>0.560001373291016</v>
      </c>
      <c r="J96" s="44" t="n">
        <f aca="false">'Forward curves'!J96-'Forward curves'!J95</f>
        <v>0.44999885559082</v>
      </c>
      <c r="K96" s="44" t="n">
        <f aca="false">'Forward curves'!K96-'Forward curves'!K95</f>
        <v>0.329999923706055</v>
      </c>
      <c r="L96" s="44" t="n">
        <f aca="false">'Forward curves'!L96-'Forward curves'!L95</f>
        <v>0.229999542236328</v>
      </c>
      <c r="M96" s="44" t="n">
        <f aca="false">'Forward curves'!M96-'Forward curves'!M95</f>
        <v>0.159999847412109</v>
      </c>
      <c r="N96" s="44" t="n">
        <f aca="false">'Forward curves'!N96-'Forward curves'!N95</f>
        <v>0.110000610351563</v>
      </c>
      <c r="O96" s="44"/>
      <c r="P96" s="44" t="n">
        <f aca="false">'Forward curves'!P96-'Forward curves'!P95</f>
        <v>-0.229999542236328</v>
      </c>
      <c r="Q96" s="44" t="n">
        <f aca="false">'Forward curves'!Q96-'Forward curves'!Q95</f>
        <v>-0.389999389648438</v>
      </c>
      <c r="R96" s="44" t="n">
        <f aca="false">'Forward curves'!R96-'Forward curves'!R95</f>
        <v>-0.540000915527344</v>
      </c>
    </row>
    <row r="97" customFormat="false" ht="12.75" hidden="false" customHeight="false" outlineLevel="0" collapsed="false">
      <c r="A97" s="37" t="n">
        <v>36434</v>
      </c>
      <c r="B97" s="38" t="n">
        <v>36418</v>
      </c>
      <c r="C97" s="44" t="n">
        <f aca="false">'Forward curves'!C97-'Forward curves'!C96</f>
        <v>2.75</v>
      </c>
      <c r="D97" s="44" t="n">
        <f aca="false">'Forward curves'!D97-'Forward curves'!D96</f>
        <v>2.35000038146973</v>
      </c>
      <c r="E97" s="44" t="n">
        <f aca="false">'Forward curves'!E97-'Forward curves'!E96</f>
        <v>2.15000152587891</v>
      </c>
      <c r="F97" s="44" t="n">
        <f aca="false">'Forward curves'!F97-'Forward curves'!F96</f>
        <v>1.81999969482422</v>
      </c>
      <c r="G97" s="44" t="n">
        <f aca="false">'Forward curves'!G97-'Forward curves'!G96</f>
        <v>1.56999969482422</v>
      </c>
      <c r="H97" s="44" t="n">
        <f aca="false">'Forward curves'!H97-'Forward curves'!H96</f>
        <v>1.30000114440918</v>
      </c>
      <c r="I97" s="44" t="n">
        <f aca="false">'Forward curves'!I97-'Forward curves'!I96</f>
        <v>1.06999969482422</v>
      </c>
      <c r="J97" s="44" t="n">
        <f aca="false">'Forward curves'!J97-'Forward curves'!J96</f>
        <v>0.850000381469727</v>
      </c>
      <c r="K97" s="44" t="n">
        <f aca="false">'Forward curves'!K97-'Forward curves'!K96</f>
        <v>0.670000076293945</v>
      </c>
      <c r="L97" s="44" t="n">
        <f aca="false">'Forward curves'!L97-'Forward curves'!L96</f>
        <v>0.530000686645508</v>
      </c>
      <c r="M97" s="44" t="n">
        <f aca="false">'Forward curves'!M97-'Forward curves'!M96</f>
        <v>0.379999160766602</v>
      </c>
      <c r="N97" s="44" t="n">
        <f aca="false">'Forward curves'!N97-'Forward curves'!N96</f>
        <v>0.229999542236328</v>
      </c>
      <c r="O97" s="44"/>
      <c r="P97" s="44" t="n">
        <f aca="false">'Forward curves'!P97-'Forward curves'!P96</f>
        <v>0.0599994659423828</v>
      </c>
      <c r="Q97" s="44" t="n">
        <f aca="false">'Forward curves'!Q97-'Forward curves'!Q96</f>
        <v>0.0699996948242188</v>
      </c>
      <c r="R97" s="44" t="n">
        <f aca="false">'Forward curves'!R97-'Forward curves'!R96</f>
        <v>0.0799999237060547</v>
      </c>
    </row>
    <row r="98" customFormat="false" ht="12.75" hidden="false" customHeight="false" outlineLevel="0" collapsed="false">
      <c r="A98" s="37" t="n">
        <v>36465</v>
      </c>
      <c r="B98" s="38" t="n">
        <v>36447</v>
      </c>
      <c r="C98" s="44" t="n">
        <f aca="false">'Forward curves'!C98-'Forward curves'!C97</f>
        <v>-1.51000022888184</v>
      </c>
      <c r="D98" s="44" t="n">
        <f aca="false">'Forward curves'!D98-'Forward curves'!D97</f>
        <v>-0.89000129699707</v>
      </c>
      <c r="E98" s="44" t="n">
        <f aca="false">'Forward curves'!E98-'Forward curves'!E97</f>
        <v>-0.720001220703125</v>
      </c>
      <c r="F98" s="44" t="n">
        <f aca="false">'Forward curves'!F98-'Forward curves'!F97</f>
        <v>-0.560001373291016</v>
      </c>
      <c r="G98" s="44" t="n">
        <f aca="false">'Forward curves'!G98-'Forward curves'!G97</f>
        <v>-0.430000305175781</v>
      </c>
      <c r="H98" s="44" t="n">
        <f aca="false">'Forward curves'!H98-'Forward curves'!H97</f>
        <v>-0.290000915527344</v>
      </c>
      <c r="I98" s="44" t="n">
        <f aca="false">'Forward curves'!I98-'Forward curves'!I97</f>
        <v>-0.130001068115234</v>
      </c>
      <c r="J98" s="44" t="n">
        <f aca="false">'Forward curves'!J98-'Forward curves'!J97</f>
        <v>0.0400009155273438</v>
      </c>
      <c r="K98" s="44" t="n">
        <f aca="false">'Forward curves'!K98-'Forward curves'!K97</f>
        <v>0.230001449584961</v>
      </c>
      <c r="L98" s="44" t="n">
        <f aca="false">'Forward curves'!L98-'Forward curves'!L97</f>
        <v>0.389999389648438</v>
      </c>
      <c r="M98" s="44" t="n">
        <f aca="false">'Forward curves'!M98-'Forward curves'!M97</f>
        <v>0.530000686645508</v>
      </c>
      <c r="N98" s="44" t="n">
        <f aca="false">'Forward curves'!N98-'Forward curves'!N97</f>
        <v>0.649999618530273</v>
      </c>
      <c r="O98" s="44"/>
      <c r="P98" s="44" t="n">
        <f aca="false">'Forward curves'!P98-'Forward curves'!P97</f>
        <v>1.09000015258789</v>
      </c>
      <c r="Q98" s="44" t="n">
        <f aca="false">'Forward curves'!Q98-'Forward curves'!Q97</f>
        <v>1.21999931335449</v>
      </c>
      <c r="R98" s="44" t="n">
        <f aca="false">'Forward curves'!R98-'Forward curves'!R97</f>
        <v>1.34000015258789</v>
      </c>
    </row>
    <row r="99" customFormat="false" ht="12.75" hidden="false" customHeight="false" outlineLevel="0" collapsed="false">
      <c r="A99" s="37" t="n">
        <v>36495</v>
      </c>
      <c r="B99" s="38" t="n">
        <v>36479</v>
      </c>
      <c r="C99" s="44" t="n">
        <f aca="false">'Forward curves'!C99-'Forward curves'!C98</f>
        <v>2.92000007629395</v>
      </c>
      <c r="D99" s="44" t="n">
        <f aca="false">'Forward curves'!D99-'Forward curves'!D98</f>
        <v>2.47000122070313</v>
      </c>
      <c r="E99" s="44" t="n">
        <f aca="false">'Forward curves'!E99-'Forward curves'!E98</f>
        <v>2.22999954223633</v>
      </c>
      <c r="F99" s="44" t="n">
        <f aca="false">'Forward curves'!F99-'Forward curves'!F98</f>
        <v>1.9900016784668</v>
      </c>
      <c r="G99" s="44" t="n">
        <f aca="false">'Forward curves'!G99-'Forward curves'!G98</f>
        <v>1.80999946594238</v>
      </c>
      <c r="H99" s="44" t="n">
        <f aca="false">'Forward curves'!H99-'Forward curves'!H98</f>
        <v>1.59000015258789</v>
      </c>
      <c r="I99" s="44" t="n">
        <f aca="false">'Forward curves'!I99-'Forward curves'!I98</f>
        <v>1.41000175476074</v>
      </c>
      <c r="J99" s="44" t="n">
        <f aca="false">'Forward curves'!J99-'Forward curves'!J98</f>
        <v>1.30999946594238</v>
      </c>
      <c r="K99" s="44" t="n">
        <f aca="false">'Forward curves'!K99-'Forward curves'!K98</f>
        <v>1.17999839782715</v>
      </c>
      <c r="L99" s="44" t="n">
        <f aca="false">'Forward curves'!L99-'Forward curves'!L98</f>
        <v>1.06999969482422</v>
      </c>
      <c r="M99" s="44" t="n">
        <f aca="false">'Forward curves'!M99-'Forward curves'!M98</f>
        <v>1.02000045776367</v>
      </c>
      <c r="N99" s="44" t="n">
        <f aca="false">'Forward curves'!N99-'Forward curves'!N98</f>
        <v>0.970001220703125</v>
      </c>
      <c r="O99" s="44"/>
      <c r="P99" s="44" t="n">
        <f aca="false">'Forward curves'!P99-'Forward curves'!P98</f>
        <v>0.740001678466797</v>
      </c>
      <c r="Q99" s="44" t="n">
        <f aca="false">'Forward curves'!Q99-'Forward curves'!Q98</f>
        <v>0.540000915527344</v>
      </c>
      <c r="R99" s="44" t="n">
        <f aca="false">'Forward curves'!R99-'Forward curves'!R98</f>
        <v>0.340000152587891</v>
      </c>
    </row>
    <row r="100" customFormat="false" ht="12.75" hidden="false" customHeight="false" outlineLevel="0" collapsed="false">
      <c r="A100" s="37" t="n">
        <v>36526</v>
      </c>
      <c r="B100" s="38" t="n">
        <v>36510</v>
      </c>
      <c r="C100" s="44" t="n">
        <f aca="false">'Forward curves'!C100-'Forward curves'!C99</f>
        <v>1.09000015258789</v>
      </c>
      <c r="D100" s="44" t="n">
        <f aca="false">'Forward curves'!D100-'Forward curves'!D99</f>
        <v>1.09000015258789</v>
      </c>
      <c r="E100" s="44" t="n">
        <f aca="false">'Forward curves'!E100-'Forward curves'!E99</f>
        <v>0.460000991821289</v>
      </c>
      <c r="F100" s="44" t="n">
        <f aca="false">'Forward curves'!F100-'Forward curves'!F99</f>
        <v>0.119998931884766</v>
      </c>
      <c r="G100" s="44" t="n">
        <f aca="false">'Forward curves'!G100-'Forward curves'!G99</f>
        <v>-0.110000610351563</v>
      </c>
      <c r="H100" s="44" t="n">
        <f aca="false">'Forward curves'!H100-'Forward curves'!H99</f>
        <v>-0.170000076293945</v>
      </c>
      <c r="I100" s="44" t="n">
        <f aca="false">'Forward curves'!I100-'Forward curves'!I99</f>
        <v>-0.14000129699707</v>
      </c>
      <c r="J100" s="44" t="n">
        <f aca="false">'Forward curves'!J100-'Forward curves'!J99</f>
        <v>-0.14000129699707</v>
      </c>
      <c r="K100" s="44" t="n">
        <f aca="false">'Forward curves'!K100-'Forward curves'!K99</f>
        <v>-0.149999618530273</v>
      </c>
      <c r="L100" s="44" t="n">
        <f aca="false">'Forward curves'!L100-'Forward curves'!L99</f>
        <v>-0.170000076293945</v>
      </c>
      <c r="M100" s="44" t="n">
        <f aca="false">'Forward curves'!M100-'Forward curves'!M99</f>
        <v>-0.200000762939453</v>
      </c>
      <c r="N100" s="44" t="n">
        <f aca="false">'Forward curves'!N100-'Forward curves'!N99</f>
        <v>-0.200000762939453</v>
      </c>
      <c r="O100" s="44"/>
      <c r="P100" s="44" t="n">
        <f aca="false">'Forward curves'!P100-'Forward curves'!P99</f>
        <v>-0.940000534057617</v>
      </c>
      <c r="Q100" s="44" t="n">
        <f aca="false">'Forward curves'!Q100-'Forward curves'!Q99</f>
        <v>-0.810001373291016</v>
      </c>
      <c r="R100" s="44" t="n">
        <f aca="false">'Forward curves'!R100-'Forward curves'!R99</f>
        <v>-0.670000076293945</v>
      </c>
    </row>
    <row r="101" customFormat="false" ht="12.75" hidden="false" customHeight="false" outlineLevel="0" collapsed="false">
      <c r="A101" s="37" t="n">
        <v>36557</v>
      </c>
      <c r="B101" s="38" t="n">
        <v>36539</v>
      </c>
      <c r="C101" s="44" t="n">
        <f aca="false">'Forward curves'!C101-'Forward curves'!C100</f>
        <v>-0.620000839233398</v>
      </c>
      <c r="D101" s="44" t="n">
        <f aca="false">'Forward curves'!D101-'Forward curves'!D100</f>
        <v>-0.280000686645508</v>
      </c>
      <c r="E101" s="44" t="n">
        <f aca="false">'Forward curves'!E101-'Forward curves'!E100</f>
        <v>0.19999885559082</v>
      </c>
      <c r="F101" s="44" t="n">
        <f aca="false">'Forward curves'!F101-'Forward curves'!F100</f>
        <v>0.460000991821289</v>
      </c>
      <c r="G101" s="44" t="n">
        <f aca="false">'Forward curves'!G101-'Forward curves'!G100</f>
        <v>0.64000129699707</v>
      </c>
      <c r="H101" s="44" t="n">
        <f aca="false">'Forward curves'!H101-'Forward curves'!H100</f>
        <v>0.770000457763672</v>
      </c>
      <c r="I101" s="44" t="n">
        <f aca="false">'Forward curves'!I101-'Forward curves'!I100</f>
        <v>0.850000381469727</v>
      </c>
      <c r="J101" s="44" t="n">
        <f aca="false">'Forward curves'!J101-'Forward curves'!J100</f>
        <v>0.920000076293945</v>
      </c>
      <c r="K101" s="44" t="n">
        <f aca="false">'Forward curves'!K101-'Forward curves'!K100</f>
        <v>0.980001449584961</v>
      </c>
      <c r="L101" s="44" t="n">
        <f aca="false">'Forward curves'!L101-'Forward curves'!L100</f>
        <v>1.01000022888184</v>
      </c>
      <c r="M101" s="44" t="n">
        <f aca="false">'Forward curves'!M101-'Forward curves'!M100</f>
        <v>0.979999542236328</v>
      </c>
      <c r="N101" s="44" t="n">
        <f aca="false">'Forward curves'!N101-'Forward curves'!N100</f>
        <v>0.889999389648438</v>
      </c>
      <c r="O101" s="44"/>
      <c r="P101" s="44" t="n">
        <f aca="false">'Forward curves'!P101-'Forward curves'!P100</f>
        <v>0.829999923706055</v>
      </c>
      <c r="Q101" s="44" t="n">
        <f aca="false">'Forward curves'!Q101-'Forward curves'!Q100</f>
        <v>0.600000381469727</v>
      </c>
      <c r="R101" s="44" t="n">
        <f aca="false">'Forward curves'!R101-'Forward curves'!R100</f>
        <v>0.409999847412109</v>
      </c>
    </row>
    <row r="102" customFormat="false" ht="12.75" hidden="false" customHeight="false" outlineLevel="0" collapsed="false">
      <c r="A102" s="37" t="n">
        <v>36586</v>
      </c>
      <c r="B102" s="38" t="n">
        <v>36570</v>
      </c>
      <c r="C102" s="44" t="n">
        <f aca="false">'Forward curves'!C102-'Forward curves'!C101</f>
        <v>3.29000091552734</v>
      </c>
      <c r="D102" s="44" t="n">
        <f aca="false">'Forward curves'!D102-'Forward curves'!D101</f>
        <v>1.95999908447266</v>
      </c>
      <c r="E102" s="44" t="n">
        <f aca="false">'Forward curves'!E102-'Forward curves'!E101</f>
        <v>1.54000091552734</v>
      </c>
      <c r="F102" s="44" t="n">
        <f aca="false">'Forward curves'!F102-'Forward curves'!F101</f>
        <v>1.48999977111816</v>
      </c>
      <c r="G102" s="44" t="n">
        <f aca="false">'Forward curves'!G102-'Forward curves'!G101</f>
        <v>1.52999877929688</v>
      </c>
      <c r="H102" s="44" t="n">
        <f aca="false">'Forward curves'!H102-'Forward curves'!H101</f>
        <v>1.59000015258789</v>
      </c>
      <c r="I102" s="44" t="n">
        <f aca="false">'Forward curves'!I102-'Forward curves'!I101</f>
        <v>1.6200008392334</v>
      </c>
      <c r="J102" s="44" t="n">
        <f aca="false">'Forward curves'!J102-'Forward curves'!J101</f>
        <v>1.57999992370605</v>
      </c>
      <c r="K102" s="44" t="n">
        <f aca="false">'Forward curves'!K102-'Forward curves'!K101</f>
        <v>1.52999877929688</v>
      </c>
      <c r="L102" s="44" t="n">
        <f aca="false">'Forward curves'!L102-'Forward curves'!L101</f>
        <v>1.47000122070313</v>
      </c>
      <c r="M102" s="44" t="n">
        <f aca="false">'Forward curves'!M102-'Forward curves'!M101</f>
        <v>1.38000106811523</v>
      </c>
      <c r="N102" s="44" t="n">
        <f aca="false">'Forward curves'!N102-'Forward curves'!N101</f>
        <v>1.32999992370605</v>
      </c>
      <c r="O102" s="44"/>
      <c r="P102" s="44" t="n">
        <f aca="false">'Forward curves'!P102-'Forward curves'!P101</f>
        <v>1.13999938964844</v>
      </c>
      <c r="Q102" s="44" t="n">
        <f aca="false">'Forward curves'!Q102-'Forward curves'!Q101</f>
        <v>0.89000129699707</v>
      </c>
      <c r="R102" s="44" t="n">
        <f aca="false">'Forward curves'!R102-'Forward curves'!R101</f>
        <v>0.610000610351563</v>
      </c>
    </row>
    <row r="103" customFormat="false" ht="12.75" hidden="false" customHeight="false" outlineLevel="0" collapsed="false">
      <c r="A103" s="37" t="n">
        <v>36617</v>
      </c>
      <c r="B103" s="38" t="n">
        <v>36601</v>
      </c>
      <c r="C103" s="44" t="n">
        <f aca="false">'Forward curves'!C103-'Forward curves'!C102</f>
        <v>-1.35000038146973</v>
      </c>
      <c r="D103" s="44" t="n">
        <f aca="false">'Forward curves'!D103-'Forward curves'!D102</f>
        <v>-0.349998474121094</v>
      </c>
      <c r="E103" s="44" t="n">
        <f aca="false">'Forward curves'!E103-'Forward curves'!E102</f>
        <v>0.0699996948242188</v>
      </c>
      <c r="F103" s="44" t="n">
        <f aca="false">'Forward curves'!F103-'Forward curves'!F102</f>
        <v>0.299999237060547</v>
      </c>
      <c r="G103" s="44" t="n">
        <f aca="false">'Forward curves'!G103-'Forward curves'!G102</f>
        <v>0.420000076293945</v>
      </c>
      <c r="H103" s="44" t="n">
        <f aca="false">'Forward curves'!H103-'Forward curves'!H102</f>
        <v>0.489999771118164</v>
      </c>
      <c r="I103" s="44" t="n">
        <f aca="false">'Forward curves'!I103-'Forward curves'!I102</f>
        <v>0.529998779296875</v>
      </c>
      <c r="J103" s="44" t="n">
        <f aca="false">'Forward curves'!J103-'Forward curves'!J102</f>
        <v>0.590000152587891</v>
      </c>
      <c r="K103" s="44" t="n">
        <f aca="false">'Forward curves'!K103-'Forward curves'!K102</f>
        <v>0.630001068115234</v>
      </c>
      <c r="L103" s="44" t="n">
        <f aca="false">'Forward curves'!L103-'Forward curves'!L102</f>
        <v>0.549999237060547</v>
      </c>
      <c r="M103" s="44" t="n">
        <f aca="false">'Forward curves'!M103-'Forward curves'!M102</f>
        <v>0.569999694824219</v>
      </c>
      <c r="N103" s="44" t="n">
        <f aca="false">'Forward curves'!N103-'Forward curves'!N102</f>
        <v>0.579999923706055</v>
      </c>
      <c r="O103" s="44"/>
      <c r="P103" s="44" t="n">
        <f aca="false">'Forward curves'!P103-'Forward curves'!P102</f>
        <v>0.639999389648438</v>
      </c>
      <c r="Q103" s="44" t="n">
        <f aca="false">'Forward curves'!Q103-'Forward curves'!Q102</f>
        <v>0.829999923706055</v>
      </c>
      <c r="R103" s="44" t="n">
        <f aca="false">'Forward curves'!R103-'Forward curves'!R102</f>
        <v>1.10000038146973</v>
      </c>
    </row>
    <row r="104" customFormat="false" ht="12.75" hidden="false" customHeight="false" outlineLevel="0" collapsed="false">
      <c r="A104" s="37" t="n">
        <v>36647</v>
      </c>
      <c r="B104" s="38" t="n">
        <v>36629</v>
      </c>
      <c r="C104" s="44" t="n">
        <f aca="false">'Forward curves'!C104-'Forward curves'!C103</f>
        <v>-4.75</v>
      </c>
      <c r="D104" s="44" t="n">
        <f aca="false">'Forward curves'!D104-'Forward curves'!D103</f>
        <v>-3.98999977111816</v>
      </c>
      <c r="E104" s="44" t="n">
        <f aca="false">'Forward curves'!E104-'Forward curves'!E103</f>
        <v>-3.15999984741211</v>
      </c>
      <c r="F104" s="44" t="n">
        <f aca="false">'Forward curves'!F104-'Forward curves'!F103</f>
        <v>-2.60000038146973</v>
      </c>
      <c r="G104" s="44" t="n">
        <f aca="false">'Forward curves'!G104-'Forward curves'!G103</f>
        <v>-2.15999984741211</v>
      </c>
      <c r="H104" s="44" t="n">
        <f aca="false">'Forward curves'!H104-'Forward curves'!H103</f>
        <v>-1.78000068664551</v>
      </c>
      <c r="I104" s="44" t="n">
        <f aca="false">'Forward curves'!I104-'Forward curves'!I103</f>
        <v>-1.46999931335449</v>
      </c>
      <c r="J104" s="44" t="n">
        <f aca="false">'Forward curves'!J104-'Forward curves'!J103</f>
        <v>-1.2599983215332</v>
      </c>
      <c r="K104" s="44" t="n">
        <f aca="false">'Forward curves'!K104-'Forward curves'!K103</f>
        <v>-1.1200008392334</v>
      </c>
      <c r="L104" s="44" t="n">
        <f aca="false">'Forward curves'!L104-'Forward curves'!L103</f>
        <v>-0.860000610351563</v>
      </c>
      <c r="M104" s="44" t="n">
        <f aca="false">'Forward curves'!M104-'Forward curves'!M103</f>
        <v>-0.670000076293945</v>
      </c>
      <c r="N104" s="44" t="n">
        <f aca="false">'Forward curves'!N104-'Forward curves'!N103</f>
        <v>-0.510000228881836</v>
      </c>
      <c r="O104" s="44"/>
      <c r="P104" s="44" t="n">
        <f aca="false">'Forward curves'!P104-'Forward curves'!P103</f>
        <v>0.0500011444091797</v>
      </c>
      <c r="Q104" s="44" t="n">
        <f aca="false">'Forward curves'!Q104-'Forward curves'!Q103</f>
        <v>0.10999870300293</v>
      </c>
      <c r="R104" s="44" t="n">
        <f aca="false">'Forward curves'!R104-'Forward curves'!R103</f>
        <v>0.0699996948242188</v>
      </c>
    </row>
    <row r="105" customFormat="false" ht="12.75" hidden="false" customHeight="false" outlineLevel="0" collapsed="false">
      <c r="A105" s="37" t="n">
        <v>36678</v>
      </c>
      <c r="B105" s="38" t="n">
        <v>36662</v>
      </c>
      <c r="C105" s="44" t="n">
        <f aca="false">'Forward curves'!C105-'Forward curves'!C104</f>
        <v>6.1200008392334</v>
      </c>
      <c r="D105" s="44" t="n">
        <f aca="false">'Forward curves'!D105-'Forward curves'!D104</f>
        <v>5.30999946594238</v>
      </c>
      <c r="E105" s="44" t="n">
        <f aca="false">'Forward curves'!E105-'Forward curves'!E104</f>
        <v>4.45000076293945</v>
      </c>
      <c r="F105" s="44" t="n">
        <f aca="false">'Forward curves'!F105-'Forward curves'!F104</f>
        <v>3.86000061035156</v>
      </c>
      <c r="G105" s="44" t="n">
        <f aca="false">'Forward curves'!G105-'Forward curves'!G104</f>
        <v>3.52000045776367</v>
      </c>
      <c r="H105" s="44" t="n">
        <f aca="false">'Forward curves'!H105-'Forward curves'!H104</f>
        <v>3.22999954223633</v>
      </c>
      <c r="I105" s="44" t="n">
        <f aca="false">'Forward curves'!I105-'Forward curves'!I104</f>
        <v>2.89999961853027</v>
      </c>
      <c r="J105" s="44" t="n">
        <f aca="false">'Forward curves'!J105-'Forward curves'!J104</f>
        <v>2.57999992370605</v>
      </c>
      <c r="K105" s="44" t="n">
        <f aca="false">'Forward curves'!K105-'Forward curves'!K104</f>
        <v>2.35000038146973</v>
      </c>
      <c r="L105" s="44" t="n">
        <f aca="false">'Forward curves'!L105-'Forward curves'!L104</f>
        <v>2.13000106811523</v>
      </c>
      <c r="M105" s="44" t="n">
        <f aca="false">'Forward curves'!M105-'Forward curves'!M104</f>
        <v>1.90999984741211</v>
      </c>
      <c r="N105" s="44" t="n">
        <f aca="false">'Forward curves'!N105-'Forward curves'!N104</f>
        <v>1.71000099182129</v>
      </c>
      <c r="O105" s="44"/>
      <c r="P105" s="44" t="n">
        <f aca="false">'Forward curves'!P105-'Forward curves'!P104</f>
        <v>1.53000068664551</v>
      </c>
      <c r="Q105" s="44" t="n">
        <f aca="false">'Forward curves'!Q105-'Forward curves'!Q104</f>
        <v>1.27000045776367</v>
      </c>
      <c r="R105" s="44" t="n">
        <f aca="false">'Forward curves'!R105-'Forward curves'!R104</f>
        <v>1</v>
      </c>
    </row>
    <row r="106" customFormat="false" ht="12.75" hidden="false" customHeight="false" outlineLevel="0" collapsed="false">
      <c r="A106" s="37" t="n">
        <v>36708</v>
      </c>
      <c r="B106" s="38" t="n">
        <v>36692</v>
      </c>
      <c r="C106" s="44" t="n">
        <f aca="false">'Forward curves'!C106-'Forward curves'!C105</f>
        <v>2.47999954223633</v>
      </c>
      <c r="D106" s="44" t="n">
        <f aca="false">'Forward curves'!D106-'Forward curves'!D105</f>
        <v>1.28999900817871</v>
      </c>
      <c r="E106" s="44" t="n">
        <f aca="false">'Forward curves'!E106-'Forward curves'!E105</f>
        <v>1.04999923706055</v>
      </c>
      <c r="F106" s="44" t="n">
        <f aca="false">'Forward curves'!F106-'Forward curves'!F105</f>
        <v>1.05999946594238</v>
      </c>
      <c r="G106" s="44" t="n">
        <f aca="false">'Forward curves'!G106-'Forward curves'!G105</f>
        <v>0.979999542236328</v>
      </c>
      <c r="H106" s="44" t="n">
        <f aca="false">'Forward curves'!H106-'Forward curves'!H105</f>
        <v>0.840000152587891</v>
      </c>
      <c r="I106" s="44" t="n">
        <f aca="false">'Forward curves'!I106-'Forward curves'!I105</f>
        <v>0.719999313354492</v>
      </c>
      <c r="J106" s="44" t="n">
        <f aca="false">'Forward curves'!J106-'Forward curves'!J105</f>
        <v>0.739999771118164</v>
      </c>
      <c r="K106" s="44" t="n">
        <f aca="false">'Forward curves'!K106-'Forward curves'!K105</f>
        <v>0.75</v>
      </c>
      <c r="L106" s="44" t="n">
        <f aca="false">'Forward curves'!L106-'Forward curves'!L105</f>
        <v>0.760000228881836</v>
      </c>
      <c r="M106" s="44" t="n">
        <f aca="false">'Forward curves'!M106-'Forward curves'!M105</f>
        <v>0.770000457763672</v>
      </c>
      <c r="N106" s="44" t="n">
        <f aca="false">'Forward curves'!N106-'Forward curves'!N105</f>
        <v>0.780000686645508</v>
      </c>
      <c r="O106" s="44"/>
      <c r="P106" s="44" t="n">
        <f aca="false">'Forward curves'!P106-'Forward curves'!P105</f>
        <v>0.389999389648438</v>
      </c>
      <c r="Q106" s="44" t="n">
        <f aca="false">'Forward curves'!Q106-'Forward curves'!Q105</f>
        <v>0.370000839233398</v>
      </c>
      <c r="R106" s="44" t="n">
        <f aca="false">'Forward curves'!R106-'Forward curves'!R105</f>
        <v>0.369998931884766</v>
      </c>
    </row>
    <row r="107" customFormat="false" ht="12.75" hidden="false" customHeight="false" outlineLevel="0" collapsed="false">
      <c r="A107" s="37" t="n">
        <v>36739</v>
      </c>
      <c r="B107" s="38" t="n">
        <v>36721</v>
      </c>
      <c r="C107" s="44" t="n">
        <f aca="false">'Forward curves'!C107-'Forward curves'!C106</f>
        <v>-1.38000106811523</v>
      </c>
      <c r="D107" s="44" t="n">
        <f aca="false">'Forward curves'!D107-'Forward curves'!D106</f>
        <v>-0.159999847412109</v>
      </c>
      <c r="E107" s="44" t="n">
        <f aca="false">'Forward curves'!E107-'Forward curves'!E106</f>
        <v>0.370000839233398</v>
      </c>
      <c r="F107" s="44" t="n">
        <f aca="false">'Forward curves'!F107-'Forward curves'!F106</f>
        <v>0.530000686645508</v>
      </c>
      <c r="G107" s="44" t="n">
        <f aca="false">'Forward curves'!G107-'Forward curves'!G106</f>
        <v>0.569999694824219</v>
      </c>
      <c r="H107" s="44" t="n">
        <f aca="false">'Forward curves'!H107-'Forward curves'!H106</f>
        <v>0.569999694824219</v>
      </c>
      <c r="I107" s="44" t="n">
        <f aca="false">'Forward curves'!I107-'Forward curves'!I106</f>
        <v>0.620000839233398</v>
      </c>
      <c r="J107" s="44" t="n">
        <f aca="false">'Forward curves'!J107-'Forward curves'!J106</f>
        <v>0.629999160766602</v>
      </c>
      <c r="K107" s="44" t="n">
        <f aca="false">'Forward curves'!K107-'Forward curves'!K106</f>
        <v>0.670000076293945</v>
      </c>
      <c r="L107" s="44" t="n">
        <f aca="false">'Forward curves'!L107-'Forward curves'!L106</f>
        <v>0.709999084472656</v>
      </c>
      <c r="M107" s="44" t="n">
        <f aca="false">'Forward curves'!M107-'Forward curves'!M106</f>
        <v>0.789999008178711</v>
      </c>
      <c r="N107" s="44" t="n">
        <f aca="false">'Forward curves'!N107-'Forward curves'!N106</f>
        <v>0.889999389648438</v>
      </c>
      <c r="O107" s="44"/>
      <c r="P107" s="44" t="n">
        <f aca="false">'Forward curves'!P107-'Forward curves'!P106</f>
        <v>1.36999893188477</v>
      </c>
      <c r="Q107" s="44" t="n">
        <f aca="false">'Forward curves'!Q107-'Forward curves'!Q106</f>
        <v>1.54999923706055</v>
      </c>
      <c r="R107" s="44" t="n">
        <f aca="false">'Forward curves'!R107-'Forward curves'!R106</f>
        <v>1.72000122070313</v>
      </c>
    </row>
    <row r="108" customFormat="false" ht="12.75" hidden="false" customHeight="false" outlineLevel="0" collapsed="false">
      <c r="A108" s="37" t="n">
        <v>36770</v>
      </c>
      <c r="B108" s="38" t="n">
        <v>36754</v>
      </c>
      <c r="C108" s="44" t="n">
        <f aca="false">'Forward curves'!C108-'Forward curves'!C107</f>
        <v>2.64999961853027</v>
      </c>
      <c r="D108" s="44" t="n">
        <f aca="false">'Forward curves'!D108-'Forward curves'!D107</f>
        <v>0.510000228881836</v>
      </c>
      <c r="E108" s="44" t="n">
        <f aca="false">'Forward curves'!E108-'Forward curves'!E107</f>
        <v>0.309999465942383</v>
      </c>
      <c r="F108" s="44" t="n">
        <f aca="false">'Forward curves'!F108-'Forward curves'!F107</f>
        <v>0.190000534057617</v>
      </c>
      <c r="G108" s="44" t="n">
        <f aca="false">'Forward curves'!G108-'Forward curves'!G107</f>
        <v>0.100000381469727</v>
      </c>
      <c r="H108" s="44" t="n">
        <f aca="false">'Forward curves'!H108-'Forward curves'!H107</f>
        <v>0.0500011444091797</v>
      </c>
      <c r="I108" s="44" t="n">
        <f aca="false">'Forward curves'!I108-'Forward curves'!I107</f>
        <v>-0.0200004577636719</v>
      </c>
      <c r="J108" s="44" t="n">
        <f aca="false">'Forward curves'!J108-'Forward curves'!J107</f>
        <v>-0.0799999237060547</v>
      </c>
      <c r="K108" s="44" t="n">
        <f aca="false">'Forward curves'!K108-'Forward curves'!K107</f>
        <v>-0.130001068115234</v>
      </c>
      <c r="L108" s="44" t="n">
        <f aca="false">'Forward curves'!L108-'Forward curves'!L107</f>
        <v>-0.139999389648438</v>
      </c>
      <c r="M108" s="44" t="n">
        <f aca="false">'Forward curves'!M108-'Forward curves'!M107</f>
        <v>-0.0900001525878906</v>
      </c>
      <c r="N108" s="44" t="n">
        <f aca="false">'Forward curves'!N108-'Forward curves'!N107</f>
        <v>-0.0400009155273438</v>
      </c>
      <c r="O108" s="44"/>
      <c r="P108" s="44" t="n">
        <f aca="false">'Forward curves'!P108-'Forward curves'!P107</f>
        <v>0.0799999237060547</v>
      </c>
      <c r="Q108" s="44" t="n">
        <f aca="false">'Forward curves'!Q108-'Forward curves'!Q107</f>
        <v>-0.0699996948242188</v>
      </c>
      <c r="R108" s="44" t="n">
        <f aca="false">'Forward curves'!R108-'Forward curves'!R107</f>
        <v>-0.220001220703125</v>
      </c>
    </row>
    <row r="109" customFormat="false" ht="12.75" hidden="false" customHeight="false" outlineLevel="0" collapsed="false">
      <c r="A109" s="37" t="n">
        <v>36800</v>
      </c>
      <c r="B109" s="38" t="n">
        <v>36783</v>
      </c>
      <c r="C109" s="44" t="n">
        <f aca="false">'Forward curves'!C109-'Forward curves'!C108</f>
        <v>-0.589998245239258</v>
      </c>
      <c r="D109" s="44" t="n">
        <f aca="false">'Forward curves'!D109-'Forward curves'!D108</f>
        <v>2.55000114440918</v>
      </c>
      <c r="E109" s="44" t="n">
        <f aca="false">'Forward curves'!E109-'Forward curves'!E108</f>
        <v>2.89999961853027</v>
      </c>
      <c r="F109" s="44" t="n">
        <f aca="false">'Forward curves'!F109-'Forward curves'!F108</f>
        <v>2.88999938964844</v>
      </c>
      <c r="G109" s="44" t="n">
        <f aca="false">'Forward curves'!G109-'Forward curves'!G108</f>
        <v>2.89000129699707</v>
      </c>
      <c r="H109" s="44" t="n">
        <f aca="false">'Forward curves'!H109-'Forward curves'!H108</f>
        <v>2.88999938964844</v>
      </c>
      <c r="I109" s="44" t="n">
        <f aca="false">'Forward curves'!I109-'Forward curves'!I108</f>
        <v>2.84000015258789</v>
      </c>
      <c r="J109" s="44" t="n">
        <f aca="false">'Forward curves'!J109-'Forward curves'!J108</f>
        <v>2.76000022888184</v>
      </c>
      <c r="K109" s="44" t="n">
        <f aca="false">'Forward curves'!K109-'Forward curves'!K108</f>
        <v>2.63000106811523</v>
      </c>
      <c r="L109" s="44" t="n">
        <f aca="false">'Forward curves'!L109-'Forward curves'!L108</f>
        <v>2.60000038146973</v>
      </c>
      <c r="M109" s="44" t="n">
        <f aca="false">'Forward curves'!M109-'Forward curves'!M108</f>
        <v>2.52000045776367</v>
      </c>
      <c r="N109" s="44" t="n">
        <f aca="false">'Forward curves'!N109-'Forward curves'!N108</f>
        <v>2.45000076293945</v>
      </c>
      <c r="O109" s="44"/>
      <c r="P109" s="44" t="n">
        <f aca="false">'Forward curves'!P109-'Forward curves'!P108</f>
        <v>1.70000076293945</v>
      </c>
      <c r="Q109" s="44" t="n">
        <f aca="false">'Forward curves'!Q109-'Forward curves'!Q108</f>
        <v>1.68000030517578</v>
      </c>
      <c r="R109" s="44" t="n">
        <f aca="false">'Forward curves'!R109-'Forward curves'!R108</f>
        <v>1.97000122070313</v>
      </c>
    </row>
    <row r="110" customFormat="false" ht="12.75" hidden="false" customHeight="false" outlineLevel="0" collapsed="false">
      <c r="A110" s="37" t="n">
        <v>36831</v>
      </c>
      <c r="B110" s="38" t="n">
        <v>36815</v>
      </c>
      <c r="C110" s="44" t="n">
        <f aca="false">'Forward curves'!C110-'Forward curves'!C109</f>
        <v>-0.0400009155273438</v>
      </c>
      <c r="D110" s="44" t="n">
        <f aca="false">'Forward curves'!D110-'Forward curves'!D109</f>
        <v>-1.41000175476074</v>
      </c>
      <c r="E110" s="44" t="n">
        <f aca="false">'Forward curves'!E110-'Forward curves'!E109</f>
        <v>-1.28999900817871</v>
      </c>
      <c r="F110" s="44" t="n">
        <f aca="false">'Forward curves'!F110-'Forward curves'!F109</f>
        <v>-1.13999938964844</v>
      </c>
      <c r="G110" s="44" t="n">
        <f aca="false">'Forward curves'!G110-'Forward curves'!G109</f>
        <v>-1.09000015258789</v>
      </c>
      <c r="H110" s="44" t="n">
        <f aca="false">'Forward curves'!H110-'Forward curves'!H109</f>
        <v>-1.02000045776367</v>
      </c>
      <c r="I110" s="44" t="n">
        <f aca="false">'Forward curves'!I110-'Forward curves'!I109</f>
        <v>-0.889999389648438</v>
      </c>
      <c r="J110" s="44" t="n">
        <f aca="false">'Forward curves'!J110-'Forward curves'!J109</f>
        <v>-0.719999313354492</v>
      </c>
      <c r="K110" s="44" t="n">
        <f aca="false">'Forward curves'!K110-'Forward curves'!K109</f>
        <v>-0.55000114440918</v>
      </c>
      <c r="L110" s="44" t="n">
        <f aca="false">'Forward curves'!L110-'Forward curves'!L109</f>
        <v>-0.440000534057617</v>
      </c>
      <c r="M110" s="44" t="n">
        <f aca="false">'Forward curves'!M110-'Forward curves'!M109</f>
        <v>-0.370000839233398</v>
      </c>
      <c r="N110" s="44" t="n">
        <f aca="false">'Forward curves'!N110-'Forward curves'!N109</f>
        <v>-0.329999923706055</v>
      </c>
      <c r="O110" s="44"/>
      <c r="P110" s="44" t="n">
        <f aca="false">'Forward curves'!P110-'Forward curves'!P109</f>
        <v>-0.610000610351563</v>
      </c>
      <c r="Q110" s="44" t="n">
        <f aca="false">'Forward curves'!Q110-'Forward curves'!Q109</f>
        <v>-0.780000686645508</v>
      </c>
      <c r="R110" s="44" t="n">
        <f aca="false">'Forward curves'!R110-'Forward curves'!R109</f>
        <v>-0.950000762939453</v>
      </c>
    </row>
    <row r="111" customFormat="false" ht="12.75" hidden="false" customHeight="false" outlineLevel="0" collapsed="false">
      <c r="A111" s="37" t="n">
        <v>36861</v>
      </c>
      <c r="B111" s="38" t="n">
        <v>36845</v>
      </c>
      <c r="C111" s="44" t="n">
        <f aca="false">'Forward curves'!C111-'Forward curves'!C110</f>
        <v>2.00000190734863</v>
      </c>
      <c r="D111" s="44" t="n">
        <f aca="false">'Forward curves'!D111-'Forward curves'!D110</f>
        <v>2.28999900817871</v>
      </c>
      <c r="E111" s="44" t="n">
        <f aca="false">'Forward curves'!E111-'Forward curves'!E110</f>
        <v>1.5</v>
      </c>
      <c r="F111" s="44" t="n">
        <f aca="false">'Forward curves'!F111-'Forward curves'!F110</f>
        <v>0.779998779296875</v>
      </c>
      <c r="G111" s="44" t="n">
        <f aca="false">'Forward curves'!G111-'Forward curves'!G110</f>
        <v>0.239999771118164</v>
      </c>
      <c r="H111" s="44" t="n">
        <f aca="false">'Forward curves'!H111-'Forward curves'!H110</f>
        <v>-0.0599994659423828</v>
      </c>
      <c r="I111" s="44" t="n">
        <f aca="false">'Forward curves'!I111-'Forward curves'!I110</f>
        <v>-0.290000915527344</v>
      </c>
      <c r="J111" s="44" t="n">
        <f aca="false">'Forward curves'!J111-'Forward curves'!J110</f>
        <v>-0.409999847412109</v>
      </c>
      <c r="K111" s="44" t="n">
        <f aca="false">'Forward curves'!K111-'Forward curves'!K110</f>
        <v>-0.459999084472656</v>
      </c>
      <c r="L111" s="44" t="n">
        <f aca="false">'Forward curves'!L111-'Forward curves'!L110</f>
        <v>-0.590000152587891</v>
      </c>
      <c r="M111" s="44" t="n">
        <f aca="false">'Forward curves'!M111-'Forward curves'!M110</f>
        <v>-0.719999313354492</v>
      </c>
      <c r="N111" s="44" t="n">
        <f aca="false">'Forward curves'!N111-'Forward curves'!N110</f>
        <v>-0.850000381469727</v>
      </c>
      <c r="O111" s="44"/>
      <c r="P111" s="44" t="n">
        <f aca="false">'Forward curves'!P111-'Forward curves'!P110</f>
        <v>-0.519998550415039</v>
      </c>
      <c r="Q111" s="44" t="n">
        <f aca="false">'Forward curves'!Q111-'Forward curves'!Q110</f>
        <v>-0.590000152587891</v>
      </c>
      <c r="R111" s="44" t="n">
        <f aca="false">'Forward curves'!R111-'Forward curves'!R110</f>
        <v>-0.489999771118164</v>
      </c>
    </row>
    <row r="114" customFormat="false" ht="15" hidden="false" customHeight="false" outlineLevel="0" collapsed="false">
      <c r="A114" s="34" t="s">
        <v>89</v>
      </c>
    </row>
    <row r="115" customFormat="false" ht="5.25" hidden="false" customHeight="true" outlineLevel="0" collapsed="false">
      <c r="A115" s="40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</row>
    <row r="117" customFormat="false" ht="12.75" hidden="false" customHeight="false" outlineLevel="0" collapsed="false">
      <c r="B117" s="38" t="n">
        <v>33588</v>
      </c>
      <c r="C117" s="42"/>
    </row>
    <row r="118" customFormat="false" ht="12.75" hidden="false" customHeight="false" outlineLevel="0" collapsed="false">
      <c r="B118" s="38" t="n">
        <v>33619</v>
      </c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</row>
    <row r="119" customFormat="false" ht="12.75" hidden="false" customHeight="false" outlineLevel="0" collapsed="false">
      <c r="B119" s="38" t="n">
        <v>33647</v>
      </c>
      <c r="C119" s="44" t="n">
        <f aca="false">'Forward curves'!C219-'Forward curves'!C218</f>
        <v>-0.98</v>
      </c>
      <c r="D119" s="44" t="n">
        <f aca="false">'Forward curves'!D219-'Forward curves'!D218</f>
        <v>-0.952048875103458</v>
      </c>
      <c r="E119" s="44" t="n">
        <f aca="false">'Forward curves'!E219-'Forward curves'!E218</f>
        <v>-0.884212075550515</v>
      </c>
      <c r="F119" s="44" t="n">
        <f aca="false">'Forward curves'!F219-'Forward curves'!F218</f>
        <v>-0.780404501852082</v>
      </c>
      <c r="G119" s="44" t="n">
        <f aca="false">'Forward curves'!G219-'Forward curves'!G218</f>
        <v>-0.621820096588927</v>
      </c>
      <c r="H119" s="44" t="n">
        <f aca="false">'Forward curves'!H219-'Forward curves'!H218</f>
        <v>-0.505671877306522</v>
      </c>
      <c r="I119" s="44" t="n">
        <f aca="false">'Forward curves'!I219-'Forward curves'!I218</f>
        <v>-0.308568306664</v>
      </c>
      <c r="J119" s="44" t="n">
        <f aca="false">'Forward curves'!J219-'Forward curves'!J218</f>
        <v>-0.192650427196021</v>
      </c>
      <c r="K119" s="44" t="n">
        <f aca="false">'Forward curves'!K219-'Forward curves'!K218</f>
        <v>-0.163301848512379</v>
      </c>
      <c r="L119" s="44"/>
      <c r="M119" s="44"/>
      <c r="N119" s="44"/>
      <c r="O119" s="44"/>
      <c r="P119" s="42"/>
      <c r="Q119" s="42"/>
      <c r="R119" s="42"/>
    </row>
    <row r="120" customFormat="false" ht="12.75" hidden="false" customHeight="false" outlineLevel="0" collapsed="false">
      <c r="B120" s="38" t="n">
        <v>33679</v>
      </c>
      <c r="C120" s="44" t="n">
        <f aca="false">'Forward curves'!C220-'Forward curves'!C219</f>
        <v>-0.329999999999998</v>
      </c>
      <c r="D120" s="44" t="n">
        <f aca="false">'Forward curves'!D220-'Forward curves'!D219</f>
        <v>0.379688793270226</v>
      </c>
      <c r="E120" s="44" t="n">
        <f aca="false">'Forward curves'!E220-'Forward curves'!E219</f>
        <v>0.579978275784811</v>
      </c>
      <c r="F120" s="44" t="n">
        <f aca="false">'Forward curves'!F220-'Forward curves'!F219</f>
        <v>0.70125680163412</v>
      </c>
      <c r="G120" s="44" t="n">
        <f aca="false">'Forward curves'!G220-'Forward curves'!G219</f>
        <v>0.56550041223348</v>
      </c>
      <c r="H120" s="44" t="n">
        <f aca="false">'Forward curves'!H220-'Forward curves'!H219</f>
        <v>0.63973962472727</v>
      </c>
      <c r="I120" s="44" t="n">
        <f aca="false">'Forward curves'!I220-'Forward curves'!I219</f>
        <v>0.488101458436226</v>
      </c>
      <c r="J120" s="44" t="n">
        <f aca="false">'Forward curves'!J220-'Forward curves'!J219</f>
        <v>0.443012918158715</v>
      </c>
      <c r="K120" s="44" t="n">
        <f aca="false">'Forward curves'!K220-'Forward curves'!K219</f>
        <v>0.0458972822326302</v>
      </c>
      <c r="L120" s="44"/>
      <c r="M120" s="44"/>
      <c r="N120" s="44"/>
      <c r="O120" s="44"/>
      <c r="P120" s="42"/>
      <c r="Q120" s="42"/>
      <c r="R120" s="42"/>
    </row>
    <row r="121" customFormat="false" ht="12.75" hidden="false" customHeight="false" outlineLevel="0" collapsed="false">
      <c r="B121" s="38" t="n">
        <v>33709</v>
      </c>
      <c r="C121" s="44" t="n">
        <f aca="false">'Forward curves'!C221-'Forward curves'!C220</f>
        <v>0.239999999999998</v>
      </c>
      <c r="D121" s="44" t="n">
        <f aca="false">'Forward curves'!D221-'Forward curves'!D220</f>
        <v>-0.149697397211622</v>
      </c>
      <c r="E121" s="44" t="n">
        <f aca="false">'Forward curves'!E221-'Forward curves'!E220</f>
        <v>-0.252687322161638</v>
      </c>
      <c r="F121" s="44" t="n">
        <f aca="false">'Forward curves'!F221-'Forward curves'!F220</f>
        <v>-0.373646407856295</v>
      </c>
      <c r="G121" s="44" t="n">
        <f aca="false">'Forward curves'!G221-'Forward curves'!G220</f>
        <v>-0.280556880468485</v>
      </c>
      <c r="H121" s="44" t="n">
        <f aca="false">'Forward curves'!H221-'Forward curves'!H220</f>
        <v>-0.395725050342936</v>
      </c>
      <c r="I121" s="44" t="n">
        <f aca="false">'Forward curves'!I221-'Forward curves'!I220</f>
        <v>-0.36225238946669</v>
      </c>
      <c r="J121" s="44" t="n">
        <f aca="false">'Forward curves'!J221-'Forward curves'!J220</f>
        <v>-0.377831206024798</v>
      </c>
      <c r="K121" s="44" t="n">
        <f aca="false">'Forward curves'!K221-'Forward curves'!K220</f>
        <v>0.0630184314545268</v>
      </c>
      <c r="L121" s="44"/>
      <c r="M121" s="44"/>
      <c r="N121" s="44"/>
      <c r="O121" s="44"/>
      <c r="P121" s="42"/>
      <c r="Q121" s="42"/>
      <c r="R121" s="42"/>
    </row>
    <row r="122" customFormat="false" ht="12.75" hidden="false" customHeight="false" outlineLevel="0" collapsed="false">
      <c r="B122" s="38" t="n">
        <v>33738</v>
      </c>
      <c r="C122" s="44" t="n">
        <f aca="false">'Forward curves'!C222-'Forward curves'!C221</f>
        <v>0.460000000000001</v>
      </c>
      <c r="D122" s="44" t="n">
        <f aca="false">'Forward curves'!D222-'Forward curves'!D221</f>
        <v>0.584449283597955</v>
      </c>
      <c r="E122" s="44" t="n">
        <f aca="false">'Forward curves'!E222-'Forward curves'!E221</f>
        <v>0.549283637023205</v>
      </c>
      <c r="F122" s="44" t="n">
        <f aca="false">'Forward curves'!F222-'Forward curves'!F221</f>
        <v>0.569106243549889</v>
      </c>
      <c r="G122" s="44" t="n">
        <f aca="false">'Forward curves'!G222-'Forward curves'!G221</f>
        <v>0.558364721623875</v>
      </c>
      <c r="H122" s="44" t="n">
        <f aca="false">'Forward curves'!H222-'Forward curves'!H221</f>
        <v>0.545547662044658</v>
      </c>
      <c r="I122" s="44" t="n">
        <f aca="false">'Forward curves'!I222-'Forward curves'!I221</f>
        <v>0.485639667792789</v>
      </c>
      <c r="J122" s="44" t="n">
        <f aca="false">'Forward curves'!J222-'Forward curves'!J221</f>
        <v>0.491566380473945</v>
      </c>
      <c r="K122" s="44" t="n">
        <f aca="false">'Forward curves'!K222-'Forward curves'!K221</f>
        <v>0.395046673341824</v>
      </c>
      <c r="L122" s="44"/>
      <c r="M122" s="44"/>
      <c r="N122" s="44"/>
      <c r="O122" s="44"/>
      <c r="P122" s="42"/>
      <c r="Q122" s="42"/>
      <c r="R122" s="42"/>
    </row>
    <row r="123" customFormat="false" ht="12.75" hidden="false" customHeight="false" outlineLevel="0" collapsed="false">
      <c r="B123" s="38" t="n">
        <v>33770</v>
      </c>
      <c r="C123" s="44" t="n">
        <f aca="false">'Forward curves'!C223-'Forward curves'!C222</f>
        <v>0.84</v>
      </c>
      <c r="D123" s="44" t="n">
        <f aca="false">'Forward curves'!D223-'Forward curves'!D222</f>
        <v>0.6185765791823</v>
      </c>
      <c r="E123" s="44" t="n">
        <f aca="false">'Forward curves'!E223-'Forward curves'!E222</f>
        <v>0.655834753649614</v>
      </c>
      <c r="F123" s="44" t="n">
        <f aca="false">'Forward curves'!F223-'Forward curves'!F222</f>
        <v>0.737078573732163</v>
      </c>
      <c r="G123" s="44" t="n">
        <f aca="false">'Forward curves'!G223-'Forward curves'!G222</f>
        <v>0.767174059710303</v>
      </c>
      <c r="H123" s="44" t="n">
        <f aca="false">'Forward curves'!H223-'Forward curves'!H222</f>
        <v>0.724849246034243</v>
      </c>
      <c r="I123" s="44" t="n">
        <f aca="false">'Forward curves'!I223-'Forward curves'!I222</f>
        <v>0.785228555806107</v>
      </c>
      <c r="J123" s="44" t="n">
        <f aca="false">'Forward curves'!J223-'Forward curves'!J222</f>
        <v>0.571325312001875</v>
      </c>
      <c r="K123" s="44" t="n">
        <f aca="false">'Forward curves'!K223-'Forward curves'!K222</f>
        <v>0.554904989464145</v>
      </c>
      <c r="L123" s="44"/>
      <c r="M123" s="44"/>
      <c r="N123" s="44"/>
      <c r="O123" s="44"/>
      <c r="P123" s="42"/>
      <c r="Q123" s="42"/>
      <c r="R123" s="42"/>
    </row>
    <row r="124" customFormat="false" ht="12.75" hidden="false" customHeight="false" outlineLevel="0" collapsed="false">
      <c r="B124" s="38" t="n">
        <v>33801</v>
      </c>
      <c r="C124" s="44" t="n">
        <f aca="false">'Forward curves'!C224-'Forward curves'!C223</f>
        <v>1.34</v>
      </c>
      <c r="D124" s="44" t="n">
        <f aca="false">'Forward curves'!D224-'Forward curves'!D223</f>
        <v>1.64301762337121</v>
      </c>
      <c r="E124" s="44" t="n">
        <f aca="false">'Forward curves'!E224-'Forward curves'!E223</f>
        <v>1.65240600043423</v>
      </c>
      <c r="F124" s="44" t="n">
        <f aca="false">'Forward curves'!F224-'Forward curves'!F223</f>
        <v>1.53379461323529</v>
      </c>
      <c r="G124" s="44" t="n">
        <f aca="false">'Forward curves'!G224-'Forward curves'!G223</f>
        <v>1.46048447485539</v>
      </c>
      <c r="H124" s="44" t="n">
        <f aca="false">'Forward curves'!H224-'Forward curves'!H223</f>
        <v>1.43441148413539</v>
      </c>
      <c r="I124" s="44" t="n">
        <f aca="false">'Forward curves'!I224-'Forward curves'!I223</f>
        <v>1.29671686727438</v>
      </c>
      <c r="J124" s="44" t="n">
        <f aca="false">'Forward curves'!J224-'Forward curves'!J223</f>
        <v>1.36807124264186</v>
      </c>
      <c r="K124" s="44" t="n">
        <f aca="false">'Forward curves'!K224-'Forward curves'!K223</f>
        <v>1.33886804802342</v>
      </c>
      <c r="L124" s="44"/>
      <c r="M124" s="44"/>
      <c r="N124" s="44"/>
      <c r="O124" s="44"/>
      <c r="P124" s="42"/>
      <c r="Q124" s="42"/>
      <c r="R124" s="42"/>
    </row>
    <row r="125" customFormat="false" ht="12.75" hidden="false" customHeight="false" outlineLevel="0" collapsed="false">
      <c r="B125" s="38" t="n">
        <v>33830</v>
      </c>
      <c r="C125" s="44" t="n">
        <f aca="false">'Forward curves'!C225-'Forward curves'!C224</f>
        <v>0.289999999999999</v>
      </c>
      <c r="D125" s="44" t="n">
        <f aca="false">'Forward curves'!D225-'Forward curves'!D224</f>
        <v>-0.0876375893921271</v>
      </c>
      <c r="E125" s="44" t="n">
        <f aca="false">'Forward curves'!E225-'Forward curves'!E224</f>
        <v>-0.315766881582878</v>
      </c>
      <c r="F125" s="44" t="n">
        <f aca="false">'Forward curves'!F225-'Forward curves'!F224</f>
        <v>-0.400853656643488</v>
      </c>
      <c r="G125" s="44" t="n">
        <f aca="false">'Forward curves'!G225-'Forward curves'!G224</f>
        <v>-0.493681405598529</v>
      </c>
      <c r="H125" s="44" t="n">
        <f aca="false">'Forward curves'!H225-'Forward curves'!H224</f>
        <v>-0.544069470200718</v>
      </c>
      <c r="I125" s="44" t="n">
        <f aca="false">'Forward curves'!I225-'Forward curves'!I224</f>
        <v>-0.559532293756977</v>
      </c>
      <c r="J125" s="44" t="n">
        <f aca="false">'Forward curves'!J225-'Forward curves'!J224</f>
        <v>-0.540361488111088</v>
      </c>
      <c r="K125" s="44" t="n">
        <f aca="false">'Forward curves'!K225-'Forward curves'!K224</f>
        <v>-0.562593825069452</v>
      </c>
      <c r="L125" s="44"/>
      <c r="M125" s="44"/>
      <c r="N125" s="44"/>
      <c r="O125" s="44"/>
      <c r="P125" s="42"/>
      <c r="Q125" s="42"/>
      <c r="R125" s="42"/>
    </row>
    <row r="126" customFormat="false" ht="12.75" hidden="false" customHeight="false" outlineLevel="0" collapsed="false">
      <c r="B126" s="38" t="n">
        <v>33862</v>
      </c>
      <c r="C126" s="44" t="n">
        <f aca="false">'Forward curves'!C226-'Forward curves'!C225</f>
        <v>-0.539999999999999</v>
      </c>
      <c r="D126" s="44" t="n">
        <f aca="false">'Forward curves'!D226-'Forward curves'!D225</f>
        <v>-0.525075442698054</v>
      </c>
      <c r="E126" s="44" t="n">
        <f aca="false">'Forward curves'!E226-'Forward curves'!E225</f>
        <v>-0.449327182935225</v>
      </c>
      <c r="F126" s="44" t="n">
        <f aca="false">'Forward curves'!F226-'Forward curves'!F225</f>
        <v>-0.37658828095109</v>
      </c>
      <c r="G126" s="44" t="n">
        <f aca="false">'Forward curves'!G226-'Forward curves'!G225</f>
        <v>-0.347360376574411</v>
      </c>
      <c r="H126" s="44" t="n">
        <f aca="false">'Forward curves'!H226-'Forward curves'!H225</f>
        <v>-0.376067243516133</v>
      </c>
      <c r="I126" s="44" t="n">
        <f aca="false">'Forward curves'!I226-'Forward curves'!I225</f>
        <v>-0.359437207517473</v>
      </c>
      <c r="J126" s="44" t="n">
        <f aca="false">'Forward curves'!J226-'Forward curves'!J225</f>
        <v>-0.355542495626413</v>
      </c>
      <c r="K126" s="44" t="n">
        <f aca="false">'Forward curves'!K226-'Forward curves'!K225</f>
        <v>-0.373253736961207</v>
      </c>
      <c r="L126" s="44"/>
      <c r="M126" s="44"/>
      <c r="N126" s="44"/>
      <c r="O126" s="44"/>
      <c r="P126" s="42"/>
      <c r="Q126" s="42"/>
      <c r="R126" s="42"/>
    </row>
    <row r="127" customFormat="false" ht="12.75" hidden="false" customHeight="false" outlineLevel="0" collapsed="false">
      <c r="B127" s="38" t="n">
        <v>33892</v>
      </c>
      <c r="C127" s="44" t="n">
        <f aca="false">'Forward curves'!C227-'Forward curves'!C226</f>
        <v>-0.100000000000001</v>
      </c>
      <c r="D127" s="44" t="n">
        <f aca="false">'Forward curves'!D227-'Forward curves'!D226</f>
        <v>0.210644387828847</v>
      </c>
      <c r="E127" s="44" t="n">
        <f aca="false">'Forward curves'!E227-'Forward curves'!E226</f>
        <v>0.375463575147382</v>
      </c>
      <c r="F127" s="44" t="n">
        <f aca="false">'Forward curves'!F227-'Forward curves'!F226</f>
        <v>0.42226031023991</v>
      </c>
      <c r="G127" s="44" t="n">
        <f aca="false">'Forward curves'!G227-'Forward curves'!G226</f>
        <v>0.489107441339208</v>
      </c>
      <c r="H127" s="44" t="n">
        <f aca="false">'Forward curves'!H227-'Forward curves'!H226</f>
        <v>0.502492363357781</v>
      </c>
      <c r="I127" s="44" t="n">
        <f aca="false">'Forward curves'!I227-'Forward curves'!I226</f>
        <v>0.522099123616076</v>
      </c>
      <c r="J127" s="44" t="n">
        <f aca="false">'Forward curves'!J227-'Forward curves'!J226</f>
        <v>0.533615803309186</v>
      </c>
      <c r="K127" s="44" t="n">
        <f aca="false">'Forward curves'!K227-'Forward curves'!K226</f>
        <v>0.570377045164804</v>
      </c>
      <c r="L127" s="44"/>
      <c r="M127" s="44"/>
      <c r="N127" s="44"/>
      <c r="O127" s="44"/>
      <c r="P127" s="42"/>
      <c r="Q127" s="42"/>
      <c r="R127" s="42"/>
    </row>
    <row r="128" customFormat="false" ht="12.75" hidden="false" customHeight="false" outlineLevel="0" collapsed="false">
      <c r="B128" s="38" t="n">
        <v>33921</v>
      </c>
      <c r="C128" s="44" t="n">
        <f aca="false">'Forward curves'!C228-'Forward curves'!C227</f>
        <v>0.0500000000000007</v>
      </c>
      <c r="D128" s="44" t="n">
        <f aca="false">'Forward curves'!D228-'Forward curves'!D227</f>
        <v>0.214288515432219</v>
      </c>
      <c r="E128" s="44" t="n">
        <f aca="false">'Forward curves'!E228-'Forward curves'!E227</f>
        <v>0.227918238484889</v>
      </c>
      <c r="F128" s="44" t="n">
        <f aca="false">'Forward curves'!F228-'Forward curves'!F227</f>
        <v>0.223539952769833</v>
      </c>
      <c r="G128" s="44" t="n">
        <f aca="false">'Forward curves'!G228-'Forward curves'!G227</f>
        <v>0.118588693715573</v>
      </c>
      <c r="H128" s="44" t="n">
        <f aca="false">'Forward curves'!H228-'Forward curves'!H227</f>
        <v>0.147424529060643</v>
      </c>
      <c r="I128" s="44" t="n">
        <f aca="false">'Forward curves'!I228-'Forward curves'!I227</f>
        <v>0.202615685627464</v>
      </c>
      <c r="J128" s="44" t="n">
        <f aca="false">'Forward curves'!J228-'Forward curves'!J227</f>
        <v>0.205661798842812</v>
      </c>
      <c r="K128" s="44" t="n">
        <f aca="false">'Forward curves'!K228-'Forward curves'!K227</f>
        <v>0.21745208699161</v>
      </c>
      <c r="L128" s="44"/>
      <c r="M128" s="44"/>
      <c r="N128" s="44"/>
      <c r="O128" s="44"/>
      <c r="P128" s="42"/>
      <c r="Q128" s="42"/>
      <c r="R128" s="42"/>
    </row>
    <row r="129" customFormat="false" ht="12.75" hidden="false" customHeight="false" outlineLevel="0" collapsed="false">
      <c r="B129" s="38" t="n">
        <v>33954</v>
      </c>
      <c r="C129" s="44" t="n">
        <f aca="false">'Forward curves'!C229-'Forward curves'!C228</f>
        <v>-0.789999999999999</v>
      </c>
      <c r="D129" s="44" t="n">
        <f aca="false">'Forward curves'!D229-'Forward curves'!D228</f>
        <v>-1.30684138485815</v>
      </c>
      <c r="E129" s="44" t="n">
        <f aca="false">'Forward curves'!E229-'Forward curves'!E228</f>
        <v>-1.42164703603535</v>
      </c>
      <c r="F129" s="44" t="n">
        <f aca="false">'Forward curves'!F229-'Forward curves'!F228</f>
        <v>-1.50541605832368</v>
      </c>
      <c r="G129" s="44" t="n">
        <f aca="false">'Forward curves'!G229-'Forward curves'!G228</f>
        <v>-1.39985174677751</v>
      </c>
      <c r="H129" s="44" t="n">
        <f aca="false">'Forward curves'!H229-'Forward curves'!H228</f>
        <v>-1.36943889938357</v>
      </c>
      <c r="I129" s="44" t="n">
        <f aca="false">'Forward curves'!I229-'Forward curves'!I228</f>
        <v>-1.34856144926997</v>
      </c>
      <c r="J129" s="44" t="n">
        <f aca="false">'Forward curves'!J229-'Forward curves'!J228</f>
        <v>-1.31566311748974</v>
      </c>
      <c r="K129" s="44" t="n">
        <f aca="false">'Forward curves'!K229-'Forward curves'!K228</f>
        <v>-1.2957066702432</v>
      </c>
      <c r="L129" s="44"/>
      <c r="M129" s="44"/>
      <c r="N129" s="44"/>
      <c r="O129" s="44"/>
      <c r="P129" s="42"/>
      <c r="Q129" s="42"/>
      <c r="R129" s="42"/>
    </row>
    <row r="130" customFormat="false" ht="12.75" hidden="false" customHeight="false" outlineLevel="0" collapsed="false">
      <c r="B130" s="38" t="n">
        <v>33983</v>
      </c>
      <c r="C130" s="44" t="n">
        <f aca="false">'Forward curves'!C230-'Forward curves'!C229</f>
        <v>-0.890000000000001</v>
      </c>
      <c r="D130" s="44" t="n">
        <f aca="false">'Forward curves'!D230-'Forward curves'!D229</f>
        <v>-0.644762707702217</v>
      </c>
      <c r="E130" s="44" t="n">
        <f aca="false">'Forward curves'!E230-'Forward curves'!E229</f>
        <v>-0.709305000785882</v>
      </c>
      <c r="F130" s="44" t="n">
        <f aca="false">'Forward curves'!F230-'Forward curves'!F229</f>
        <v>-0.667846694358087</v>
      </c>
      <c r="G130" s="44" t="n">
        <f aca="false">'Forward curves'!G230-'Forward curves'!G229</f>
        <v>-0.702863348483714</v>
      </c>
      <c r="H130" s="44" t="n">
        <f aca="false">'Forward curves'!H230-'Forward curves'!H229</f>
        <v>-0.575808086960695</v>
      </c>
      <c r="I130" s="44" t="n">
        <f aca="false">'Forward curves'!I230-'Forward curves'!I229</f>
        <v>-0.577538117411073</v>
      </c>
      <c r="J130" s="44" t="n">
        <f aca="false">'Forward curves'!J230-'Forward curves'!J229</f>
        <v>-0.518554673826426</v>
      </c>
      <c r="K130" s="44" t="n">
        <f aca="false">'Forward curves'!K230-'Forward curves'!K229</f>
        <v>-0.459151903411097</v>
      </c>
      <c r="L130" s="44"/>
      <c r="M130" s="44"/>
      <c r="N130" s="44"/>
      <c r="O130" s="44"/>
      <c r="P130" s="42"/>
      <c r="Q130" s="42"/>
      <c r="R130" s="42"/>
    </row>
    <row r="131" customFormat="false" ht="12.75" hidden="false" customHeight="false" outlineLevel="0" collapsed="false">
      <c r="B131" s="38" t="n">
        <v>34011</v>
      </c>
      <c r="C131" s="44" t="n">
        <f aca="false">'Forward curves'!C231-'Forward curves'!C230</f>
        <v>-0.849999999999998</v>
      </c>
      <c r="D131" s="44" t="n">
        <f aca="false">'Forward curves'!D231-'Forward curves'!D230</f>
        <v>-0.921745608688475</v>
      </c>
      <c r="E131" s="44" t="n">
        <f aca="false">'Forward curves'!E231-'Forward curves'!E230</f>
        <v>-0.816897585026215</v>
      </c>
      <c r="F131" s="44" t="n">
        <f aca="false">'Forward curves'!F231-'Forward curves'!F230</f>
        <v>-0.694051701604373</v>
      </c>
      <c r="G131" s="44" t="n">
        <f aca="false">'Forward curves'!G231-'Forward curves'!G230</f>
        <v>-0.55237843032938</v>
      </c>
      <c r="H131" s="44" t="n">
        <f aca="false">'Forward curves'!H231-'Forward curves'!H230</f>
        <v>-0.531396045775029</v>
      </c>
      <c r="I131" s="44" t="n">
        <f aca="false">'Forward curves'!I231-'Forward curves'!I230</f>
        <v>-0.480820137030602</v>
      </c>
      <c r="J131" s="44" t="n">
        <f aca="false">'Forward curves'!J231-'Forward curves'!J230</f>
        <v>-0.440480550398501</v>
      </c>
      <c r="K131" s="44" t="n">
        <f aca="false">'Forward curves'!K231-'Forward curves'!K230</f>
        <v>-0.400282645481134</v>
      </c>
      <c r="L131" s="44"/>
      <c r="M131" s="44"/>
      <c r="N131" s="44"/>
      <c r="O131" s="44"/>
      <c r="P131" s="42"/>
      <c r="Q131" s="42"/>
      <c r="R131" s="42"/>
    </row>
    <row r="132" customFormat="false" ht="12.75" hidden="false" customHeight="false" outlineLevel="0" collapsed="false">
      <c r="B132" s="38" t="n">
        <v>34044</v>
      </c>
      <c r="C132" s="44" t="n">
        <f aca="false">'Forward curves'!C232-'Forward curves'!C231</f>
        <v>0.259999999999998</v>
      </c>
      <c r="D132" s="44" t="n">
        <f aca="false">'Forward curves'!D232-'Forward curves'!D231</f>
        <v>0.551442772168183</v>
      </c>
      <c r="E132" s="44" t="n">
        <f aca="false">'Forward curves'!E232-'Forward curves'!E231</f>
        <v>0.649584962464584</v>
      </c>
      <c r="F132" s="44" t="n">
        <f aca="false">'Forward curves'!F232-'Forward curves'!F231</f>
        <v>0.717697805260535</v>
      </c>
      <c r="G132" s="44" t="n">
        <f aca="false">'Forward curves'!G232-'Forward curves'!G231</f>
        <v>0.722936653174273</v>
      </c>
      <c r="H132" s="44" t="n">
        <f aca="false">'Forward curves'!H232-'Forward curves'!H231</f>
        <v>0.717122038295948</v>
      </c>
      <c r="I132" s="44" t="n">
        <f aca="false">'Forward curves'!I232-'Forward curves'!I231</f>
        <v>0.763074525791414</v>
      </c>
      <c r="J132" s="44" t="n">
        <f aca="false">'Forward curves'!J232-'Forward curves'!J231</f>
        <v>0.718313291494138</v>
      </c>
      <c r="K132" s="44" t="n">
        <f aca="false">'Forward curves'!K232-'Forward curves'!K231</f>
        <v>0.707265058658297</v>
      </c>
      <c r="L132" s="44"/>
      <c r="M132" s="44"/>
      <c r="N132" s="44"/>
      <c r="O132" s="44"/>
      <c r="P132" s="42"/>
      <c r="Q132" s="42"/>
      <c r="R132" s="42"/>
    </row>
    <row r="133" customFormat="false" ht="12.75" hidden="false" customHeight="false" outlineLevel="0" collapsed="false">
      <c r="B133" s="38" t="n">
        <v>34074</v>
      </c>
      <c r="C133" s="44" t="n">
        <f aca="false">'Forward curves'!C233-'Forward curves'!C232</f>
        <v>0.460000000000001</v>
      </c>
      <c r="D133" s="44" t="n">
        <f aca="false">'Forward curves'!D233-'Forward curves'!D232</f>
        <v>0.316820949686523</v>
      </c>
      <c r="E133" s="44" t="n">
        <f aca="false">'Forward curves'!E233-'Forward curves'!E232</f>
        <v>0.346226046419279</v>
      </c>
      <c r="F133" s="44" t="n">
        <f aca="false">'Forward curves'!F233-'Forward curves'!F232</f>
        <v>0.180640268374727</v>
      </c>
      <c r="G133" s="44" t="n">
        <f aca="false">'Forward curves'!G233-'Forward curves'!G232</f>
        <v>0.199739760719758</v>
      </c>
      <c r="H133" s="44" t="n">
        <f aca="false">'Forward curves'!H233-'Forward curves'!H232</f>
        <v>0.167467220937567</v>
      </c>
      <c r="I133" s="44" t="n">
        <f aca="false">'Forward curves'!I233-'Forward curves'!I232</f>
        <v>0.100257507693428</v>
      </c>
      <c r="J133" s="44" t="n">
        <f aca="false">'Forward curves'!J233-'Forward curves'!J232</f>
        <v>0.106024380709819</v>
      </c>
      <c r="K133" s="44" t="n">
        <f aca="false">'Forward curves'!K233-'Forward curves'!K232</f>
        <v>0.0935379619423742</v>
      </c>
      <c r="L133" s="44"/>
      <c r="M133" s="44"/>
      <c r="N133" s="44"/>
      <c r="O133" s="44"/>
      <c r="P133" s="42"/>
      <c r="Q133" s="42"/>
      <c r="R133" s="42"/>
    </row>
    <row r="134" customFormat="false" ht="12.75" hidden="false" customHeight="false" outlineLevel="0" collapsed="false">
      <c r="B134" s="38" t="n">
        <v>34103</v>
      </c>
      <c r="C134" s="44" t="n">
        <f aca="false">'Forward curves'!C234-'Forward curves'!C233</f>
        <v>0.41</v>
      </c>
      <c r="D134" s="44" t="n">
        <f aca="false">'Forward curves'!D234-'Forward curves'!D233</f>
        <v>0.363966189523776</v>
      </c>
      <c r="E134" s="44" t="n">
        <f aca="false">'Forward curves'!E234-'Forward curves'!E233</f>
        <v>0.215184589569684</v>
      </c>
      <c r="F134" s="44" t="n">
        <f aca="false">'Forward curves'!F234-'Forward curves'!F233</f>
        <v>0.302407767157721</v>
      </c>
      <c r="G134" s="44" t="n">
        <f aca="false">'Forward curves'!G234-'Forward curves'!G233</f>
        <v>0.299034160189244</v>
      </c>
      <c r="H134" s="44" t="n">
        <f aca="false">'Forward curves'!H234-'Forward curves'!H233</f>
        <v>0.341178012890264</v>
      </c>
      <c r="I134" s="44" t="n">
        <f aca="false">'Forward curves'!I234-'Forward curves'!I233</f>
        <v>0.39656412296015</v>
      </c>
      <c r="J134" s="44" t="n">
        <f aca="false">'Forward curves'!J234-'Forward curves'!J233</f>
        <v>0.363854077811961</v>
      </c>
      <c r="K134" s="44" t="n">
        <f aca="false">'Forward curves'!K234-'Forward curves'!K233</f>
        <v>0.352262681090721</v>
      </c>
      <c r="L134" s="44"/>
      <c r="M134" s="44"/>
      <c r="N134" s="44"/>
      <c r="O134" s="44"/>
      <c r="P134" s="42"/>
      <c r="Q134" s="42"/>
      <c r="R134" s="42"/>
    </row>
    <row r="135" customFormat="false" ht="12.75" hidden="false" customHeight="false" outlineLevel="0" collapsed="false">
      <c r="B135" s="38" t="n">
        <v>34135</v>
      </c>
      <c r="C135" s="44" t="n">
        <f aca="false">'Forward curves'!C235-'Forward curves'!C234</f>
        <v>-0.199999999999999</v>
      </c>
      <c r="D135" s="44" t="n">
        <f aca="false">'Forward curves'!D235-'Forward curves'!D234</f>
        <v>-0.470635708824968</v>
      </c>
      <c r="E135" s="44" t="n">
        <f aca="false">'Forward curves'!E235-'Forward curves'!E234</f>
        <v>-0.362753928842363</v>
      </c>
      <c r="F135" s="44" t="n">
        <f aca="false">'Forward curves'!F235-'Forward curves'!F234</f>
        <v>-0.309871814592132</v>
      </c>
      <c r="G135" s="44" t="n">
        <f aca="false">'Forward curves'!G235-'Forward curves'!G234</f>
        <v>-0.324053870572271</v>
      </c>
      <c r="H135" s="44" t="n">
        <f aca="false">'Forward curves'!H235-'Forward curves'!H234</f>
        <v>-0.326506770835987</v>
      </c>
      <c r="I135" s="44" t="n">
        <f aca="false">'Forward curves'!I235-'Forward curves'!I234</f>
        <v>-0.377949588955325</v>
      </c>
      <c r="J135" s="44" t="n">
        <f aca="false">'Forward curves'!J235-'Forward curves'!J234</f>
        <v>-0.358793898375108</v>
      </c>
      <c r="K135" s="44" t="n">
        <f aca="false">'Forward curves'!K235-'Forward curves'!K234</f>
        <v>-0.339292587909885</v>
      </c>
      <c r="L135" s="44"/>
      <c r="M135" s="44"/>
      <c r="N135" s="44"/>
      <c r="O135" s="44"/>
      <c r="P135" s="42"/>
      <c r="Q135" s="42"/>
      <c r="R135" s="42"/>
    </row>
    <row r="136" customFormat="false" ht="12.75" hidden="false" customHeight="false" outlineLevel="0" collapsed="false">
      <c r="B136" s="38" t="n">
        <v>34165</v>
      </c>
      <c r="C136" s="44" t="n">
        <f aca="false">'Forward curves'!C236-'Forward curves'!C235</f>
        <v>-0.530000000000001</v>
      </c>
      <c r="D136" s="44" t="n">
        <f aca="false">'Forward curves'!D236-'Forward curves'!D235</f>
        <v>-0.515408984710867</v>
      </c>
      <c r="E136" s="44" t="n">
        <f aca="false">'Forward curves'!E236-'Forward curves'!E235</f>
        <v>-0.574770333342471</v>
      </c>
      <c r="F136" s="44" t="n">
        <f aca="false">'Forward curves'!F236-'Forward curves'!F235</f>
        <v>-0.590107050959755</v>
      </c>
      <c r="G136" s="44" t="n">
        <f aca="false">'Forward curves'!G236-'Forward curves'!G235</f>
        <v>-0.521968833407946</v>
      </c>
      <c r="H136" s="44" t="n">
        <f aca="false">'Forward curves'!H236-'Forward curves'!H235</f>
        <v>-0.478301992187763</v>
      </c>
      <c r="I136" s="44" t="n">
        <f aca="false">'Forward curves'!I236-'Forward curves'!I235</f>
        <v>-0.539637784475694</v>
      </c>
      <c r="J136" s="44" t="n">
        <f aca="false">'Forward curves'!J236-'Forward curves'!J235</f>
        <v>-0.552170482650766</v>
      </c>
      <c r="K136" s="44" t="n">
        <f aca="false">'Forward curves'!K236-'Forward curves'!K235</f>
        <v>-0.549527502229914</v>
      </c>
      <c r="L136" s="44"/>
      <c r="M136" s="44"/>
      <c r="N136" s="44"/>
      <c r="O136" s="44"/>
      <c r="P136" s="42"/>
      <c r="Q136" s="42"/>
      <c r="R136" s="42"/>
    </row>
    <row r="137" customFormat="false" ht="12.75" hidden="false" customHeight="false" outlineLevel="0" collapsed="false">
      <c r="B137" s="38" t="n">
        <v>34197</v>
      </c>
      <c r="C137" s="44" t="n">
        <f aca="false">'Forward curves'!C237-'Forward curves'!C236</f>
        <v>-1.06</v>
      </c>
      <c r="D137" s="44" t="n">
        <f aca="false">'Forward curves'!D237-'Forward curves'!D236</f>
        <v>-0.874600458463927</v>
      </c>
      <c r="E137" s="44" t="n">
        <f aca="false">'Forward curves'!E237-'Forward curves'!E236</f>
        <v>-0.8879396285617</v>
      </c>
      <c r="F137" s="44" t="n">
        <f aca="false">'Forward curves'!F237-'Forward curves'!F236</f>
        <v>-0.872281563441131</v>
      </c>
      <c r="G137" s="44" t="n">
        <f aca="false">'Forward curves'!G237-'Forward curves'!G236</f>
        <v>-0.773085651184481</v>
      </c>
      <c r="H137" s="44" t="n">
        <f aca="false">'Forward curves'!H237-'Forward curves'!H236</f>
        <v>-0.817684348955247</v>
      </c>
      <c r="I137" s="44" t="n">
        <f aca="false">'Forward curves'!I237-'Forward curves'!I236</f>
        <v>-0.654512841378988</v>
      </c>
      <c r="J137" s="44" t="n">
        <f aca="false">'Forward curves'!J237-'Forward curves'!J236</f>
        <v>-0.532649331094223</v>
      </c>
      <c r="K137" s="44" t="n">
        <f aca="false">'Forward curves'!K237-'Forward curves'!K236</f>
        <v>-0.491556402613202</v>
      </c>
      <c r="L137" s="44"/>
      <c r="M137" s="44"/>
      <c r="N137" s="44"/>
      <c r="O137" s="44"/>
      <c r="P137" s="42"/>
      <c r="Q137" s="42"/>
      <c r="R137" s="42"/>
    </row>
    <row r="138" customFormat="false" ht="12.75" hidden="false" customHeight="false" outlineLevel="0" collapsed="false">
      <c r="B138" s="38" t="n">
        <v>34227</v>
      </c>
      <c r="C138" s="44" t="n">
        <f aca="false">'Forward curves'!C238-'Forward curves'!C237</f>
        <v>-0.280000000000001</v>
      </c>
      <c r="D138" s="44" t="n">
        <f aca="false">'Forward curves'!D238-'Forward curves'!D237</f>
        <v>-0.0750654582284156</v>
      </c>
      <c r="E138" s="44" t="n">
        <f aca="false">'Forward curves'!E238-'Forward curves'!E237</f>
        <v>0.113381884629295</v>
      </c>
      <c r="F138" s="44" t="n">
        <f aca="false">'Forward curves'!F238-'Forward curves'!F237</f>
        <v>0.135801848753029</v>
      </c>
      <c r="G138" s="44" t="n">
        <f aca="false">'Forward curves'!G238-'Forward curves'!G237</f>
        <v>0.0576949361903978</v>
      </c>
      <c r="H138" s="44" t="n">
        <f aca="false">'Forward curves'!H238-'Forward curves'!H237</f>
        <v>0.099917623377106</v>
      </c>
      <c r="I138" s="44" t="n">
        <f aca="false">'Forward curves'!I238-'Forward curves'!I237</f>
        <v>0.114714180110127</v>
      </c>
      <c r="J138" s="44" t="n">
        <f aca="false">'Forward curves'!J238-'Forward curves'!J237</f>
        <v>0.069277514827732</v>
      </c>
      <c r="K138" s="44" t="n">
        <f aca="false">'Forward curves'!K238-'Forward curves'!K237</f>
        <v>0.0978304989694827</v>
      </c>
      <c r="L138" s="44"/>
      <c r="M138" s="44"/>
      <c r="N138" s="44"/>
      <c r="O138" s="44"/>
      <c r="P138" s="42"/>
      <c r="Q138" s="42"/>
      <c r="R138" s="42"/>
    </row>
    <row r="139" customFormat="false" ht="12.75" hidden="false" customHeight="false" outlineLevel="0" collapsed="false">
      <c r="B139" s="38" t="n">
        <v>34256</v>
      </c>
      <c r="C139" s="44" t="n">
        <f aca="false">'Forward curves'!C239-'Forward curves'!C238</f>
        <v>-0.260000000000002</v>
      </c>
      <c r="D139" s="44" t="n">
        <f aca="false">'Forward curves'!D239-'Forward curves'!D238</f>
        <v>-0.453986737327018</v>
      </c>
      <c r="E139" s="44" t="n">
        <f aca="false">'Forward curves'!E239-'Forward curves'!E238</f>
        <v>-0.590604658361489</v>
      </c>
      <c r="F139" s="44" t="n">
        <f aca="false">'Forward curves'!F239-'Forward curves'!F238</f>
        <v>-0.607186821316748</v>
      </c>
      <c r="G139" s="44" t="n">
        <f aca="false">'Forward curves'!G239-'Forward curves'!G238</f>
        <v>-0.639145481440234</v>
      </c>
      <c r="H139" s="44" t="n">
        <f aca="false">'Forward curves'!H239-'Forward curves'!H238</f>
        <v>-0.653152177055695</v>
      </c>
      <c r="I139" s="44" t="n">
        <f aca="false">'Forward curves'!I239-'Forward curves'!I238</f>
        <v>-0.634867816873005</v>
      </c>
      <c r="J139" s="44" t="n">
        <f aca="false">'Forward curves'!J239-'Forward curves'!J238</f>
        <v>-0.563494482028361</v>
      </c>
      <c r="K139" s="44" t="n">
        <f aca="false">'Forward curves'!K239-'Forward curves'!K238</f>
        <v>-0.514434282083517</v>
      </c>
      <c r="L139" s="44"/>
      <c r="M139" s="44"/>
      <c r="N139" s="44"/>
      <c r="O139" s="44"/>
      <c r="P139" s="42"/>
      <c r="Q139" s="42"/>
      <c r="R139" s="42"/>
    </row>
    <row r="140" customFormat="false" ht="12.75" hidden="false" customHeight="false" outlineLevel="0" collapsed="false">
      <c r="B140" s="38" t="n">
        <v>34288</v>
      </c>
      <c r="C140" s="44" t="n">
        <f aca="false">'Forward curves'!C240-'Forward curves'!C239</f>
        <v>0.190000000000001</v>
      </c>
      <c r="D140" s="44" t="n">
        <f aca="false">'Forward curves'!D240-'Forward curves'!D239</f>
        <v>0.481130668079899</v>
      </c>
      <c r="E140" s="44" t="n">
        <f aca="false">'Forward curves'!E240-'Forward curves'!E239</f>
        <v>0.649563235600933</v>
      </c>
      <c r="F140" s="44" t="n">
        <f aca="false">'Forward curves'!F240-'Forward curves'!F239</f>
        <v>0.698955247178407</v>
      </c>
      <c r="G140" s="44" t="n">
        <f aca="false">'Forward curves'!G240-'Forward curves'!G239</f>
        <v>0.668440013644023</v>
      </c>
      <c r="H140" s="44" t="n">
        <f aca="false">'Forward curves'!H240-'Forward curves'!H239</f>
        <v>0.646864469908806</v>
      </c>
      <c r="I140" s="44" t="n">
        <f aca="false">'Forward curves'!I240-'Forward curves'!I239</f>
        <v>0.581175898542767</v>
      </c>
      <c r="J140" s="44" t="n">
        <f aca="false">'Forward curves'!J240-'Forward curves'!J239</f>
        <v>0.501324449376952</v>
      </c>
      <c r="K140" s="44" t="n">
        <f aca="false">'Forward curves'!K240-'Forward curves'!K239</f>
        <v>0.413160277715427</v>
      </c>
      <c r="L140" s="44"/>
      <c r="M140" s="44"/>
      <c r="N140" s="44"/>
      <c r="O140" s="44"/>
      <c r="P140" s="42"/>
      <c r="Q140" s="42"/>
      <c r="R140" s="42"/>
    </row>
    <row r="141" customFormat="false" ht="12.75" hidden="false" customHeight="false" outlineLevel="0" collapsed="false">
      <c r="B141" s="38" t="n">
        <v>34319</v>
      </c>
      <c r="C141" s="44" t="n">
        <f aca="false">'Forward curves'!C241-'Forward curves'!C240</f>
        <v>-0.530000000000001</v>
      </c>
      <c r="D141" s="44" t="n">
        <f aca="false">'Forward curves'!D241-'Forward curves'!D240</f>
        <v>-0.680968641064066</v>
      </c>
      <c r="E141" s="44" t="n">
        <f aca="false">'Forward curves'!E241-'Forward curves'!E240</f>
        <v>-0.878197074123165</v>
      </c>
      <c r="F141" s="44" t="n">
        <f aca="false">'Forward curves'!F241-'Forward curves'!F240</f>
        <v>-0.963391474098547</v>
      </c>
      <c r="G141" s="44" t="n">
        <f aca="false">'Forward curves'!G241-'Forward curves'!G240</f>
        <v>-0.95866352797205</v>
      </c>
      <c r="H141" s="44" t="n">
        <f aca="false">'Forward curves'!H241-'Forward curves'!H240</f>
        <v>-0.958740421397447</v>
      </c>
      <c r="I141" s="44" t="n">
        <f aca="false">'Forward curves'!I241-'Forward curves'!I240</f>
        <v>-0.918150848262208</v>
      </c>
      <c r="J141" s="44" t="n">
        <f aca="false">'Forward curves'!J241-'Forward curves'!J240</f>
        <v>-0.8954201729216</v>
      </c>
      <c r="K141" s="44" t="n">
        <f aca="false">'Forward curves'!K241-'Forward curves'!K240</f>
        <v>-0.875565081013654</v>
      </c>
      <c r="L141" s="44"/>
      <c r="M141" s="44"/>
      <c r="N141" s="44"/>
      <c r="O141" s="44"/>
      <c r="P141" s="42"/>
      <c r="Q141" s="42"/>
      <c r="R141" s="42"/>
    </row>
    <row r="142" customFormat="false" ht="12.75" hidden="false" customHeight="false" outlineLevel="0" collapsed="false">
      <c r="B142" s="38" t="n">
        <v>34348</v>
      </c>
      <c r="C142" s="44" t="n">
        <f aca="false">'Forward curves'!C242-'Forward curves'!C241</f>
        <v>-1.65</v>
      </c>
      <c r="D142" s="44" t="n">
        <f aca="false">'Forward curves'!D242-'Forward curves'!D241</f>
        <v>-2.17032227990851</v>
      </c>
      <c r="E142" s="44" t="n">
        <f aca="false">'Forward curves'!E242-'Forward curves'!E241</f>
        <v>-2.19273259254757</v>
      </c>
      <c r="F142" s="44" t="n">
        <f aca="false">'Forward curves'!F242-'Forward curves'!F241</f>
        <v>-2.18112931393526</v>
      </c>
      <c r="G142" s="44" t="n">
        <f aca="false">'Forward curves'!G242-'Forward curves'!G241</f>
        <v>-2.11955267623661</v>
      </c>
      <c r="H142" s="44" t="n">
        <f aca="false">'Forward curves'!H242-'Forward curves'!H241</f>
        <v>-1.9662462809655</v>
      </c>
      <c r="I142" s="44" t="n">
        <f aca="false">'Forward curves'!I242-'Forward curves'!I241</f>
        <v>-1.9360487675655</v>
      </c>
      <c r="J142" s="44" t="n">
        <f aca="false">'Forward curves'!J242-'Forward curves'!J241</f>
        <v>-1.84180864621018</v>
      </c>
      <c r="K142" s="44" t="n">
        <f aca="false">'Forward curves'!K242-'Forward curves'!K241</f>
        <v>-1.59518893140252</v>
      </c>
      <c r="L142" s="44"/>
      <c r="M142" s="44"/>
      <c r="N142" s="44"/>
      <c r="O142" s="44"/>
      <c r="P142" s="42"/>
      <c r="Q142" s="42"/>
      <c r="R142" s="42"/>
    </row>
    <row r="143" customFormat="false" ht="12.75" hidden="false" customHeight="false" outlineLevel="0" collapsed="false">
      <c r="B143" s="38" t="n">
        <v>34376</v>
      </c>
      <c r="C143" s="44" t="n">
        <f aca="false">'Forward curves'!C243-'Forward curves'!C242</f>
        <v>0.26</v>
      </c>
      <c r="D143" s="44" t="n">
        <f aca="false">'Forward curves'!D243-'Forward curves'!D242</f>
        <v>0.0790507157143381</v>
      </c>
      <c r="E143" s="44" t="n">
        <f aca="false">'Forward curves'!E243-'Forward curves'!E242</f>
        <v>-0.0827771132363591</v>
      </c>
      <c r="F143" s="44" t="n">
        <f aca="false">'Forward curves'!F243-'Forward curves'!F242</f>
        <v>-0.0786135580852125</v>
      </c>
      <c r="G143" s="44" t="n">
        <f aca="false">'Forward curves'!G243-'Forward curves'!G242</f>
        <v>-0.0585499432867955</v>
      </c>
      <c r="H143" s="44" t="n">
        <f aca="false">'Forward curves'!H243-'Forward curves'!H242</f>
        <v>-0.136767019335398</v>
      </c>
      <c r="I143" s="44" t="n">
        <f aca="false">'Forward curves'!I243-'Forward curves'!I242</f>
        <v>-0.119847710319132</v>
      </c>
      <c r="J143" s="44" t="n">
        <f aca="false">'Forward curves'!J243-'Forward curves'!J242</f>
        <v>-0.295783024066575</v>
      </c>
      <c r="K143" s="44" t="n">
        <f aca="false">'Forward curves'!K243-'Forward curves'!K242</f>
        <v>-0.443396844512057</v>
      </c>
      <c r="L143" s="44"/>
      <c r="M143" s="44"/>
      <c r="N143" s="44"/>
      <c r="O143" s="44"/>
      <c r="P143" s="42"/>
      <c r="Q143" s="42"/>
      <c r="R143" s="42"/>
    </row>
    <row r="144" customFormat="false" ht="12.75" hidden="false" customHeight="false" outlineLevel="0" collapsed="false">
      <c r="B144" s="38" t="n">
        <v>34409</v>
      </c>
      <c r="C144" s="44" t="n">
        <f aca="false">'Forward curves'!C244-'Forward curves'!C243</f>
        <v>0.0600000000000005</v>
      </c>
      <c r="D144" s="44" t="n">
        <f aca="false">'Forward curves'!D244-'Forward curves'!D243</f>
        <v>0.247296127696277</v>
      </c>
      <c r="E144" s="44" t="n">
        <f aca="false">'Forward curves'!E244-'Forward curves'!E243</f>
        <v>0.267613921688874</v>
      </c>
      <c r="F144" s="44" t="n">
        <f aca="false">'Forward curves'!F244-'Forward curves'!F243</f>
        <v>0.164945404453592</v>
      </c>
      <c r="G144" s="44" t="n">
        <f aca="false">'Forward curves'!G244-'Forward curves'!G243</f>
        <v>0.0240143862751445</v>
      </c>
      <c r="H144" s="44" t="n">
        <f aca="false">'Forward curves'!H244-'Forward curves'!H243</f>
        <v>-0.0141506679254384</v>
      </c>
      <c r="I144" s="44" t="n">
        <f aca="false">'Forward curves'!I244-'Forward curves'!I243</f>
        <v>-0.0448185420712086</v>
      </c>
      <c r="J144" s="44" t="n">
        <f aca="false">'Forward curves'!J244-'Forward curves'!J243</f>
        <v>0.138915655818101</v>
      </c>
      <c r="K144" s="44" t="n">
        <f aca="false">'Forward curves'!K244-'Forward curves'!K243</f>
        <v>0.165235818471762</v>
      </c>
      <c r="L144" s="44"/>
      <c r="M144" s="44"/>
      <c r="N144" s="44"/>
      <c r="O144" s="44"/>
      <c r="P144" s="42"/>
      <c r="Q144" s="42"/>
      <c r="R144" s="42"/>
    </row>
    <row r="145" customFormat="false" ht="12.75" hidden="false" customHeight="false" outlineLevel="0" collapsed="false">
      <c r="B145" s="38" t="n">
        <v>34438</v>
      </c>
      <c r="C145" s="44" t="n">
        <f aca="false">'Forward curves'!C245-'Forward curves'!C244</f>
        <v>-0.32</v>
      </c>
      <c r="D145" s="44" t="n">
        <f aca="false">'Forward curves'!D245-'Forward curves'!D244</f>
        <v>-0.415701916674077</v>
      </c>
      <c r="E145" s="44" t="n">
        <f aca="false">'Forward curves'!E245-'Forward curves'!E244</f>
        <v>-0.41937206787874</v>
      </c>
      <c r="F145" s="44" t="n">
        <f aca="false">'Forward curves'!F245-'Forward curves'!F244</f>
        <v>-0.394071155634391</v>
      </c>
      <c r="G145" s="44" t="n">
        <f aca="false">'Forward curves'!G245-'Forward curves'!G244</f>
        <v>-0.446357314057286</v>
      </c>
      <c r="H145" s="44" t="n">
        <f aca="false">'Forward curves'!H245-'Forward curves'!H244</f>
        <v>-0.436589174945599</v>
      </c>
      <c r="I145" s="44" t="n">
        <f aca="false">'Forward curves'!I245-'Forward curves'!I244</f>
        <v>-0.43323452520421</v>
      </c>
      <c r="J145" s="44" t="n">
        <f aca="false">'Forward curves'!J245-'Forward curves'!J244</f>
        <v>-0.509517600573727</v>
      </c>
      <c r="K145" s="44" t="n">
        <f aca="false">'Forward curves'!K245-'Forward curves'!K244</f>
        <v>-0.591462468250809</v>
      </c>
      <c r="L145" s="44"/>
      <c r="M145" s="44"/>
      <c r="N145" s="44"/>
      <c r="O145" s="44"/>
      <c r="P145" s="42"/>
      <c r="Q145" s="42"/>
      <c r="R145" s="42"/>
    </row>
    <row r="146" customFormat="false" ht="12.75" hidden="false" customHeight="false" outlineLevel="0" collapsed="false">
      <c r="B146" s="38" t="n">
        <v>34470</v>
      </c>
      <c r="C146" s="44" t="n">
        <f aca="false">'Forward curves'!C246-'Forward curves'!C245</f>
        <v>0.82</v>
      </c>
      <c r="D146" s="44" t="n">
        <f aca="false">'Forward curves'!D246-'Forward curves'!D245</f>
        <v>0.988890477371877</v>
      </c>
      <c r="E146" s="44" t="n">
        <f aca="false">'Forward curves'!E246-'Forward curves'!E245</f>
        <v>0.955856099128781</v>
      </c>
      <c r="F146" s="44" t="n">
        <f aca="false">'Forward curves'!F246-'Forward curves'!F245</f>
        <v>0.905820974426389</v>
      </c>
      <c r="G146" s="44" t="n">
        <f aca="false">'Forward curves'!G246-'Forward curves'!G245</f>
        <v>0.941673577422666</v>
      </c>
      <c r="H146" s="44" t="n">
        <f aca="false">'Forward curves'!H246-'Forward curves'!H245</f>
        <v>0.825109485702386</v>
      </c>
      <c r="I146" s="44" t="n">
        <f aca="false">'Forward curves'!I246-'Forward curves'!I245</f>
        <v>0.7371276862079</v>
      </c>
      <c r="J146" s="44" t="n">
        <f aca="false">'Forward curves'!J246-'Forward curves'!J245</f>
        <v>0.71831353227712</v>
      </c>
      <c r="K146" s="44" t="n">
        <f aca="false">'Forward curves'!K246-'Forward curves'!K245</f>
        <v>0.629009519033245</v>
      </c>
      <c r="L146" s="44"/>
      <c r="M146" s="44"/>
      <c r="N146" s="44"/>
      <c r="O146" s="44"/>
      <c r="P146" s="42"/>
      <c r="Q146" s="42"/>
      <c r="R146" s="42"/>
    </row>
    <row r="147" customFormat="false" ht="12.75" hidden="false" customHeight="false" outlineLevel="0" collapsed="false">
      <c r="B147" s="38" t="n">
        <v>34500</v>
      </c>
      <c r="C147" s="44" t="n">
        <f aca="false">'Forward curves'!C247-'Forward curves'!C246</f>
        <v>0.93</v>
      </c>
      <c r="D147" s="44" t="n">
        <f aca="false">'Forward curves'!D247-'Forward curves'!D246</f>
        <v>0.963338814570623</v>
      </c>
      <c r="E147" s="44" t="n">
        <f aca="false">'Forward curves'!E247-'Forward curves'!E246</f>
        <v>1.02513999655964</v>
      </c>
      <c r="F147" s="44" t="n">
        <f aca="false">'Forward curves'!F247-'Forward curves'!F246</f>
        <v>1.01492515657628</v>
      </c>
      <c r="G147" s="44" t="n">
        <f aca="false">'Forward curves'!G247-'Forward curves'!G246</f>
        <v>0.950037086568356</v>
      </c>
      <c r="H147" s="44" t="n">
        <f aca="false">'Forward curves'!H247-'Forward curves'!H246</f>
        <v>0.920657298505944</v>
      </c>
      <c r="I147" s="44" t="n">
        <f aca="false">'Forward curves'!I247-'Forward curves'!I246</f>
        <v>0.872767902727963</v>
      </c>
      <c r="J147" s="44" t="n">
        <f aca="false">'Forward curves'!J247-'Forward curves'!J246</f>
        <v>0.819879555640419</v>
      </c>
      <c r="K147" s="44" t="n">
        <f aca="false">'Forward curves'!K247-'Forward curves'!K246</f>
        <v>0.794056642041307</v>
      </c>
      <c r="L147" s="44"/>
      <c r="M147" s="44"/>
      <c r="N147" s="44"/>
      <c r="O147" s="44"/>
      <c r="P147" s="42"/>
      <c r="Q147" s="42"/>
      <c r="R147" s="42"/>
    </row>
    <row r="148" customFormat="false" ht="12.75" hidden="false" customHeight="false" outlineLevel="0" collapsed="false">
      <c r="B148" s="38" t="n">
        <v>34529</v>
      </c>
      <c r="C148" s="44" t="n">
        <f aca="false">'Forward curves'!C248-'Forward curves'!C247</f>
        <v>0.829999999999998</v>
      </c>
      <c r="D148" s="44" t="n">
        <f aca="false">'Forward curves'!D248-'Forward curves'!D247</f>
        <v>1.1912630026341</v>
      </c>
      <c r="E148" s="44" t="n">
        <f aca="false">'Forward curves'!E248-'Forward curves'!E247</f>
        <v>1.05279960709739</v>
      </c>
      <c r="F148" s="44" t="n">
        <f aca="false">'Forward curves'!F248-'Forward curves'!F247</f>
        <v>0.917355150941699</v>
      </c>
      <c r="G148" s="44" t="n">
        <f aca="false">'Forward curves'!G248-'Forward curves'!G247</f>
        <v>0.943047632638901</v>
      </c>
      <c r="H148" s="44" t="n">
        <f aca="false">'Forward curves'!H248-'Forward curves'!H247</f>
        <v>0.887027855193704</v>
      </c>
      <c r="I148" s="44" t="n">
        <f aca="false">'Forward curves'!I248-'Forward curves'!I247</f>
        <v>0.841745405222355</v>
      </c>
      <c r="J148" s="44" t="n">
        <f aca="false">'Forward curves'!J248-'Forward curves'!J247</f>
        <v>0.822770413381157</v>
      </c>
      <c r="K148" s="44" t="n">
        <f aca="false">'Forward curves'!K248-'Forward curves'!K247</f>
        <v>0.817499662325847</v>
      </c>
      <c r="L148" s="44" t="n">
        <f aca="false">'Forward curves'!L248-'Forward curves'!L247</f>
        <v>0.814404224951865</v>
      </c>
      <c r="M148" s="44" t="n">
        <f aca="false">'Forward curves'!M248-'Forward curves'!M247</f>
        <v>0.812586318464589</v>
      </c>
      <c r="N148" s="44" t="n">
        <f aca="false">'Forward curves'!N248-'Forward curves'!N247</f>
        <v>0.831519145519831</v>
      </c>
      <c r="O148" s="44"/>
      <c r="P148" s="42"/>
      <c r="Q148" s="42"/>
      <c r="R148" s="42"/>
    </row>
    <row r="149" customFormat="false" ht="12.75" hidden="false" customHeight="false" outlineLevel="0" collapsed="false">
      <c r="B149" s="38" t="n">
        <v>34562</v>
      </c>
      <c r="C149" s="44" t="n">
        <f aca="false">'Forward curves'!C249-'Forward curves'!C248</f>
        <v>1.12</v>
      </c>
      <c r="D149" s="44" t="n">
        <f aca="false">'Forward curves'!D249-'Forward curves'!D248</f>
        <v>0.474297159329893</v>
      </c>
      <c r="E149" s="44" t="n">
        <f aca="false">'Forward curves'!E249-'Forward curves'!E248</f>
        <v>0.560627290158642</v>
      </c>
      <c r="F149" s="44" t="n">
        <f aca="false">'Forward curves'!F249-'Forward curves'!F248</f>
        <v>0.655929880597359</v>
      </c>
      <c r="G149" s="44" t="n">
        <f aca="false">'Forward curves'!G249-'Forward curves'!G248</f>
        <v>0.573643080175312</v>
      </c>
      <c r="H149" s="44" t="n">
        <f aca="false">'Forward curves'!H249-'Forward curves'!H248</f>
        <v>0.583410291832859</v>
      </c>
      <c r="I149" s="44" t="n">
        <f aca="false">'Forward curves'!I249-'Forward curves'!I248</f>
        <v>0.616765643618493</v>
      </c>
      <c r="J149" s="44" t="n">
        <f aca="false">'Forward curves'!J249-'Forward curves'!J248</f>
        <v>0.590482768027297</v>
      </c>
      <c r="K149" s="44" t="n">
        <f aca="false">'Forward curves'!K249-'Forward curves'!K248</f>
        <v>0.578537600485529</v>
      </c>
      <c r="L149" s="44" t="n">
        <f aca="false">'Forward curves'!L249-'Forward curves'!L248</f>
        <v>0.563267900473363</v>
      </c>
      <c r="M149" s="44" t="n">
        <f aca="false">'Forward curves'!M249-'Forward curves'!M248</f>
        <v>0.5460476570202</v>
      </c>
      <c r="N149" s="44" t="n">
        <f aca="false">'Forward curves'!N249-'Forward curves'!N248</f>
        <v>0.507678401784901</v>
      </c>
      <c r="O149" s="44"/>
      <c r="P149" s="42"/>
      <c r="Q149" s="42"/>
      <c r="R149" s="42"/>
    </row>
    <row r="150" customFormat="false" ht="12.75" hidden="false" customHeight="false" outlineLevel="0" collapsed="false">
      <c r="B150" s="38" t="n">
        <v>34592</v>
      </c>
      <c r="C150" s="44" t="n">
        <f aca="false">'Forward curves'!C250-'Forward curves'!C249</f>
        <v>0.0199999999999996</v>
      </c>
      <c r="D150" s="44" t="n">
        <f aca="false">'Forward curves'!D250-'Forward curves'!D249</f>
        <v>-0.238757115274449</v>
      </c>
      <c r="E150" s="44" t="n">
        <f aca="false">'Forward curves'!E250-'Forward curves'!E249</f>
        <v>-0.412621225872858</v>
      </c>
      <c r="F150" s="44" t="n">
        <f aca="false">'Forward curves'!F250-'Forward curves'!F249</f>
        <v>-0.457423397140605</v>
      </c>
      <c r="G150" s="44" t="n">
        <f aca="false">'Forward curves'!G250-'Forward curves'!G249</f>
        <v>-0.457063036568197</v>
      </c>
      <c r="H150" s="44" t="n">
        <f aca="false">'Forward curves'!H250-'Forward curves'!H249</f>
        <v>-0.58494417974353</v>
      </c>
      <c r="I150" s="44" t="n">
        <f aca="false">'Forward curves'!I250-'Forward curves'!I249</f>
        <v>-0.606555425120508</v>
      </c>
      <c r="J150" s="44" t="n">
        <f aca="false">'Forward curves'!J250-'Forward curves'!J249</f>
        <v>-0.596867372942082</v>
      </c>
      <c r="K150" s="44" t="n">
        <f aca="false">'Forward curves'!K250-'Forward curves'!K249</f>
        <v>-0.59466810993413</v>
      </c>
      <c r="L150" s="44" t="n">
        <f aca="false">'Forward curves'!L250-'Forward curves'!L249</f>
        <v>-0.575123719958665</v>
      </c>
      <c r="M150" s="44" t="n">
        <f aca="false">'Forward curves'!M250-'Forward curves'!M249</f>
        <v>-0.541264426421773</v>
      </c>
      <c r="N150" s="44" t="n">
        <f aca="false">'Forward curves'!N250-'Forward curves'!N249</f>
        <v>-0.504869278263911</v>
      </c>
      <c r="O150" s="44"/>
      <c r="P150" s="42"/>
      <c r="Q150" s="42"/>
      <c r="R150" s="42"/>
    </row>
    <row r="151" customFormat="false" ht="12.75" hidden="false" customHeight="false" outlineLevel="0" collapsed="false">
      <c r="B151" s="38" t="n">
        <v>34621</v>
      </c>
      <c r="C151" s="44" t="n">
        <f aca="false">'Forward curves'!C251-'Forward curves'!C250</f>
        <v>-0.66</v>
      </c>
      <c r="D151" s="44" t="n">
        <f aca="false">'Forward curves'!D251-'Forward curves'!D250</f>
        <v>-0.570010487655392</v>
      </c>
      <c r="E151" s="44" t="n">
        <f aca="false">'Forward curves'!E251-'Forward curves'!E250</f>
        <v>-0.522709862029792</v>
      </c>
      <c r="F151" s="44" t="n">
        <f aca="false">'Forward curves'!F251-'Forward curves'!F250</f>
        <v>-0.552387114629802</v>
      </c>
      <c r="G151" s="44" t="n">
        <f aca="false">'Forward curves'!G251-'Forward curves'!G250</f>
        <v>-0.595055778753419</v>
      </c>
      <c r="H151" s="44" t="n">
        <f aca="false">'Forward curves'!H251-'Forward curves'!H250</f>
        <v>-0.455986276502237</v>
      </c>
      <c r="I151" s="44" t="n">
        <f aca="false">'Forward curves'!I251-'Forward curves'!I250</f>
        <v>-0.394151440444233</v>
      </c>
      <c r="J151" s="44" t="n">
        <f aca="false">'Forward curves'!J251-'Forward curves'!J250</f>
        <v>-0.374820759605704</v>
      </c>
      <c r="K151" s="44" t="n">
        <f aca="false">'Forward curves'!K251-'Forward curves'!K250</f>
        <v>-0.351085295948494</v>
      </c>
      <c r="L151" s="44" t="n">
        <f aca="false">'Forward curves'!L251-'Forward curves'!L250</f>
        <v>-0.334762407478284</v>
      </c>
      <c r="M151" s="44" t="n">
        <f aca="false">'Forward curves'!M251-'Forward curves'!M250</f>
        <v>-0.326924990414884</v>
      </c>
      <c r="N151" s="44" t="n">
        <f aca="false">'Forward curves'!N251-'Forward curves'!N250</f>
        <v>-0.318193830094103</v>
      </c>
      <c r="O151" s="44"/>
      <c r="P151" s="42"/>
      <c r="Q151" s="42"/>
      <c r="R151" s="42"/>
    </row>
    <row r="152" customFormat="false" ht="12.75" hidden="false" customHeight="false" outlineLevel="0" collapsed="false">
      <c r="B152" s="38" t="n">
        <v>34653</v>
      </c>
      <c r="C152" s="44" t="n">
        <f aca="false">'Forward curves'!C252-'Forward curves'!C251</f>
        <v>-0.279999999999998</v>
      </c>
      <c r="D152" s="44" t="n">
        <f aca="false">'Forward curves'!D252-'Forward curves'!D251</f>
        <v>-0.228880082947804</v>
      </c>
      <c r="E152" s="44" t="n">
        <f aca="false">'Forward curves'!E252-'Forward curves'!E251</f>
        <v>-0.29314626217413</v>
      </c>
      <c r="F152" s="44" t="n">
        <f aca="false">'Forward curves'!F252-'Forward curves'!F251</f>
        <v>-0.32343338950594</v>
      </c>
      <c r="G152" s="44" t="n">
        <f aca="false">'Forward curves'!G252-'Forward curves'!G251</f>
        <v>-0.276616323558539</v>
      </c>
      <c r="H152" s="44" t="n">
        <f aca="false">'Forward curves'!H252-'Forward curves'!H251</f>
        <v>-0.2591236271447</v>
      </c>
      <c r="I152" s="44" t="n">
        <f aca="false">'Forward curves'!I252-'Forward curves'!I251</f>
        <v>-0.322977739172952</v>
      </c>
      <c r="J152" s="44" t="n">
        <f aca="false">'Forward curves'!J252-'Forward curves'!J251</f>
        <v>-0.323493294319466</v>
      </c>
      <c r="K152" s="44" t="n">
        <f aca="false">'Forward curves'!K252-'Forward curves'!K251</f>
        <v>-0.297924695963637</v>
      </c>
      <c r="L152" s="44" t="n">
        <f aca="false">'Forward curves'!L252-'Forward curves'!L251</f>
        <v>-0.294654999525516</v>
      </c>
      <c r="M152" s="44" t="n">
        <f aca="false">'Forward curves'!M252-'Forward curves'!M251</f>
        <v>-0.322732972377729</v>
      </c>
      <c r="N152" s="44" t="n">
        <f aca="false">'Forward curves'!N252-'Forward curves'!N251</f>
        <v>-0.351605596628595</v>
      </c>
      <c r="O152" s="44"/>
      <c r="P152" s="42"/>
      <c r="Q152" s="42"/>
      <c r="R152" s="42"/>
    </row>
    <row r="153" customFormat="false" ht="12.75" hidden="false" customHeight="false" outlineLevel="0" collapsed="false">
      <c r="B153" s="38" t="n">
        <v>34683</v>
      </c>
      <c r="C153" s="44" t="n">
        <f aca="false">'Forward curves'!C253-'Forward curves'!C252</f>
        <v>0.479999999999997</v>
      </c>
      <c r="D153" s="44" t="n">
        <f aca="false">'Forward curves'!D253-'Forward curves'!D252</f>
        <v>0.301604362014214</v>
      </c>
      <c r="E153" s="44" t="n">
        <f aca="false">'Forward curves'!E253-'Forward curves'!E252</f>
        <v>0.320951551419196</v>
      </c>
      <c r="F153" s="44" t="n">
        <f aca="false">'Forward curves'!F253-'Forward curves'!F252</f>
        <v>0.293263553280365</v>
      </c>
      <c r="G153" s="44" t="n">
        <f aca="false">'Forward curves'!G253-'Forward curves'!G252</f>
        <v>0.272713241516872</v>
      </c>
      <c r="H153" s="44" t="n">
        <f aca="false">'Forward curves'!H253-'Forward curves'!H252</f>
        <v>0.165245332699122</v>
      </c>
      <c r="I153" s="44" t="n">
        <f aca="false">'Forward curves'!I253-'Forward curves'!I252</f>
        <v>0.186097880388477</v>
      </c>
      <c r="J153" s="44" t="n">
        <f aca="false">'Forward curves'!J253-'Forward curves'!J252</f>
        <v>0.154217481544421</v>
      </c>
      <c r="K153" s="44" t="n">
        <f aca="false">'Forward curves'!K253-'Forward curves'!K252</f>
        <v>0.144857006929275</v>
      </c>
      <c r="L153" s="44" t="n">
        <f aca="false">'Forward curves'!L253-'Forward curves'!L252</f>
        <v>0.151107231948416</v>
      </c>
      <c r="M153" s="44" t="n">
        <f aca="false">'Forward curves'!M253-'Forward curves'!M252</f>
        <v>0.184778027061949</v>
      </c>
      <c r="N153" s="44" t="n">
        <f aca="false">'Forward curves'!N253-'Forward curves'!N252</f>
        <v>0.216932209032802</v>
      </c>
      <c r="O153" s="44"/>
      <c r="P153" s="42"/>
      <c r="Q153" s="42"/>
      <c r="R153" s="42"/>
    </row>
    <row r="154" customFormat="false" ht="12.75" hidden="false" customHeight="false" outlineLevel="0" collapsed="false">
      <c r="B154" s="38" t="n">
        <v>34715</v>
      </c>
      <c r="C154" s="44" t="n">
        <f aca="false">'Forward curves'!C254-'Forward curves'!C253</f>
        <v>-0.18</v>
      </c>
      <c r="D154" s="44" t="n">
        <f aca="false">'Forward curves'!D254-'Forward curves'!D253</f>
        <v>-0.140655946640237</v>
      </c>
      <c r="E154" s="44" t="n">
        <f aca="false">'Forward curves'!E254-'Forward curves'!E253</f>
        <v>-0.228174025102053</v>
      </c>
      <c r="F154" s="44" t="n">
        <f aca="false">'Forward curves'!F254-'Forward curves'!F253</f>
        <v>-0.194649429254049</v>
      </c>
      <c r="G154" s="44" t="n">
        <f aca="false">'Forward curves'!G254-'Forward curves'!G253</f>
        <v>-0.204163005817168</v>
      </c>
      <c r="H154" s="44" t="n">
        <f aca="false">'Forward curves'!H254-'Forward curves'!H253</f>
        <v>-0.118478428640717</v>
      </c>
      <c r="I154" s="44" t="n">
        <f aca="false">'Forward curves'!I254-'Forward curves'!I253</f>
        <v>-0.156250300745075</v>
      </c>
      <c r="J154" s="44" t="n">
        <f aca="false">'Forward curves'!J254-'Forward curves'!J253</f>
        <v>-0.0184352456955708</v>
      </c>
      <c r="K154" s="44" t="n">
        <f aca="false">'Forward curves'!K254-'Forward curves'!K253</f>
        <v>-0.0314610322399851</v>
      </c>
      <c r="L154" s="44" t="n">
        <f aca="false">'Forward curves'!L254-'Forward curves'!L253</f>
        <v>-0.0491122410581149</v>
      </c>
      <c r="M154" s="44" t="n">
        <f aca="false">'Forward curves'!M254-'Forward curves'!M253</f>
        <v>-0.0336070026955504</v>
      </c>
      <c r="N154" s="44" t="n">
        <f aca="false">'Forward curves'!N254-'Forward curves'!N253</f>
        <v>-0.00624517451902307</v>
      </c>
      <c r="O154" s="44"/>
      <c r="P154" s="42"/>
      <c r="Q154" s="42"/>
      <c r="R154" s="42"/>
    </row>
    <row r="155" customFormat="false" ht="12.75" hidden="false" customHeight="false" outlineLevel="0" collapsed="false">
      <c r="B155" s="38" t="n">
        <v>34743</v>
      </c>
      <c r="C155" s="44" t="n">
        <f aca="false">'Forward curves'!C255-'Forward curves'!C254</f>
        <v>0.34</v>
      </c>
      <c r="D155" s="44" t="n">
        <f aca="false">'Forward curves'!D255-'Forward curves'!D254</f>
        <v>0.556034280365083</v>
      </c>
      <c r="E155" s="44" t="n">
        <f aca="false">'Forward curves'!E255-'Forward curves'!E254</f>
        <v>0.424815424826374</v>
      </c>
      <c r="F155" s="44" t="n">
        <f aca="false">'Forward curves'!F255-'Forward curves'!F254</f>
        <v>0.347590704524251</v>
      </c>
      <c r="G155" s="44" t="n">
        <f aca="false">'Forward curves'!G255-'Forward curves'!G254</f>
        <v>0.350966298567002</v>
      </c>
      <c r="H155" s="44" t="n">
        <f aca="false">'Forward curves'!H255-'Forward curves'!H254</f>
        <v>0.288821081249733</v>
      </c>
      <c r="I155" s="44" t="n">
        <f aca="false">'Forward curves'!I255-'Forward curves'!I254</f>
        <v>0.323435151265482</v>
      </c>
      <c r="J155" s="44" t="n">
        <f aca="false">'Forward curves'!J255-'Forward curves'!J254</f>
        <v>0.216145822914271</v>
      </c>
      <c r="K155" s="44" t="n">
        <f aca="false">'Forward curves'!K255-'Forward curves'!K254</f>
        <v>0.20773677135594</v>
      </c>
      <c r="L155" s="44" t="n">
        <f aca="false">'Forward curves'!L255-'Forward curves'!L254</f>
        <v>0.208669339892076</v>
      </c>
      <c r="M155" s="44" t="n">
        <f aca="false">'Forward curves'!M255-'Forward curves'!M254</f>
        <v>0.249219059858948</v>
      </c>
      <c r="N155" s="44" t="n">
        <f aca="false">'Forward curves'!N255-'Forward curves'!N254</f>
        <v>0.239543043392953</v>
      </c>
      <c r="O155" s="44"/>
      <c r="P155" s="42"/>
      <c r="Q155" s="42"/>
      <c r="R155" s="42"/>
    </row>
    <row r="156" customFormat="false" ht="12.75" hidden="false" customHeight="false" outlineLevel="0" collapsed="false">
      <c r="B156" s="38" t="n">
        <v>34774</v>
      </c>
      <c r="C156" s="44" t="n">
        <f aca="false">'Forward curves'!C256-'Forward curves'!C255</f>
        <v>0.57</v>
      </c>
      <c r="D156" s="44" t="n">
        <f aca="false">'Forward curves'!D256-'Forward curves'!D255</f>
        <v>0.0181024898437627</v>
      </c>
      <c r="E156" s="44" t="n">
        <f aca="false">'Forward curves'!E256-'Forward curves'!E255</f>
        <v>0.174444281907899</v>
      </c>
      <c r="F156" s="44" t="n">
        <f aca="false">'Forward curves'!F256-'Forward curves'!F255</f>
        <v>0.202771741371695</v>
      </c>
      <c r="G156" s="44" t="n">
        <f aca="false">'Forward curves'!G256-'Forward curves'!G255</f>
        <v>0.122899975303252</v>
      </c>
      <c r="H156" s="44" t="n">
        <f aca="false">'Forward curves'!H256-'Forward curves'!H255</f>
        <v>0.146466090924434</v>
      </c>
      <c r="I156" s="44" t="n">
        <f aca="false">'Forward curves'!I256-'Forward curves'!I255</f>
        <v>0.110304992134552</v>
      </c>
      <c r="J156" s="44" t="n">
        <f aca="false">'Forward curves'!J256-'Forward curves'!J255</f>
        <v>0.078434046544654</v>
      </c>
      <c r="K156" s="44" t="n">
        <f aca="false">'Forward curves'!K256-'Forward curves'!K255</f>
        <v>0.0432066269482476</v>
      </c>
      <c r="L156" s="44" t="n">
        <f aca="false">'Forward curves'!L256-'Forward curves'!L255</f>
        <v>0.106011406728044</v>
      </c>
      <c r="M156" s="44" t="n">
        <f aca="false">'Forward curves'!M256-'Forward curves'!M255</f>
        <v>0.0176576550285219</v>
      </c>
      <c r="N156" s="44" t="n">
        <f aca="false">'Forward curves'!N256-'Forward curves'!N255</f>
        <v>-0.0313765814791189</v>
      </c>
      <c r="O156" s="44"/>
      <c r="P156" s="42"/>
      <c r="Q156" s="42"/>
      <c r="R156" s="42"/>
    </row>
    <row r="157" customFormat="false" ht="12.75" hidden="false" customHeight="false" outlineLevel="0" collapsed="false">
      <c r="B157" s="38" t="n">
        <v>34801</v>
      </c>
      <c r="C157" s="44" t="n">
        <f aca="false">'Forward curves'!C257-'Forward curves'!C256</f>
        <v>0.150000000000002</v>
      </c>
      <c r="D157" s="44" t="n">
        <f aca="false">'Forward curves'!D257-'Forward curves'!D256</f>
        <v>0.390303607928431</v>
      </c>
      <c r="E157" s="44" t="n">
        <f aca="false">'Forward curves'!E257-'Forward curves'!E256</f>
        <v>0.257312959348472</v>
      </c>
      <c r="F157" s="44" t="n">
        <f aca="false">'Forward curves'!F257-'Forward curves'!F256</f>
        <v>0.106353165287871</v>
      </c>
      <c r="G157" s="44" t="n">
        <f aca="false">'Forward curves'!G257-'Forward curves'!G256</f>
        <v>0.0694416118043399</v>
      </c>
      <c r="H157" s="44" t="n">
        <f aca="false">'Forward curves'!H257-'Forward curves'!H256</f>
        <v>0.0542738159081431</v>
      </c>
      <c r="I157" s="44" t="n">
        <f aca="false">'Forward curves'!I257-'Forward curves'!I256</f>
        <v>0.0377472353242005</v>
      </c>
      <c r="J157" s="44" t="n">
        <f aca="false">'Forward curves'!J257-'Forward curves'!J256</f>
        <v>0.0521671954791216</v>
      </c>
      <c r="K157" s="44" t="n">
        <f aca="false">'Forward curves'!K257-'Forward curves'!K256</f>
        <v>0.0630184336138449</v>
      </c>
      <c r="L157" s="44" t="n">
        <f aca="false">'Forward curves'!L257-'Forward curves'!L256</f>
        <v>-0.0123544681945553</v>
      </c>
      <c r="M157" s="44" t="n">
        <f aca="false">'Forward curves'!M257-'Forward curves'!M256</f>
        <v>-0.00550984760126028</v>
      </c>
      <c r="N157" s="44" t="n">
        <f aca="false">'Forward curves'!N257-'Forward curves'!N256</f>
        <v>-0.0073630916136409</v>
      </c>
      <c r="O157" s="44"/>
      <c r="P157" s="42"/>
      <c r="Q157" s="42"/>
      <c r="R157" s="42"/>
    </row>
    <row r="158" customFormat="false" ht="12.75" hidden="false" customHeight="false" outlineLevel="0" collapsed="false">
      <c r="B158" s="38" t="n">
        <v>34835</v>
      </c>
      <c r="C158" s="44" t="n">
        <f aca="false">'Forward curves'!C258-'Forward curves'!C257</f>
        <v>0.619999999999997</v>
      </c>
      <c r="D158" s="44" t="n">
        <f aca="false">'Forward curves'!D258-'Forward curves'!D257</f>
        <v>0.44272372622423</v>
      </c>
      <c r="E158" s="44" t="n">
        <f aca="false">'Forward curves'!E258-'Forward curves'!E257</f>
        <v>0.557806278503133</v>
      </c>
      <c r="F158" s="44" t="n">
        <f aca="false">'Forward curves'!F258-'Forward curves'!F257</f>
        <v>0.649832554018904</v>
      </c>
      <c r="G158" s="44" t="n">
        <f aca="false">'Forward curves'!G258-'Forward curves'!G257</f>
        <v>0.706096106803464</v>
      </c>
      <c r="H158" s="44" t="n">
        <f aca="false">'Forward curves'!H258-'Forward curves'!H257</f>
        <v>0.696124589726871</v>
      </c>
      <c r="I158" s="44" t="n">
        <f aca="false">'Forward curves'!I258-'Forward curves'!I257</f>
        <v>0.653123000090051</v>
      </c>
      <c r="J158" s="44" t="n">
        <f aca="false">'Forward curves'!J258-'Forward curves'!J257</f>
        <v>0.580724208366391</v>
      </c>
      <c r="K158" s="44" t="n">
        <f aca="false">'Forward curves'!K258-'Forward curves'!K257</f>
        <v>0.546933086321157</v>
      </c>
      <c r="L158" s="44" t="n">
        <f aca="false">'Forward curves'!L258-'Forward curves'!L257</f>
        <v>0.496453536711751</v>
      </c>
      <c r="M158" s="44" t="n">
        <f aca="false">'Forward curves'!M258-'Forward curves'!M257</f>
        <v>0.442044982672634</v>
      </c>
      <c r="N158" s="44" t="n">
        <f aca="false">'Forward curves'!N258-'Forward curves'!N257</f>
        <v>0.395327301564684</v>
      </c>
      <c r="O158" s="44"/>
      <c r="P158" s="42"/>
      <c r="Q158" s="42"/>
      <c r="R158" s="42"/>
    </row>
    <row r="159" customFormat="false" ht="12.75" hidden="false" customHeight="false" outlineLevel="0" collapsed="false">
      <c r="B159" s="38" t="n">
        <v>34865</v>
      </c>
      <c r="C159" s="44" t="n">
        <f aca="false">'Forward curves'!C259-'Forward curves'!C258</f>
        <v>0.16</v>
      </c>
      <c r="D159" s="44" t="n">
        <f aca="false">'Forward curves'!D259-'Forward curves'!D258</f>
        <v>0.640313616648431</v>
      </c>
      <c r="E159" s="44" t="n">
        <f aca="false">'Forward curves'!E259-'Forward curves'!E258</f>
        <v>0.510021903117217</v>
      </c>
      <c r="F159" s="44" t="n">
        <f aca="false">'Forward curves'!F259-'Forward curves'!F258</f>
        <v>0.498740162061985</v>
      </c>
      <c r="G159" s="44" t="n">
        <f aca="false">'Forward curves'!G259-'Forward curves'!G258</f>
        <v>0.414499139078714</v>
      </c>
      <c r="H159" s="44" t="n">
        <f aca="false">'Forward curves'!H259-'Forward curves'!H258</f>
        <v>0.360260380602863</v>
      </c>
      <c r="I159" s="44" t="n">
        <f aca="false">'Forward curves'!I259-'Forward curves'!I258</f>
        <v>0.321898010636467</v>
      </c>
      <c r="J159" s="44" t="n">
        <f aca="false">'Forward curves'!J259-'Forward curves'!J258</f>
        <v>0.316987312561508</v>
      </c>
      <c r="K159" s="44" t="n">
        <f aca="false">'Forward curves'!K259-'Forward curves'!K258</f>
        <v>0.284104549901716</v>
      </c>
      <c r="L159" s="44" t="n">
        <f aca="false">'Forward curves'!L259-'Forward curves'!L258</f>
        <v>0.252410140711955</v>
      </c>
      <c r="M159" s="44" t="n">
        <f aca="false">'Forward curves'!M259-'Forward curves'!M258</f>
        <v>0.24141521259094</v>
      </c>
      <c r="N159" s="44" t="n">
        <f aca="false">'Forward curves'!N259-'Forward curves'!N258</f>
        <v>0.230832718295915</v>
      </c>
      <c r="O159" s="44"/>
      <c r="P159" s="42"/>
      <c r="Q159" s="42"/>
      <c r="R159" s="42"/>
    </row>
    <row r="160" customFormat="false" ht="12.75" hidden="false" customHeight="false" outlineLevel="0" collapsed="false">
      <c r="B160" s="38" t="n">
        <v>34894</v>
      </c>
      <c r="C160" s="44" t="n">
        <f aca="false">'Forward curves'!C260-'Forward curves'!C259</f>
        <v>-1.04</v>
      </c>
      <c r="D160" s="44" t="n">
        <f aca="false">'Forward curves'!D260-'Forward curves'!D259</f>
        <v>-1.05983908894652</v>
      </c>
      <c r="E160" s="44" t="n">
        <f aca="false">'Forward curves'!E260-'Forward curves'!E259</f>
        <v>-0.878633193911149</v>
      </c>
      <c r="F160" s="44" t="n">
        <f aca="false">'Forward curves'!F260-'Forward curves'!F259</f>
        <v>-0.744433707268644</v>
      </c>
      <c r="G160" s="44" t="n">
        <f aca="false">'Forward curves'!G260-'Forward curves'!G259</f>
        <v>-0.610223118393567</v>
      </c>
      <c r="H160" s="44" t="n">
        <f aca="false">'Forward curves'!H260-'Forward curves'!H259</f>
        <v>-0.541877347772321</v>
      </c>
      <c r="I160" s="44" t="n">
        <f aca="false">'Forward curves'!I260-'Forward curves'!I259</f>
        <v>-0.47697430806479</v>
      </c>
      <c r="J160" s="44" t="n">
        <f aca="false">'Forward curves'!J260-'Forward curves'!J259</f>
        <v>-0.414096162924459</v>
      </c>
      <c r="K160" s="44" t="n">
        <f aca="false">'Forward curves'!K260-'Forward curves'!K259</f>
        <v>-0.382404868795593</v>
      </c>
      <c r="L160" s="44" t="n">
        <f aca="false">'Forward curves'!L260-'Forward curves'!L259</f>
        <v>-0.341412990808799</v>
      </c>
      <c r="M160" s="44" t="n">
        <f aca="false">'Forward curves'!M260-'Forward curves'!M259</f>
        <v>-0.280830426503549</v>
      </c>
      <c r="N160" s="44" t="n">
        <f aca="false">'Forward curves'!N260-'Forward curves'!N259</f>
        <v>-0.240488972922616</v>
      </c>
      <c r="O160" s="44"/>
      <c r="P160" s="42"/>
      <c r="Q160" s="42"/>
      <c r="R160" s="42"/>
    </row>
    <row r="161" customFormat="false" ht="12.75" hidden="false" customHeight="false" outlineLevel="0" collapsed="false">
      <c r="B161" s="38" t="n">
        <v>34927</v>
      </c>
      <c r="C161" s="44" t="n">
        <f aca="false">'Forward curves'!C261-'Forward curves'!C260</f>
        <v>-1.07</v>
      </c>
      <c r="D161" s="44" t="n">
        <f aca="false">'Forward curves'!D261-'Forward curves'!D260</f>
        <v>-1.14778925408721</v>
      </c>
      <c r="E161" s="44" t="n">
        <f aca="false">'Forward curves'!E261-'Forward curves'!E260</f>
        <v>-1.20442364276722</v>
      </c>
      <c r="F161" s="44" t="n">
        <f aca="false">'Forward curves'!F261-'Forward curves'!F260</f>
        <v>-1.16403126201655</v>
      </c>
      <c r="G161" s="44" t="n">
        <f aca="false">'Forward curves'!G261-'Forward curves'!G260</f>
        <v>-1.13840188632968</v>
      </c>
      <c r="H161" s="44" t="n">
        <f aca="false">'Forward curves'!H261-'Forward curves'!H260</f>
        <v>-1.06620532069982</v>
      </c>
      <c r="I161" s="44" t="n">
        <f aca="false">'Forward curves'!I261-'Forward curves'!I260</f>
        <v>-1.01840740541163</v>
      </c>
      <c r="J161" s="44" t="n">
        <f aca="false">'Forward curves'!J261-'Forward curves'!J260</f>
        <v>-0.981446005054767</v>
      </c>
      <c r="K161" s="44" t="n">
        <f aca="false">'Forward curves'!K261-'Forward curves'!K260</f>
        <v>-0.919103806975141</v>
      </c>
      <c r="L161" s="44" t="n">
        <f aca="false">'Forward curves'!L261-'Forward curves'!L260</f>
        <v>-0.883600030729401</v>
      </c>
      <c r="M161" s="44" t="n">
        <f aca="false">'Forward curves'!M261-'Forward curves'!M260</f>
        <v>-0.906241594639468</v>
      </c>
      <c r="N161" s="44" t="n">
        <f aca="false">'Forward curves'!N261-'Forward curves'!N260</f>
        <v>-0.767791381840532</v>
      </c>
      <c r="O161" s="44"/>
      <c r="P161" s="42"/>
      <c r="Q161" s="42"/>
      <c r="R161" s="42"/>
    </row>
    <row r="162" customFormat="false" ht="12.75" hidden="false" customHeight="false" outlineLevel="0" collapsed="false">
      <c r="B162" s="38" t="n">
        <v>34956</v>
      </c>
      <c r="C162" s="44" t="n">
        <f aca="false">'Forward curves'!C262-'Forward curves'!C261</f>
        <v>-0.169999999999998</v>
      </c>
      <c r="D162" s="44" t="n">
        <f aca="false">'Forward curves'!D262-'Forward curves'!D261</f>
        <v>-0.040636760580675</v>
      </c>
      <c r="E162" s="44" t="n">
        <f aca="false">'Forward curves'!E262-'Forward curves'!E261</f>
        <v>-0.00275546266664861</v>
      </c>
      <c r="F162" s="44" t="n">
        <f aca="false">'Forward curves'!F262-'Forward curves'!F261</f>
        <v>-0.0398714959137259</v>
      </c>
      <c r="G162" s="44" t="n">
        <f aca="false">'Forward curves'!G262-'Forward curves'!G261</f>
        <v>-0.0540515871427729</v>
      </c>
      <c r="H162" s="44" t="n">
        <f aca="false">'Forward curves'!H262-'Forward curves'!H261</f>
        <v>-0.0465070858359518</v>
      </c>
      <c r="I162" s="44" t="n">
        <f aca="false">'Forward curves'!I262-'Forward curves'!I261</f>
        <v>-0.0279492356583759</v>
      </c>
      <c r="J162" s="44" t="n">
        <f aca="false">'Forward curves'!J262-'Forward curves'!J261</f>
        <v>-0.0187947160070046</v>
      </c>
      <c r="K162" s="44" t="n">
        <f aca="false">'Forward curves'!K262-'Forward curves'!K261</f>
        <v>-0.00929267392075062</v>
      </c>
      <c r="L162" s="44" t="n">
        <f aca="false">'Forward curves'!L262-'Forward curves'!L261</f>
        <v>0.0204150410873503</v>
      </c>
      <c r="M162" s="44" t="n">
        <f aca="false">'Forward curves'!M262-'Forward curves'!M261</f>
        <v>0.0702437338122799</v>
      </c>
      <c r="N162" s="44" t="n">
        <f aca="false">'Forward curves'!N262-'Forward curves'!N261</f>
        <v>-0.029857366007441</v>
      </c>
      <c r="O162" s="44"/>
      <c r="P162" s="42"/>
      <c r="Q162" s="42"/>
      <c r="R162" s="42"/>
    </row>
    <row r="163" customFormat="false" ht="12.75" hidden="false" customHeight="false" outlineLevel="0" collapsed="false">
      <c r="B163" s="38" t="n">
        <v>34988</v>
      </c>
      <c r="C163" s="44" t="n">
        <f aca="false">'Forward curves'!C263-'Forward curves'!C262</f>
        <v>0.199999999999999</v>
      </c>
      <c r="D163" s="44" t="n">
        <f aca="false">'Forward curves'!D263-'Forward curves'!D262</f>
        <v>0.509061970543524</v>
      </c>
      <c r="E163" s="44" t="n">
        <f aca="false">'Forward curves'!E263-'Forward curves'!E262</f>
        <v>0.589933413097498</v>
      </c>
      <c r="F163" s="44" t="n">
        <f aca="false">'Forward curves'!F263-'Forward curves'!F262</f>
        <v>0.583774220984868</v>
      </c>
      <c r="G163" s="44" t="n">
        <f aca="false">'Forward curves'!G263-'Forward curves'!G262</f>
        <v>0.636506248701888</v>
      </c>
      <c r="H163" s="44" t="n">
        <f aca="false">'Forward curves'!H263-'Forward curves'!H262</f>
        <v>0.549219771732933</v>
      </c>
      <c r="I163" s="44" t="n">
        <f aca="false">'Forward curves'!I263-'Forward curves'!I262</f>
        <v>0.494304008109989</v>
      </c>
      <c r="J163" s="44" t="n">
        <f aca="false">'Forward curves'!J263-'Forward curves'!J262</f>
        <v>0.47903545315512</v>
      </c>
      <c r="K163" s="44" t="n">
        <f aca="false">'Forward curves'!K263-'Forward curves'!K262</f>
        <v>0.457687692275787</v>
      </c>
      <c r="L163" s="44" t="n">
        <f aca="false">'Forward curves'!L263-'Forward curves'!L262</f>
        <v>0.342768987271572</v>
      </c>
      <c r="M163" s="44" t="n">
        <f aca="false">'Forward curves'!M263-'Forward curves'!M262</f>
        <v>0.24575366478269</v>
      </c>
      <c r="N163" s="44" t="n">
        <f aca="false">'Forward curves'!N263-'Forward curves'!N262</f>
        <v>0.24750618752504</v>
      </c>
      <c r="O163" s="44"/>
      <c r="P163" s="42"/>
      <c r="Q163" s="42"/>
      <c r="R163" s="42"/>
    </row>
    <row r="164" customFormat="false" ht="12.75" hidden="false" customHeight="false" outlineLevel="0" collapsed="false">
      <c r="B164" s="38" t="n">
        <v>35018</v>
      </c>
      <c r="C164" s="44" t="n">
        <f aca="false">'Forward curves'!C264-'Forward curves'!C263</f>
        <v>-0.309999999999999</v>
      </c>
      <c r="D164" s="44" t="n">
        <f aca="false">'Forward curves'!D264-'Forward curves'!D263</f>
        <v>-0.539687878974341</v>
      </c>
      <c r="E164" s="44" t="n">
        <f aca="false">'Forward curves'!E264-'Forward curves'!E263</f>
        <v>-0.579977828444505</v>
      </c>
      <c r="F164" s="44" t="n">
        <f aca="false">'Forward curves'!F264-'Forward curves'!F263</f>
        <v>-0.561258102943377</v>
      </c>
      <c r="G164" s="44" t="n">
        <f aca="false">'Forward curves'!G264-'Forward curves'!G263</f>
        <v>-0.605503080819712</v>
      </c>
      <c r="H164" s="44" t="n">
        <f aca="false">'Forward curves'!H264-'Forward curves'!H263</f>
        <v>-0.649740716671239</v>
      </c>
      <c r="I164" s="44" t="n">
        <f aca="false">'Forward curves'!I264-'Forward curves'!I263</f>
        <v>-0.638101023751251</v>
      </c>
      <c r="J164" s="44" t="n">
        <f aca="false">'Forward curves'!J264-'Forward curves'!J263</f>
        <v>-0.663011246586333</v>
      </c>
      <c r="K164" s="44" t="n">
        <f aca="false">'Forward curves'!K264-'Forward curves'!K263</f>
        <v>-0.785895127647976</v>
      </c>
      <c r="L164" s="44" t="n">
        <f aca="false">'Forward curves'!L264-'Forward curves'!L263</f>
        <v>-0.62758900990956</v>
      </c>
      <c r="M164" s="44" t="n">
        <f aca="false">'Forward curves'!M264-'Forward curves'!M263</f>
        <v>-0.568584247393382</v>
      </c>
      <c r="N164" s="44" t="n">
        <f aca="false">'Forward curves'!N264-'Forward curves'!N263</f>
        <v>-0.599169109259684</v>
      </c>
      <c r="O164" s="44"/>
      <c r="P164" s="42"/>
      <c r="Q164" s="42"/>
      <c r="R164" s="42"/>
    </row>
    <row r="165" customFormat="false" ht="12.75" hidden="false" customHeight="false" outlineLevel="0" collapsed="false">
      <c r="B165" s="38" t="n">
        <v>35047</v>
      </c>
      <c r="C165" s="44" t="n">
        <f aca="false">'Forward curves'!C265-'Forward curves'!C264</f>
        <v>0.449999999999999</v>
      </c>
      <c r="D165" s="44" t="n">
        <f aca="false">'Forward curves'!D265-'Forward curves'!D264</f>
        <v>0.347618453604721</v>
      </c>
      <c r="E165" s="44" t="n">
        <f aca="false">'Forward curves'!E265-'Forward curves'!E264</f>
        <v>0.240346655076738</v>
      </c>
      <c r="F165" s="44" t="n">
        <f aca="false">'Forward curves'!F265-'Forward curves'!F264</f>
        <v>0.0860775900657025</v>
      </c>
      <c r="G165" s="44" t="n">
        <f aca="false">'Forward curves'!G265-'Forward curves'!G264</f>
        <v>-0.00643050799393663</v>
      </c>
      <c r="H165" s="44" t="n">
        <f aca="false">'Forward curves'!H265-'Forward curves'!H264</f>
        <v>0.0420958482449407</v>
      </c>
      <c r="I165" s="44" t="n">
        <f aca="false">'Forward curves'!I265-'Forward curves'!I264</f>
        <v>0.0112311132474723</v>
      </c>
      <c r="J165" s="44" t="n">
        <f aca="false">'Forward curves'!J265-'Forward curves'!J264</f>
        <v>-0.0392770809147187</v>
      </c>
      <c r="K165" s="44" t="n">
        <f aca="false">'Forward curves'!K265-'Forward curves'!K264</f>
        <v>0.0504237747876939</v>
      </c>
      <c r="L165" s="44" t="n">
        <f aca="false">'Forward curves'!L265-'Forward curves'!L264</f>
        <v>-0.0397506368643334</v>
      </c>
      <c r="M165" s="44" t="n">
        <f aca="false">'Forward curves'!M265-'Forward curves'!M264</f>
        <v>-0.049853765703558</v>
      </c>
      <c r="N165" s="44" t="n">
        <f aca="false">'Forward curves'!N265-'Forward curves'!N264</f>
        <v>-0.049913243715455</v>
      </c>
      <c r="O165" s="44"/>
      <c r="P165" s="42"/>
      <c r="Q165" s="42"/>
      <c r="R165" s="42"/>
    </row>
    <row r="166" customFormat="false" ht="12.75" hidden="false" customHeight="false" outlineLevel="0" collapsed="false">
      <c r="B166" s="38" t="n">
        <v>35080</v>
      </c>
      <c r="C166" s="44" t="n">
        <f aca="false">'Forward curves'!C266-'Forward curves'!C265</f>
        <v>1.32</v>
      </c>
      <c r="D166" s="44" t="n">
        <f aca="false">'Forward curves'!D266-'Forward curves'!D265</f>
        <v>1.15412894133209</v>
      </c>
      <c r="E166" s="44" t="n">
        <f aca="false">'Forward curves'!E266-'Forward curves'!E265</f>
        <v>1.06655067475351</v>
      </c>
      <c r="F166" s="44" t="n">
        <f aca="false">'Forward curves'!F266-'Forward curves'!F265</f>
        <v>0.997974439407503</v>
      </c>
      <c r="G166" s="44" t="n">
        <f aca="false">'Forward curves'!G266-'Forward curves'!G265</f>
        <v>0.938809997362686</v>
      </c>
      <c r="H166" s="44" t="n">
        <f aca="false">'Forward curves'!H266-'Forward curves'!H265</f>
        <v>0.849301756225842</v>
      </c>
      <c r="I166" s="44" t="n">
        <f aca="false">'Forward curves'!I266-'Forward curves'!I265</f>
        <v>0.789590622825671</v>
      </c>
      <c r="J166" s="44" t="n">
        <f aca="false">'Forward curves'!J266-'Forward curves'!J265</f>
        <v>0.769759498676493</v>
      </c>
      <c r="K166" s="44" t="n">
        <f aca="false">'Forward curves'!K266-'Forward curves'!K265</f>
        <v>0.729858030380383</v>
      </c>
      <c r="L166" s="44" t="n">
        <f aca="false">'Forward curves'!L266-'Forward curves'!L265</f>
        <v>0.689916472476448</v>
      </c>
      <c r="M166" s="44" t="n">
        <f aca="false">'Forward curves'!M266-'Forward curves'!M265</f>
        <v>0.65995199299091</v>
      </c>
      <c r="N166" s="44" t="n">
        <f aca="false">'Forward curves'!N266-'Forward curves'!N265</f>
        <v>0.619970267582197</v>
      </c>
      <c r="O166" s="44"/>
      <c r="P166" s="42"/>
      <c r="Q166" s="42"/>
      <c r="R166" s="42"/>
    </row>
    <row r="167" customFormat="false" ht="12.75" hidden="false" customHeight="false" outlineLevel="0" collapsed="false">
      <c r="B167" s="38" t="n">
        <v>35109</v>
      </c>
      <c r="C167" s="44" t="n">
        <f aca="false">'Forward curves'!C267-'Forward curves'!C266</f>
        <v>0.239999999999998</v>
      </c>
      <c r="D167" s="44" t="n">
        <f aca="false">'Forward curves'!D267-'Forward curves'!D266</f>
        <v>-0.582867629252085</v>
      </c>
      <c r="E167" s="44" t="n">
        <f aca="false">'Forward curves'!E267-'Forward curves'!E266</f>
        <v>-0.713751376889825</v>
      </c>
      <c r="F167" s="44" t="n">
        <f aca="false">'Forward curves'!F267-'Forward curves'!F266</f>
        <v>-0.720618971738698</v>
      </c>
      <c r="G167" s="44" t="n">
        <f aca="false">'Forward curves'!G267-'Forward curves'!G266</f>
        <v>-0.735761354609114</v>
      </c>
      <c r="H167" s="44" t="n">
        <f aca="false">'Forward curves'!H267-'Forward curves'!H266</f>
        <v>-0.742273735275767</v>
      </c>
      <c r="I167" s="44" t="n">
        <f aca="false">'Forward curves'!I267-'Forward curves'!I266</f>
        <v>-0.717844781168537</v>
      </c>
      <c r="J167" s="44" t="n">
        <f aca="false">'Forward curves'!J267-'Forward curves'!J266</f>
        <v>-0.706989349106504</v>
      </c>
      <c r="K167" s="44" t="n">
        <f aca="false">'Forward curves'!K267-'Forward curves'!K266</f>
        <v>-0.692357167864913</v>
      </c>
      <c r="L167" s="44" t="n">
        <f aca="false">'Forward curves'!L267-'Forward curves'!L266</f>
        <v>-0.675511496632421</v>
      </c>
      <c r="M167" s="44" t="n">
        <f aca="false">'Forward curves'!M267-'Forward curves'!M266</f>
        <v>-0.667364422751428</v>
      </c>
      <c r="N167" s="44" t="n">
        <f aca="false">'Forward curves'!N267-'Forward curves'!N266</f>
        <v>-0.648451736569093</v>
      </c>
      <c r="O167" s="44"/>
      <c r="P167" s="42"/>
      <c r="Q167" s="42"/>
      <c r="R167" s="42"/>
    </row>
    <row r="168" customFormat="false" ht="12.75" hidden="false" customHeight="false" outlineLevel="0" collapsed="false">
      <c r="B168" s="38" t="n">
        <v>35138</v>
      </c>
      <c r="C168" s="44" t="n">
        <f aca="false">'Forward curves'!C268-'Forward curves'!C267</f>
        <v>-0.390000000000001</v>
      </c>
      <c r="D168" s="44" t="n">
        <f aca="false">'Forward curves'!D268-'Forward curves'!D267</f>
        <v>0.121120656972739</v>
      </c>
      <c r="E168" s="44" t="n">
        <f aca="false">'Forward curves'!E268-'Forward curves'!E267</f>
        <v>0.0668536050161954</v>
      </c>
      <c r="F168" s="44" t="n">
        <f aca="false">'Forward curves'!F268-'Forward curves'!F267</f>
        <v>0.126567497064865</v>
      </c>
      <c r="G168" s="44" t="n">
        <f aca="false">'Forward curves'!G268-'Forward curves'!G267</f>
        <v>0.21338161281793</v>
      </c>
      <c r="H168" s="44" t="n">
        <f aca="false">'Forward curves'!H268-'Forward curves'!H267</f>
        <v>0.290875652556874</v>
      </c>
      <c r="I168" s="44" t="n">
        <f aca="false">'Forward curves'!I268-'Forward curves'!I267</f>
        <v>0.327022858074109</v>
      </c>
      <c r="J168" s="44" t="n">
        <f aca="false">'Forward curves'!J268-'Forward curves'!J267</f>
        <v>0.366507254445239</v>
      </c>
      <c r="K168" s="44" t="n">
        <f aca="false">'Forward curves'!K268-'Forward curves'!K267</f>
        <v>0.392074893056925</v>
      </c>
      <c r="L168" s="44" t="n">
        <f aca="false">'Forward curves'!L268-'Forward curves'!L267</f>
        <v>0.40534481481216</v>
      </c>
      <c r="M168" s="44" t="n">
        <f aca="false">'Forward curves'!M268-'Forward curves'!M267</f>
        <v>0.427267030601305</v>
      </c>
      <c r="N168" s="44" t="n">
        <f aca="false">'Forward curves'!N268-'Forward curves'!N267</f>
        <v>0.458395778411965</v>
      </c>
      <c r="O168" s="44"/>
      <c r="P168" s="42"/>
      <c r="Q168" s="42"/>
      <c r="R168" s="42"/>
    </row>
    <row r="169" customFormat="false" ht="12.75" hidden="false" customHeight="false" outlineLevel="0" collapsed="false">
      <c r="B169" s="38" t="n">
        <v>35170</v>
      </c>
      <c r="C169" s="44" t="n">
        <f aca="false">'Forward curves'!C269-'Forward curves'!C268</f>
        <v>0.59</v>
      </c>
      <c r="D169" s="44" t="n">
        <f aca="false">'Forward curves'!D269-'Forward curves'!D268</f>
        <v>0.658738454188089</v>
      </c>
      <c r="E169" s="44" t="n">
        <f aca="false">'Forward curves'!E269-'Forward curves'!E268</f>
        <v>0.697201978116176</v>
      </c>
      <c r="F169" s="44" t="n">
        <f aca="false">'Forward curves'!F269-'Forward curves'!F268</f>
        <v>0.542644304425007</v>
      </c>
      <c r="G169" s="44" t="n">
        <f aca="false">'Forward curves'!G269-'Forward curves'!G268</f>
        <v>0.486952890357699</v>
      </c>
      <c r="H169" s="44" t="n">
        <f aca="false">'Forward curves'!H269-'Forward curves'!H268</f>
        <v>0.44297410378406</v>
      </c>
      <c r="I169" s="44" t="n">
        <f aca="false">'Forward curves'!I269-'Forward curves'!I268</f>
        <v>0.418254898786891</v>
      </c>
      <c r="J169" s="44" t="n">
        <f aca="false">'Forward curves'!J269-'Forward curves'!J268</f>
        <v>0.367228257449089</v>
      </c>
      <c r="K169" s="44" t="n">
        <f aca="false">'Forward curves'!K269-'Forward curves'!K268</f>
        <v>0.312499524352546</v>
      </c>
      <c r="L169" s="44" t="n">
        <f aca="false">'Forward curves'!L269-'Forward curves'!L268</f>
        <v>0.265595713971823</v>
      </c>
      <c r="M169" s="44" t="n">
        <f aca="false">'Forward curves'!M269-'Forward curves'!M268</f>
        <v>0.217412469769386</v>
      </c>
      <c r="N169" s="44" t="n">
        <f aca="false">'Forward curves'!N269-'Forward curves'!N268</f>
        <v>0.178479181262002</v>
      </c>
      <c r="O169" s="44"/>
      <c r="P169" s="42"/>
      <c r="Q169" s="42"/>
      <c r="R169" s="42"/>
    </row>
    <row r="170" customFormat="false" ht="12.75" hidden="false" customHeight="false" outlineLevel="0" collapsed="false">
      <c r="B170" s="38" t="n">
        <v>35201</v>
      </c>
      <c r="C170" s="44" t="n">
        <f aca="false">'Forward curves'!C270-'Forward curves'!C269</f>
        <v>0.560000000000002</v>
      </c>
      <c r="D170" s="44" t="n">
        <f aca="false">'Forward curves'!D270-'Forward curves'!D269</f>
        <v>0.956225297453241</v>
      </c>
      <c r="E170" s="44" t="n">
        <f aca="false">'Forward curves'!E270-'Forward curves'!E269</f>
        <v>0.674310092445452</v>
      </c>
      <c r="F170" s="44" t="n">
        <f aca="false">'Forward curves'!F270-'Forward curves'!F269</f>
        <v>0.580322665255551</v>
      </c>
      <c r="G170" s="44" t="n">
        <f aca="false">'Forward curves'!G270-'Forward curves'!G269</f>
        <v>0.48591047289786</v>
      </c>
      <c r="H170" s="44" t="n">
        <f aca="false">'Forward curves'!H270-'Forward curves'!H269</f>
        <v>0.474903125364527</v>
      </c>
      <c r="I170" s="44" t="n">
        <f aca="false">'Forward curves'!I270-'Forward curves'!I269</f>
        <v>0.46891376306959</v>
      </c>
      <c r="J170" s="44" t="n">
        <f aca="false">'Forward curves'!J270-'Forward curves'!J269</f>
        <v>0.446506657979217</v>
      </c>
      <c r="K170" s="44" t="n">
        <f aca="false">'Forward curves'!K270-'Forward curves'!K269</f>
        <v>0.448583660815853</v>
      </c>
      <c r="L170" s="44" t="n">
        <f aca="false">'Forward curves'!L270-'Forward curves'!L269</f>
        <v>0.441550890030264</v>
      </c>
      <c r="M170" s="44" t="n">
        <f aca="false">'Forward curves'!M270-'Forward curves'!M269</f>
        <v>0.419164821951767</v>
      </c>
      <c r="N170" s="44" t="n">
        <f aca="false">'Forward curves'!N270-'Forward curves'!N269</f>
        <v>0.383637771308827</v>
      </c>
      <c r="O170" s="44"/>
      <c r="P170" s="42"/>
      <c r="Q170" s="42"/>
      <c r="R170" s="42"/>
    </row>
    <row r="171" customFormat="false" ht="12.75" hidden="false" customHeight="false" outlineLevel="0" collapsed="false">
      <c r="B171" s="38" t="n">
        <v>35229</v>
      </c>
      <c r="C171" s="44" t="n">
        <f aca="false">'Forward curves'!C271-'Forward curves'!C270</f>
        <v>-0.220000000000002</v>
      </c>
      <c r="D171" s="44" t="n">
        <f aca="false">'Forward curves'!D271-'Forward curves'!D270</f>
        <v>-0.715126059004732</v>
      </c>
      <c r="E171" s="44" t="n">
        <f aca="false">'Forward curves'!E271-'Forward curves'!E270</f>
        <v>-0.432877292846381</v>
      </c>
      <c r="F171" s="44" t="n">
        <f aca="false">'Forward curves'!F271-'Forward curves'!F270</f>
        <v>-0.268532528428999</v>
      </c>
      <c r="G171" s="44" t="n">
        <f aca="false">'Forward curves'!G271-'Forward curves'!G270</f>
        <v>-0.182639867079271</v>
      </c>
      <c r="H171" s="44" t="n">
        <f aca="false">'Forward curves'!H271-'Forward curves'!H270</f>
        <v>-0.205999762441294</v>
      </c>
      <c r="I171" s="44" t="n">
        <f aca="false">'Forward curves'!I271-'Forward curves'!I270</f>
        <v>-0.240192345106646</v>
      </c>
      <c r="J171" s="44" t="n">
        <f aca="false">'Forward curves'!J271-'Forward curves'!J270</f>
        <v>-0.239638890384647</v>
      </c>
      <c r="K171" s="44" t="n">
        <f aca="false">'Forward curves'!K271-'Forward curves'!K270</f>
        <v>-0.258677468502146</v>
      </c>
      <c r="L171" s="44" t="n">
        <f aca="false">'Forward curves'!L271-'Forward curves'!L270</f>
        <v>-0.275733455532855</v>
      </c>
      <c r="M171" s="44" t="n">
        <f aca="false">'Forward curves'!M271-'Forward curves'!M270</f>
        <v>-0.275748845881154</v>
      </c>
      <c r="N171" s="44" t="n">
        <f aca="false">'Forward curves'!N271-'Forward curves'!N270</f>
        <v>-0.29163110595043</v>
      </c>
      <c r="O171" s="44"/>
      <c r="P171" s="42"/>
      <c r="Q171" s="42"/>
      <c r="R171" s="42"/>
    </row>
    <row r="172" customFormat="false" ht="12.75" hidden="false" customHeight="false" outlineLevel="0" collapsed="false">
      <c r="B172" s="38" t="n">
        <v>35262</v>
      </c>
      <c r="C172" s="44" t="n">
        <f aca="false">'Forward curves'!C272-'Forward curves'!C271</f>
        <v>-0.0899999999999999</v>
      </c>
      <c r="D172" s="44" t="n">
        <f aca="false">'Forward curves'!D272-'Forward curves'!D271</f>
        <v>-0.0635010323213194</v>
      </c>
      <c r="E172" s="44" t="n">
        <f aca="false">'Forward curves'!E272-'Forward curves'!E271</f>
        <v>-0.0865070735647535</v>
      </c>
      <c r="F172" s="44" t="n">
        <f aca="false">'Forward curves'!F272-'Forward curves'!F271</f>
        <v>-0.0904919432669793</v>
      </c>
      <c r="G172" s="44" t="n">
        <f aca="false">'Forward curves'!G272-'Forward curves'!G271</f>
        <v>-0.11981456406162</v>
      </c>
      <c r="H172" s="44" t="n">
        <f aca="false">'Forward curves'!H272-'Forward curves'!H271</f>
        <v>-0.128780851106658</v>
      </c>
      <c r="I172" s="44" t="n">
        <f aca="false">'Forward curves'!I272-'Forward curves'!I271</f>
        <v>-0.125794059270728</v>
      </c>
      <c r="J172" s="44" t="n">
        <f aca="false">'Forward curves'!J272-'Forward curves'!J271</f>
        <v>-0.155783374332099</v>
      </c>
      <c r="K172" s="44" t="n">
        <f aca="false">'Forward curves'!K272-'Forward curves'!K271</f>
        <v>-0.121649893247476</v>
      </c>
      <c r="L172" s="44" t="n">
        <f aca="false">'Forward curves'!L272-'Forward curves'!L271</f>
        <v>-0.105095296552332</v>
      </c>
      <c r="M172" s="44" t="n">
        <f aca="false">'Forward curves'!M272-'Forward curves'!M271</f>
        <v>-0.0971187730257945</v>
      </c>
      <c r="N172" s="44" t="n">
        <f aca="false">'Forward curves'!N272-'Forward curves'!N271</f>
        <v>-0.0783087160768652</v>
      </c>
      <c r="O172" s="44"/>
      <c r="P172" s="42"/>
      <c r="Q172" s="42"/>
      <c r="R172" s="42"/>
    </row>
    <row r="173" customFormat="false" ht="12.75" hidden="false" customHeight="false" outlineLevel="0" collapsed="false">
      <c r="B173" s="38" t="n">
        <v>35292</v>
      </c>
      <c r="C173" s="44" t="n">
        <f aca="false">'Forward curves'!C273-'Forward curves'!C272</f>
        <v>0.490000000000002</v>
      </c>
      <c r="D173" s="44" t="n">
        <f aca="false">'Forward curves'!D273-'Forward curves'!D272</f>
        <v>1.31892167873716</v>
      </c>
      <c r="E173" s="44" t="n">
        <f aca="false">'Forward curves'!E273-'Forward curves'!E272</f>
        <v>1.5139878373394</v>
      </c>
      <c r="F173" s="44" t="n">
        <f aca="false">'Forward curves'!F273-'Forward curves'!F272</f>
        <v>1.57298854741407</v>
      </c>
      <c r="G173" s="44" t="n">
        <f aca="false">'Forward curves'!G273-'Forward curves'!G272</f>
        <v>1.52684031410908</v>
      </c>
      <c r="H173" s="44" t="n">
        <f aca="false">'Forward curves'!H273-'Forward curves'!H272</f>
        <v>1.46306886891507</v>
      </c>
      <c r="I173" s="44" t="n">
        <f aca="false">'Forward curves'!I273-'Forward curves'!I272</f>
        <v>1.3695828268256</v>
      </c>
      <c r="J173" s="44" t="n">
        <f aca="false">'Forward curves'!J273-'Forward curves'!J272</f>
        <v>1.31277229651672</v>
      </c>
      <c r="K173" s="44" t="n">
        <f aca="false">'Forward curves'!K273-'Forward curves'!K272</f>
        <v>1.20226302305329</v>
      </c>
      <c r="L173" s="44" t="n">
        <f aca="false">'Forward curves'!L273-'Forward curves'!L272</f>
        <v>1.12371012513898</v>
      </c>
      <c r="M173" s="44" t="n">
        <f aca="false">'Forward curves'!M273-'Forward curves'!M272</f>
        <v>1.05043301182073</v>
      </c>
      <c r="N173" s="44" t="n">
        <f aca="false">'Forward curves'!N273-'Forward curves'!N272</f>
        <v>0.974383206698143</v>
      </c>
      <c r="O173" s="44"/>
      <c r="P173" s="42"/>
      <c r="Q173" s="42"/>
      <c r="R173" s="42"/>
    </row>
    <row r="174" customFormat="false" ht="12.75" hidden="false" customHeight="false" outlineLevel="0" collapsed="false">
      <c r="B174" s="38" t="n">
        <v>35321</v>
      </c>
      <c r="C174" s="44" t="n">
        <f aca="false">'Forward curves'!C274-'Forward curves'!C273</f>
        <v>0.689999999999998</v>
      </c>
      <c r="D174" s="44" t="n">
        <f aca="false">'Forward curves'!D274-'Forward curves'!D273</f>
        <v>0.300624503652205</v>
      </c>
      <c r="E174" s="44" t="n">
        <f aca="false">'Forward curves'!E274-'Forward curves'!E273</f>
        <v>0.330043640574711</v>
      </c>
      <c r="F174" s="44" t="n">
        <f aca="false">'Forward curves'!F274-'Forward curves'!F273</f>
        <v>0.257482676709302</v>
      </c>
      <c r="G174" s="44" t="n">
        <f aca="false">'Forward curves'!G274-'Forward curves'!G273</f>
        <v>0.188997108222502</v>
      </c>
      <c r="H174" s="44" t="n">
        <f aca="false">'Forward curves'!H274-'Forward curves'!H273</f>
        <v>0.130520683239627</v>
      </c>
      <c r="I174" s="44" t="n">
        <f aca="false">'Forward curves'!I274-'Forward curves'!I273</f>
        <v>0.0837965991548728</v>
      </c>
      <c r="J174" s="44" t="n">
        <f aca="false">'Forward curves'!J274-'Forward curves'!J273</f>
        <v>0.0339742693906899</v>
      </c>
      <c r="K174" s="44" t="n">
        <f aca="false">'Forward curves'!K274-'Forward curves'!K273</f>
        <v>-0.00179248725420678</v>
      </c>
      <c r="L174" s="44" t="n">
        <f aca="false">'Forward curves'!L274-'Forward curves'!L273</f>
        <v>-0.0251803963446449</v>
      </c>
      <c r="M174" s="44" t="n">
        <f aca="false">'Forward curves'!M274-'Forward curves'!M273</f>
        <v>-0.0371700273684894</v>
      </c>
      <c r="N174" s="44" t="n">
        <f aca="false">'Forward curves'!N274-'Forward curves'!N273</f>
        <v>-0.0383383750437325</v>
      </c>
      <c r="O174" s="44"/>
      <c r="P174" s="42"/>
      <c r="Q174" s="42"/>
      <c r="R174" s="42"/>
    </row>
    <row r="175" customFormat="false" ht="12.75" hidden="false" customHeight="false" outlineLevel="0" collapsed="false">
      <c r="B175" s="38" t="n">
        <v>35354</v>
      </c>
      <c r="C175" s="44" t="n">
        <f aca="false">'Forward curves'!C275-'Forward curves'!C274</f>
        <v>1.16</v>
      </c>
      <c r="D175" s="44" t="n">
        <f aca="false">'Forward curves'!D275-'Forward curves'!D274</f>
        <v>1.73638559938662</v>
      </c>
      <c r="E175" s="44" t="n">
        <f aca="false">'Forward curves'!E275-'Forward curves'!E274</f>
        <v>1.88567851113052</v>
      </c>
      <c r="F175" s="44" t="n">
        <f aca="false">'Forward curves'!F275-'Forward curves'!F274</f>
        <v>1.88588793233083</v>
      </c>
      <c r="G175" s="44" t="n">
        <f aca="false">'Forward curves'!G275-'Forward curves'!G274</f>
        <v>1.79568727650849</v>
      </c>
      <c r="H175" s="44" t="n">
        <f aca="false">'Forward curves'!H275-'Forward curves'!H274</f>
        <v>1.62302622103764</v>
      </c>
      <c r="I175" s="44" t="n">
        <f aca="false">'Forward curves'!I275-'Forward curves'!I274</f>
        <v>1.441940164729</v>
      </c>
      <c r="J175" s="44" t="n">
        <f aca="false">'Forward curves'!J275-'Forward curves'!J274</f>
        <v>1.29241069268403</v>
      </c>
      <c r="K175" s="44" t="n">
        <f aca="false">'Forward curves'!K275-'Forward curves'!K274</f>
        <v>1.15617892625396</v>
      </c>
      <c r="L175" s="44" t="n">
        <f aca="false">'Forward curves'!L275-'Forward curves'!L274</f>
        <v>1.0301381936181</v>
      </c>
      <c r="M175" s="44" t="n">
        <f aca="false">'Forward curves'!M275-'Forward curves'!M274</f>
        <v>0.918335075763288</v>
      </c>
      <c r="N175" s="44" t="n">
        <f aca="false">'Forward curves'!N275-'Forward curves'!N274</f>
        <v>0.823149099844216</v>
      </c>
      <c r="O175" s="44"/>
      <c r="P175" s="42"/>
      <c r="Q175" s="42"/>
      <c r="R175" s="42"/>
    </row>
    <row r="176" customFormat="false" ht="12.75" hidden="false" customHeight="false" outlineLevel="0" collapsed="false">
      <c r="B176" s="38" t="n">
        <v>35383</v>
      </c>
      <c r="C176" s="44" t="n">
        <f aca="false">'Forward curves'!C276-'Forward curves'!C275</f>
        <v>1.47</v>
      </c>
      <c r="D176" s="44" t="n">
        <f aca="false">'Forward curves'!D276-'Forward curves'!D275</f>
        <v>1.25633913682773</v>
      </c>
      <c r="E176" s="44" t="n">
        <f aca="false">'Forward curves'!E276-'Forward curves'!E275</f>
        <v>1.24212738325442</v>
      </c>
      <c r="F176" s="44" t="n">
        <f aca="false">'Forward curves'!F276-'Forward curves'!F275</f>
        <v>1.1739425153898</v>
      </c>
      <c r="G176" s="44" t="n">
        <f aca="false">'Forward curves'!G276-'Forward curves'!G275</f>
        <v>1.07040865047948</v>
      </c>
      <c r="H176" s="44" t="n">
        <f aca="false">'Forward curves'!H276-'Forward curves'!H275</f>
        <v>0.983096292762319</v>
      </c>
      <c r="I176" s="44" t="n">
        <f aca="false">'Forward curves'!I276-'Forward curves'!I275</f>
        <v>0.961182825970123</v>
      </c>
      <c r="J176" s="44" t="n">
        <f aca="false">'Forward curves'!J276-'Forward curves'!J275</f>
        <v>0.968313815342984</v>
      </c>
      <c r="K176" s="44" t="n">
        <f aca="false">'Forward curves'!K276-'Forward curves'!K275</f>
        <v>1.00075476717978</v>
      </c>
      <c r="L176" s="44" t="n">
        <f aca="false">'Forward curves'!L276-'Forward curves'!L275</f>
        <v>1.02631480713383</v>
      </c>
      <c r="M176" s="44" t="n">
        <f aca="false">'Forward curves'!M276-'Forward curves'!M275</f>
        <v>1.04371036355588</v>
      </c>
      <c r="N176" s="44" t="n">
        <f aca="false">'Forward curves'!N276-'Forward curves'!N275</f>
        <v>1.07217820106439</v>
      </c>
      <c r="O176" s="44"/>
      <c r="P176" s="42"/>
      <c r="Q176" s="42"/>
      <c r="R176" s="42"/>
    </row>
    <row r="177" customFormat="false" ht="12.75" hidden="false" customHeight="false" outlineLevel="0" collapsed="false">
      <c r="B177" s="38" t="n">
        <v>35415</v>
      </c>
      <c r="C177" s="44" t="n">
        <f aca="false">'Forward curves'!C277-'Forward curves'!C276</f>
        <v>0.0999999999999979</v>
      </c>
      <c r="D177" s="44" t="n">
        <f aca="false">'Forward curves'!D277-'Forward curves'!D276</f>
        <v>0.317760238570941</v>
      </c>
      <c r="E177" s="44" t="n">
        <f aca="false">'Forward curves'!E277-'Forward curves'!E276</f>
        <v>0.246293963339383</v>
      </c>
      <c r="F177" s="44" t="n">
        <f aca="false">'Forward curves'!F277-'Forward curves'!F276</f>
        <v>0.256865296567785</v>
      </c>
      <c r="G177" s="44" t="n">
        <f aca="false">'Forward curves'!G277-'Forward curves'!G276</f>
        <v>0.353233682615844</v>
      </c>
      <c r="H177" s="44" t="n">
        <f aca="false">'Forward curves'!H277-'Forward curves'!H276</f>
        <v>0.44824749550364</v>
      </c>
      <c r="I177" s="44" t="n">
        <f aca="false">'Forward curves'!I277-'Forward curves'!I276</f>
        <v>0.515952465318332</v>
      </c>
      <c r="J177" s="44" t="n">
        <f aca="false">'Forward curves'!J277-'Forward curves'!J276</f>
        <v>0.596987329517752</v>
      </c>
      <c r="K177" s="44" t="n">
        <f aca="false">'Forward curves'!K277-'Forward curves'!K276</f>
        <v>0.655848844913763</v>
      </c>
      <c r="L177" s="44" t="n">
        <f aca="false">'Forward curves'!L277-'Forward curves'!L276</f>
        <v>0.709308923326987</v>
      </c>
      <c r="M177" s="44" t="n">
        <f aca="false">'Forward curves'!M277-'Forward curves'!M276</f>
        <v>0.785465329935345</v>
      </c>
      <c r="N177" s="44" t="n">
        <f aca="false">'Forward curves'!N277-'Forward curves'!N276</f>
        <v>0.833210351399476</v>
      </c>
      <c r="O177" s="44"/>
      <c r="P177" s="42"/>
      <c r="Q177" s="42"/>
      <c r="R177" s="42"/>
    </row>
    <row r="178" customFormat="false" ht="12.75" hidden="false" customHeight="false" outlineLevel="0" collapsed="false">
      <c r="B178" s="38" t="n">
        <v>35446</v>
      </c>
      <c r="C178" s="44" t="n">
        <f aca="false">'Forward curves'!C278-'Forward curves'!C277</f>
        <v>0.580000000000002</v>
      </c>
      <c r="D178" s="44" t="n">
        <f aca="false">'Forward curves'!D278-'Forward curves'!D277</f>
        <v>0.460311359317668</v>
      </c>
      <c r="E178" s="44" t="n">
        <f aca="false">'Forward curves'!E278-'Forward curves'!E277</f>
        <v>0.230021190157572</v>
      </c>
      <c r="F178" s="44" t="n">
        <f aca="false">'Forward curves'!F278-'Forward curves'!F277</f>
        <v>0.0787419776627516</v>
      </c>
      <c r="G178" s="44" t="n">
        <f aca="false">'Forward curves'!G278-'Forward curves'!G277</f>
        <v>-0.0155011751729326</v>
      </c>
      <c r="H178" s="44" t="n">
        <f aca="false">'Forward curves'!H278-'Forward curves'!H277</f>
        <v>-0.0597397010212113</v>
      </c>
      <c r="I178" s="44" t="n">
        <f aca="false">'Forward curves'!I278-'Forward curves'!I277</f>
        <v>-0.0681013821422773</v>
      </c>
      <c r="J178" s="44" t="n">
        <f aca="false">'Forward curves'!J278-'Forward curves'!J277</f>
        <v>-0.103012765570824</v>
      </c>
      <c r="K178" s="44" t="n">
        <f aca="false">'Forward curves'!K278-'Forward curves'!K277</f>
        <v>-0.15589598523556</v>
      </c>
      <c r="L178" s="44" t="n">
        <f aca="false">'Forward curves'!L278-'Forward curves'!L277</f>
        <v>-0.207588944394768</v>
      </c>
      <c r="M178" s="44" t="n">
        <f aca="false">'Forward curves'!M278-'Forward curves'!M277</f>
        <v>-0.268583109314644</v>
      </c>
      <c r="N178" s="44" t="n">
        <f aca="false">'Forward curves'!N278-'Forward curves'!N277</f>
        <v>-0.339168884095628</v>
      </c>
      <c r="O178" s="44"/>
      <c r="P178" s="42"/>
      <c r="Q178" s="42"/>
      <c r="R178" s="42"/>
    </row>
    <row r="179" customFormat="false" ht="12.75" hidden="false" customHeight="false" outlineLevel="0" collapsed="false">
      <c r="B179" s="38" t="n">
        <v>35474</v>
      </c>
      <c r="C179" s="44" t="n">
        <f aca="false">'Forward curves'!C279-'Forward curves'!C278</f>
        <v>0.0700000000000003</v>
      </c>
      <c r="D179" s="44" t="n">
        <f aca="false">'Forward curves'!D279-'Forward curves'!D278</f>
        <v>-0.47937378277479</v>
      </c>
      <c r="E179" s="44" t="n">
        <f aca="false">'Forward curves'!E279-'Forward curves'!E278</f>
        <v>-0.46995530703034</v>
      </c>
      <c r="F179" s="44" t="n">
        <f aca="false">'Forward curves'!F279-'Forward curves'!F278</f>
        <v>-0.35251776364915</v>
      </c>
      <c r="G179" s="44" t="n">
        <f aca="false">'Forward curves'!G279-'Forward curves'!G278</f>
        <v>-0.251003326000575</v>
      </c>
      <c r="H179" s="44" t="n">
        <f aca="false">'Forward curves'!H279-'Forward curves'!H278</f>
        <v>-0.179480631419978</v>
      </c>
      <c r="I179" s="44" t="n">
        <f aca="false">'Forward curves'!I279-'Forward curves'!I278</f>
        <v>-0.156203137529896</v>
      </c>
      <c r="J179" s="44" t="n">
        <f aca="false">'Forward curves'!J279-'Forward curves'!J278</f>
        <v>-0.186023116392924</v>
      </c>
      <c r="K179" s="44" t="n">
        <f aca="false">'Forward curves'!K279-'Forward curves'!K278</f>
        <v>-0.22179178873246</v>
      </c>
      <c r="L179" s="44" t="n">
        <f aca="false">'Forward curves'!L279-'Forward curves'!L278</f>
        <v>-0.23518138119119</v>
      </c>
      <c r="M179" s="44" t="n">
        <f aca="false">'Forward curves'!M279-'Forward curves'!M278</f>
        <v>-0.247169107744977</v>
      </c>
      <c r="N179" s="44" t="n">
        <f aca="false">'Forward curves'!N279-'Forward curves'!N278</f>
        <v>-0.258335778643971</v>
      </c>
      <c r="O179" s="44"/>
      <c r="P179" s="42"/>
      <c r="Q179" s="42"/>
      <c r="R179" s="42"/>
    </row>
    <row r="180" customFormat="false" ht="12.75" hidden="false" customHeight="false" outlineLevel="0" collapsed="false">
      <c r="B180" s="38" t="n">
        <v>35503</v>
      </c>
      <c r="C180" s="44" t="n">
        <f aca="false">'Forward curves'!C280-'Forward curves'!C279</f>
        <v>-1.92</v>
      </c>
      <c r="D180" s="44" t="n">
        <f aca="false">'Forward curves'!D280-'Forward curves'!D279</f>
        <v>-2.04700227535565</v>
      </c>
      <c r="E180" s="44" t="n">
        <f aca="false">'Forward curves'!E280-'Forward curves'!E279</f>
        <v>-2.21301323425062</v>
      </c>
      <c r="F180" s="44" t="n">
        <f aca="false">'Forward curves'!F280-'Forward curves'!F279</f>
        <v>-2.18098202554708</v>
      </c>
      <c r="G180" s="44" t="n">
        <f aca="false">'Forward curves'!G280-'Forward curves'!G279</f>
        <v>-2.02962816352956</v>
      </c>
      <c r="H180" s="44" t="n">
        <f aca="false">'Forward curves'!H280-'Forward curves'!H279</f>
        <v>-1.77756026861874</v>
      </c>
      <c r="I180" s="44" t="n">
        <f aca="false">'Forward curves'!I280-'Forward curves'!I279</f>
        <v>-1.54158522876247</v>
      </c>
      <c r="J180" s="44" t="n">
        <f aca="false">'Forward curves'!J280-'Forward curves'!J279</f>
        <v>-1.30156652529752</v>
      </c>
      <c r="K180" s="44" t="n">
        <f aca="false">'Forward curves'!K280-'Forward curves'!K279</f>
        <v>-1.08330184967045</v>
      </c>
      <c r="L180" s="44" t="n">
        <f aca="false">'Forward curves'!L280-'Forward curves'!L279</f>
        <v>-0.910193265294954</v>
      </c>
      <c r="M180" s="44" t="n">
        <f aca="false">'Forward curves'!M280-'Forward curves'!M279</f>
        <v>-0.774241285572053</v>
      </c>
      <c r="N180" s="44" t="n">
        <f aca="false">'Forward curves'!N280-'Forward curves'!N279</f>
        <v>-0.64661911127661</v>
      </c>
      <c r="O180" s="44"/>
      <c r="P180" s="42"/>
      <c r="Q180" s="42"/>
      <c r="R180" s="42"/>
    </row>
    <row r="181" customFormat="false" ht="12.75" hidden="false" customHeight="false" outlineLevel="0" collapsed="false">
      <c r="B181" s="38" t="n">
        <v>35535</v>
      </c>
      <c r="C181" s="44" t="n">
        <f aca="false">'Forward curves'!C281-'Forward curves'!C280</f>
        <v>-1.51</v>
      </c>
      <c r="D181" s="44" t="n">
        <f aca="false">'Forward curves'!D281-'Forward curves'!D280</f>
        <v>-1.27125148381687</v>
      </c>
      <c r="E181" s="44" t="n">
        <f aca="false">'Forward curves'!E281-'Forward curves'!E280</f>
        <v>-0.760087952074649</v>
      </c>
      <c r="F181" s="44" t="n">
        <f aca="false">'Forward curves'!F281-'Forward curves'!F280</f>
        <v>-0.434965599705659</v>
      </c>
      <c r="G181" s="44" t="n">
        <f aca="false">'Forward curves'!G281-'Forward curves'!G280</f>
        <v>-0.207992332636966</v>
      </c>
      <c r="H181" s="44" t="n">
        <f aca="false">'Forward curves'!H281-'Forward curves'!H280</f>
        <v>-0.0610425695198451</v>
      </c>
      <c r="I181" s="44" t="n">
        <f aca="false">'Forward curves'!I281-'Forward curves'!I280</f>
        <v>0.0724065383750272</v>
      </c>
      <c r="J181" s="44" t="n">
        <f aca="false">'Forward curves'!J281-'Forward curves'!J280</f>
        <v>0.182047626299109</v>
      </c>
      <c r="K181" s="44" t="n">
        <f aca="false">'Forward curves'!K281-'Forward curves'!K280</f>
        <v>0.283583741929053</v>
      </c>
      <c r="L181" s="44" t="n">
        <f aca="false">'Forward curves'!L281-'Forward curves'!L280</f>
        <v>0.360360251656928</v>
      </c>
      <c r="M181" s="44" t="n">
        <f aca="false">'Forward curves'!M281-'Forward curves'!M280</f>
        <v>0.444337075176943</v>
      </c>
      <c r="N181" s="44" t="n">
        <f aca="false">'Forward curves'!N281-'Forward curves'!N280</f>
        <v>0.526675603272665</v>
      </c>
      <c r="O181" s="44"/>
      <c r="P181" s="42"/>
      <c r="Q181" s="42"/>
      <c r="R181" s="42"/>
    </row>
    <row r="182" customFormat="false" ht="12.75" hidden="false" customHeight="false" outlineLevel="0" collapsed="false">
      <c r="B182" s="38" t="n">
        <v>35565</v>
      </c>
      <c r="C182" s="44" t="n">
        <f aca="false">'Forward curves'!C282-'Forward curves'!C281</f>
        <v>-1.18950889903882</v>
      </c>
      <c r="D182" s="44" t="n">
        <f aca="false">'Forward curves'!D282-'Forward curves'!D281</f>
        <v>-1.01829882034627</v>
      </c>
      <c r="E182" s="44" t="n">
        <f aca="false">'Forward curves'!E282-'Forward curves'!E281</f>
        <v>-0.938375606289512</v>
      </c>
      <c r="F182" s="44" t="n">
        <f aca="false">'Forward curves'!F282-'Forward curves'!F281</f>
        <v>-0.869368128178873</v>
      </c>
      <c r="G182" s="44" t="n">
        <f aca="false">'Forward curves'!G282-'Forward curves'!G281</f>
        <v>-0.822172459220081</v>
      </c>
      <c r="H182" s="44" t="n">
        <f aca="false">'Forward curves'!H282-'Forward curves'!H281</f>
        <v>-0.780799716158636</v>
      </c>
      <c r="I182" s="44" t="n">
        <f aca="false">'Forward curves'!I282-'Forward curves'!I281</f>
        <v>-0.759361694853979</v>
      </c>
      <c r="J182" s="44" t="n">
        <f aca="false">'Forward curves'!J282-'Forward curves'!J281</f>
        <v>-0.746133485165032</v>
      </c>
      <c r="K182" s="44" t="n">
        <f aca="false">'Forward curves'!K282-'Forward curves'!K281</f>
        <v>-0.725983036461106</v>
      </c>
      <c r="L182" s="44" t="n">
        <f aca="false">'Forward curves'!L282-'Forward curves'!L281</f>
        <v>-0.691768933383592</v>
      </c>
      <c r="M182" s="44" t="n">
        <f aca="false">'Forward curves'!M282-'Forward curves'!M281</f>
        <v>-0.665163732145679</v>
      </c>
      <c r="N182" s="44" t="n">
        <f aca="false">'Forward curves'!N282-'Forward curves'!N281</f>
        <v>-0.637160193451404</v>
      </c>
      <c r="O182" s="44"/>
      <c r="P182" s="42"/>
      <c r="Q182" s="42"/>
      <c r="R182" s="42"/>
    </row>
    <row r="183" customFormat="false" ht="12.75" hidden="false" customHeight="false" outlineLevel="0" collapsed="false">
      <c r="B183" s="38" t="n">
        <v>35594</v>
      </c>
      <c r="C183" s="44" t="n">
        <f aca="false">'Forward curves'!C283-'Forward curves'!C282</f>
        <v>0.552681486505527</v>
      </c>
      <c r="D183" s="44" t="n">
        <f aca="false">'Forward curves'!D283-'Forward curves'!D282</f>
        <v>0.805398513304038</v>
      </c>
      <c r="E183" s="44" t="n">
        <f aca="false">'Forward curves'!E283-'Forward curves'!E282</f>
        <v>0.860163348550106</v>
      </c>
      <c r="F183" s="44" t="n">
        <f aca="false">'Forward curves'!F283-'Forward curves'!F282</f>
        <v>0.872163755484532</v>
      </c>
      <c r="G183" s="44" t="n">
        <f aca="false">'Forward curves'!G283-'Forward curves'!G282</f>
        <v>0.869686292337264</v>
      </c>
      <c r="H183" s="44" t="n">
        <f aca="false">'Forward curves'!H283-'Forward curves'!H282</f>
        <v>0.875213218898978</v>
      </c>
      <c r="I183" s="44" t="n">
        <f aca="false">'Forward curves'!I283-'Forward curves'!I282</f>
        <v>0.871952295835587</v>
      </c>
      <c r="J183" s="44" t="n">
        <f aca="false">'Forward curves'!J283-'Forward curves'!J282</f>
        <v>0.827655593809922</v>
      </c>
      <c r="K183" s="44" t="n">
        <f aca="false">'Forward curves'!K283-'Forward curves'!K282</f>
        <v>0.776878138505609</v>
      </c>
      <c r="L183" s="44" t="n">
        <f aca="false">'Forward curves'!L283-'Forward curves'!L282</f>
        <v>0.732294857556973</v>
      </c>
      <c r="M183" s="44" t="n">
        <f aca="false">'Forward curves'!M283-'Forward curves'!M282</f>
        <v>0.685472520044385</v>
      </c>
      <c r="N183" s="44" t="n">
        <f aca="false">'Forward curves'!N283-'Forward curves'!N282</f>
        <v>0.637341271368669</v>
      </c>
      <c r="O183" s="44"/>
      <c r="P183" s="42"/>
      <c r="Q183" s="42"/>
      <c r="R183" s="42"/>
    </row>
    <row r="184" customFormat="false" ht="12.75" hidden="false" customHeight="false" outlineLevel="0" collapsed="false">
      <c r="B184" s="38" t="n">
        <v>35627</v>
      </c>
      <c r="C184" s="44" t="n">
        <f aca="false">'Forward curves'!C284-'Forward curves'!C283</f>
        <v>-0.694105903599038</v>
      </c>
      <c r="D184" s="44" t="n">
        <f aca="false">'Forward curves'!D284-'Forward curves'!D283</f>
        <v>-1.10988790830202</v>
      </c>
      <c r="E184" s="44" t="n">
        <f aca="false">'Forward curves'!E284-'Forward curves'!E283</f>
        <v>-1.22581738099046</v>
      </c>
      <c r="F184" s="44" t="n">
        <f aca="false">'Forward curves'!F284-'Forward curves'!F283</f>
        <v>-1.2061206973716</v>
      </c>
      <c r="G184" s="44" t="n">
        <f aca="false">'Forward curves'!G284-'Forward curves'!G283</f>
        <v>-1.11439144393795</v>
      </c>
      <c r="H184" s="44" t="n">
        <f aca="false">'Forward curves'!H284-'Forward curves'!H283</f>
        <v>-1.0762316286637</v>
      </c>
      <c r="I184" s="44" t="n">
        <f aca="false">'Forward curves'!I284-'Forward curves'!I283</f>
        <v>-1.09667649497166</v>
      </c>
      <c r="J184" s="44" t="n">
        <f aca="false">'Forward curves'!J284-'Forward curves'!J283</f>
        <v>-1.06455723071121</v>
      </c>
      <c r="K184" s="44" t="n">
        <f aca="false">'Forward curves'!K284-'Forward curves'!K283</f>
        <v>-1.03505887708257</v>
      </c>
      <c r="L184" s="44" t="n">
        <f aca="false">'Forward curves'!L284-'Forward curves'!L283</f>
        <v>-1.00122484710996</v>
      </c>
      <c r="M184" s="44" t="n">
        <f aca="false">'Forward curves'!M284-'Forward curves'!M283</f>
        <v>-0.964845656044066</v>
      </c>
      <c r="N184" s="44" t="n">
        <f aca="false">'Forward curves'!N284-'Forward curves'!N283</f>
        <v>-0.936973864180025</v>
      </c>
      <c r="O184" s="44"/>
      <c r="P184" s="42"/>
      <c r="Q184" s="42"/>
      <c r="R184" s="42"/>
    </row>
    <row r="185" customFormat="false" ht="12.75" hidden="false" customHeight="false" outlineLevel="0" collapsed="false">
      <c r="B185" s="38" t="n">
        <v>35656</v>
      </c>
      <c r="C185" s="44" t="n">
        <f aca="false">'Forward curves'!C285-'Forward curves'!C284</f>
        <v>-0.564169862975277</v>
      </c>
      <c r="D185" s="44" t="n">
        <f aca="false">'Forward curves'!D285-'Forward curves'!D284</f>
        <v>-0.208302351402192</v>
      </c>
      <c r="E185" s="44" t="n">
        <f aca="false">'Forward curves'!E285-'Forward curves'!E284</f>
        <v>0.0405327620482083</v>
      </c>
      <c r="F185" s="44" t="n">
        <f aca="false">'Forward curves'!F285-'Forward curves'!F284</f>
        <v>0.161907466389991</v>
      </c>
      <c r="G185" s="44" t="n">
        <f aca="false">'Forward curves'!G285-'Forward curves'!G284</f>
        <v>0.188426021641018</v>
      </c>
      <c r="H185" s="44" t="n">
        <f aca="false">'Forward curves'!H285-'Forward curves'!H284</f>
        <v>0.170982890567309</v>
      </c>
      <c r="I185" s="44" t="n">
        <f aca="false">'Forward curves'!I285-'Forward curves'!I284</f>
        <v>0.197721379162115</v>
      </c>
      <c r="J185" s="44" t="n">
        <f aca="false">'Forward curves'!J285-'Forward curves'!J284</f>
        <v>0.209297278227908</v>
      </c>
      <c r="K185" s="44" t="n">
        <f aca="false">'Forward curves'!K285-'Forward curves'!K284</f>
        <v>0.211970310764386</v>
      </c>
      <c r="L185" s="44" t="n">
        <f aca="false">'Forward curves'!L285-'Forward curves'!L284</f>
        <v>0.209409881143596</v>
      </c>
      <c r="M185" s="44" t="n">
        <f aca="false">'Forward curves'!M285-'Forward curves'!M284</f>
        <v>0.203780061056278</v>
      </c>
      <c r="N185" s="44" t="n">
        <f aca="false">'Forward curves'!N285-'Forward curves'!N284</f>
        <v>0.206348647532831</v>
      </c>
      <c r="O185" s="44"/>
      <c r="P185" s="42"/>
      <c r="Q185" s="42"/>
      <c r="R185" s="42"/>
    </row>
    <row r="186" customFormat="false" ht="12.75" hidden="false" customHeight="false" outlineLevel="0" collapsed="false">
      <c r="B186" s="38" t="n">
        <v>35688</v>
      </c>
      <c r="C186" s="44" t="n">
        <f aca="false">'Forward curves'!C286-'Forward curves'!C285</f>
        <v>0.385103179107606</v>
      </c>
      <c r="D186" s="44" t="n">
        <f aca="false">'Forward curves'!D286-'Forward curves'!D285</f>
        <v>0.522209528315024</v>
      </c>
      <c r="E186" s="44" t="n">
        <f aca="false">'Forward curves'!E286-'Forward curves'!E285</f>
        <v>0.640349579242333</v>
      </c>
      <c r="F186" s="44" t="n">
        <f aca="false">'Forward curves'!F286-'Forward curves'!F285</f>
        <v>0.64798442662228</v>
      </c>
      <c r="G186" s="44" t="n">
        <f aca="false">'Forward curves'!G286-'Forward curves'!G285</f>
        <v>0.611833532699212</v>
      </c>
      <c r="H186" s="44" t="n">
        <f aca="false">'Forward curves'!H286-'Forward curves'!H285</f>
        <v>0.551712529904897</v>
      </c>
      <c r="I186" s="44" t="n">
        <f aca="false">'Forward curves'!I286-'Forward curves'!I285</f>
        <v>0.503387672400475</v>
      </c>
      <c r="J186" s="44" t="n">
        <f aca="false">'Forward curves'!J286-'Forward curves'!J285</f>
        <v>0.460244767370462</v>
      </c>
      <c r="K186" s="44" t="n">
        <f aca="false">'Forward curves'!K286-'Forward curves'!K285</f>
        <v>0.414270249564026</v>
      </c>
      <c r="L186" s="44" t="n">
        <f aca="false">'Forward curves'!L286-'Forward curves'!L285</f>
        <v>0.3666357932238</v>
      </c>
      <c r="M186" s="44" t="n">
        <f aca="false">'Forward curves'!M286-'Forward curves'!M285</f>
        <v>0.318025358355985</v>
      </c>
      <c r="N186" s="44" t="n">
        <f aca="false">'Forward curves'!N286-'Forward curves'!N285</f>
        <v>0.268837930437616</v>
      </c>
      <c r="O186" s="44"/>
      <c r="P186" s="42"/>
      <c r="Q186" s="42"/>
      <c r="R186" s="42"/>
    </row>
    <row r="187" customFormat="false" ht="12.75" hidden="false" customHeight="false" outlineLevel="0" collapsed="false">
      <c r="B187" s="38" t="n">
        <v>35719</v>
      </c>
      <c r="C187" s="44" t="n">
        <f aca="false">'Forward curves'!C287-'Forward curves'!C286</f>
        <v>0.300000000000001</v>
      </c>
      <c r="D187" s="44" t="n">
        <f aca="false">'Forward curves'!D287-'Forward curves'!D286</f>
        <v>0.00998117785706398</v>
      </c>
      <c r="E187" s="44" t="n">
        <f aca="false">'Forward curves'!E287-'Forward curves'!E286</f>
        <v>-0.305419584543518</v>
      </c>
      <c r="F187" s="44" t="n">
        <f aca="false">'Forward curves'!F287-'Forward curves'!F286</f>
        <v>-0.46477653060494</v>
      </c>
      <c r="G187" s="44" t="n">
        <f aca="false">'Forward curves'!G287-'Forward curves'!G286</f>
        <v>-0.570110591211297</v>
      </c>
      <c r="H187" s="44" t="n">
        <f aca="false">'Forward curves'!H287-'Forward curves'!H286</f>
        <v>-0.60197301244029</v>
      </c>
      <c r="I187" s="44" t="n">
        <f aca="false">'Forward curves'!I287-'Forward curves'!I286</f>
        <v>-0.608302531888359</v>
      </c>
      <c r="J187" s="44" t="n">
        <f aca="false">'Forward curves'!J287-'Forward curves'!J286</f>
        <v>-0.58963973871326</v>
      </c>
      <c r="K187" s="44" t="n">
        <f aca="false">'Forward curves'!K287-'Forward curves'!K286</f>
        <v>-0.552170958251498</v>
      </c>
      <c r="L187" s="44" t="n">
        <f aca="false">'Forward curves'!L287-'Forward curves'!L286</f>
        <v>-0.509528773364771</v>
      </c>
      <c r="M187" s="44" t="n">
        <f aca="false">'Forward curves'!M287-'Forward curves'!M286</f>
        <v>-0.463851348907475</v>
      </c>
      <c r="N187" s="44" t="n">
        <f aca="false">'Forward curves'!N287-'Forward curves'!N286</f>
        <v>-0.416386436423384</v>
      </c>
      <c r="O187" s="44"/>
      <c r="P187" s="42"/>
      <c r="Q187" s="42"/>
      <c r="R187" s="42"/>
    </row>
    <row r="188" customFormat="false" ht="12.75" hidden="false" customHeight="false" outlineLevel="0" collapsed="false">
      <c r="B188" s="38" t="n">
        <v>35747</v>
      </c>
      <c r="C188" s="44" t="n">
        <f aca="false">'Forward curves'!C288-'Forward curves'!C287</f>
        <v>0.699999999999999</v>
      </c>
      <c r="D188" s="44" t="n">
        <f aca="false">'Forward curves'!D288-'Forward curves'!D287</f>
        <v>1.08493353786299</v>
      </c>
      <c r="E188" s="44" t="n">
        <f aca="false">'Forward curves'!E288-'Forward curves'!E287</f>
        <v>1.12338161354255</v>
      </c>
      <c r="F188" s="44" t="n">
        <f aca="false">'Forward curves'!F288-'Forward curves'!F287</f>
        <v>1.09580063960123</v>
      </c>
      <c r="G188" s="44" t="n">
        <f aca="false">'Forward curves'!G288-'Forward curves'!G287</f>
        <v>1.02769407710341</v>
      </c>
      <c r="H188" s="44" t="n">
        <f aca="false">'Forward curves'!H288-'Forward curves'!H287</f>
        <v>0.989918819101739</v>
      </c>
      <c r="I188" s="44" t="n">
        <f aca="false">'Forward curves'!I288-'Forward curves'!I287</f>
        <v>0.93471381545848</v>
      </c>
      <c r="J188" s="44" t="n">
        <f aca="false">'Forward curves'!J288-'Forward curves'!J287</f>
        <v>0.879276945840783</v>
      </c>
      <c r="K188" s="44" t="n">
        <f aca="false">'Forward curves'!K288-'Forward curves'!K287</f>
        <v>0.817829791810475</v>
      </c>
      <c r="L188" s="44" t="n">
        <f aca="false">'Forward curves'!L288-'Forward curves'!L287</f>
        <v>0.752852882949426</v>
      </c>
      <c r="M188" s="44" t="n">
        <f aca="false">'Forward curves'!M288-'Forward curves'!M287</f>
        <v>0.695803227997693</v>
      </c>
      <c r="N188" s="44" t="n">
        <f aca="false">'Forward curves'!N288-'Forward curves'!N287</f>
        <v>0.647534465765329</v>
      </c>
      <c r="O188" s="44"/>
      <c r="P188" s="42"/>
      <c r="Q188" s="42"/>
      <c r="R188" s="42"/>
    </row>
    <row r="189" customFormat="false" ht="12.75" hidden="false" customHeight="false" outlineLevel="0" collapsed="false">
      <c r="B189" s="38" t="n">
        <v>35780</v>
      </c>
      <c r="C189" s="44" t="n">
        <f aca="false">'Forward curves'!C289-'Forward curves'!C288</f>
        <v>0.280000000000001</v>
      </c>
      <c r="D189" s="44" t="n">
        <f aca="false">'Forward curves'!D289-'Forward curves'!D288</f>
        <v>0.0503121840008447</v>
      </c>
      <c r="E189" s="44" t="n">
        <f aca="false">'Forward curves'!E289-'Forward curves'!E288</f>
        <v>-0.0799778810727752</v>
      </c>
      <c r="F189" s="44" t="n">
        <f aca="false">'Forward curves'!F289-'Forward curves'!F288</f>
        <v>-0.191258248292137</v>
      </c>
      <c r="G189" s="44" t="n">
        <f aca="false">'Forward curves'!G289-'Forward curves'!G288</f>
        <v>-0.225502030856212</v>
      </c>
      <c r="H189" s="44" t="n">
        <f aca="false">'Forward curves'!H289-'Forward curves'!H288</f>
        <v>-0.25974038400874</v>
      </c>
      <c r="I189" s="44" t="n">
        <f aca="false">'Forward curves'!I289-'Forward curves'!I288</f>
        <v>-0.278100419660305</v>
      </c>
      <c r="J189" s="44" t="n">
        <f aca="false">'Forward curves'!J289-'Forward curves'!J288</f>
        <v>-0.293011364704022</v>
      </c>
      <c r="K189" s="44" t="n">
        <f aca="false">'Forward curves'!K289-'Forward curves'!K288</f>
        <v>-0.28589512980729</v>
      </c>
      <c r="L189" s="44" t="n">
        <f aca="false">'Forward curves'!L289-'Forward curves'!L288</f>
        <v>-0.267590308174764</v>
      </c>
      <c r="M189" s="44" t="n">
        <f aca="false">'Forward curves'!M289-'Forward curves'!M288</f>
        <v>-0.248584553313918</v>
      </c>
      <c r="N189" s="44" t="n">
        <f aca="false">'Forward curves'!N289-'Forward curves'!N288</f>
        <v>-0.239168499345507</v>
      </c>
      <c r="O189" s="44"/>
      <c r="P189" s="42"/>
      <c r="Q189" s="42"/>
      <c r="R189" s="42"/>
    </row>
    <row r="190" customFormat="false" ht="12.75" hidden="false" customHeight="false" outlineLevel="0" collapsed="false">
      <c r="B190" s="38" t="n">
        <v>35810</v>
      </c>
      <c r="C190" s="44" t="n">
        <f aca="false">'Forward curves'!C290-'Forward curves'!C289</f>
        <v>-2.15</v>
      </c>
      <c r="D190" s="44" t="n">
        <f aca="false">'Forward curves'!D290-'Forward curves'!D289</f>
        <v>-2.18921040367754</v>
      </c>
      <c r="E190" s="44" t="n">
        <f aca="false">'Forward curves'!E290-'Forward curves'!E289</f>
        <v>-2.0485891586244</v>
      </c>
      <c r="F190" s="44" t="n">
        <f aca="false">'Forward curves'!F290-'Forward curves'!F289</f>
        <v>-1.88695232462947</v>
      </c>
      <c r="G190" s="44" t="n">
        <f aca="false">'Forward curves'!G290-'Forward curves'!G289</f>
        <v>-1.7212251110936</v>
      </c>
      <c r="H190" s="44" t="n">
        <f aca="false">'Forward curves'!H290-'Forward curves'!H289</f>
        <v>-1.56135620311104</v>
      </c>
      <c r="I190" s="44" t="n">
        <f aca="false">'Forward curves'!I290-'Forward curves'!I289</f>
        <v>-1.40317789083712</v>
      </c>
      <c r="J190" s="44" t="n">
        <f aca="false">'Forward curves'!J290-'Forward curves'!J289</f>
        <v>-1.27012125560642</v>
      </c>
      <c r="K190" s="44" t="n">
        <f aca="false">'Forward curves'!K290-'Forward curves'!K289</f>
        <v>-1.1541977976186</v>
      </c>
      <c r="L190" s="44" t="n">
        <f aca="false">'Forward curves'!L290-'Forward curves'!L289</f>
        <v>-1.04659177546958</v>
      </c>
      <c r="M190" s="44" t="n">
        <f aca="false">'Forward curves'!M290-'Forward curves'!M289</f>
        <v>-0.947999609052953</v>
      </c>
      <c r="N190" s="44" t="n">
        <f aca="false">'Forward curves'!N290-'Forward curves'!N289</f>
        <v>-0.84882513216154</v>
      </c>
      <c r="O190" s="44"/>
      <c r="P190" s="42"/>
      <c r="Q190" s="42"/>
      <c r="R190" s="42"/>
    </row>
    <row r="191" customFormat="false" ht="12.75" hidden="false" customHeight="false" outlineLevel="0" collapsed="false">
      <c r="B191" s="38" t="n">
        <v>35838</v>
      </c>
      <c r="C191" s="44" t="n">
        <f aca="false">'Forward curves'!C291-'Forward curves'!C290</f>
        <v>-2.81</v>
      </c>
      <c r="D191" s="44" t="n">
        <f aca="false">'Forward curves'!D291-'Forward curves'!D290</f>
        <v>-2.76490535611432</v>
      </c>
      <c r="E191" s="44" t="n">
        <f aca="false">'Forward curves'!E291-'Forward curves'!E290</f>
        <v>-2.44525106865242</v>
      </c>
      <c r="F191" s="44" t="n">
        <f aca="false">'Forward curves'!F291-'Forward curves'!F290</f>
        <v>-2.17863370022421</v>
      </c>
      <c r="G191" s="44" t="n">
        <f aca="false">'Forward curves'!G291-'Forward curves'!G290</f>
        <v>-1.88252920025949</v>
      </c>
      <c r="H191" s="44" t="n">
        <f aca="false">'Forward curves'!H291-'Forward curves'!H290</f>
        <v>-1.67195934924853</v>
      </c>
      <c r="I191" s="44" t="n">
        <f aca="false">'Forward curves'!I291-'Forward curves'!I290</f>
        <v>-1.50226147347152</v>
      </c>
      <c r="J191" s="44" t="n">
        <f aca="false">'Forward curves'!J291-'Forward curves'!J290</f>
        <v>-1.33481844770987</v>
      </c>
      <c r="K191" s="44" t="n">
        <f aca="false">'Forward curves'!K291-'Forward curves'!K290</f>
        <v>-1.21457659908522</v>
      </c>
      <c r="L191" s="44" t="n">
        <f aca="false">'Forward curves'!L291-'Forward curves'!L290</f>
        <v>-1.09856033452197</v>
      </c>
      <c r="M191" s="44" t="n">
        <f aca="false">'Forward curves'!M291-'Forward curves'!M290</f>
        <v>-1.00502727349647</v>
      </c>
      <c r="N191" s="44" t="n">
        <f aca="false">'Forward curves'!N291-'Forward curves'!N290</f>
        <v>-0.942952980512956</v>
      </c>
      <c r="O191" s="44"/>
      <c r="P191" s="42"/>
      <c r="Q191" s="42"/>
      <c r="R191" s="42"/>
    </row>
    <row r="192" customFormat="false" ht="12.75" hidden="false" customHeight="false" outlineLevel="0" collapsed="false">
      <c r="B192" s="38" t="n">
        <v>35870</v>
      </c>
      <c r="C192" s="44" t="n">
        <f aca="false">'Forward curves'!C292-'Forward curves'!C291</f>
        <v>-1.64</v>
      </c>
      <c r="D192" s="44" t="n">
        <f aca="false">'Forward curves'!D292-'Forward curves'!D291</f>
        <v>-0.890464535341437</v>
      </c>
      <c r="E192" s="44" t="n">
        <f aca="false">'Forward curves'!E292-'Forward curves'!E291</f>
        <v>-0.578679337875238</v>
      </c>
      <c r="F192" s="44" t="n">
        <f aca="false">'Forward curves'!F292-'Forward curves'!F291</f>
        <v>-0.381918823023309</v>
      </c>
      <c r="G192" s="44" t="n">
        <f aca="false">'Forward curves'!G292-'Forward curves'!G291</f>
        <v>-0.369219212814393</v>
      </c>
      <c r="H192" s="44" t="n">
        <f aca="false">'Forward curves'!H292-'Forward curves'!H291</f>
        <v>-0.322396839781369</v>
      </c>
      <c r="I192" s="44" t="n">
        <f aca="false">'Forward curves'!I292-'Forward curves'!I291</f>
        <v>-0.300771716530477</v>
      </c>
      <c r="J192" s="44" t="n">
        <f aca="false">'Forward curves'!J292-'Forward curves'!J291</f>
        <v>-0.308072999651763</v>
      </c>
      <c r="K192" s="44" t="n">
        <f aca="false">'Forward curves'!K292-'Forward curves'!K291</f>
        <v>-0.320612944749769</v>
      </c>
      <c r="L192" s="44" t="n">
        <f aca="false">'Forward curves'!L292-'Forward curves'!L291</f>
        <v>-0.306234290050782</v>
      </c>
      <c r="M192" s="44" t="n">
        <f aca="false">'Forward curves'!M292-'Forward curves'!M291</f>
        <v>-0.393660027719566</v>
      </c>
      <c r="N192" s="44" t="n">
        <f aca="false">'Forward curves'!N292-'Forward curves'!N291</f>
        <v>-0.442150374901757</v>
      </c>
      <c r="O192" s="44"/>
      <c r="P192" s="42"/>
      <c r="Q192" s="42"/>
      <c r="R192" s="42"/>
    </row>
    <row r="193" customFormat="false" ht="12.75" hidden="false" customHeight="false" outlineLevel="0" collapsed="false">
      <c r="B193" s="38" t="n">
        <v>35900</v>
      </c>
      <c r="C193" s="44" t="n">
        <f aca="false">'Forward curves'!C293-'Forward curves'!C292</f>
        <v>-1.12</v>
      </c>
      <c r="D193" s="44" t="n">
        <f aca="false">'Forward curves'!D293-'Forward curves'!D292</f>
        <v>-1.73224035542109</v>
      </c>
      <c r="E193" s="44" t="n">
        <f aca="false">'Forward curves'!E293-'Forward curves'!E292</f>
        <v>-1.96370631163481</v>
      </c>
      <c r="F193" s="44" t="n">
        <f aca="false">'Forward curves'!F293-'Forward curves'!F292</f>
        <v>-2.02313552916299</v>
      </c>
      <c r="G193" s="44" t="n">
        <f aca="false">'Forward curves'!G293-'Forward curves'!G292</f>
        <v>-1.96676609389118</v>
      </c>
      <c r="H193" s="44" t="n">
        <f aca="false">'Forward curves'!H293-'Forward curves'!H292</f>
        <v>-1.92175339170091</v>
      </c>
      <c r="I193" s="44" t="n">
        <f aca="false">'Forward curves'!I293-'Forward curves'!I292</f>
        <v>-1.84404721953169</v>
      </c>
      <c r="J193" s="44" t="n">
        <f aca="false">'Forward curves'!J293-'Forward curves'!J292</f>
        <v>-1.78301184779432</v>
      </c>
      <c r="K193" s="44" t="n">
        <f aca="false">'Forward curves'!K293-'Forward curves'!K292</f>
        <v>-1.44415059259857</v>
      </c>
      <c r="L193" s="44" t="n">
        <f aca="false">'Forward curves'!L293-'Forward curves'!L292</f>
        <v>-1.40069169273118</v>
      </c>
      <c r="M193" s="44" t="n">
        <f aca="false">'Forward curves'!M293-'Forward curves'!M292</f>
        <v>-1.37453356715386</v>
      </c>
      <c r="N193" s="44" t="n">
        <f aca="false">'Forward curves'!N293-'Forward curves'!N292</f>
        <v>-1.25678884948233</v>
      </c>
      <c r="O193" s="44"/>
      <c r="P193" s="42"/>
      <c r="Q193" s="42"/>
      <c r="R193" s="42"/>
    </row>
    <row r="194" customFormat="false" ht="12.75" hidden="false" customHeight="false" outlineLevel="0" collapsed="false">
      <c r="B194" s="38" t="n">
        <v>35929</v>
      </c>
      <c r="C194" s="44" t="n">
        <f aca="false">'Forward curves'!C294-'Forward curves'!C293</f>
        <v>0.49</v>
      </c>
      <c r="D194" s="44" t="n">
        <f aca="false">'Forward curves'!D294-'Forward curves'!D293</f>
        <v>1.44064630788051</v>
      </c>
      <c r="E194" s="44" t="n">
        <f aca="false">'Forward curves'!E294-'Forward curves'!E293</f>
        <v>1.62546480512012</v>
      </c>
      <c r="F194" s="44" t="n">
        <f aca="false">'Forward curves'!F294-'Forward curves'!F293</f>
        <v>1.64226169320918</v>
      </c>
      <c r="G194" s="44" t="n">
        <f aca="false">'Forward curves'!G294-'Forward curves'!G293</f>
        <v>1.60910837586922</v>
      </c>
      <c r="H194" s="44" t="n">
        <f aca="false">'Forward curves'!H294-'Forward curves'!H293</f>
        <v>1.5824932967045</v>
      </c>
      <c r="I194" s="44" t="n">
        <f aca="false">'Forward curves'!I294-'Forward curves'!I293</f>
        <v>1.50209965239496</v>
      </c>
      <c r="J194" s="44" t="n">
        <f aca="false">'Forward curves'!J294-'Forward curves'!J293</f>
        <v>1.45361494523187</v>
      </c>
      <c r="K194" s="44" t="n">
        <f aca="false">'Forward curves'!K294-'Forward curves'!K293</f>
        <v>1.11037701835424</v>
      </c>
      <c r="L194" s="44" t="n">
        <f aca="false">'Forward curves'!L294-'Forward curves'!L293</f>
        <v>0.994348626509167</v>
      </c>
      <c r="M194" s="44" t="n">
        <f aca="false">'Forward curves'!M294-'Forward curves'!M293</f>
        <v>0.98668175325801</v>
      </c>
      <c r="N194" s="44" t="n">
        <f aca="false">'Forward curves'!N294-'Forward curves'!N293</f>
        <v>0.868050700628285</v>
      </c>
      <c r="O194" s="44"/>
      <c r="P194" s="42"/>
      <c r="Q194" s="42"/>
      <c r="R194" s="42"/>
    </row>
    <row r="195" customFormat="false" ht="12.75" hidden="false" customHeight="false" outlineLevel="0" collapsed="false">
      <c r="B195" s="38" t="n">
        <v>35961</v>
      </c>
      <c r="C195" s="44" t="n">
        <f aca="false">'Forward curves'!C295-'Forward curves'!C294</f>
        <v>0.32</v>
      </c>
      <c r="D195" s="44" t="n">
        <f aca="false">'Forward curves'!D295-'Forward curves'!D294</f>
        <v>-0.00681174386225258</v>
      </c>
      <c r="E195" s="44" t="n">
        <f aca="false">'Forward curves'!E295-'Forward curves'!E294</f>
        <v>-0.00351615427313945</v>
      </c>
      <c r="F195" s="44" t="n">
        <f aca="false">'Forward curves'!F295-'Forward curves'!F294</f>
        <v>0.0417484667305637</v>
      </c>
      <c r="G195" s="44" t="n">
        <f aca="false">'Forward curves'!G295-'Forward curves'!G294</f>
        <v>0.0553156521628875</v>
      </c>
      <c r="H195" s="44" t="n">
        <f aca="false">'Forward curves'!H295-'Forward curves'!H294</f>
        <v>0.0285206087734498</v>
      </c>
      <c r="I195" s="44" t="n">
        <f aca="false">'Forward curves'!I295-'Forward curves'!I294</f>
        <v>0.0238943550991912</v>
      </c>
      <c r="J195" s="44" t="n">
        <f aca="false">'Forward curves'!J295-'Forward curves'!J294</f>
        <v>-0.0212045798335332</v>
      </c>
      <c r="K195" s="44" t="n">
        <f aca="false">'Forward curves'!K295-'Forward curves'!K294</f>
        <v>-0.0224533780113561</v>
      </c>
      <c r="L195" s="44" t="n">
        <f aca="false">'Forward curves'!L295-'Forward curves'!L294</f>
        <v>-0.0273130620310624</v>
      </c>
      <c r="M195" s="44" t="n">
        <f aca="false">'Forward curves'!M295-'Forward curves'!M294</f>
        <v>-0.0142953777803534</v>
      </c>
      <c r="N195" s="44" t="n">
        <f aca="false">'Forward curves'!N295-'Forward curves'!N294</f>
        <v>-0.0025224800579231</v>
      </c>
      <c r="O195" s="44"/>
      <c r="P195" s="42"/>
      <c r="Q195" s="42"/>
      <c r="R195" s="42"/>
    </row>
    <row r="196" customFormat="false" ht="12.75" hidden="false" customHeight="false" outlineLevel="0" collapsed="false">
      <c r="B196" s="38" t="n">
        <v>35992</v>
      </c>
      <c r="C196" s="44" t="n">
        <f aca="false">'Forward curves'!C296-'Forward curves'!C295</f>
        <v>-0.470000000000001</v>
      </c>
      <c r="D196" s="44" t="n">
        <f aca="false">'Forward curves'!D296-'Forward curves'!D295</f>
        <v>-0.94193712896239</v>
      </c>
      <c r="E196" s="44" t="n">
        <f aca="false">'Forward curves'!E296-'Forward curves'!E295</f>
        <v>-0.916394344107632</v>
      </c>
      <c r="F196" s="44" t="n">
        <f aca="false">'Forward curves'!F296-'Forward curves'!F295</f>
        <v>-0.906782134993289</v>
      </c>
      <c r="G196" s="44" t="n">
        <f aca="false">'Forward curves'!G296-'Forward curves'!G295</f>
        <v>-0.907322803620041</v>
      </c>
      <c r="H196" s="44" t="n">
        <f aca="false">'Forward curves'!H296-'Forward curves'!H295</f>
        <v>-0.867479575792768</v>
      </c>
      <c r="I196" s="44" t="n">
        <f aca="false">'Forward curves'!I296-'Forward curves'!I295</f>
        <v>-0.816299259415009</v>
      </c>
      <c r="J196" s="44" t="n">
        <f aca="false">'Forward curves'!J296-'Forward curves'!J295</f>
        <v>-0.760844385286392</v>
      </c>
      <c r="K196" s="44" t="n">
        <f aca="false">'Forward curves'!K296-'Forward curves'!K295</f>
        <v>-0.711131129016465</v>
      </c>
      <c r="L196" s="44" t="n">
        <f aca="false">'Forward curves'!L296-'Forward curves'!L295</f>
        <v>-0.623046199072713</v>
      </c>
      <c r="M196" s="44" t="n">
        <f aca="false">'Forward curves'!M296-'Forward curves'!M295</f>
        <v>-0.520043758077872</v>
      </c>
      <c r="N196" s="44" t="n">
        <f aca="false">'Forward curves'!N296-'Forward curves'!N295</f>
        <v>-0.40415228441873</v>
      </c>
      <c r="O196" s="44"/>
      <c r="P196" s="42"/>
      <c r="Q196" s="42"/>
      <c r="R196" s="42"/>
    </row>
    <row r="197" customFormat="false" ht="12.75" hidden="false" customHeight="false" outlineLevel="0" collapsed="false">
      <c r="B197" s="38" t="n">
        <v>36021</v>
      </c>
      <c r="C197" s="44" t="n">
        <f aca="false">'Forward curves'!C297-'Forward curves'!C296</f>
        <v>0.0299999999999994</v>
      </c>
      <c r="D197" s="44" t="n">
        <f aca="false">'Forward curves'!D297-'Forward curves'!D296</f>
        <v>0.16937465288005</v>
      </c>
      <c r="E197" s="44" t="n">
        <f aca="false">'Forward curves'!E297-'Forward curves'!E296</f>
        <v>-0.0300444956136428</v>
      </c>
      <c r="F197" s="44" t="n">
        <f aca="false">'Forward curves'!F297-'Forward curves'!F296</f>
        <v>-0.167483531884445</v>
      </c>
      <c r="G197" s="44" t="n">
        <f aca="false">'Forward curves'!G297-'Forward curves'!G296</f>
        <v>-0.188996186313721</v>
      </c>
      <c r="H197" s="44" t="n">
        <f aca="false">'Forward curves'!H297-'Forward curves'!H296</f>
        <v>-0.270520091543514</v>
      </c>
      <c r="I197" s="44" t="n">
        <f aca="false">'Forward curves'!I297-'Forward curves'!I296</f>
        <v>-0.333797563785268</v>
      </c>
      <c r="J197" s="44" t="n">
        <f aca="false">'Forward curves'!J297-'Forward curves'!J296</f>
        <v>-0.363975153205413</v>
      </c>
      <c r="K197" s="44" t="n">
        <f aca="false">'Forward curves'!K297-'Forward curves'!K296</f>
        <v>-0.38820785984735</v>
      </c>
      <c r="L197" s="44" t="n">
        <f aca="false">'Forward curves'!L297-'Forward curves'!L296</f>
        <v>-0.414820139932209</v>
      </c>
      <c r="M197" s="44" t="n">
        <f aca="false">'Forward curves'!M297-'Forward curves'!M296</f>
        <v>-0.462830927609154</v>
      </c>
      <c r="N197" s="44" t="n">
        <f aca="false">'Forward curves'!N297-'Forward curves'!N296</f>
        <v>-0.531662274220226</v>
      </c>
      <c r="O197" s="44"/>
      <c r="P197" s="42"/>
      <c r="Q197" s="42"/>
      <c r="R197" s="42"/>
    </row>
    <row r="198" customFormat="false" ht="12.75" hidden="false" customHeight="false" outlineLevel="0" collapsed="false">
      <c r="B198" s="38" t="n">
        <v>36053</v>
      </c>
      <c r="C198" s="44" t="n">
        <f aca="false">'Forward curves'!C298-'Forward curves'!C297</f>
        <v>-0.359999999999999</v>
      </c>
      <c r="D198" s="44" t="n">
        <f aca="false">'Forward curves'!D298-'Forward curves'!D297</f>
        <v>-0.42270485746563</v>
      </c>
      <c r="E198" s="44" t="n">
        <f aca="false">'Forward curves'!E298-'Forward curves'!E297</f>
        <v>-0.572386204584882</v>
      </c>
      <c r="F198" s="44" t="n">
        <f aca="false">'Forward curves'!F298-'Forward curves'!F297</f>
        <v>-0.635053817153038</v>
      </c>
      <c r="G198" s="44" t="n">
        <f aca="false">'Forward curves'!G298-'Forward curves'!G297</f>
        <v>-0.785986024265686</v>
      </c>
      <c r="H198" s="44" t="n">
        <f aca="false">'Forward curves'!H298-'Forward curves'!H297</f>
        <v>-0.834151311093844</v>
      </c>
      <c r="I198" s="44" t="n">
        <f aca="false">'Forward curves'!I298-'Forward curves'!I297</f>
        <v>-0.864819187439435</v>
      </c>
      <c r="J198" s="44" t="n">
        <f aca="false">'Forward curves'!J298-'Forward curves'!J297</f>
        <v>-0.881084800107184</v>
      </c>
      <c r="K198" s="44" t="n">
        <f aca="false">'Forward curves'!K298-'Forward curves'!K297</f>
        <v>-0.884763417509126</v>
      </c>
      <c r="L198" s="44" t="n">
        <f aca="false">'Forward curves'!L298-'Forward curves'!L297</f>
        <v>-0.886925331113092</v>
      </c>
      <c r="M198" s="44" t="n">
        <f aca="false">'Forward curves'!M298-'Forward curves'!M297</f>
        <v>-0.868193974481256</v>
      </c>
      <c r="N198" s="44" t="n">
        <f aca="false">'Forward curves'!N298-'Forward curves'!N297</f>
        <v>-0.828939337731546</v>
      </c>
      <c r="O198" s="44"/>
      <c r="P198" s="42"/>
      <c r="Q198" s="42"/>
      <c r="R198" s="42"/>
    </row>
    <row r="199" customFormat="false" ht="12.75" hidden="false" customHeight="false" outlineLevel="0" collapsed="false">
      <c r="B199" s="38" t="n">
        <v>36083</v>
      </c>
      <c r="C199" s="44" t="n">
        <f aca="false">'Forward curves'!C299-'Forward curves'!C298</f>
        <v>1.1</v>
      </c>
      <c r="D199" s="44" t="n">
        <f aca="false">'Forward curves'!D299-'Forward curves'!D298</f>
        <v>0.906346923938903</v>
      </c>
      <c r="E199" s="44" t="n">
        <f aca="false">'Forward curves'!E299-'Forward curves'!E298</f>
        <v>0.854837930520253</v>
      </c>
      <c r="F199" s="44" t="n">
        <f aca="false">'Forward curves'!F299-'Forward curves'!F298</f>
        <v>0.696332510808658</v>
      </c>
      <c r="G199" s="44" t="n">
        <f aca="false">'Forward curves'!G299-'Forward curves'!G298</f>
        <v>0.625465275840313</v>
      </c>
      <c r="H199" s="44" t="n">
        <f aca="false">'Forward curves'!H299-'Forward curves'!H298</f>
        <v>0.57908187363094</v>
      </c>
      <c r="I199" s="44" t="n">
        <f aca="false">'Forward curves'!I299-'Forward curves'!I298</f>
        <v>0.545333796712713</v>
      </c>
      <c r="J199" s="44" t="n">
        <f aca="false">'Forward curves'!J299-'Forward curves'!J298</f>
        <v>0.533133172243494</v>
      </c>
      <c r="K199" s="44" t="n">
        <f aca="false">'Forward curves'!K299-'Forward curves'!K298</f>
        <v>0.531839397355208</v>
      </c>
      <c r="L199" s="44" t="n">
        <f aca="false">'Forward curves'!L299-'Forward curves'!L298</f>
        <v>0.531081095458241</v>
      </c>
      <c r="M199" s="44" t="n">
        <f aca="false">'Forward curves'!M299-'Forward curves'!M298</f>
        <v>0.530634241750494</v>
      </c>
      <c r="N199" s="44" t="n">
        <f aca="false">'Forward curves'!N299-'Forward curves'!N298</f>
        <v>0.530372370982162</v>
      </c>
      <c r="O199" s="44"/>
      <c r="P199" s="42"/>
      <c r="Q199" s="42"/>
      <c r="R199" s="42"/>
    </row>
    <row r="200" customFormat="false" ht="12.75" hidden="false" customHeight="false" outlineLevel="0" collapsed="false">
      <c r="B200" s="38" t="n">
        <v>36112</v>
      </c>
      <c r="C200" s="44" t="n">
        <f aca="false">'Forward curves'!C300-'Forward curves'!C299</f>
        <v>-0.109999999999999</v>
      </c>
      <c r="D200" s="44" t="n">
        <f aca="false">'Forward curves'!D300-'Forward curves'!D299</f>
        <v>-0.0861950975715118</v>
      </c>
      <c r="E200" s="44" t="n">
        <f aca="false">'Forward curves'!E300-'Forward curves'!E299</f>
        <v>-0.206180979925277</v>
      </c>
      <c r="F200" s="44" t="n">
        <f aca="false">'Forward curves'!F300-'Forward curves'!F299</f>
        <v>-0.233156073025654</v>
      </c>
      <c r="G200" s="44" t="n">
        <f aca="false">'Forward curves'!G300-'Forward curves'!G299</f>
        <v>-0.230743855048646</v>
      </c>
      <c r="H200" s="44" t="n">
        <f aca="false">'Forward curves'!H300-'Forward curves'!H299</f>
        <v>-0.226945153746668</v>
      </c>
      <c r="I200" s="44" t="n">
        <f aca="false">'Forward curves'!I300-'Forward curves'!I299</f>
        <v>-0.21645975786876</v>
      </c>
      <c r="J200" s="44" t="n">
        <f aca="false">'Forward curves'!J300-'Forward curves'!J299</f>
        <v>-0.212048543616479</v>
      </c>
      <c r="K200" s="44" t="n">
        <f aca="false">'Forward curves'!K300-'Forward curves'!K299</f>
        <v>-0.205330103714513</v>
      </c>
      <c r="L200" s="44" t="n">
        <f aca="false">'Forward curves'!L300-'Forward curves'!L299</f>
        <v>-0.187257947768757</v>
      </c>
      <c r="M200" s="44" t="n">
        <f aca="false">'Forward curves'!M300-'Forward curves'!M299</f>
        <v>-0.178388669454289</v>
      </c>
      <c r="N200" s="44" t="n">
        <f aca="false">'Forward curves'!N300-'Forward curves'!N299</f>
        <v>-0.179054374443307</v>
      </c>
      <c r="O200" s="44"/>
      <c r="P200" s="42"/>
      <c r="Q200" s="42"/>
      <c r="R200" s="42"/>
    </row>
    <row r="201" customFormat="false" ht="12.75" hidden="false" customHeight="false" outlineLevel="0" collapsed="false">
      <c r="B201" s="38" t="n">
        <v>36145</v>
      </c>
      <c r="C201" s="44" t="n">
        <f aca="false">'Forward curves'!C301-'Forward curves'!C300</f>
        <v>-0.870000000000001</v>
      </c>
      <c r="D201" s="44" t="n">
        <f aca="false">'Forward curves'!D301-'Forward curves'!D300</f>
        <v>-1.10871875470266</v>
      </c>
      <c r="E201" s="44" t="n">
        <f aca="false">'Forward curves'!E301-'Forward curves'!E300</f>
        <v>-0.771780725443986</v>
      </c>
      <c r="F201" s="44" t="n">
        <f aca="false">'Forward curves'!F301-'Forward curves'!F300</f>
        <v>-0.6678664859352</v>
      </c>
      <c r="G201" s="44" t="n">
        <f aca="false">'Forward curves'!G301-'Forward curves'!G300</f>
        <v>-0.606839686291247</v>
      </c>
      <c r="H201" s="44" t="n">
        <f aca="false">'Forward curves'!H301-'Forward curves'!H300</f>
        <v>-0.560999283124904</v>
      </c>
      <c r="I201" s="44" t="n">
        <f aca="false">'Forward curves'!I301-'Forward curves'!I300</f>
        <v>-0.539951810530136</v>
      </c>
      <c r="J201" s="44" t="n">
        <f aca="false">'Forward curves'!J301-'Forward curves'!J300</f>
        <v>-0.53759059705714</v>
      </c>
      <c r="K201" s="44" t="n">
        <f aca="false">'Forward curves'!K301-'Forward curves'!K300</f>
        <v>-0.56033063017532</v>
      </c>
      <c r="L201" s="44" t="n">
        <f aca="false">'Forward curves'!L301-'Forward curves'!L300</f>
        <v>-0.586066844339966</v>
      </c>
      <c r="M201" s="44" t="n">
        <f aca="false">'Forward curves'!M301-'Forward curves'!M300</f>
        <v>-0.603563397950326</v>
      </c>
      <c r="N201" s="44" t="n">
        <f aca="false">'Forward curves'!N301-'Forward curves'!N300</f>
        <v>-0.612092165745201</v>
      </c>
      <c r="O201" s="44"/>
      <c r="P201" s="42"/>
      <c r="Q201" s="42"/>
      <c r="R201" s="42"/>
    </row>
    <row r="202" customFormat="false" ht="12.75" hidden="false" customHeight="false" outlineLevel="0" collapsed="false">
      <c r="B202" s="38" t="n">
        <v>36174</v>
      </c>
      <c r="C202" s="44" t="n">
        <f aca="false">'Forward curves'!C302-'Forward curves'!C301</f>
        <v>-1.52</v>
      </c>
      <c r="D202" s="44" t="n">
        <f aca="false">'Forward curves'!D302-'Forward curves'!D301</f>
        <v>-1.00698315046196</v>
      </c>
      <c r="E202" s="44" t="n">
        <f aca="false">'Forward curves'!E302-'Forward curves'!E301</f>
        <v>-1.17759213433681</v>
      </c>
      <c r="F202" s="44" t="n">
        <f aca="false">'Forward curves'!F302-'Forward curves'!F301</f>
        <v>-1.16620526557248</v>
      </c>
      <c r="G202" s="44" t="n">
        <f aca="false">'Forward curves'!G302-'Forward curves'!G301</f>
        <v>-1.13951690113006</v>
      </c>
      <c r="H202" s="44" t="n">
        <f aca="false">'Forward curves'!H302-'Forward curves'!H301</f>
        <v>-1.11558968425937</v>
      </c>
      <c r="I202" s="44" t="n">
        <f aca="false">'Forward curves'!I302-'Forward curves'!I301</f>
        <v>-1.08328230757861</v>
      </c>
      <c r="J202" s="44" t="n">
        <f aca="false">'Forward curves'!J302-'Forward curves'!J301</f>
        <v>-1.04192765936867</v>
      </c>
      <c r="K202" s="44" t="n">
        <f aca="false">'Forward curves'!K302-'Forward curves'!K301</f>
        <v>-0.991131880541095</v>
      </c>
      <c r="L202" s="44" t="n">
        <f aca="false">'Forward curves'!L302-'Forward curves'!L301</f>
        <v>-0.950664681079877</v>
      </c>
      <c r="M202" s="44" t="n">
        <f aca="false">'Forward curves'!M302-'Forward curves'!M301</f>
        <v>-0.910390317203351</v>
      </c>
      <c r="N202" s="44" t="n">
        <f aca="false">'Forward curves'!N302-'Forward curves'!N301</f>
        <v>-0.88022943181382</v>
      </c>
      <c r="O202" s="44"/>
      <c r="P202" s="42"/>
      <c r="Q202" s="42"/>
      <c r="R202" s="42"/>
    </row>
    <row r="203" customFormat="false" ht="12.75" hidden="false" customHeight="false" outlineLevel="0" collapsed="false">
      <c r="B203" s="38" t="n">
        <v>36202</v>
      </c>
      <c r="C203" s="44" t="n">
        <f aca="false">'Forward curves'!C303-'Forward curves'!C302</f>
        <v>0.130000000000001</v>
      </c>
      <c r="D203" s="44" t="n">
        <f aca="false">'Forward curves'!D303-'Forward curves'!D302</f>
        <v>-0.529364470400441</v>
      </c>
      <c r="E203" s="44" t="n">
        <f aca="false">'Forward curves'!E303-'Forward curves'!E302</f>
        <v>-0.597245260886837</v>
      </c>
      <c r="F203" s="44" t="n">
        <f aca="false">'Forward curves'!F303-'Forward curves'!F302</f>
        <v>-0.610127369843173</v>
      </c>
      <c r="G203" s="44" t="n">
        <f aca="false">'Forward curves'!G303-'Forward curves'!G302</f>
        <v>-0.625947882344969</v>
      </c>
      <c r="H203" s="44" t="n">
        <f aca="false">'Forward curves'!H303-'Forward curves'!H302</f>
        <v>-0.643492563839017</v>
      </c>
      <c r="I203" s="44" t="n">
        <f aca="false">'Forward curves'!I303-'Forward curves'!I302</f>
        <v>-0.652052063885735</v>
      </c>
      <c r="J203" s="44" t="n">
        <f aca="false">'Forward curves'!J303-'Forward curves'!J302</f>
        <v>-0.661204659393476</v>
      </c>
      <c r="K203" s="44" t="n">
        <f aca="false">'Forward curves'!K303-'Forward curves'!K302</f>
        <v>-0.66070741640875</v>
      </c>
      <c r="L203" s="44" t="n">
        <f aca="false">'Forward curves'!L303-'Forward curves'!L302</f>
        <v>-0.660415392652984</v>
      </c>
      <c r="M203" s="44" t="n">
        <f aca="false">'Forward curves'!M303-'Forward curves'!M302</f>
        <v>-0.670244120122934</v>
      </c>
      <c r="N203" s="44" t="n">
        <f aca="false">'Forward curves'!N303-'Forward curves'!N302</f>
        <v>-0.670143399775023</v>
      </c>
      <c r="O203" s="44"/>
      <c r="P203" s="42"/>
      <c r="Q203" s="42"/>
      <c r="R203" s="42"/>
    </row>
    <row r="204" customFormat="false" ht="12.75" hidden="false" customHeight="false" outlineLevel="0" collapsed="false">
      <c r="B204" s="38" t="n">
        <v>36235</v>
      </c>
      <c r="C204" s="44" t="n">
        <f aca="false">'Forward curves'!C304-'Forward curves'!C303</f>
        <v>-0.25</v>
      </c>
      <c r="D204" s="44" t="n">
        <f aca="false">'Forward curves'!D304-'Forward curves'!D303</f>
        <v>-0.0625520483613666</v>
      </c>
      <c r="E204" s="44" t="n">
        <f aca="false">'Forward curves'!E304-'Forward curves'!E303</f>
        <v>-0.0937292908126484</v>
      </c>
      <c r="F204" s="44" t="n">
        <f aca="false">'Forward curves'!F304-'Forward curves'!F303</f>
        <v>-0.171877356189155</v>
      </c>
      <c r="G204" s="44" t="n">
        <f aca="false">'Forward curves'!G304-'Forward curves'!G303</f>
        <v>-0.231263788773793</v>
      </c>
      <c r="H204" s="44" t="n">
        <f aca="false">'Forward curves'!H304-'Forward curves'!H303</f>
        <v>-0.27201359139309</v>
      </c>
      <c r="I204" s="44" t="n">
        <f aca="false">'Forward curves'!I304-'Forward curves'!I303</f>
        <v>-0.305944647989374</v>
      </c>
      <c r="J204" s="44" t="n">
        <f aca="false">'Forward curves'!J304-'Forward curves'!J303</f>
        <v>-0.339999901693782</v>
      </c>
      <c r="K204" s="44" t="n">
        <f aca="false">'Forward curves'!K304-'Forward curves'!K303</f>
        <v>-0.378254770747478</v>
      </c>
      <c r="L204" s="44" t="n">
        <f aca="false">'Forward curves'!L304-'Forward curves'!L303</f>
        <v>-0.41310206803159</v>
      </c>
      <c r="M204" s="44" t="n">
        <f aca="false">'Forward curves'!M304-'Forward curves'!M303</f>
        <v>-0.4559489356841</v>
      </c>
      <c r="N204" s="44" t="n">
        <f aca="false">'Forward curves'!N304-'Forward curves'!N303</f>
        <v>-0.507621073835843</v>
      </c>
      <c r="O204" s="44"/>
      <c r="P204" s="42"/>
      <c r="Q204" s="42"/>
      <c r="R204" s="42"/>
    </row>
    <row r="205" customFormat="false" ht="12.75" hidden="false" customHeight="false" outlineLevel="0" collapsed="false">
      <c r="B205" s="38" t="n">
        <v>36265</v>
      </c>
      <c r="C205" s="44" t="n">
        <f aca="false">'Forward curves'!C305-'Forward curves'!C304</f>
        <v>0.559999999999999</v>
      </c>
      <c r="D205" s="44" t="n">
        <f aca="false">'Forward curves'!D305-'Forward curves'!D304</f>
        <v>1.1895555595482</v>
      </c>
      <c r="E205" s="44" t="n">
        <f aca="false">'Forward curves'!E305-'Forward curves'!E304</f>
        <v>1.43674189634296</v>
      </c>
      <c r="F205" s="44" t="n">
        <f aca="false">'Forward curves'!F305-'Forward curves'!F304</f>
        <v>1.55285931463273</v>
      </c>
      <c r="G205" s="44" t="n">
        <f aca="false">'Forward curves'!G305-'Forward curves'!G304</f>
        <v>1.58089171973451</v>
      </c>
      <c r="H205" s="44" t="n">
        <f aca="false">'Forward curves'!H305-'Forward curves'!H304</f>
        <v>1.54957485632717</v>
      </c>
      <c r="I205" s="44" t="n">
        <f aca="false">'Forward curves'!I305-'Forward curves'!I304</f>
        <v>1.47753001623523</v>
      </c>
      <c r="J205" s="44" t="n">
        <f aca="false">'Forward curves'!J305-'Forward curves'!J304</f>
        <v>1.38156621281655</v>
      </c>
      <c r="K205" s="44" t="n">
        <f aca="false">'Forward curves'!K305-'Forward curves'!K304</f>
        <v>1.27155609499757</v>
      </c>
      <c r="L205" s="44" t="n">
        <f aca="false">'Forward curves'!L305-'Forward curves'!L304</f>
        <v>1.16329453731266</v>
      </c>
      <c r="M205" s="44" t="n">
        <f aca="false">'Forward curves'!M305-'Forward curves'!M304</f>
        <v>1.07018942314876</v>
      </c>
      <c r="N205" s="44" t="n">
        <f aca="false">'Forward curves'!N305-'Forward curves'!N304</f>
        <v>0.984238203219418</v>
      </c>
      <c r="O205" s="44"/>
      <c r="P205" s="42"/>
      <c r="Q205" s="42"/>
      <c r="R205" s="42"/>
    </row>
    <row r="206" customFormat="false" ht="12.75" hidden="false" customHeight="false" outlineLevel="0" collapsed="false">
      <c r="B206" s="38" t="n">
        <v>36294</v>
      </c>
      <c r="C206" s="44" t="n">
        <f aca="false">'Forward curves'!C306-'Forward curves'!C305</f>
        <v>3.73008324703268</v>
      </c>
      <c r="D206" s="44" t="n">
        <f aca="false">'Forward curves'!D306-'Forward curves'!D305</f>
        <v>3.18479157706147</v>
      </c>
      <c r="E206" s="44" t="n">
        <f aca="false">'Forward curves'!E306-'Forward curves'!E305</f>
        <v>2.74391429427503</v>
      </c>
      <c r="F206" s="44" t="n">
        <f aca="false">'Forward curves'!F306-'Forward curves'!F305</f>
        <v>2.44308585124349</v>
      </c>
      <c r="G206" s="44" t="n">
        <f aca="false">'Forward curves'!G306-'Forward curves'!G305</f>
        <v>2.22276091005082</v>
      </c>
      <c r="H206" s="44" t="n">
        <f aca="false">'Forward curves'!H306-'Forward curves'!H305</f>
        <v>2.06384199933989</v>
      </c>
      <c r="I206" s="44" t="n">
        <f aca="false">'Forward curves'!I306-'Forward curves'!I305</f>
        <v>1.9292390408259</v>
      </c>
      <c r="J206" s="44" t="n">
        <f aca="false">'Forward curves'!J306-'Forward curves'!J305</f>
        <v>1.81891728528332</v>
      </c>
      <c r="K206" s="44" t="n">
        <f aca="false">'Forward curves'!K306-'Forward curves'!K305</f>
        <v>1.70698231448749</v>
      </c>
      <c r="L206" s="44" t="n">
        <f aca="false">'Forward curves'!L306-'Forward curves'!L305</f>
        <v>1.61997432933524</v>
      </c>
      <c r="M206" s="44" t="n">
        <f aca="false">'Forward curves'!M306-'Forward curves'!M305</f>
        <v>1.54585738561972</v>
      </c>
      <c r="N206" s="44" t="n">
        <f aca="false">'Forward curves'!N306-'Forward curves'!N305</f>
        <v>1.47344024896922</v>
      </c>
      <c r="O206" s="44"/>
      <c r="P206" s="42"/>
      <c r="Q206" s="42"/>
      <c r="R206" s="42"/>
    </row>
    <row r="207" customFormat="false" ht="12.75" hidden="false" customHeight="false" outlineLevel="0" collapsed="false">
      <c r="B207" s="38" t="n">
        <v>36326</v>
      </c>
      <c r="C207" s="44" t="n">
        <f aca="false">'Forward curves'!C307-'Forward curves'!C306</f>
        <v>0.81667191144202</v>
      </c>
      <c r="D207" s="44" t="n">
        <f aca="false">'Forward curves'!D307-'Forward curves'!D306</f>
        <v>0.66646131293696</v>
      </c>
      <c r="E207" s="44" t="n">
        <f aca="false">'Forward curves'!E307-'Forward curves'!E306</f>
        <v>1.03331992328665</v>
      </c>
      <c r="F207" s="44" t="n">
        <f aca="false">'Forward curves'!F307-'Forward curves'!F306</f>
        <v>1.17084011043093</v>
      </c>
      <c r="G207" s="44" t="n">
        <f aca="false">'Forward curves'!G307-'Forward curves'!G306</f>
        <v>1.21700265439554</v>
      </c>
      <c r="H207" s="44" t="n">
        <f aca="false">'Forward curves'!H307-'Forward curves'!H306</f>
        <v>1.22649237673186</v>
      </c>
      <c r="I207" s="44" t="n">
        <f aca="false">'Forward curves'!I307-'Forward curves'!I306</f>
        <v>1.22206740108022</v>
      </c>
      <c r="J207" s="44" t="n">
        <f aca="false">'Forward curves'!J307-'Forward curves'!J306</f>
        <v>1.22534206185966</v>
      </c>
      <c r="K207" s="44" t="n">
        <f aca="false">'Forward curves'!K307-'Forward curves'!K306</f>
        <v>1.25726439660398</v>
      </c>
      <c r="L207" s="44" t="n">
        <f aca="false">'Forward curves'!L307-'Forward curves'!L306</f>
        <v>1.27839301745893</v>
      </c>
      <c r="M207" s="44" t="n">
        <f aca="false">'Forward curves'!M307-'Forward curves'!M306</f>
        <v>1.29905658949211</v>
      </c>
      <c r="N207" s="44" t="n">
        <f aca="false">'Forward curves'!N307-'Forward curves'!N306</f>
        <v>1.31944648486563</v>
      </c>
      <c r="O207" s="44"/>
      <c r="P207" s="42"/>
      <c r="Q207" s="42"/>
      <c r="R207" s="42"/>
    </row>
    <row r="208" customFormat="false" ht="12.75" hidden="false" customHeight="false" outlineLevel="0" collapsed="false">
      <c r="B208" s="38" t="n">
        <v>36356</v>
      </c>
      <c r="C208" s="44" t="n">
        <f aca="false">'Forward curves'!C308-'Forward curves'!C307</f>
        <v>0.332586603696416</v>
      </c>
      <c r="D208" s="44" t="n">
        <f aca="false">'Forward curves'!D308-'Forward curves'!D307</f>
        <v>0.978503200412071</v>
      </c>
      <c r="E208" s="44" t="n">
        <f aca="false">'Forward curves'!E308-'Forward curves'!E307</f>
        <v>0.798484960455273</v>
      </c>
      <c r="F208" s="44" t="n">
        <f aca="false">'Forward curves'!F308-'Forward curves'!F307</f>
        <v>0.756728315738407</v>
      </c>
      <c r="G208" s="44" t="n">
        <f aca="false">'Forward curves'!G308-'Forward curves'!G307</f>
        <v>0.70982329269409</v>
      </c>
      <c r="H208" s="44" t="n">
        <f aca="false">'Forward curves'!H308-'Forward curves'!H307</f>
        <v>0.66576960004673</v>
      </c>
      <c r="I208" s="44" t="n">
        <f aca="false">'Forward curves'!I308-'Forward curves'!I307</f>
        <v>0.613389104278983</v>
      </c>
      <c r="J208" s="44" t="n">
        <f aca="false">'Forward curves'!J308-'Forward curves'!J307</f>
        <v>0.57198970927081</v>
      </c>
      <c r="K208" s="44" t="n">
        <f aca="false">'Forward curves'!K308-'Forward curves'!K307</f>
        <v>0.531168440244237</v>
      </c>
      <c r="L208" s="44" t="n">
        <f aca="false">'Forward curves'!L308-'Forward curves'!L307</f>
        <v>0.490686136331444</v>
      </c>
      <c r="M208" s="44" t="n">
        <f aca="false">'Forward curves'!M308-'Forward curves'!M307</f>
        <v>0.450402901824639</v>
      </c>
      <c r="N208" s="44" t="n">
        <f aca="false">'Forward curves'!N308-'Forward curves'!N307</f>
        <v>0.410236577957864</v>
      </c>
      <c r="O208" s="44"/>
      <c r="P208" s="42"/>
      <c r="Q208" s="42"/>
      <c r="R208" s="42"/>
    </row>
    <row r="209" customFormat="false" ht="12.75" hidden="false" customHeight="false" outlineLevel="0" collapsed="false">
      <c r="B209" s="38" t="n">
        <v>36388</v>
      </c>
      <c r="C209" s="44" t="n">
        <f aca="false">'Forward curves'!C309-'Forward curves'!C308</f>
        <v>1.83935150702332</v>
      </c>
      <c r="D209" s="44" t="n">
        <f aca="false">'Forward curves'!D309-'Forward curves'!D308</f>
        <v>1.78089864165194</v>
      </c>
      <c r="E209" s="44" t="n">
        <f aca="false">'Forward curves'!E309-'Forward curves'!E308</f>
        <v>1.80799485901593</v>
      </c>
      <c r="F209" s="44" t="n">
        <f aca="false">'Forward curves'!F309-'Forward curves'!F308</f>
        <v>1.82200248759837</v>
      </c>
      <c r="G209" s="44" t="n">
        <f aca="false">'Forward curves'!G309-'Forward curves'!G308</f>
        <v>1.83308251844547</v>
      </c>
      <c r="H209" s="44" t="n">
        <f aca="false">'Forward curves'!H309-'Forward curves'!H308</f>
        <v>1.78895470305018</v>
      </c>
      <c r="I209" s="44" t="n">
        <f aca="false">'Forward curves'!I309-'Forward curves'!I308</f>
        <v>1.760020739311</v>
      </c>
      <c r="J209" s="44" t="n">
        <f aca="false">'Forward curves'!J309-'Forward curves'!J308</f>
        <v>1.69239517950219</v>
      </c>
      <c r="K209" s="44" t="n">
        <f aca="false">'Forward curves'!K309-'Forward curves'!K308</f>
        <v>1.63965997454405</v>
      </c>
      <c r="L209" s="44" t="n">
        <f aca="false">'Forward curves'!L309-'Forward curves'!L308</f>
        <v>1.58392782625474</v>
      </c>
      <c r="M209" s="44" t="n">
        <f aca="false">'Forward curves'!M309-'Forward curves'!M308</f>
        <v>1.52643449547438</v>
      </c>
      <c r="N209" s="44" t="n">
        <f aca="false">'Forward curves'!N309-'Forward curves'!N308</f>
        <v>1.47790516871763</v>
      </c>
      <c r="O209" s="44" t="n">
        <v>0.314962219629903</v>
      </c>
      <c r="P209" s="42"/>
      <c r="Q209" s="42"/>
      <c r="R209" s="42"/>
    </row>
    <row r="210" customFormat="false" ht="12.75" hidden="false" customHeight="false" outlineLevel="0" collapsed="false">
      <c r="B210" s="38" t="n">
        <v>36418</v>
      </c>
      <c r="C210" s="44" t="n">
        <f aca="false">'Forward curves'!C310-'Forward curves'!C309</f>
        <v>1.7041395834635</v>
      </c>
      <c r="D210" s="44" t="n">
        <f aca="false">'Forward curves'!D310-'Forward curves'!D309</f>
        <v>1.28783037321243</v>
      </c>
      <c r="E210" s="44" t="n">
        <f aca="false">'Forward curves'!E310-'Forward curves'!E309</f>
        <v>1.12348828291568</v>
      </c>
      <c r="F210" s="44" t="n">
        <f aca="false">'Forward curves'!F310-'Forward curves'!F309</f>
        <v>0.978557275777419</v>
      </c>
      <c r="G210" s="44" t="n">
        <f aca="false">'Forward curves'!G310-'Forward curves'!G309</f>
        <v>0.797408365337862</v>
      </c>
      <c r="H210" s="44" t="n">
        <f aca="false">'Forward curves'!H310-'Forward curves'!H309</f>
        <v>0.682604839011496</v>
      </c>
      <c r="I210" s="44" t="n">
        <f aca="false">'Forward curves'!I310-'Forward curves'!I309</f>
        <v>0.555657986435499</v>
      </c>
      <c r="J210" s="44" t="n">
        <f aca="false">'Forward curves'!J310-'Forward curves'!J309</f>
        <v>0.447448046064597</v>
      </c>
      <c r="K210" s="44" t="n">
        <f aca="false">'Forward curves'!K310-'Forward curves'!K309</f>
        <v>0.328501869432852</v>
      </c>
      <c r="L210" s="44" t="n">
        <f aca="false">'Forward curves'!L310-'Forward curves'!L309</f>
        <v>0.229119756198841</v>
      </c>
      <c r="M210" s="44" t="n">
        <f aca="false">'Forward curves'!M310-'Forward curves'!M309</f>
        <v>0.159483161544582</v>
      </c>
      <c r="N210" s="44" t="n">
        <f aca="false">'Forward curves'!N310-'Forward curves'!N309</f>
        <v>0.109697168066361</v>
      </c>
      <c r="O210" s="44"/>
      <c r="P210" s="42"/>
      <c r="Q210" s="42"/>
      <c r="R210" s="42"/>
    </row>
    <row r="211" customFormat="false" ht="12.75" hidden="false" customHeight="false" outlineLevel="0" collapsed="false">
      <c r="B211" s="38" t="n">
        <v>36447</v>
      </c>
      <c r="C211" s="44" t="n">
        <f aca="false">'Forward curves'!C311-'Forward curves'!C310</f>
        <v>2.32425809096813</v>
      </c>
      <c r="D211" s="44" t="n">
        <f aca="false">'Forward curves'!D311-'Forward curves'!D310</f>
        <v>2.09996819382521</v>
      </c>
      <c r="E211" s="44" t="n">
        <f aca="false">'Forward curves'!E311-'Forward curves'!E310</f>
        <v>2.00316116665643</v>
      </c>
      <c r="F211" s="44" t="n">
        <f aca="false">'Forward curves'!F311-'Forward curves'!F310</f>
        <v>1.73376243353512</v>
      </c>
      <c r="G211" s="44" t="n">
        <f aca="false">'Forward curves'!G311-'Forward curves'!G310</f>
        <v>1.51935377381161</v>
      </c>
      <c r="H211" s="44" t="n">
        <f aca="false">'Forward curves'!H311-'Forward curves'!H310</f>
        <v>1.27025751298034</v>
      </c>
      <c r="I211" s="44" t="n">
        <f aca="false">'Forward curves'!I311-'Forward curves'!I310</f>
        <v>1.05253168174663</v>
      </c>
      <c r="J211" s="44" t="n">
        <f aca="false">'Forward curves'!J311-'Forward curves'!J310</f>
        <v>0.839741665024537</v>
      </c>
      <c r="K211" s="44" t="n">
        <f aca="false">'Forward curves'!K311-'Forward curves'!K310</f>
        <v>0.663975277558375</v>
      </c>
      <c r="L211" s="44" t="n">
        <f aca="false">'Forward curves'!L311-'Forward curves'!L310</f>
        <v>0.526462407758661</v>
      </c>
      <c r="M211" s="44" t="n">
        <f aca="false">'Forward curves'!M311-'Forward curves'!M310</f>
        <v>0.377921179736763</v>
      </c>
      <c r="N211" s="44" t="n">
        <f aca="false">'Forward curves'!N311-'Forward curves'!N310</f>
        <v>0.228779173435999</v>
      </c>
      <c r="O211" s="44"/>
      <c r="P211" s="42"/>
      <c r="Q211" s="42"/>
      <c r="R211" s="42"/>
    </row>
    <row r="213" customFormat="false" ht="12.75" hidden="false" customHeight="false" outlineLevel="0" collapsed="false">
      <c r="N213" s="4" t="s">
        <v>91</v>
      </c>
    </row>
    <row r="214" customFormat="false" ht="12.75" hidden="false" customHeight="false" outlineLevel="0" collapsed="false">
      <c r="B214" s="4" t="s">
        <v>55</v>
      </c>
      <c r="C214" s="4" t="s">
        <v>7</v>
      </c>
      <c r="N214" s="45" t="s">
        <v>92</v>
      </c>
      <c r="O214" s="45" t="s">
        <v>93</v>
      </c>
      <c r="P214" s="45" t="s">
        <v>94</v>
      </c>
      <c r="Q214" s="45" t="s">
        <v>95</v>
      </c>
      <c r="R214" s="45" t="s">
        <v>96</v>
      </c>
      <c r="S214" s="45" t="s">
        <v>97</v>
      </c>
    </row>
    <row r="215" customFormat="false" ht="13.5" hidden="false" customHeight="false" outlineLevel="0" collapsed="false">
      <c r="N215" s="46" t="n">
        <f aca="false">D231</f>
        <v>0.515256368019144</v>
      </c>
      <c r="O215" s="46" t="n">
        <f aca="false">D251</f>
        <v>0.714365663106072</v>
      </c>
      <c r="P215" s="46" t="n">
        <f aca="false">D273</f>
        <v>0.830152442853563</v>
      </c>
      <c r="Q215" s="46" t="n">
        <f aca="false">D295</f>
        <v>0.897945650764449</v>
      </c>
      <c r="R215" s="46" t="n">
        <f aca="false">D316</f>
        <v>0.938345838402745</v>
      </c>
      <c r="S215" s="46" t="n">
        <f aca="false">D338</f>
        <v>0.962319267090678</v>
      </c>
    </row>
    <row r="216" customFormat="false" ht="12.75" hidden="false" customHeight="false" outlineLevel="0" collapsed="false">
      <c r="C216" s="14" t="s">
        <v>8</v>
      </c>
      <c r="D216" s="14"/>
    </row>
    <row r="217" customFormat="false" ht="12.75" hidden="false" customHeight="false" outlineLevel="0" collapsed="false">
      <c r="C217" s="15" t="s">
        <v>9</v>
      </c>
      <c r="D217" s="15" t="n">
        <v>0.758224890598201</v>
      </c>
    </row>
    <row r="218" customFormat="false" ht="12.75" hidden="false" customHeight="false" outlineLevel="0" collapsed="false">
      <c r="C218" s="15" t="s">
        <v>10</v>
      </c>
      <c r="D218" s="15" t="n">
        <v>0.574904984722654</v>
      </c>
    </row>
    <row r="219" customFormat="false" ht="12.75" hidden="false" customHeight="false" outlineLevel="0" collapsed="false">
      <c r="C219" s="15" t="s">
        <v>11</v>
      </c>
      <c r="D219" s="15" t="n">
        <v>0.570233610928397</v>
      </c>
    </row>
    <row r="220" customFormat="false" ht="12.75" hidden="false" customHeight="false" outlineLevel="0" collapsed="false">
      <c r="C220" s="15" t="s">
        <v>12</v>
      </c>
      <c r="D220" s="15" t="n">
        <v>0.626290625493285</v>
      </c>
    </row>
    <row r="221" customFormat="false" ht="13.5" hidden="false" customHeight="false" outlineLevel="0" collapsed="false">
      <c r="C221" s="16" t="s">
        <v>13</v>
      </c>
      <c r="D221" s="16" t="n">
        <v>93</v>
      </c>
    </row>
    <row r="223" customFormat="false" ht="13.5" hidden="false" customHeight="false" outlineLevel="0" collapsed="false">
      <c r="C223" s="4" t="s">
        <v>14</v>
      </c>
    </row>
    <row r="224" customFormat="false" ht="12.75" hidden="false" customHeight="false" outlineLevel="0" collapsed="false">
      <c r="C224" s="14"/>
      <c r="D224" s="14" t="s">
        <v>15</v>
      </c>
      <c r="E224" s="14" t="s">
        <v>16</v>
      </c>
      <c r="F224" s="14" t="s">
        <v>17</v>
      </c>
      <c r="G224" s="14" t="s">
        <v>18</v>
      </c>
      <c r="H224" s="14" t="s">
        <v>19</v>
      </c>
    </row>
    <row r="225" customFormat="false" ht="12.75" hidden="false" customHeight="false" outlineLevel="0" collapsed="false">
      <c r="C225" s="15" t="s">
        <v>20</v>
      </c>
      <c r="D225" s="15" t="n">
        <v>1</v>
      </c>
      <c r="E225" s="15" t="n">
        <v>48.272887378182</v>
      </c>
      <c r="F225" s="15" t="n">
        <v>48.272887378182</v>
      </c>
      <c r="G225" s="15" t="n">
        <v>123.069788469828</v>
      </c>
      <c r="H225" s="15" t="n">
        <v>1.36192553260516E-018</v>
      </c>
    </row>
    <row r="226" customFormat="false" ht="12.75" hidden="false" customHeight="false" outlineLevel="0" collapsed="false">
      <c r="C226" s="15" t="s">
        <v>21</v>
      </c>
      <c r="D226" s="15" t="n">
        <v>91</v>
      </c>
      <c r="E226" s="15" t="n">
        <v>35.6938352298501</v>
      </c>
      <c r="F226" s="15" t="n">
        <v>0.392239947580771</v>
      </c>
      <c r="G226" s="15"/>
      <c r="H226" s="15"/>
    </row>
    <row r="227" customFormat="false" ht="13.5" hidden="false" customHeight="false" outlineLevel="0" collapsed="false">
      <c r="C227" s="16" t="s">
        <v>22</v>
      </c>
      <c r="D227" s="16" t="n">
        <v>92</v>
      </c>
      <c r="E227" s="16" t="n">
        <v>83.9667226080321</v>
      </c>
      <c r="F227" s="16"/>
      <c r="G227" s="16"/>
      <c r="H227" s="16"/>
    </row>
    <row r="228" customFormat="false" ht="13.5" hidden="false" customHeight="false" outlineLevel="0" collapsed="false"/>
    <row r="229" customFormat="false" ht="12.75" hidden="false" customHeight="false" outlineLevel="0" collapsed="false">
      <c r="C229" s="14"/>
      <c r="D229" s="14" t="s">
        <v>23</v>
      </c>
      <c r="E229" s="14" t="s">
        <v>12</v>
      </c>
      <c r="F229" s="14" t="s">
        <v>24</v>
      </c>
      <c r="G229" s="14" t="s">
        <v>25</v>
      </c>
      <c r="H229" s="14" t="s">
        <v>26</v>
      </c>
      <c r="I229" s="14" t="s">
        <v>27</v>
      </c>
      <c r="J229" s="14" t="s">
        <v>28</v>
      </c>
      <c r="K229" s="14" t="s">
        <v>29</v>
      </c>
    </row>
    <row r="230" customFormat="false" ht="12.75" hidden="false" customHeight="false" outlineLevel="0" collapsed="false">
      <c r="C230" s="15" t="s">
        <v>30</v>
      </c>
      <c r="D230" s="15" t="n">
        <v>0.0100608217410466</v>
      </c>
      <c r="E230" s="15" t="n">
        <v>0.0649914939451227</v>
      </c>
      <c r="F230" s="15" t="n">
        <v>0.154802130714855</v>
      </c>
      <c r="G230" s="15" t="n">
        <v>0.877320143465901</v>
      </c>
      <c r="H230" s="15" t="n">
        <v>-0.119036810159844</v>
      </c>
      <c r="I230" s="15" t="n">
        <v>0.139158453641938</v>
      </c>
      <c r="J230" s="15" t="n">
        <v>-0.119036810159844</v>
      </c>
      <c r="K230" s="15" t="n">
        <v>0.139158453641938</v>
      </c>
    </row>
    <row r="231" customFormat="false" ht="13.5" hidden="false" customHeight="false" outlineLevel="0" collapsed="false">
      <c r="C231" s="16" t="s">
        <v>31</v>
      </c>
      <c r="D231" s="16" t="n">
        <v>0.515256368019144</v>
      </c>
      <c r="E231" s="16" t="n">
        <v>0.0464459275966877</v>
      </c>
      <c r="F231" s="16" t="n">
        <v>11.0936823674481</v>
      </c>
      <c r="G231" s="16" t="n">
        <v>1.36192553260516E-018</v>
      </c>
      <c r="H231" s="16" t="n">
        <v>0.42299722916575</v>
      </c>
      <c r="I231" s="16" t="n">
        <v>0.607515506872539</v>
      </c>
      <c r="J231" s="16" t="n">
        <v>0.42299722916575</v>
      </c>
      <c r="K231" s="16" t="n">
        <v>0.607515506872539</v>
      </c>
    </row>
    <row r="234" customFormat="false" ht="12.75" hidden="false" customHeight="false" outlineLevel="0" collapsed="false">
      <c r="B234" s="4" t="s">
        <v>98</v>
      </c>
      <c r="C234" s="4" t="s">
        <v>7</v>
      </c>
    </row>
    <row r="235" customFormat="false" ht="13.5" hidden="false" customHeight="false" outlineLevel="0" collapsed="false"/>
    <row r="236" customFormat="false" ht="12.75" hidden="false" customHeight="false" outlineLevel="0" collapsed="false">
      <c r="C236" s="14" t="s">
        <v>8</v>
      </c>
      <c r="D236" s="14"/>
    </row>
    <row r="237" customFormat="false" ht="12.75" hidden="false" customHeight="false" outlineLevel="0" collapsed="false">
      <c r="C237" s="15" t="s">
        <v>9</v>
      </c>
      <c r="D237" s="15" t="n">
        <v>0.910981414323855</v>
      </c>
    </row>
    <row r="238" customFormat="false" ht="12.75" hidden="false" customHeight="false" outlineLevel="0" collapsed="false">
      <c r="C238" s="15" t="s">
        <v>10</v>
      </c>
      <c r="D238" s="15" t="n">
        <v>0.829887137243492</v>
      </c>
    </row>
    <row r="239" customFormat="false" ht="12.75" hidden="false" customHeight="false" outlineLevel="0" collapsed="false">
      <c r="C239" s="15" t="s">
        <v>11</v>
      </c>
      <c r="D239" s="15" t="n">
        <v>0.828017765125288</v>
      </c>
    </row>
    <row r="240" customFormat="false" ht="12.75" hidden="false" customHeight="false" outlineLevel="0" collapsed="false">
      <c r="C240" s="15" t="s">
        <v>12</v>
      </c>
      <c r="D240" s="15" t="n">
        <v>0.408635315127698</v>
      </c>
    </row>
    <row r="241" customFormat="false" ht="13.5" hidden="false" customHeight="false" outlineLevel="0" collapsed="false">
      <c r="C241" s="16" t="s">
        <v>13</v>
      </c>
      <c r="D241" s="16" t="n">
        <v>93</v>
      </c>
    </row>
    <row r="243" customFormat="false" ht="13.5" hidden="false" customHeight="false" outlineLevel="0" collapsed="false">
      <c r="C243" s="4" t="s">
        <v>14</v>
      </c>
    </row>
    <row r="244" customFormat="false" ht="12.75" hidden="false" customHeight="false" outlineLevel="0" collapsed="false">
      <c r="C244" s="14"/>
      <c r="D244" s="14" t="s">
        <v>15</v>
      </c>
      <c r="E244" s="14" t="s">
        <v>16</v>
      </c>
      <c r="F244" s="14" t="s">
        <v>17</v>
      </c>
      <c r="G244" s="14" t="s">
        <v>18</v>
      </c>
      <c r="H244" s="14" t="s">
        <v>19</v>
      </c>
    </row>
    <row r="245" customFormat="false" ht="12.75" hidden="false" customHeight="false" outlineLevel="0" collapsed="false">
      <c r="C245" s="15" t="s">
        <v>20</v>
      </c>
      <c r="D245" s="15" t="n">
        <v>1</v>
      </c>
      <c r="E245" s="15" t="n">
        <v>74.1301818657899</v>
      </c>
      <c r="F245" s="15" t="n">
        <v>74.1301818657899</v>
      </c>
      <c r="G245" s="15" t="n">
        <v>443.938972429458</v>
      </c>
      <c r="H245" s="15" t="n">
        <v>9.10552682422669E-037</v>
      </c>
    </row>
    <row r="246" customFormat="false" ht="12.75" hidden="false" customHeight="false" outlineLevel="0" collapsed="false">
      <c r="C246" s="15" t="s">
        <v>21</v>
      </c>
      <c r="D246" s="15" t="n">
        <v>91</v>
      </c>
      <c r="E246" s="15" t="n">
        <v>15.1954366900257</v>
      </c>
      <c r="F246" s="15" t="n">
        <v>0.166982820769513</v>
      </c>
      <c r="G246" s="15"/>
      <c r="H246" s="15"/>
    </row>
    <row r="247" customFormat="false" ht="13.5" hidden="false" customHeight="false" outlineLevel="0" collapsed="false">
      <c r="C247" s="16" t="s">
        <v>22</v>
      </c>
      <c r="D247" s="16" t="n">
        <v>92</v>
      </c>
      <c r="E247" s="16" t="n">
        <v>89.3256185558155</v>
      </c>
      <c r="F247" s="16"/>
      <c r="G247" s="16"/>
      <c r="H247" s="16"/>
    </row>
    <row r="248" customFormat="false" ht="13.5" hidden="false" customHeight="false" outlineLevel="0" collapsed="false"/>
    <row r="249" customFormat="false" ht="12.75" hidden="false" customHeight="false" outlineLevel="0" collapsed="false">
      <c r="C249" s="14"/>
      <c r="D249" s="14" t="s">
        <v>23</v>
      </c>
      <c r="E249" s="14" t="s">
        <v>12</v>
      </c>
      <c r="F249" s="14" t="s">
        <v>24</v>
      </c>
      <c r="G249" s="14" t="s">
        <v>25</v>
      </c>
      <c r="H249" s="14" t="s">
        <v>26</v>
      </c>
      <c r="I249" s="14" t="s">
        <v>27</v>
      </c>
      <c r="J249" s="14" t="s">
        <v>28</v>
      </c>
      <c r="K249" s="14" t="s">
        <v>29</v>
      </c>
    </row>
    <row r="250" customFormat="false" ht="12.75" hidden="false" customHeight="false" outlineLevel="0" collapsed="false">
      <c r="C250" s="15" t="s">
        <v>30</v>
      </c>
      <c r="D250" s="15" t="n">
        <v>0.00408631246423124</v>
      </c>
      <c r="E250" s="15" t="n">
        <v>0.0424038595829065</v>
      </c>
      <c r="F250" s="15" t="n">
        <v>0.0963665219257184</v>
      </c>
      <c r="G250" s="15" t="n">
        <v>0.9234413911879</v>
      </c>
      <c r="H250" s="15" t="n">
        <v>-0.0801437540154446</v>
      </c>
      <c r="I250" s="15" t="n">
        <v>0.0883163789439071</v>
      </c>
      <c r="J250" s="15" t="n">
        <v>-0.0801437540154446</v>
      </c>
      <c r="K250" s="15" t="n">
        <v>0.0883163789439071</v>
      </c>
    </row>
    <row r="251" customFormat="false" ht="13.5" hidden="false" customHeight="false" outlineLevel="0" collapsed="false">
      <c r="C251" s="16" t="s">
        <v>31</v>
      </c>
      <c r="D251" s="16" t="n">
        <v>0.714365663106072</v>
      </c>
      <c r="E251" s="16" t="n">
        <v>0.0339046242180195</v>
      </c>
      <c r="F251" s="16" t="n">
        <v>21.0698593357777</v>
      </c>
      <c r="G251" s="16" t="n">
        <v>9.10552682422686E-037</v>
      </c>
      <c r="H251" s="16" t="n">
        <v>0.647018285297958</v>
      </c>
      <c r="I251" s="16" t="n">
        <v>0.781713040914186</v>
      </c>
      <c r="J251" s="16" t="n">
        <v>0.647018285297958</v>
      </c>
      <c r="K251" s="16" t="n">
        <v>0.781713040914186</v>
      </c>
    </row>
    <row r="256" customFormat="false" ht="12.75" hidden="false" customHeight="false" outlineLevel="0" collapsed="false">
      <c r="B256" s="4" t="s">
        <v>99</v>
      </c>
      <c r="C256" s="4" t="s">
        <v>7</v>
      </c>
    </row>
    <row r="257" customFormat="false" ht="13.5" hidden="false" customHeight="false" outlineLevel="0" collapsed="false"/>
    <row r="258" customFormat="false" ht="12.75" hidden="false" customHeight="false" outlineLevel="0" collapsed="false">
      <c r="C258" s="14" t="s">
        <v>8</v>
      </c>
      <c r="D258" s="14"/>
    </row>
    <row r="259" customFormat="false" ht="12.75" hidden="false" customHeight="false" outlineLevel="0" collapsed="false">
      <c r="C259" s="15" t="s">
        <v>9</v>
      </c>
      <c r="D259" s="15" t="n">
        <v>0.96507308265449</v>
      </c>
    </row>
    <row r="260" customFormat="false" ht="12.75" hidden="false" customHeight="false" outlineLevel="0" collapsed="false">
      <c r="C260" s="15" t="s">
        <v>10</v>
      </c>
      <c r="D260" s="15" t="n">
        <v>0.93136605486424</v>
      </c>
    </row>
    <row r="261" customFormat="false" ht="12.75" hidden="false" customHeight="false" outlineLevel="0" collapsed="false">
      <c r="C261" s="15" t="s">
        <v>11</v>
      </c>
      <c r="D261" s="15" t="n">
        <v>0.930611835686924</v>
      </c>
    </row>
    <row r="262" customFormat="false" ht="12.75" hidden="false" customHeight="false" outlineLevel="0" collapsed="false">
      <c r="C262" s="15" t="s">
        <v>12</v>
      </c>
      <c r="D262" s="15" t="n">
        <v>0.255686986249741</v>
      </c>
    </row>
    <row r="263" customFormat="false" ht="13.5" hidden="false" customHeight="false" outlineLevel="0" collapsed="false">
      <c r="C263" s="16" t="s">
        <v>13</v>
      </c>
      <c r="D263" s="16" t="n">
        <v>93</v>
      </c>
    </row>
    <row r="265" customFormat="false" ht="13.5" hidden="false" customHeight="false" outlineLevel="0" collapsed="false">
      <c r="C265" s="4" t="s">
        <v>14</v>
      </c>
    </row>
    <row r="266" customFormat="false" ht="12.75" hidden="false" customHeight="false" outlineLevel="0" collapsed="false">
      <c r="C266" s="14"/>
      <c r="D266" s="14" t="s">
        <v>15</v>
      </c>
      <c r="E266" s="14" t="s">
        <v>16</v>
      </c>
      <c r="F266" s="14" t="s">
        <v>17</v>
      </c>
      <c r="G266" s="14" t="s">
        <v>18</v>
      </c>
      <c r="H266" s="14" t="s">
        <v>19</v>
      </c>
    </row>
    <row r="267" customFormat="false" ht="12.75" hidden="false" customHeight="false" outlineLevel="0" collapsed="false">
      <c r="C267" s="15" t="s">
        <v>20</v>
      </c>
      <c r="D267" s="15" t="n">
        <v>1</v>
      </c>
      <c r="E267" s="15" t="n">
        <v>80.7309536809316</v>
      </c>
      <c r="F267" s="15" t="n">
        <v>80.7309536809316</v>
      </c>
      <c r="G267" s="15" t="n">
        <v>1234.87453365822</v>
      </c>
      <c r="H267" s="15" t="n">
        <v>9.97345035500164E-055</v>
      </c>
    </row>
    <row r="268" customFormat="false" ht="12.75" hidden="false" customHeight="false" outlineLevel="0" collapsed="false">
      <c r="C268" s="15" t="s">
        <v>21</v>
      </c>
      <c r="D268" s="15" t="n">
        <v>91</v>
      </c>
      <c r="E268" s="15" t="n">
        <v>5.94920097931025</v>
      </c>
      <c r="F268" s="15" t="n">
        <v>0.0653758349374753</v>
      </c>
      <c r="G268" s="15"/>
      <c r="H268" s="15"/>
    </row>
    <row r="269" customFormat="false" ht="13.5" hidden="false" customHeight="false" outlineLevel="0" collapsed="false">
      <c r="C269" s="16" t="s">
        <v>22</v>
      </c>
      <c r="D269" s="16" t="n">
        <v>92</v>
      </c>
      <c r="E269" s="16" t="n">
        <v>86.6801546602418</v>
      </c>
      <c r="F269" s="16"/>
      <c r="G269" s="16"/>
      <c r="H269" s="16"/>
    </row>
    <row r="270" customFormat="false" ht="13.5" hidden="false" customHeight="false" outlineLevel="0" collapsed="false"/>
    <row r="271" customFormat="false" ht="12.75" hidden="false" customHeight="false" outlineLevel="0" collapsed="false">
      <c r="C271" s="14"/>
      <c r="D271" s="14" t="s">
        <v>23</v>
      </c>
      <c r="E271" s="14" t="s">
        <v>12</v>
      </c>
      <c r="F271" s="14" t="s">
        <v>24</v>
      </c>
      <c r="G271" s="14" t="s">
        <v>25</v>
      </c>
      <c r="H271" s="14" t="s">
        <v>26</v>
      </c>
      <c r="I271" s="14" t="s">
        <v>27</v>
      </c>
      <c r="J271" s="14" t="s">
        <v>28</v>
      </c>
      <c r="K271" s="14" t="s">
        <v>29</v>
      </c>
    </row>
    <row r="272" customFormat="false" ht="12.75" hidden="false" customHeight="false" outlineLevel="0" collapsed="false">
      <c r="C272" s="15" t="s">
        <v>30</v>
      </c>
      <c r="D272" s="15" t="n">
        <v>0.00162248494247951</v>
      </c>
      <c r="E272" s="15" t="n">
        <v>0.026532197076081</v>
      </c>
      <c r="F272" s="15" t="n">
        <v>0.0611515487325469</v>
      </c>
      <c r="G272" s="15" t="n">
        <v>0.951372622075936</v>
      </c>
      <c r="H272" s="15" t="n">
        <v>-0.051080470532617</v>
      </c>
      <c r="I272" s="15" t="n">
        <v>0.054325440417576</v>
      </c>
      <c r="J272" s="15" t="n">
        <v>-0.051080470532617</v>
      </c>
      <c r="K272" s="15" t="n">
        <v>0.054325440417576</v>
      </c>
    </row>
    <row r="273" customFormat="false" ht="13.5" hidden="false" customHeight="false" outlineLevel="0" collapsed="false">
      <c r="C273" s="16" t="s">
        <v>31</v>
      </c>
      <c r="D273" s="16" t="n">
        <v>0.830152442853563</v>
      </c>
      <c r="E273" s="16" t="n">
        <v>0.0236236191773921</v>
      </c>
      <c r="F273" s="16" t="n">
        <v>35.140781631293</v>
      </c>
      <c r="G273" s="16" t="n">
        <v>9.97345035500151E-055</v>
      </c>
      <c r="H273" s="16" t="n">
        <v>0.783227020654391</v>
      </c>
      <c r="I273" s="16" t="n">
        <v>0.877077865052734</v>
      </c>
      <c r="J273" s="16" t="n">
        <v>0.783227020654391</v>
      </c>
      <c r="K273" s="16" t="n">
        <v>0.877077865052734</v>
      </c>
    </row>
    <row r="278" customFormat="false" ht="12.75" hidden="false" customHeight="false" outlineLevel="0" collapsed="false">
      <c r="B278" s="4" t="s">
        <v>100</v>
      </c>
      <c r="C278" s="4" t="s">
        <v>7</v>
      </c>
    </row>
    <row r="279" customFormat="false" ht="13.5" hidden="false" customHeight="false" outlineLevel="0" collapsed="false"/>
    <row r="280" customFormat="false" ht="12.75" hidden="false" customHeight="false" outlineLevel="0" collapsed="false">
      <c r="C280" s="14" t="s">
        <v>8</v>
      </c>
      <c r="D280" s="14"/>
    </row>
    <row r="281" customFormat="false" ht="12.75" hidden="false" customHeight="false" outlineLevel="0" collapsed="false">
      <c r="C281" s="15" t="s">
        <v>9</v>
      </c>
      <c r="D281" s="15" t="n">
        <v>0.986212778818214</v>
      </c>
    </row>
    <row r="282" customFormat="false" ht="12.75" hidden="false" customHeight="false" outlineLevel="0" collapsed="false">
      <c r="C282" s="15" t="s">
        <v>10</v>
      </c>
      <c r="D282" s="15" t="n">
        <v>0.972615645104343</v>
      </c>
    </row>
    <row r="283" customFormat="false" ht="12.75" hidden="false" customHeight="false" outlineLevel="0" collapsed="false">
      <c r="C283" s="15" t="s">
        <v>11</v>
      </c>
      <c r="D283" s="15" t="n">
        <v>0.972314718127468</v>
      </c>
    </row>
    <row r="284" customFormat="false" ht="12.75" hidden="false" customHeight="false" outlineLevel="0" collapsed="false">
      <c r="C284" s="15" t="s">
        <v>12</v>
      </c>
      <c r="D284" s="15" t="n">
        <v>0.155683732647329</v>
      </c>
    </row>
    <row r="285" customFormat="false" ht="13.5" hidden="false" customHeight="false" outlineLevel="0" collapsed="false">
      <c r="C285" s="16" t="s">
        <v>13</v>
      </c>
      <c r="D285" s="16" t="n">
        <v>93</v>
      </c>
    </row>
    <row r="287" customFormat="false" ht="13.5" hidden="false" customHeight="false" outlineLevel="0" collapsed="false">
      <c r="C287" s="4" t="s">
        <v>14</v>
      </c>
    </row>
    <row r="288" customFormat="false" ht="12.75" hidden="false" customHeight="false" outlineLevel="0" collapsed="false">
      <c r="C288" s="14"/>
      <c r="D288" s="14" t="s">
        <v>15</v>
      </c>
      <c r="E288" s="14" t="s">
        <v>16</v>
      </c>
      <c r="F288" s="14" t="s">
        <v>17</v>
      </c>
      <c r="G288" s="14" t="s">
        <v>18</v>
      </c>
      <c r="H288" s="14" t="s">
        <v>19</v>
      </c>
    </row>
    <row r="289" customFormat="false" ht="12.75" hidden="false" customHeight="false" outlineLevel="0" collapsed="false">
      <c r="C289" s="15" t="s">
        <v>20</v>
      </c>
      <c r="D289" s="15" t="n">
        <v>1</v>
      </c>
      <c r="E289" s="15" t="n">
        <v>78.3369394744075</v>
      </c>
      <c r="F289" s="15" t="n">
        <v>78.3369394744075</v>
      </c>
      <c r="G289" s="15" t="n">
        <v>3232.06531765089</v>
      </c>
      <c r="H289" s="15" t="n">
        <v>6.81535801127652E-073</v>
      </c>
    </row>
    <row r="290" customFormat="false" ht="12.75" hidden="false" customHeight="false" outlineLevel="0" collapsed="false">
      <c r="C290" s="15" t="s">
        <v>21</v>
      </c>
      <c r="D290" s="15" t="n">
        <v>91</v>
      </c>
      <c r="E290" s="15" t="n">
        <v>2.20560563960146</v>
      </c>
      <c r="F290" s="15" t="n">
        <v>0.0242374246110051</v>
      </c>
      <c r="G290" s="15"/>
      <c r="H290" s="15"/>
    </row>
    <row r="291" customFormat="false" ht="13.5" hidden="false" customHeight="false" outlineLevel="0" collapsed="false">
      <c r="C291" s="16" t="s">
        <v>22</v>
      </c>
      <c r="D291" s="16" t="n">
        <v>92</v>
      </c>
      <c r="E291" s="16" t="n">
        <v>80.542545114009</v>
      </c>
      <c r="F291" s="16"/>
      <c r="G291" s="16"/>
      <c r="H291" s="16"/>
    </row>
    <row r="292" customFormat="false" ht="13.5" hidden="false" customHeight="false" outlineLevel="0" collapsed="false"/>
    <row r="293" customFormat="false" ht="12.75" hidden="false" customHeight="false" outlineLevel="0" collapsed="false">
      <c r="C293" s="14"/>
      <c r="D293" s="14" t="s">
        <v>23</v>
      </c>
      <c r="E293" s="14" t="s">
        <v>12</v>
      </c>
      <c r="F293" s="14" t="s">
        <v>24</v>
      </c>
      <c r="G293" s="14" t="s">
        <v>25</v>
      </c>
      <c r="H293" s="14" t="s">
        <v>26</v>
      </c>
      <c r="I293" s="14" t="s">
        <v>27</v>
      </c>
      <c r="J293" s="14" t="s">
        <v>28</v>
      </c>
      <c r="K293" s="14" t="s">
        <v>29</v>
      </c>
    </row>
    <row r="294" customFormat="false" ht="12.75" hidden="false" customHeight="false" outlineLevel="0" collapsed="false">
      <c r="C294" s="15" t="s">
        <v>30</v>
      </c>
      <c r="D294" s="15" t="n">
        <v>0.000479404512918126</v>
      </c>
      <c r="E294" s="15" t="n">
        <v>0.0161539748798197</v>
      </c>
      <c r="F294" s="15" t="n">
        <v>0.029677185738169</v>
      </c>
      <c r="G294" s="15" t="n">
        <v>0.976389497117389</v>
      </c>
      <c r="H294" s="15" t="n">
        <v>-0.0316084853966769</v>
      </c>
      <c r="I294" s="15" t="n">
        <v>0.0325672944225131</v>
      </c>
      <c r="J294" s="15" t="n">
        <v>-0.0316084853966769</v>
      </c>
      <c r="K294" s="15" t="n">
        <v>0.0325672944225131</v>
      </c>
    </row>
    <row r="295" customFormat="false" ht="13.5" hidden="false" customHeight="false" outlineLevel="0" collapsed="false">
      <c r="C295" s="16" t="s">
        <v>31</v>
      </c>
      <c r="D295" s="16" t="n">
        <v>0.897945650764449</v>
      </c>
      <c r="E295" s="16" t="n">
        <v>0.0157946492779655</v>
      </c>
      <c r="F295" s="16" t="n">
        <v>56.85125607804</v>
      </c>
      <c r="G295" s="16" t="n">
        <v>6.8153580112767E-073</v>
      </c>
      <c r="H295" s="16" t="n">
        <v>0.866571517093785</v>
      </c>
      <c r="I295" s="16" t="n">
        <v>0.929319784435114</v>
      </c>
      <c r="J295" s="16" t="n">
        <v>0.866571517093785</v>
      </c>
      <c r="K295" s="16" t="n">
        <v>0.929319784435114</v>
      </c>
    </row>
    <row r="299" customFormat="false" ht="12.75" hidden="false" customHeight="false" outlineLevel="0" collapsed="false">
      <c r="B299" s="4" t="s">
        <v>101</v>
      </c>
      <c r="C299" s="4" t="s">
        <v>7</v>
      </c>
    </row>
    <row r="300" customFormat="false" ht="13.5" hidden="false" customHeight="false" outlineLevel="0" collapsed="false"/>
    <row r="301" customFormat="false" ht="12.75" hidden="false" customHeight="false" outlineLevel="0" collapsed="false">
      <c r="C301" s="14" t="s">
        <v>8</v>
      </c>
      <c r="D301" s="14"/>
    </row>
    <row r="302" customFormat="false" ht="12.75" hidden="false" customHeight="false" outlineLevel="0" collapsed="false">
      <c r="C302" s="15" t="s">
        <v>9</v>
      </c>
      <c r="D302" s="15" t="n">
        <v>0.994486850773082</v>
      </c>
    </row>
    <row r="303" customFormat="false" ht="12.75" hidden="false" customHeight="false" outlineLevel="0" collapsed="false">
      <c r="C303" s="15" t="s">
        <v>10</v>
      </c>
      <c r="D303" s="15" t="n">
        <v>0.989004096360563</v>
      </c>
    </row>
    <row r="304" customFormat="false" ht="12.75" hidden="false" customHeight="false" outlineLevel="0" collapsed="false">
      <c r="C304" s="15" t="s">
        <v>11</v>
      </c>
      <c r="D304" s="15" t="n">
        <v>0.988883262254635</v>
      </c>
    </row>
    <row r="305" customFormat="false" ht="12.75" hidden="false" customHeight="false" outlineLevel="0" collapsed="false">
      <c r="C305" s="15" t="s">
        <v>12</v>
      </c>
      <c r="D305" s="15" t="n">
        <v>0.0937229028673911</v>
      </c>
    </row>
    <row r="306" customFormat="false" ht="13.5" hidden="false" customHeight="false" outlineLevel="0" collapsed="false">
      <c r="C306" s="16" t="s">
        <v>13</v>
      </c>
      <c r="D306" s="16" t="n">
        <v>93</v>
      </c>
    </row>
    <row r="308" customFormat="false" ht="13.5" hidden="false" customHeight="false" outlineLevel="0" collapsed="false">
      <c r="C308" s="4" t="s">
        <v>14</v>
      </c>
    </row>
    <row r="309" customFormat="false" ht="12.75" hidden="false" customHeight="false" outlineLevel="0" collapsed="false">
      <c r="C309" s="14"/>
      <c r="D309" s="14" t="s">
        <v>15</v>
      </c>
      <c r="E309" s="14" t="s">
        <v>16</v>
      </c>
      <c r="F309" s="14" t="s">
        <v>17</v>
      </c>
      <c r="G309" s="14" t="s">
        <v>18</v>
      </c>
      <c r="H309" s="14" t="s">
        <v>19</v>
      </c>
    </row>
    <row r="310" customFormat="false" ht="12.75" hidden="false" customHeight="false" outlineLevel="0" collapsed="false">
      <c r="C310" s="15" t="s">
        <v>20</v>
      </c>
      <c r="D310" s="15" t="n">
        <v>1</v>
      </c>
      <c r="E310" s="15" t="n">
        <v>71.8952205571357</v>
      </c>
      <c r="F310" s="15" t="n">
        <v>71.8952205571357</v>
      </c>
      <c r="G310" s="15" t="n">
        <v>8184.80915438604</v>
      </c>
      <c r="H310" s="15" t="n">
        <v>6.30350969364327E-091</v>
      </c>
    </row>
    <row r="311" customFormat="false" ht="12.75" hidden="false" customHeight="false" outlineLevel="0" collapsed="false">
      <c r="C311" s="15" t="s">
        <v>21</v>
      </c>
      <c r="D311" s="15" t="n">
        <v>91</v>
      </c>
      <c r="E311" s="15" t="n">
        <v>0.799342409492028</v>
      </c>
      <c r="F311" s="15" t="n">
        <v>0.00878398252189042</v>
      </c>
      <c r="G311" s="15"/>
      <c r="H311" s="15"/>
    </row>
    <row r="312" customFormat="false" ht="13.5" hidden="false" customHeight="false" outlineLevel="0" collapsed="false">
      <c r="C312" s="16" t="s">
        <v>22</v>
      </c>
      <c r="D312" s="16" t="n">
        <v>92</v>
      </c>
      <c r="E312" s="16" t="n">
        <v>72.6945629666277</v>
      </c>
      <c r="F312" s="16"/>
      <c r="G312" s="16"/>
      <c r="H312" s="16"/>
    </row>
    <row r="313" customFormat="false" ht="13.5" hidden="false" customHeight="false" outlineLevel="0" collapsed="false"/>
    <row r="314" customFormat="false" ht="12.75" hidden="false" customHeight="false" outlineLevel="0" collapsed="false">
      <c r="C314" s="14"/>
      <c r="D314" s="14" t="s">
        <v>23</v>
      </c>
      <c r="E314" s="14" t="s">
        <v>12</v>
      </c>
      <c r="F314" s="14" t="s">
        <v>24</v>
      </c>
      <c r="G314" s="14" t="s">
        <v>25</v>
      </c>
      <c r="H314" s="14" t="s">
        <v>26</v>
      </c>
      <c r="I314" s="14" t="s">
        <v>27</v>
      </c>
      <c r="J314" s="14" t="s">
        <v>28</v>
      </c>
      <c r="K314" s="14" t="s">
        <v>29</v>
      </c>
    </row>
    <row r="315" customFormat="false" ht="12.75" hidden="false" customHeight="false" outlineLevel="0" collapsed="false">
      <c r="C315" s="15" t="s">
        <v>30</v>
      </c>
      <c r="D315" s="15" t="n">
        <v>1.2923161915214E-005</v>
      </c>
      <c r="E315" s="15" t="n">
        <v>0.00972399243434352</v>
      </c>
      <c r="F315" s="15" t="n">
        <v>0.00132899752878988</v>
      </c>
      <c r="G315" s="15" t="n">
        <v>0.998942522796919</v>
      </c>
      <c r="H315" s="15" t="n">
        <v>-0.0193025952189349</v>
      </c>
      <c r="I315" s="15" t="n">
        <v>0.0193284415427654</v>
      </c>
      <c r="J315" s="15" t="n">
        <v>-0.0193025952189349</v>
      </c>
      <c r="K315" s="15" t="n">
        <v>0.0193284415427654</v>
      </c>
    </row>
    <row r="316" customFormat="false" ht="13.5" hidden="false" customHeight="false" outlineLevel="0" collapsed="false">
      <c r="C316" s="16" t="s">
        <v>31</v>
      </c>
      <c r="D316" s="16" t="n">
        <v>0.938345838402745</v>
      </c>
      <c r="E316" s="16" t="n">
        <v>0.0103719079439517</v>
      </c>
      <c r="F316" s="16" t="n">
        <v>90.4699350855633</v>
      </c>
      <c r="G316" s="16" t="n">
        <v>6.3035096936434E-091</v>
      </c>
      <c r="H316" s="16" t="n">
        <v>0.917743315325051</v>
      </c>
      <c r="I316" s="16" t="n">
        <v>0.958948361480439</v>
      </c>
      <c r="J316" s="16" t="n">
        <v>0.917743315325051</v>
      </c>
      <c r="K316" s="16" t="n">
        <v>0.958948361480439</v>
      </c>
    </row>
    <row r="321" customFormat="false" ht="12.75" hidden="false" customHeight="false" outlineLevel="0" collapsed="false">
      <c r="B321" s="4" t="s">
        <v>102</v>
      </c>
      <c r="C321" s="4" t="s">
        <v>7</v>
      </c>
    </row>
    <row r="322" customFormat="false" ht="13.5" hidden="false" customHeight="false" outlineLevel="0" collapsed="false"/>
    <row r="323" customFormat="false" ht="12.75" hidden="false" customHeight="false" outlineLevel="0" collapsed="false">
      <c r="C323" s="14" t="s">
        <v>8</v>
      </c>
      <c r="D323" s="14"/>
    </row>
    <row r="324" customFormat="false" ht="12.75" hidden="false" customHeight="false" outlineLevel="0" collapsed="false">
      <c r="C324" s="15" t="s">
        <v>9</v>
      </c>
      <c r="D324" s="15" t="n">
        <v>0.997826054761672</v>
      </c>
    </row>
    <row r="325" customFormat="false" ht="12.75" hidden="false" customHeight="false" outlineLevel="0" collapsed="false">
      <c r="C325" s="15" t="s">
        <v>10</v>
      </c>
      <c r="D325" s="15" t="n">
        <v>0.995656835561243</v>
      </c>
    </row>
    <row r="326" customFormat="false" ht="12.75" hidden="false" customHeight="false" outlineLevel="0" collapsed="false">
      <c r="C326" s="15" t="s">
        <v>11</v>
      </c>
      <c r="D326" s="15" t="n">
        <v>0.995609108479498</v>
      </c>
    </row>
    <row r="327" customFormat="false" ht="12.75" hidden="false" customHeight="false" outlineLevel="0" collapsed="false">
      <c r="C327" s="15" t="s">
        <v>12</v>
      </c>
      <c r="D327" s="15" t="n">
        <v>0.0557868080945941</v>
      </c>
    </row>
    <row r="328" customFormat="false" ht="13.5" hidden="false" customHeight="false" outlineLevel="0" collapsed="false">
      <c r="C328" s="16" t="s">
        <v>13</v>
      </c>
      <c r="D328" s="16" t="n">
        <v>93</v>
      </c>
    </row>
    <row r="330" customFormat="false" ht="13.5" hidden="false" customHeight="false" outlineLevel="0" collapsed="false">
      <c r="C330" s="4" t="s">
        <v>14</v>
      </c>
    </row>
    <row r="331" customFormat="false" ht="12.75" hidden="false" customHeight="false" outlineLevel="0" collapsed="false">
      <c r="C331" s="14"/>
      <c r="D331" s="14" t="s">
        <v>15</v>
      </c>
      <c r="E331" s="14" t="s">
        <v>16</v>
      </c>
      <c r="F331" s="14" t="s">
        <v>17</v>
      </c>
      <c r="G331" s="14" t="s">
        <v>18</v>
      </c>
      <c r="H331" s="14" t="s">
        <v>19</v>
      </c>
    </row>
    <row r="332" customFormat="false" ht="12.75" hidden="false" customHeight="false" outlineLevel="0" collapsed="false">
      <c r="C332" s="15" t="s">
        <v>20</v>
      </c>
      <c r="D332" s="15" t="n">
        <v>1</v>
      </c>
      <c r="E332" s="15" t="n">
        <v>64.9243822776741</v>
      </c>
      <c r="F332" s="15" t="n">
        <v>64.9243822776741</v>
      </c>
      <c r="G332" s="15" t="n">
        <v>20861.4647945502</v>
      </c>
      <c r="H332" s="15" t="n">
        <v>2.76908618807276E-109</v>
      </c>
    </row>
    <row r="333" customFormat="false" ht="12.75" hidden="false" customHeight="false" outlineLevel="0" collapsed="false">
      <c r="C333" s="15" t="s">
        <v>21</v>
      </c>
      <c r="D333" s="15" t="n">
        <v>91</v>
      </c>
      <c r="E333" s="15" t="n">
        <v>0.28320728412186</v>
      </c>
      <c r="F333" s="15" t="n">
        <v>0.00311216795738307</v>
      </c>
      <c r="G333" s="15"/>
      <c r="H333" s="15"/>
    </row>
    <row r="334" customFormat="false" ht="13.5" hidden="false" customHeight="false" outlineLevel="0" collapsed="false">
      <c r="C334" s="16" t="s">
        <v>22</v>
      </c>
      <c r="D334" s="16" t="n">
        <v>92</v>
      </c>
      <c r="E334" s="16" t="n">
        <v>65.207589561796</v>
      </c>
      <c r="F334" s="16"/>
      <c r="G334" s="16"/>
      <c r="H334" s="16"/>
    </row>
    <row r="335" customFormat="false" ht="13.5" hidden="false" customHeight="false" outlineLevel="0" collapsed="false"/>
    <row r="336" customFormat="false" ht="12.75" hidden="false" customHeight="false" outlineLevel="0" collapsed="false">
      <c r="C336" s="14"/>
      <c r="D336" s="14" t="s">
        <v>23</v>
      </c>
      <c r="E336" s="14" t="s">
        <v>12</v>
      </c>
      <c r="F336" s="14" t="s">
        <v>24</v>
      </c>
      <c r="G336" s="14" t="s">
        <v>25</v>
      </c>
      <c r="H336" s="14" t="s">
        <v>26</v>
      </c>
      <c r="I336" s="14" t="s">
        <v>27</v>
      </c>
      <c r="J336" s="14" t="s">
        <v>28</v>
      </c>
      <c r="K336" s="14" t="s">
        <v>29</v>
      </c>
    </row>
    <row r="337" customFormat="false" ht="12.75" hidden="false" customHeight="false" outlineLevel="0" collapsed="false">
      <c r="C337" s="15" t="s">
        <v>30</v>
      </c>
      <c r="D337" s="15" t="n">
        <v>-0.00016124557497589</v>
      </c>
      <c r="E337" s="15" t="n">
        <v>0.00578731373425128</v>
      </c>
      <c r="F337" s="15" t="n">
        <v>-0.0278619031868938</v>
      </c>
      <c r="G337" s="15" t="n">
        <v>0.977833305096406</v>
      </c>
      <c r="H337" s="15" t="n">
        <v>-0.0116570345283765</v>
      </c>
      <c r="I337" s="15" t="n">
        <v>0.0113345433784247</v>
      </c>
      <c r="J337" s="15" t="n">
        <v>-0.0116570345283765</v>
      </c>
      <c r="K337" s="15" t="n">
        <v>0.0113345433784247</v>
      </c>
    </row>
    <row r="338" customFormat="false" ht="13.5" hidden="false" customHeight="false" outlineLevel="0" collapsed="false">
      <c r="C338" s="16" t="s">
        <v>31</v>
      </c>
      <c r="D338" s="16" t="n">
        <v>0.962319267090678</v>
      </c>
      <c r="E338" s="16" t="n">
        <v>0.00666264665265942</v>
      </c>
      <c r="F338" s="16" t="n">
        <v>144.434984662824</v>
      </c>
      <c r="G338" s="16" t="n">
        <v>2.76908618807276E-109</v>
      </c>
      <c r="H338" s="16" t="n">
        <v>0.949084736649249</v>
      </c>
      <c r="I338" s="16" t="n">
        <v>0.975553797532108</v>
      </c>
      <c r="J338" s="16" t="n">
        <v>0.949084736649249</v>
      </c>
      <c r="K338" s="16" t="n">
        <v>0.975553797532108</v>
      </c>
    </row>
  </sheetData>
  <mergeCells count="6">
    <mergeCell ref="C216:D216"/>
    <mergeCell ref="C236:D236"/>
    <mergeCell ref="C258:D258"/>
    <mergeCell ref="C280:D280"/>
    <mergeCell ref="C301:D301"/>
    <mergeCell ref="C323:D3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2000-12-20T16:40:01Z</dcterms:created>
  <dc:creator>kkindal</dc:creator>
  <dc:description/>
  <dc:language>en-US</dc:language>
  <cp:lastModifiedBy>kkindal</cp:lastModifiedBy>
  <cp:revision>0</cp:revision>
  <dc:subject/>
  <dc:title/>
</cp:coreProperties>
</file>