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Sheet1!$B$3:$D$31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<sst xmlns="http://schemas.openxmlformats.org/spreadsheetml/2006/main" count="26" uniqueCount="26">
  <si>
    <t xml:space="preserve">Project  </t>
  </si>
  <si>
    <t xml:space="preserve">CENTRAL IOWA PROJECT</t>
  </si>
  <si>
    <t xml:space="preserve">Location  </t>
  </si>
  <si>
    <t xml:space="preserve">Boone County Iowa</t>
  </si>
  <si>
    <t xml:space="preserve">Client  </t>
  </si>
  <si>
    <t xml:space="preserve">Central Iowa Power Company</t>
  </si>
  <si>
    <t xml:space="preserve">Configuration  </t>
  </si>
  <si>
    <t xml:space="preserve">2 x 1</t>
  </si>
  <si>
    <t xml:space="preserve">MW, iso  </t>
  </si>
  <si>
    <t xml:space="preserve">Power Island</t>
  </si>
  <si>
    <t xml:space="preserve">Balance of Plant</t>
  </si>
  <si>
    <t xml:space="preserve">Engineering</t>
  </si>
  <si>
    <t xml:space="preserve">Project Management</t>
  </si>
  <si>
    <t xml:space="preserve">Construction Management</t>
  </si>
  <si>
    <t xml:space="preserve">Startup, Commissioning</t>
  </si>
  <si>
    <t xml:space="preserve">Other</t>
  </si>
  <si>
    <t xml:space="preserve">Total</t>
  </si>
  <si>
    <t xml:space="preserve">Clarifications / Assumptions</t>
  </si>
  <si>
    <t xml:space="preserve">2 x GE 7EA w/100MW Steam Turbine</t>
  </si>
  <si>
    <t xml:space="preserve">Battery / Inside The Fence Cost</t>
  </si>
  <si>
    <t xml:space="preserve">Natural Gas Fired, No Secondary Fuel</t>
  </si>
  <si>
    <t xml:space="preserve">Green Field Site</t>
  </si>
  <si>
    <t xml:space="preserve">Excludes Piling</t>
  </si>
  <si>
    <t xml:space="preserve">All Utilities Furnished to Battery Limits</t>
  </si>
  <si>
    <t xml:space="preserve">Includes Gas Turbine Enclosure / Building</t>
  </si>
  <si>
    <t xml:space="preserve">Excludes Contingency, Escalation and Profit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</si>
</sst>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_);_(\$* \(#,##0\);_(\$* \-_);_(@_)"/>
    <numFmt numFmtId="166" formatCode="_(\$* #,##0.00_);_(\$* \(#,##0.00\);_(\$* \-??_);_(@_)"/>
    <numFmt numFmtId="167" formatCode="_(* #,##0_);_(* \(#,##0\);_(* \-_);_(@_)"/>
    <numFmt numFmtId="168" formatCode="_(* #,##0.00_);_(* \(#,##0.00\);_(* \-??_);_(@_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D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cols>
    <col collapsed="false" customWidth="true" hidden="false" outlineLevel="0" max="2" min="2" style="0" width="22.66"/>
    <col collapsed="false" customWidth="true" hidden="false" outlineLevel="0" max="3" min="3" style="0" width="13.33"/>
    <col collapsed="false" customWidth="true" hidden="false" outlineLevel="0" max="4" min="4" style="0" width="11.99"/>
  </cols>
  <sheetData>
    <row r="3" customFormat="false" ht="13.2" hidden="false" customHeight="false" outlineLevel="0" collapsed="false">
      <c r="B3" s="1" t="s">
        <v>0</v>
      </c>
      <c r="C3" s="2" t="s">
        <v>1</v>
      </c>
      <c r="D3" s="2"/>
    </row>
    <row r="4" customFormat="false" ht="13.2" hidden="false" customHeight="false" outlineLevel="0" collapsed="false">
      <c r="B4" s="1" t="s">
        <v>2</v>
      </c>
      <c r="C4" s="2" t="s">
        <v>3</v>
      </c>
      <c r="D4" s="2"/>
    </row>
    <row r="5" customFormat="false" ht="13.2" hidden="false" customHeight="false" outlineLevel="0" collapsed="false">
      <c r="B5" s="1" t="s">
        <v>4</v>
      </c>
      <c r="C5" s="3" t="s">
        <v>5</v>
      </c>
      <c r="D5" s="4"/>
    </row>
    <row r="6" customFormat="false" ht="6" hidden="false" customHeight="true" outlineLevel="0" collapsed="false">
      <c r="B6" s="5"/>
      <c r="C6" s="6"/>
      <c r="D6" s="7"/>
    </row>
    <row r="7" customFormat="false" ht="13.2" hidden="false" customHeight="false" outlineLevel="0" collapsed="false">
      <c r="B7" s="1" t="s">
        <v>6</v>
      </c>
      <c r="C7" s="8" t="s">
        <v>7</v>
      </c>
      <c r="D7" s="8"/>
    </row>
    <row r="8" customFormat="false" ht="13.8" hidden="false" customHeight="false" outlineLevel="0" collapsed="false">
      <c r="B8" s="5" t="s">
        <v>8</v>
      </c>
      <c r="C8" s="7" t="n">
        <v>264</v>
      </c>
      <c r="D8" s="7"/>
    </row>
    <row r="9" customFormat="false" ht="13.2" hidden="false" customHeight="false" outlineLevel="0" collapsed="false">
      <c r="B9" s="1"/>
    </row>
    <row r="10" customFormat="false" ht="13.2" hidden="false" customHeight="false" outlineLevel="0" collapsed="false">
      <c r="B10" s="0" t="s">
        <v>9</v>
      </c>
      <c r="C10" s="9" t="n">
        <f aca="false">56100000</f>
        <v>56100000</v>
      </c>
      <c r="D10" s="10" t="n">
        <f aca="false">C10/1000/C8</f>
        <v>212.5</v>
      </c>
    </row>
    <row r="11" customFormat="false" ht="13.2" hidden="false" customHeight="false" outlineLevel="0" collapsed="false">
      <c r="B11" s="0" t="s">
        <v>10</v>
      </c>
      <c r="C11" s="11" t="n">
        <f aca="false">57636000</f>
        <v>57636000</v>
      </c>
      <c r="D11" s="12" t="n">
        <f aca="false">C11/1000/C8</f>
        <v>218.318181818182</v>
      </c>
    </row>
    <row r="13" customFormat="false" ht="13.2" hidden="false" customHeight="false" outlineLevel="0" collapsed="false">
      <c r="B13" s="0" t="s">
        <v>11</v>
      </c>
      <c r="C13" s="11" t="n">
        <f aca="false">5000000</f>
        <v>5000000</v>
      </c>
      <c r="D13" s="12" t="n">
        <f aca="false">C13/1000/C8</f>
        <v>18.9393939393939</v>
      </c>
    </row>
    <row r="14" customFormat="false" ht="13.2" hidden="false" customHeight="false" outlineLevel="0" collapsed="false">
      <c r="C14" s="11"/>
      <c r="D14" s="12"/>
    </row>
    <row r="15" customFormat="false" ht="13.2" hidden="false" customHeight="false" outlineLevel="0" collapsed="false">
      <c r="B15" s="0" t="s">
        <v>12</v>
      </c>
      <c r="C15" s="11" t="n">
        <f aca="false">2500000</f>
        <v>2500000</v>
      </c>
      <c r="D15" s="12" t="n">
        <f aca="false">C15/1000/C8</f>
        <v>9.46969696969697</v>
      </c>
    </row>
    <row r="16" customFormat="false" ht="13.2" hidden="false" customHeight="false" outlineLevel="0" collapsed="false">
      <c r="B16" s="0" t="s">
        <v>13</v>
      </c>
      <c r="C16" s="11" t="n">
        <f aca="false">6000000</f>
        <v>6000000</v>
      </c>
      <c r="D16" s="12" t="n">
        <f aca="false">C16/1000/C8</f>
        <v>22.7272727272727</v>
      </c>
    </row>
    <row r="17" customFormat="false" ht="13.2" hidden="false" customHeight="false" outlineLevel="0" collapsed="false">
      <c r="B17" s="0" t="s">
        <v>14</v>
      </c>
      <c r="C17" s="11" t="n">
        <f aca="false">2100000</f>
        <v>2100000</v>
      </c>
      <c r="D17" s="12" t="n">
        <f aca="false">C17/1000/C8</f>
        <v>7.95454545454545</v>
      </c>
    </row>
    <row r="18" customFormat="false" ht="13.2" hidden="false" customHeight="false" outlineLevel="0" collapsed="false">
      <c r="B18" s="0" t="s">
        <v>15</v>
      </c>
      <c r="C18" s="11" t="n">
        <f aca="false">1000000</f>
        <v>1000000</v>
      </c>
      <c r="D18" s="12" t="n">
        <f aca="false">C18/1000/C8</f>
        <v>3.78787878787879</v>
      </c>
    </row>
    <row r="19" customFormat="false" ht="6" hidden="false" customHeight="true" outlineLevel="0" collapsed="false">
      <c r="B19" s="13"/>
      <c r="C19" s="13"/>
      <c r="D19" s="13"/>
    </row>
    <row r="20" customFormat="false" ht="6" hidden="false" customHeight="true" outlineLevel="0" collapsed="false"/>
    <row r="21" customFormat="false" ht="13.2" hidden="false" customHeight="false" outlineLevel="0" collapsed="false">
      <c r="B21" s="0" t="s">
        <v>16</v>
      </c>
      <c r="C21" s="9" t="n">
        <f aca="false">SUM(C10:C19)</f>
        <v>130336000</v>
      </c>
      <c r="D21" s="10" t="n">
        <f aca="false">C21/1000/C8</f>
        <v>493.69696969697</v>
      </c>
    </row>
    <row r="23" customFormat="false" ht="13.2" hidden="false" customHeight="false" outlineLevel="0" collapsed="false">
      <c r="B23" s="0" t="s">
        <v>17</v>
      </c>
    </row>
    <row r="24" customFormat="false" ht="13.2" hidden="false" customHeight="false" outlineLevel="0" collapsed="false">
      <c r="B24" s="14" t="s">
        <v>18</v>
      </c>
    </row>
    <row r="25" customFormat="false" ht="13.2" hidden="false" customHeight="false" outlineLevel="0" collapsed="false">
      <c r="B25" s="14" t="s">
        <v>19</v>
      </c>
    </row>
    <row r="26" customFormat="false" ht="13.2" hidden="false" customHeight="false" outlineLevel="0" collapsed="false">
      <c r="B26" s="14" t="s">
        <v>20</v>
      </c>
    </row>
    <row r="27" customFormat="false" ht="13.2" hidden="false" customHeight="false" outlineLevel="0" collapsed="false">
      <c r="B27" s="14" t="s">
        <v>21</v>
      </c>
    </row>
    <row r="28" customFormat="false" ht="13.2" hidden="false" customHeight="false" outlineLevel="0" collapsed="false">
      <c r="B28" s="14" t="s">
        <v>22</v>
      </c>
    </row>
    <row r="29" customFormat="false" ht="13.2" hidden="false" customHeight="false" outlineLevel="0" collapsed="false">
      <c r="B29" s="14" t="s">
        <v>23</v>
      </c>
    </row>
    <row r="30" customFormat="false" ht="13.2" hidden="false" customHeight="false" outlineLevel="0" collapsed="false">
      <c r="B30" s="14" t="s">
        <v>24</v>
      </c>
    </row>
    <row r="31" customFormat="false" ht="13.2" hidden="false" customHeight="false" outlineLevel="0" collapsed="false">
      <c r="B31" s="14" t="s">
        <v>25</v>
      </c>
    </row>
  </sheetData>
  <mergeCells count="4">
    <mergeCell ref="C3:D3"/>
    <mergeCell ref="C4:D4"/>
    <mergeCell ref="C7:D7"/>
    <mergeCell ref="C8:D8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&amp;Lh:\benchmark\projects
&amp;F &amp;A&amp;CPage 1 of 1&amp;RPrint Date - &amp;D  &amp;T
REV. 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2000-05-03T15:38:31Z</dcterms:created>
  <dc:creator>tthomas</dc:creator>
  <dc:description/>
  <dc:language>en-US</dc:language>
  <cp:lastModifiedBy>Dan E. Williams</cp:lastModifiedBy>
  <cp:lastPrinted>2000-05-03T17:00:46Z</cp:lastPrinted>
  <cp:revision>0</cp:revision>
  <dc:subject/>
  <dc:title/>
</cp:coreProperties>
</file>