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W Format File" sheetId="1" state="visible" r:id="rId3"/>
  </sheets>
  <externalReferences>
    <externalReference r:id="rId4"/>
  </externalReferences>
  <definedNames>
    <definedName function="false" hidden="false" localSheetId="0" name="_xlnm.Print_Area" vbProcedure="false">'TW Format File'!$AD$73:$AK$144</definedName>
    <definedName function="false" hidden="false" name="Date_Copy1" vbProcedure="false">'TW Format File'!$D$1:$AD$3</definedName>
    <definedName function="false" hidden="false" name="Date_Copy2" vbProcedure="false">#REF!</definedName>
    <definedName function="false" hidden="false" name="file_date_name" vbProcedure="false">'TW Format File'!$T$1:$AB$3</definedName>
    <definedName function="false" hidden="false" name="Ind_Co_Variance_Range" vbProcedure="false">[1]IndCoVariance!$D$7:$AB$69,[1]IndCoVariance!$D$77:$AB$151,[1]IndCoVariance!$AH$7:$AP$69,[1]IndCoVariance!$AH$77:$AP$151,[1]IndCoVariance!$AU$7:$BA$69,[1]IndCoVariance!$AU$77:$BA$151</definedName>
    <definedName function="false" hidden="false" name="VARIANCE_RANGE" vbProcedure="false">[1]Variance!$D$7,[1]Variance!$D$7:$AB$70,[1]Variance!$D$77:$AB$153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<sst xmlns="http://schemas.openxmlformats.org/spreadsheetml/2006/main" count="234" uniqueCount="107">
  <si>
    <t xml:space="preserve">TRANSWESTERN PIPELINE GROUP</t>
  </si>
  <si>
    <t xml:space="preserve">2001 - 2003 OPERATING &amp; STRATEGIC PLAN</t>
  </si>
  <si>
    <t xml:space="preserve">RESULTS OF OPERATIONS</t>
  </si>
  <si>
    <t xml:space="preserve">(Millions of Dollars)</t>
  </si>
  <si>
    <t xml:space="preserve">2001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</si>
  <si>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</si>
  <si>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</si>
  <si>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</si>
  <si>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</si>
  <si>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</si>
  <si>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</si>
  <si>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</si>
  <si>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</si>
  <si>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</si>
  <si>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</si>
  <si>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</si>
  <si>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</si>
  <si>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</si>
  <si>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2002</t>
  </si>
  <si>
    <t xml:space="preserve">2003</t>
  </si>
  <si>
    <t xml:space="preserve"> </t>
  </si>
  <si>
    <t xml:space="preserve">Operating Revenues</t>
  </si>
  <si>
    <t xml:space="preserve">Cost of Sales</t>
  </si>
  <si>
    <t xml:space="preserve">GROSS MARGIN</t>
  </si>
  <si>
    <t xml:space="preserve">Operating &amp; Processing Expense</t>
  </si>
  <si>
    <t xml:space="preserve">Operation &amp; maintenance</t>
  </si>
  <si>
    <t xml:space="preserve">Compressor fuel expense</t>
  </si>
  <si>
    <t xml:space="preserve">Lease and well expense</t>
  </si>
  <si>
    <t xml:space="preserve">Oil &amp; gas exploration expenses</t>
  </si>
  <si>
    <t xml:space="preserve">Transmission/compression &amp; storage</t>
  </si>
  <si>
    <t xml:space="preserve">Depreciation, depletion &amp; amortization</t>
  </si>
  <si>
    <t xml:space="preserve">Amortization of fair value adjustment</t>
  </si>
  <si>
    <t xml:space="preserve">Taxes other than income</t>
  </si>
  <si>
    <t xml:space="preserve">Total</t>
  </si>
  <si>
    <t xml:space="preserve">OPERATING INCOME</t>
  </si>
  <si>
    <t xml:space="preserve">Other Income (Deductions)</t>
  </si>
  <si>
    <t xml:space="preserve">Equity earnings</t>
  </si>
  <si>
    <t xml:space="preserve">Minority interest - EREC / EES </t>
  </si>
  <si>
    <t xml:space="preserve">Dividend and Interest income</t>
  </si>
  <si>
    <t xml:space="preserve">Gain (Loss) on sale of assets</t>
  </si>
  <si>
    <t xml:space="preserve">Other</t>
  </si>
  <si>
    <t xml:space="preserve">INCOME BEFORE INTEREST &amp; TAXES</t>
  </si>
  <si>
    <t xml:space="preserve">Interest Expense</t>
  </si>
  <si>
    <t xml:space="preserve">Interest expense - Third Party</t>
  </si>
  <si>
    <t xml:space="preserve">Interco interest expense/(income)  - Capital Charge </t>
  </si>
  <si>
    <t xml:space="preserve">Interco interest expense/(income)  - Other</t>
  </si>
  <si>
    <t xml:space="preserve">Capitalized interest/AFUDC</t>
  </si>
  <si>
    <t xml:space="preserve">Minority Interest</t>
  </si>
  <si>
    <t xml:space="preserve">EOG</t>
  </si>
  <si>
    <t xml:space="preserve">Nighthawk</t>
  </si>
  <si>
    <t xml:space="preserve">Perpetual Preferred Dividends</t>
  </si>
  <si>
    <t xml:space="preserve">INCOME BEFORE INCOME TAXES</t>
  </si>
  <si>
    <t xml:space="preserve">Income Taxes</t>
  </si>
  <si>
    <t xml:space="preserve">Payable currently</t>
  </si>
  <si>
    <t xml:space="preserve">Payment deferred</t>
  </si>
  <si>
    <t xml:space="preserve">NET INCOME BEFORE FINANCING COSTS</t>
  </si>
  <si>
    <t xml:space="preserve">Financing Costs </t>
  </si>
  <si>
    <t xml:space="preserve">Third party interest income (expense)</t>
  </si>
  <si>
    <t xml:space="preserve">Intercompany interest income (expense)</t>
  </si>
  <si>
    <t xml:space="preserve">Income tax expense (benefit)</t>
  </si>
  <si>
    <t xml:space="preserve">NET INCOME AFTER FINANCING COSTS</t>
  </si>
  <si>
    <t xml:space="preserve">Fully-Diluted Common Shares Outstanding (MM Shares)</t>
  </si>
  <si>
    <t xml:space="preserve">FULLY-DILUTED EARNINGS PER SHARE</t>
  </si>
  <si>
    <t xml:space="preserve">CASH FLOW STATEMENT</t>
  </si>
  <si>
    <t xml:space="preserve">CASH FLOW FROM OPERATING ACTIVITIES</t>
  </si>
  <si>
    <t xml:space="preserve">Net Income after financing costs</t>
  </si>
  <si>
    <t xml:space="preserve">Items not affecting cash:</t>
  </si>
  <si>
    <t xml:space="preserve">Deferred income taxes</t>
  </si>
  <si>
    <t xml:space="preserve">Unrealized (gain)/loss on price risk mgmt activities</t>
  </si>
  <si>
    <t xml:space="preserve">Net (gain)/loss on sale of assets</t>
  </si>
  <si>
    <t xml:space="preserve">CASH FLOW FROM OPERATIONS</t>
  </si>
  <si>
    <t xml:space="preserve">Net production payments</t>
  </si>
  <si>
    <t xml:space="preserve">Equity Earnings</t>
  </si>
  <si>
    <t xml:space="preserve">Equity/Partnership Distributions</t>
  </si>
  <si>
    <t xml:space="preserve">FUNDS FLOW FROM OPERATIONS</t>
  </si>
  <si>
    <t xml:space="preserve">Working Capital Changes:</t>
  </si>
  <si>
    <t xml:space="preserve">Receivable/Payable - Corporate</t>
  </si>
  <si>
    <t xml:space="preserve">Accounts receivables/payables - Intercompany</t>
  </si>
  <si>
    <t xml:space="preserve">Receivables (Inc. Exchange Gas)</t>
  </si>
  <si>
    <t xml:space="preserve">Payables (Inc. Exchange Gas)</t>
  </si>
  <si>
    <t xml:space="preserve">Assigned Receivables (CAFCO)</t>
  </si>
  <si>
    <t xml:space="preserve">Accrued Taxes</t>
  </si>
  <si>
    <t xml:space="preserve">Accrued Interest - Third Party</t>
  </si>
  <si>
    <t xml:space="preserve">TOTAL WORKING CAPITAL CHANGES</t>
  </si>
  <si>
    <t xml:space="preserve">CASH FROM OPERATING ACTIVITIES</t>
  </si>
  <si>
    <t xml:space="preserve">CASH FLOWS FROM INVESTING</t>
  </si>
  <si>
    <t xml:space="preserve">Proceeds from Sale of Investments</t>
  </si>
  <si>
    <t xml:space="preserve">Capital Expenditures</t>
  </si>
  <si>
    <t xml:space="preserve">Equity Investments</t>
  </si>
  <si>
    <t xml:space="preserve">Cash paid for Business Acquisitions</t>
  </si>
  <si>
    <t xml:space="preserve">Intercompany Investing Activity</t>
  </si>
  <si>
    <t xml:space="preserve">Intercompany investing activity</t>
  </si>
  <si>
    <t xml:space="preserve">NET CASH FLOW</t>
  </si>
  <si>
    <t xml:space="preserve">CASH FLOWS FROM FINANCING</t>
  </si>
  <si>
    <t xml:space="preserve">Third party debt increase/(decrease)</t>
  </si>
  <si>
    <t xml:space="preserve">Stock (purchases) isssuances</t>
  </si>
  <si>
    <t xml:space="preserve">Dividends to Corp</t>
  </si>
  <si>
    <t xml:space="preserve">Dividends on Preferred Stock of Subs</t>
  </si>
  <si>
    <t xml:space="preserve">Dividends Paid to Outside</t>
  </si>
  <si>
    <t xml:space="preserve">Contributions from Parent</t>
  </si>
  <si>
    <t xml:space="preserve">(INCREASE)/DECREASE IN CASH AND NOTE FROM CORPORATE</t>
  </si>
  <si>
    <t xml:space="preserve">Restricted/Retained Cash</t>
  </si>
  <si>
    <t xml:space="preserve">(INCREASE)/DECREASE IN CASH REQUIRED FROM CORPORATE</t>
  </si>
  <si>
    <t xml:space="preserve">(INCREASE)/DECREASE IN OTHER OBLIGATIONS</t>
  </si>
  <si>
    <t xml:space="preserve">(INCREASE)/DECREASE IN TOTAL OBLIGATIONS</t>
  </si>
  <si>
    <t xml:space="preserve">TOTAL OBLIGATIONS OPENING BALANCE</t>
  </si>
  <si>
    <t xml:space="preserve">TOTAL OBLIGATIONS ENDING BALANCE</t>
  </si>
</sst>
</file>

<file path=xl/styles.xml><?xml version="1.0" encoding="utf-8"?>
<styleSheet xmlns="http://schemas.openxmlformats.org/spreadsheetml/2006/main">
  <numFmts count="10">
    <numFmt numFmtId="164" formatCode="#,##0.0_);\(#,##0.0\)"/>
    <numFmt numFmtId="165" formatCode="General"/>
    <numFmt numFmtId="166" formatCode="mm/dd/yy_)"/>
    <numFmt numFmtId="167" formatCode="hh:mm\ AM/PM_)"/>
    <numFmt numFmtId="168" formatCode="[$-409]h:mm\ AM/PM"/>
    <numFmt numFmtId="169" formatCode="@"/>
    <numFmt numFmtId="170" formatCode="#,##0.0000_);\(#,##0.0000\)"/>
    <numFmt numFmtId="171" formatCode="\$#,##0.00_);&quot;($&quot;#,##0.00\)"/>
    <numFmt numFmtId="172" formatCode="0.0_);\(0.0\)"/>
    <numFmt numFmtId="173" formatCode="_(* #,##0.000_);_(* \(#,##0.000\);_(* \-???_);_(@_)"/>
  </numFmts>
  <fonts count="16">
    <font>
      <sz val="8"/>
      <name val="SWIS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sz val="7"/>
      <name val="Arial"/>
      <family val="2"/>
    </font>
    <font>
      <b val="true"/>
      <sz val="12"/>
      <color rgb="FF000000"/>
      <name val="Arial"/>
      <family val="2"/>
    </font>
    <font>
      <sz val="8"/>
      <color rgb="FF0000FF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b val="true"/>
      <sz val="8"/>
      <name val="Arial"/>
      <family val="0"/>
    </font>
    <font>
      <b val="true"/>
      <sz val="12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0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1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9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odule1" xfId="20"/>
    <cellStyle name="Normal_Module1_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URREST/1st98/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thly"/>
      <sheetName val="CoSumm"/>
      <sheetName val="GPG"/>
      <sheetName val="ECT"/>
      <sheetName val="EUROPE"/>
      <sheetName val="EOG"/>
      <sheetName val="EINT"/>
      <sheetName val="CFEOTT"/>
      <sheetName val="PGC"/>
      <sheetName val="EREC"/>
      <sheetName val="EES"/>
      <sheetName val="CORP"/>
      <sheetName val="ECM"/>
      <sheetName val="FIN"/>
      <sheetName val="EOGMI"/>
      <sheetName val="EESMI"/>
      <sheetName val="ERECMI"/>
      <sheetName val="MAC"/>
      <sheetName val="IndCoVariance"/>
      <sheetName val="Variance"/>
      <sheetName val="CONSOL_MOD"/>
      <sheetName val="PRINT_MOD"/>
      <sheetName val="PRINT_RESET_MOD"/>
      <sheetName val="CO_SUM_MOD"/>
      <sheetName val="MISC_MOD"/>
      <sheetName val="VARIANCE_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3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8.5" defaultRowHeight="11.25" customHeight="true" zeroHeight="false" outlineLevelRow="0" outlineLevelCol="0"/>
  <cols>
    <col collapsed="false" customWidth="true" hidden="false" outlineLevel="0" max="2" min="1" style="1" width="2.82"/>
    <col collapsed="false" customWidth="true" hidden="false" outlineLevel="0" max="3" min="3" style="1" width="55.16"/>
    <col collapsed="false" customWidth="true" hidden="false" outlineLevel="0" max="4" min="4" style="1" width="10.82"/>
    <col collapsed="false" customWidth="true" hidden="false" outlineLevel="0" max="5" min="5" style="1" width="1.82"/>
    <col collapsed="false" customWidth="true" hidden="false" outlineLevel="0" max="6" min="6" style="1" width="10.82"/>
    <col collapsed="false" customWidth="true" hidden="false" outlineLevel="0" max="7" min="7" style="1" width="1.82"/>
    <col collapsed="false" customWidth="true" hidden="false" outlineLevel="0" max="8" min="8" style="1" width="10.82"/>
    <col collapsed="false" customWidth="true" hidden="false" outlineLevel="0" max="9" min="9" style="1" width="1.82"/>
    <col collapsed="false" customWidth="true" hidden="false" outlineLevel="0" max="10" min="10" style="1" width="10.82"/>
    <col collapsed="false" customWidth="true" hidden="false" outlineLevel="0" max="11" min="11" style="1" width="1.82"/>
    <col collapsed="false" customWidth="true" hidden="false" outlineLevel="0" max="12" min="12" style="1" width="10.82"/>
    <col collapsed="false" customWidth="true" hidden="false" outlineLevel="0" max="13" min="13" style="1" width="1.82"/>
    <col collapsed="false" customWidth="true" hidden="false" outlineLevel="0" max="14" min="14" style="1" width="10.82"/>
    <col collapsed="false" customWidth="true" hidden="false" outlineLevel="0" max="15" min="15" style="1" width="1.82"/>
    <col collapsed="false" customWidth="true" hidden="false" outlineLevel="0" max="16" min="16" style="1" width="10.82"/>
    <col collapsed="false" customWidth="true" hidden="false" outlineLevel="0" max="17" min="17" style="1" width="1.82"/>
    <col collapsed="false" customWidth="true" hidden="false" outlineLevel="0" max="18" min="18" style="1" width="10.82"/>
    <col collapsed="false" customWidth="true" hidden="false" outlineLevel="0" max="19" min="19" style="1" width="1.82"/>
    <col collapsed="false" customWidth="true" hidden="false" outlineLevel="0" max="20" min="20" style="1" width="10.82"/>
    <col collapsed="false" customWidth="true" hidden="false" outlineLevel="0" max="21" min="21" style="1" width="1.82"/>
    <col collapsed="false" customWidth="true" hidden="false" outlineLevel="0" max="22" min="22" style="1" width="10.82"/>
    <col collapsed="false" customWidth="true" hidden="false" outlineLevel="0" max="23" min="23" style="1" width="1.82"/>
    <col collapsed="false" customWidth="true" hidden="false" outlineLevel="0" max="24" min="24" style="1" width="10.82"/>
    <col collapsed="false" customWidth="true" hidden="false" outlineLevel="0" max="25" min="25" style="1" width="1.82"/>
    <col collapsed="false" customWidth="true" hidden="false" outlineLevel="0" max="26" min="26" style="1" width="10.82"/>
    <col collapsed="false" customWidth="true" hidden="false" outlineLevel="0" max="27" min="27" style="1" width="1.82"/>
    <col collapsed="false" customWidth="true" hidden="false" outlineLevel="0" max="28" min="28" style="1" width="10.82"/>
    <col collapsed="false" customWidth="true" hidden="false" outlineLevel="0" max="29" min="29" style="1" width="20.82"/>
    <col collapsed="false" customWidth="true" hidden="false" outlineLevel="0" max="31" min="30" style="1" width="2.82"/>
    <col collapsed="false" customWidth="true" hidden="false" outlineLevel="0" max="32" min="32" style="1" width="54.82"/>
    <col collapsed="false" customWidth="true" hidden="false" outlineLevel="0" max="33" min="33" style="1" width="10.82"/>
    <col collapsed="false" customWidth="true" hidden="false" outlineLevel="0" max="34" min="34" style="1" width="1.82"/>
    <col collapsed="false" customWidth="true" hidden="false" outlineLevel="0" max="35" min="35" style="1" width="10.82"/>
    <col collapsed="false" customWidth="true" hidden="false" outlineLevel="0" max="36" min="36" style="1" width="1.82"/>
    <col collapsed="false" customWidth="true" hidden="false" outlineLevel="0" max="37" min="37" style="1" width="10.82"/>
    <col collapsed="false" customWidth="false" hidden="false" outlineLevel="0" max="257" min="38" style="1" width="8.5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5" t="str">
        <f aca="true">CELL("FILENAME",A1)</f>
        <v>'file:///mnt/12tb/@roms/datasets/enron/EDRM Enron Email Data Set v2 XML/filtered-attachments/xls/Info.xls'#$TW Format File</v>
      </c>
      <c r="AC1" s="3"/>
      <c r="AD1" s="6" t="str">
        <f aca="false">A1</f>
        <v>TRANSWESTERN PIPELINE GROUP</v>
      </c>
      <c r="AE1" s="3"/>
      <c r="AF1" s="3"/>
      <c r="AG1" s="3"/>
      <c r="AH1" s="3"/>
      <c r="AI1" s="3"/>
      <c r="AJ1" s="3"/>
      <c r="AK1" s="3"/>
      <c r="AL1" s="5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5.75" hidden="false" customHeight="false" outlineLevel="0" collapsed="false">
      <c r="A2" s="7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8"/>
      <c r="U2" s="8"/>
      <c r="V2" s="8"/>
      <c r="W2" s="8"/>
      <c r="X2" s="8"/>
      <c r="Y2" s="8"/>
      <c r="Z2" s="8"/>
      <c r="AA2" s="8"/>
      <c r="AB2" s="9"/>
      <c r="AC2" s="3"/>
      <c r="AD2" s="6" t="str">
        <f aca="false">A2</f>
        <v>2001 - 2003 OPERATING &amp; STRATEGIC PLAN</v>
      </c>
      <c r="AE2" s="3"/>
      <c r="AF2" s="3"/>
      <c r="AG2" s="3"/>
      <c r="AH2" s="3"/>
      <c r="AI2" s="3"/>
      <c r="AJ2" s="3"/>
      <c r="AK2" s="3"/>
      <c r="AL2" s="9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5.75" hidden="false" customHeight="false" outlineLevel="0" collapsed="false">
      <c r="A3" s="10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1"/>
      <c r="U3" s="11"/>
      <c r="V3" s="11"/>
      <c r="W3" s="11"/>
      <c r="X3" s="11"/>
      <c r="Y3" s="11"/>
      <c r="Z3" s="11"/>
      <c r="AA3" s="11"/>
      <c r="AB3" s="12"/>
      <c r="AC3" s="3"/>
      <c r="AD3" s="6" t="str">
        <f aca="false">A3</f>
        <v>RESULTS OF OPERATIONS</v>
      </c>
      <c r="AE3" s="3"/>
      <c r="AF3" s="3"/>
      <c r="AG3" s="3"/>
      <c r="AH3" s="3"/>
      <c r="AI3" s="3"/>
      <c r="AJ3" s="3"/>
      <c r="AK3" s="3"/>
      <c r="AL3" s="1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1.25" hidden="false" customHeight="false" outlineLevel="0" collapsed="false">
      <c r="A4" s="14" t="s">
        <v>3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15" t="s">
        <v>4</v>
      </c>
      <c r="AD4" s="16" t="str">
        <f aca="false">A4</f>
        <v>(Millions of Dollars)</v>
      </c>
    </row>
    <row r="5" customFormat="false" ht="11.1" hidden="false" customHeight="true" outlineLevel="0" collapsed="false">
      <c r="D5" s="17" t="s">
        <v>5</v>
      </c>
      <c r="E5" s="18"/>
      <c r="F5" s="17" t="s">
        <v>6</v>
      </c>
      <c r="G5" s="18"/>
      <c r="H5" s="17" t="s">
        <v>7</v>
      </c>
      <c r="I5" s="19"/>
      <c r="J5" s="17" t="s">
        <v>8</v>
      </c>
      <c r="K5" s="19"/>
      <c r="L5" s="17" t="s">
        <v>9</v>
      </c>
      <c r="N5" s="20" t="s">
        <v>10</v>
      </c>
      <c r="O5" s="21"/>
      <c r="P5" s="20" t="s">
        <v>11</v>
      </c>
      <c r="Q5" s="21"/>
      <c r="R5" s="20" t="s">
        <v>12</v>
      </c>
      <c r="S5" s="21"/>
      <c r="T5" s="20" t="s">
        <v>13</v>
      </c>
      <c r="U5" s="21"/>
      <c r="V5" s="20" t="s">
        <v>14</v>
      </c>
      <c r="W5" s="21"/>
      <c r="X5" s="20" t="s">
        <v>15</v>
      </c>
      <c r="Y5" s="21"/>
      <c r="Z5" s="20" t="s">
        <v>16</v>
      </c>
      <c r="AB5" s="20" t="s">
        <v>17</v>
      </c>
      <c r="AG5" s="17" t="s">
        <v>4</v>
      </c>
      <c r="AH5" s="18"/>
      <c r="AI5" s="17" t="s">
        <v>18</v>
      </c>
      <c r="AJ5" s="18"/>
      <c r="AK5" s="17" t="s">
        <v>19</v>
      </c>
    </row>
    <row r="6" customFormat="false" ht="9.95" hidden="false" customHeight="true" outlineLevel="0" collapsed="false">
      <c r="AB6" s="1" t="s">
        <v>20</v>
      </c>
    </row>
    <row r="7" customFormat="false" ht="11.1" hidden="false" customHeight="true" outlineLevel="0" collapsed="false">
      <c r="A7" s="22" t="s">
        <v>21</v>
      </c>
      <c r="D7" s="23" t="n">
        <v>14.1</v>
      </c>
      <c r="F7" s="23" t="n">
        <v>12.7</v>
      </c>
      <c r="H7" s="23" t="n">
        <v>13.9</v>
      </c>
      <c r="J7" s="23" t="n">
        <v>13.5</v>
      </c>
      <c r="L7" s="23" t="n">
        <v>13.8</v>
      </c>
      <c r="N7" s="23" t="n">
        <v>13.4</v>
      </c>
      <c r="P7" s="23" t="n">
        <v>13.7</v>
      </c>
      <c r="R7" s="23" t="n">
        <v>13.7</v>
      </c>
      <c r="T7" s="23" t="n">
        <v>13.3</v>
      </c>
      <c r="V7" s="23" t="n">
        <v>13.8</v>
      </c>
      <c r="X7" s="23" t="n">
        <v>12.7</v>
      </c>
      <c r="Z7" s="23" t="n">
        <v>13</v>
      </c>
      <c r="AB7" s="22" t="n">
        <f aca="false">SUM(D7:Z7)</f>
        <v>161.6</v>
      </c>
      <c r="AD7" s="22" t="s">
        <v>21</v>
      </c>
      <c r="AG7" s="16" t="n">
        <f aca="false">AB7</f>
        <v>161.6</v>
      </c>
      <c r="AI7" s="23" t="n">
        <v>186.5</v>
      </c>
      <c r="AK7" s="23" t="n">
        <v>310.8</v>
      </c>
    </row>
    <row r="8" customFormat="false" ht="3.95" hidden="false" customHeight="true" outlineLevel="0" collapsed="false"/>
    <row r="9" customFormat="false" ht="11.1" hidden="false" customHeight="true" outlineLevel="0" collapsed="false">
      <c r="A9" s="22" t="s">
        <v>22</v>
      </c>
      <c r="D9" s="24" t="n">
        <v>0</v>
      </c>
      <c r="F9" s="24" t="n">
        <v>0</v>
      </c>
      <c r="H9" s="24" t="n">
        <v>0</v>
      </c>
      <c r="J9" s="24" t="n">
        <v>0</v>
      </c>
      <c r="L9" s="24" t="n">
        <v>0</v>
      </c>
      <c r="N9" s="24" t="n">
        <v>0</v>
      </c>
      <c r="P9" s="24" t="n">
        <v>0</v>
      </c>
      <c r="R9" s="24" t="n">
        <v>0</v>
      </c>
      <c r="T9" s="24" t="n">
        <v>0</v>
      </c>
      <c r="V9" s="24" t="n">
        <v>0</v>
      </c>
      <c r="X9" s="24" t="n">
        <v>0</v>
      </c>
      <c r="Z9" s="24" t="n">
        <v>0</v>
      </c>
      <c r="AB9" s="25" t="n">
        <f aca="false">SUM(D9:Z9)</f>
        <v>0</v>
      </c>
      <c r="AD9" s="22" t="s">
        <v>22</v>
      </c>
      <c r="AG9" s="26" t="n">
        <f aca="false">AB9</f>
        <v>0</v>
      </c>
      <c r="AI9" s="24" t="n">
        <v>0</v>
      </c>
      <c r="AK9" s="24" t="n">
        <v>0</v>
      </c>
    </row>
    <row r="10" customFormat="false" ht="3.95" hidden="false" customHeight="true" outlineLevel="0" collapsed="false"/>
    <row r="11" customFormat="false" ht="11.1" hidden="false" customHeight="true" outlineLevel="0" collapsed="false">
      <c r="A11" s="27" t="s">
        <v>23</v>
      </c>
      <c r="B11" s="21"/>
      <c r="C11" s="21"/>
      <c r="D11" s="27" t="n">
        <f aca="false">D7-D9</f>
        <v>14.1</v>
      </c>
      <c r="E11" s="21"/>
      <c r="F11" s="27" t="n">
        <f aca="false">F7-F9</f>
        <v>12.7</v>
      </c>
      <c r="G11" s="21"/>
      <c r="H11" s="27" t="n">
        <f aca="false">H7-H9</f>
        <v>13.9</v>
      </c>
      <c r="I11" s="21"/>
      <c r="J11" s="27" t="n">
        <f aca="false">J7-J9</f>
        <v>13.5</v>
      </c>
      <c r="K11" s="21"/>
      <c r="L11" s="27" t="n">
        <f aca="false">L7-L9</f>
        <v>13.8</v>
      </c>
      <c r="M11" s="21"/>
      <c r="N11" s="27" t="n">
        <f aca="false">N7-N9</f>
        <v>13.4</v>
      </c>
      <c r="O11" s="21"/>
      <c r="P11" s="27" t="n">
        <f aca="false">P7-P9</f>
        <v>13.7</v>
      </c>
      <c r="Q11" s="21"/>
      <c r="R11" s="27" t="n">
        <f aca="false">R7-R9</f>
        <v>13.7</v>
      </c>
      <c r="S11" s="21"/>
      <c r="T11" s="27" t="n">
        <f aca="false">T7-T9</f>
        <v>13.3</v>
      </c>
      <c r="U11" s="21"/>
      <c r="V11" s="27" t="n">
        <f aca="false">V7-V9</f>
        <v>13.8</v>
      </c>
      <c r="W11" s="21"/>
      <c r="X11" s="27" t="n">
        <f aca="false">X7-X9</f>
        <v>12.7</v>
      </c>
      <c r="Y11" s="21"/>
      <c r="Z11" s="27" t="n">
        <f aca="false">Z7-Z9</f>
        <v>13</v>
      </c>
      <c r="AA11" s="21"/>
      <c r="AB11" s="27" t="n">
        <f aca="false">SUM(D11:Z11)</f>
        <v>161.6</v>
      </c>
      <c r="AC11" s="21"/>
      <c r="AD11" s="27" t="s">
        <v>23</v>
      </c>
      <c r="AE11" s="21"/>
      <c r="AF11" s="21"/>
      <c r="AG11" s="27" t="n">
        <f aca="false">AG7-AG9</f>
        <v>161.6</v>
      </c>
      <c r="AH11" s="21"/>
      <c r="AI11" s="27" t="n">
        <f aca="false">AI7-AI9</f>
        <v>186.5</v>
      </c>
      <c r="AJ11" s="21"/>
      <c r="AK11" s="27" t="n">
        <f aca="false">AK7-AK9</f>
        <v>310.8</v>
      </c>
    </row>
    <row r="12" customFormat="false" ht="3.95" hidden="false" customHeight="true" outlineLevel="0" collapsed="false"/>
    <row r="13" customFormat="false" ht="11.1" hidden="false" customHeight="true" outlineLevel="0" collapsed="false">
      <c r="A13" s="22" t="s">
        <v>24</v>
      </c>
      <c r="AD13" s="22" t="s">
        <v>24</v>
      </c>
    </row>
    <row r="14" customFormat="false" ht="11.1" hidden="false" customHeight="true" outlineLevel="0" collapsed="false">
      <c r="B14" s="22" t="s">
        <v>25</v>
      </c>
      <c r="D14" s="23" t="n">
        <v>4.6</v>
      </c>
      <c r="F14" s="23" t="n">
        <v>4.5</v>
      </c>
      <c r="H14" s="23" t="n">
        <v>4</v>
      </c>
      <c r="J14" s="23" t="n">
        <v>4.5</v>
      </c>
      <c r="L14" s="23" t="n">
        <v>4.6</v>
      </c>
      <c r="N14" s="23" t="n">
        <v>4.3</v>
      </c>
      <c r="P14" s="23" t="n">
        <v>4.7</v>
      </c>
      <c r="R14" s="23" t="n">
        <v>4.7</v>
      </c>
      <c r="T14" s="23" t="n">
        <v>4.5</v>
      </c>
      <c r="V14" s="23" t="n">
        <v>4.6</v>
      </c>
      <c r="X14" s="23" t="n">
        <v>4.6</v>
      </c>
      <c r="Z14" s="23" t="n">
        <v>3.8</v>
      </c>
      <c r="AB14" s="22" t="n">
        <f aca="false">SUM(D14:Z14)</f>
        <v>53.4</v>
      </c>
      <c r="AE14" s="22" t="s">
        <v>25</v>
      </c>
      <c r="AG14" s="16" t="n">
        <f aca="false">AB14</f>
        <v>53.4</v>
      </c>
      <c r="AI14" s="23" t="n">
        <v>55.1</v>
      </c>
      <c r="AK14" s="23" t="n">
        <v>61</v>
      </c>
    </row>
    <row r="15" customFormat="false" ht="11.1" hidden="false" customHeight="true" outlineLevel="0" collapsed="false">
      <c r="B15" s="22" t="s">
        <v>26</v>
      </c>
      <c r="D15" s="23" t="n">
        <v>-2.8</v>
      </c>
      <c r="F15" s="23" t="n">
        <v>-2.6</v>
      </c>
      <c r="H15" s="23" t="n">
        <v>-2.6</v>
      </c>
      <c r="J15" s="23" t="n">
        <v>-2.5</v>
      </c>
      <c r="L15" s="23" t="n">
        <v>-2.5</v>
      </c>
      <c r="N15" s="23" t="n">
        <v>-2.1</v>
      </c>
      <c r="P15" s="23" t="n">
        <v>-2.4</v>
      </c>
      <c r="R15" s="23" t="n">
        <v>-2.5</v>
      </c>
      <c r="T15" s="23" t="n">
        <v>-2.6</v>
      </c>
      <c r="V15" s="23" t="n">
        <v>-3.2</v>
      </c>
      <c r="X15" s="23" t="n">
        <v>-2.9</v>
      </c>
      <c r="Z15" s="23" t="n">
        <v>-2.5</v>
      </c>
      <c r="AB15" s="22" t="n">
        <f aca="false">SUM(D15:Z15)</f>
        <v>-31.2</v>
      </c>
      <c r="AE15" s="22" t="s">
        <v>26</v>
      </c>
      <c r="AG15" s="16" t="n">
        <f aca="false">AB15</f>
        <v>-31.2</v>
      </c>
      <c r="AI15" s="23" t="n">
        <v>-23.5</v>
      </c>
      <c r="AK15" s="23" t="n">
        <v>-33.2</v>
      </c>
    </row>
    <row r="16" customFormat="false" ht="11.1" hidden="false" customHeight="true" outlineLevel="0" collapsed="false">
      <c r="B16" s="22" t="s">
        <v>27</v>
      </c>
      <c r="D16" s="23" t="n">
        <v>0</v>
      </c>
      <c r="F16" s="23" t="n">
        <v>0</v>
      </c>
      <c r="H16" s="23" t="n">
        <v>0</v>
      </c>
      <c r="J16" s="23" t="n">
        <v>0</v>
      </c>
      <c r="L16" s="23" t="n">
        <v>0</v>
      </c>
      <c r="N16" s="23" t="n">
        <v>0</v>
      </c>
      <c r="P16" s="23" t="n">
        <v>0</v>
      </c>
      <c r="R16" s="23" t="n">
        <v>0</v>
      </c>
      <c r="T16" s="23" t="n">
        <v>0</v>
      </c>
      <c r="V16" s="23" t="n">
        <v>0</v>
      </c>
      <c r="X16" s="23" t="n">
        <v>0</v>
      </c>
      <c r="Z16" s="23" t="n">
        <v>0</v>
      </c>
      <c r="AB16" s="22" t="n">
        <f aca="false">SUM(D16:Z16)</f>
        <v>0</v>
      </c>
      <c r="AE16" s="22" t="s">
        <v>27</v>
      </c>
      <c r="AG16" s="16" t="n">
        <f aca="false">AB16</f>
        <v>0</v>
      </c>
      <c r="AI16" s="23" t="n">
        <v>0</v>
      </c>
      <c r="AK16" s="23" t="n">
        <v>0</v>
      </c>
    </row>
    <row r="17" customFormat="false" ht="11.1" hidden="false" customHeight="true" outlineLevel="0" collapsed="false">
      <c r="B17" s="22" t="s">
        <v>28</v>
      </c>
      <c r="D17" s="23" t="n">
        <v>0</v>
      </c>
      <c r="F17" s="23" t="n">
        <v>0</v>
      </c>
      <c r="H17" s="23" t="n">
        <v>0</v>
      </c>
      <c r="J17" s="23" t="n">
        <v>0</v>
      </c>
      <c r="L17" s="23" t="n">
        <v>0</v>
      </c>
      <c r="N17" s="23" t="n">
        <v>0</v>
      </c>
      <c r="P17" s="23" t="n">
        <v>0</v>
      </c>
      <c r="R17" s="23" t="n">
        <v>0</v>
      </c>
      <c r="T17" s="23" t="n">
        <v>0</v>
      </c>
      <c r="V17" s="23" t="n">
        <v>0</v>
      </c>
      <c r="X17" s="23" t="n">
        <v>0</v>
      </c>
      <c r="Z17" s="23" t="n">
        <v>0</v>
      </c>
      <c r="AB17" s="22" t="n">
        <f aca="false">SUM(D17:Z17)</f>
        <v>0</v>
      </c>
      <c r="AE17" s="22" t="s">
        <v>28</v>
      </c>
      <c r="AG17" s="16" t="n">
        <f aca="false">AB17</f>
        <v>0</v>
      </c>
      <c r="AI17" s="23" t="n">
        <v>0</v>
      </c>
      <c r="AK17" s="23" t="n">
        <v>0</v>
      </c>
    </row>
    <row r="18" customFormat="false" ht="11.1" hidden="false" customHeight="true" outlineLevel="0" collapsed="false">
      <c r="B18" s="22" t="s">
        <v>29</v>
      </c>
      <c r="D18" s="23" t="n">
        <v>0</v>
      </c>
      <c r="F18" s="23" t="n">
        <v>0</v>
      </c>
      <c r="H18" s="23" t="n">
        <v>0</v>
      </c>
      <c r="J18" s="23" t="n">
        <v>0</v>
      </c>
      <c r="L18" s="23" t="n">
        <v>0</v>
      </c>
      <c r="N18" s="23" t="n">
        <v>0</v>
      </c>
      <c r="P18" s="23" t="n">
        <v>0</v>
      </c>
      <c r="R18" s="23" t="n">
        <v>0</v>
      </c>
      <c r="T18" s="23" t="n">
        <v>0</v>
      </c>
      <c r="V18" s="23" t="n">
        <v>0</v>
      </c>
      <c r="X18" s="23" t="n">
        <v>0</v>
      </c>
      <c r="Z18" s="23" t="n">
        <v>0</v>
      </c>
      <c r="AB18" s="22" t="n">
        <f aca="false">SUM(D18:Z18)</f>
        <v>0</v>
      </c>
      <c r="AE18" s="22" t="s">
        <v>29</v>
      </c>
      <c r="AG18" s="16" t="n">
        <f aca="false">AB18</f>
        <v>0</v>
      </c>
      <c r="AI18" s="23" t="n">
        <v>0</v>
      </c>
      <c r="AK18" s="23" t="n">
        <v>0</v>
      </c>
    </row>
    <row r="19" customFormat="false" ht="11.1" hidden="false" customHeight="true" outlineLevel="0" collapsed="false">
      <c r="B19" s="22" t="s">
        <v>30</v>
      </c>
      <c r="D19" s="23" t="n">
        <v>1.3</v>
      </c>
      <c r="F19" s="23" t="n">
        <v>1.3</v>
      </c>
      <c r="H19" s="23" t="n">
        <v>1.4</v>
      </c>
      <c r="J19" s="23" t="n">
        <v>1.3</v>
      </c>
      <c r="L19" s="23" t="n">
        <v>1.3</v>
      </c>
      <c r="N19" s="23" t="n">
        <v>1.3</v>
      </c>
      <c r="P19" s="23" t="n">
        <v>1.3</v>
      </c>
      <c r="R19" s="23" t="n">
        <v>1.4</v>
      </c>
      <c r="T19" s="23" t="n">
        <v>1.3</v>
      </c>
      <c r="V19" s="23" t="n">
        <v>1.4</v>
      </c>
      <c r="X19" s="23" t="n">
        <v>1.3</v>
      </c>
      <c r="Z19" s="23" t="n">
        <v>1.4</v>
      </c>
      <c r="AB19" s="22" t="n">
        <f aca="false">SUM(D19:Z19)</f>
        <v>16</v>
      </c>
      <c r="AE19" s="22" t="s">
        <v>30</v>
      </c>
      <c r="AG19" s="16" t="n">
        <f aca="false">AB19</f>
        <v>16</v>
      </c>
      <c r="AI19" s="23" t="n">
        <v>18.7</v>
      </c>
      <c r="AK19" s="23" t="n">
        <v>26.9</v>
      </c>
    </row>
    <row r="20" customFormat="false" ht="11.1" hidden="false" customHeight="true" outlineLevel="0" collapsed="false">
      <c r="B20" s="22" t="s">
        <v>31</v>
      </c>
      <c r="D20" s="23" t="n">
        <v>0.5</v>
      </c>
      <c r="F20" s="23" t="n">
        <v>0.5</v>
      </c>
      <c r="H20" s="23" t="n">
        <v>0.5</v>
      </c>
      <c r="J20" s="23" t="n">
        <v>0.5</v>
      </c>
      <c r="L20" s="23" t="n">
        <v>0.5</v>
      </c>
      <c r="N20" s="23" t="n">
        <v>0.5</v>
      </c>
      <c r="P20" s="23" t="n">
        <v>0.5</v>
      </c>
      <c r="R20" s="23" t="n">
        <v>0.5</v>
      </c>
      <c r="T20" s="23" t="n">
        <v>0.5</v>
      </c>
      <c r="V20" s="23" t="n">
        <v>0.5</v>
      </c>
      <c r="X20" s="23" t="n">
        <v>0.5</v>
      </c>
      <c r="Z20" s="23" t="n">
        <v>0.5</v>
      </c>
      <c r="AB20" s="22" t="n">
        <f aca="false">SUM(D20:Z20)</f>
        <v>6</v>
      </c>
      <c r="AE20" s="22" t="s">
        <v>31</v>
      </c>
      <c r="AG20" s="16" t="n">
        <f aca="false">AB20</f>
        <v>6</v>
      </c>
      <c r="AI20" s="23" t="n">
        <v>6</v>
      </c>
      <c r="AK20" s="23" t="n">
        <v>6</v>
      </c>
    </row>
    <row r="21" customFormat="false" ht="11.1" hidden="false" customHeight="true" outlineLevel="0" collapsed="false">
      <c r="B21" s="22" t="s">
        <v>32</v>
      </c>
      <c r="D21" s="24" t="n">
        <v>1</v>
      </c>
      <c r="F21" s="24" t="n">
        <v>1.1</v>
      </c>
      <c r="H21" s="24" t="n">
        <v>0.9</v>
      </c>
      <c r="J21" s="24" t="n">
        <v>1</v>
      </c>
      <c r="L21" s="24" t="n">
        <v>0.9</v>
      </c>
      <c r="N21" s="24" t="n">
        <v>0.9</v>
      </c>
      <c r="P21" s="24" t="n">
        <v>1</v>
      </c>
      <c r="R21" s="24" t="n">
        <v>0.9</v>
      </c>
      <c r="T21" s="24" t="n">
        <v>1</v>
      </c>
      <c r="V21" s="24" t="n">
        <v>0.9</v>
      </c>
      <c r="X21" s="24" t="n">
        <v>1</v>
      </c>
      <c r="Z21" s="24" t="n">
        <v>0.9</v>
      </c>
      <c r="AB21" s="25" t="n">
        <f aca="false">SUM(D21:Z21)</f>
        <v>11.5</v>
      </c>
      <c r="AE21" s="22" t="s">
        <v>32</v>
      </c>
      <c r="AG21" s="26" t="n">
        <f aca="false">AB21</f>
        <v>11.5</v>
      </c>
      <c r="AI21" s="24" t="n">
        <v>24.2</v>
      </c>
      <c r="AK21" s="24" t="n">
        <v>24.5</v>
      </c>
    </row>
    <row r="22" customFormat="false" ht="11.1" hidden="false" customHeight="true" outlineLevel="0" collapsed="false">
      <c r="C22" s="22" t="s">
        <v>33</v>
      </c>
      <c r="D22" s="25" t="n">
        <f aca="false">SUM(D14:D21)</f>
        <v>4.6</v>
      </c>
      <c r="F22" s="25" t="n">
        <f aca="false">SUM(F14:F21)</f>
        <v>4.8</v>
      </c>
      <c r="H22" s="25" t="n">
        <f aca="false">SUM(H14:H21)</f>
        <v>4.2</v>
      </c>
      <c r="J22" s="25" t="n">
        <f aca="false">SUM(J14:J21)</f>
        <v>4.8</v>
      </c>
      <c r="L22" s="25" t="n">
        <f aca="false">SUM(L14:L21)</f>
        <v>4.8</v>
      </c>
      <c r="N22" s="25" t="n">
        <f aca="false">SUM(N14:N21)</f>
        <v>4.9</v>
      </c>
      <c r="P22" s="25" t="n">
        <f aca="false">SUM(P14:P21)</f>
        <v>5.1</v>
      </c>
      <c r="R22" s="25" t="n">
        <f aca="false">SUM(R14:R21)</f>
        <v>5</v>
      </c>
      <c r="T22" s="25" t="n">
        <f aca="false">SUM(T14:T21)</f>
        <v>4.7</v>
      </c>
      <c r="V22" s="25" t="n">
        <f aca="false">SUM(V14:V21)</f>
        <v>4.2</v>
      </c>
      <c r="X22" s="25" t="n">
        <f aca="false">SUM(X14:X21)</f>
        <v>4.5</v>
      </c>
      <c r="Z22" s="25" t="n">
        <f aca="false">SUM(Z14:Z21)</f>
        <v>4.1</v>
      </c>
      <c r="AB22" s="25" t="n">
        <f aca="false">SUM(AB14:AB21)</f>
        <v>55.7</v>
      </c>
      <c r="AF22" s="22" t="s">
        <v>33</v>
      </c>
      <c r="AG22" s="25" t="n">
        <f aca="false">SUM(AG14:AG21)</f>
        <v>55.7</v>
      </c>
      <c r="AI22" s="25" t="n">
        <f aca="false">SUM(AI14:AI21)</f>
        <v>80.5</v>
      </c>
      <c r="AK22" s="25" t="n">
        <f aca="false">SUM(AK14:AK21)</f>
        <v>85.2</v>
      </c>
    </row>
    <row r="23" customFormat="false" ht="3.95" hidden="false" customHeight="true" outlineLevel="0" collapsed="false"/>
    <row r="24" customFormat="false" ht="11.1" hidden="false" customHeight="true" outlineLevel="0" collapsed="false">
      <c r="A24" s="27" t="s">
        <v>34</v>
      </c>
      <c r="B24" s="21"/>
      <c r="C24" s="21"/>
      <c r="D24" s="27" t="n">
        <f aca="false">D11-D22</f>
        <v>9.5</v>
      </c>
      <c r="E24" s="21"/>
      <c r="F24" s="27" t="n">
        <f aca="false">F11-F22</f>
        <v>7.9</v>
      </c>
      <c r="G24" s="21"/>
      <c r="H24" s="27" t="n">
        <f aca="false">H11-H22</f>
        <v>9.7</v>
      </c>
      <c r="I24" s="21"/>
      <c r="J24" s="27" t="n">
        <f aca="false">J11-J22</f>
        <v>8.7</v>
      </c>
      <c r="K24" s="21"/>
      <c r="L24" s="27" t="n">
        <f aca="false">L11-L22</f>
        <v>9</v>
      </c>
      <c r="M24" s="21"/>
      <c r="N24" s="27" t="n">
        <f aca="false">N11-N22</f>
        <v>8.5</v>
      </c>
      <c r="O24" s="21"/>
      <c r="P24" s="27" t="n">
        <f aca="false">P11-P22</f>
        <v>8.6</v>
      </c>
      <c r="Q24" s="21"/>
      <c r="R24" s="27" t="n">
        <f aca="false">R11-R22</f>
        <v>8.7</v>
      </c>
      <c r="S24" s="21"/>
      <c r="T24" s="27" t="n">
        <f aca="false">T11-T22</f>
        <v>8.6</v>
      </c>
      <c r="U24" s="21"/>
      <c r="V24" s="27" t="n">
        <f aca="false">V11-V22</f>
        <v>9.6</v>
      </c>
      <c r="W24" s="21"/>
      <c r="X24" s="27" t="n">
        <f aca="false">X11-X22</f>
        <v>8.2</v>
      </c>
      <c r="Y24" s="21"/>
      <c r="Z24" s="27" t="n">
        <f aca="false">Z11-Z22</f>
        <v>8.9</v>
      </c>
      <c r="AA24" s="21"/>
      <c r="AB24" s="27" t="n">
        <f aca="false">AB11-AB22</f>
        <v>105.9</v>
      </c>
      <c r="AC24" s="21"/>
      <c r="AD24" s="27" t="s">
        <v>34</v>
      </c>
      <c r="AE24" s="21"/>
      <c r="AF24" s="21"/>
      <c r="AG24" s="27" t="n">
        <f aca="false">AG11-AG22</f>
        <v>105.9</v>
      </c>
      <c r="AH24" s="21"/>
      <c r="AI24" s="27" t="n">
        <f aca="false">AI11-AI22</f>
        <v>106</v>
      </c>
      <c r="AJ24" s="21"/>
      <c r="AK24" s="27" t="n">
        <f aca="false">AK11-AK22</f>
        <v>225.6</v>
      </c>
    </row>
    <row r="25" customFormat="false" ht="3.95" hidden="false" customHeight="true" outlineLevel="0" collapsed="false"/>
    <row r="26" customFormat="false" ht="11.1" hidden="false" customHeight="true" outlineLevel="0" collapsed="false">
      <c r="A26" s="22" t="s">
        <v>35</v>
      </c>
      <c r="AD26" s="22" t="s">
        <v>35</v>
      </c>
    </row>
    <row r="27" customFormat="false" ht="11.1" hidden="false" customHeight="true" outlineLevel="0" collapsed="false">
      <c r="B27" s="22" t="s">
        <v>36</v>
      </c>
      <c r="D27" s="23" t="n">
        <v>0</v>
      </c>
      <c r="F27" s="23" t="n">
        <v>0</v>
      </c>
      <c r="H27" s="23" t="n">
        <v>0</v>
      </c>
      <c r="J27" s="23" t="n">
        <v>0</v>
      </c>
      <c r="L27" s="23" t="n">
        <v>0</v>
      </c>
      <c r="N27" s="23" t="n">
        <v>0</v>
      </c>
      <c r="P27" s="23" t="n">
        <v>0</v>
      </c>
      <c r="R27" s="23" t="n">
        <v>0</v>
      </c>
      <c r="T27" s="23" t="n">
        <v>0</v>
      </c>
      <c r="V27" s="23" t="n">
        <v>0</v>
      </c>
      <c r="X27" s="23" t="n">
        <v>0</v>
      </c>
      <c r="Z27" s="23" t="n">
        <v>0</v>
      </c>
      <c r="AB27" s="22" t="n">
        <f aca="false">SUM(D27:Z27)</f>
        <v>0</v>
      </c>
      <c r="AE27" s="22" t="s">
        <v>36</v>
      </c>
      <c r="AG27" s="16" t="n">
        <f aca="false">AB27</f>
        <v>0</v>
      </c>
      <c r="AI27" s="23" t="n">
        <v>0</v>
      </c>
      <c r="AK27" s="23" t="n">
        <v>0</v>
      </c>
    </row>
    <row r="28" customFormat="false" ht="11.1" hidden="false" customHeight="true" outlineLevel="0" collapsed="false">
      <c r="B28" s="28" t="s">
        <v>37</v>
      </c>
      <c r="C28" s="29"/>
      <c r="D28" s="23" t="n">
        <v>0</v>
      </c>
      <c r="F28" s="23" t="n">
        <v>0</v>
      </c>
      <c r="H28" s="23" t="n">
        <v>0</v>
      </c>
      <c r="J28" s="23" t="n">
        <v>0</v>
      </c>
      <c r="L28" s="23" t="n">
        <v>0</v>
      </c>
      <c r="N28" s="23" t="n">
        <v>0</v>
      </c>
      <c r="P28" s="23" t="n">
        <v>0</v>
      </c>
      <c r="R28" s="23" t="n">
        <v>0</v>
      </c>
      <c r="T28" s="23" t="n">
        <v>0</v>
      </c>
      <c r="V28" s="23" t="n">
        <v>0</v>
      </c>
      <c r="X28" s="23" t="n">
        <v>0</v>
      </c>
      <c r="Z28" s="23" t="n">
        <v>0</v>
      </c>
      <c r="AB28" s="22" t="n">
        <f aca="false">SUM(D28:Z28)</f>
        <v>0</v>
      </c>
      <c r="AE28" s="28" t="s">
        <v>37</v>
      </c>
      <c r="AF28" s="29"/>
      <c r="AG28" s="16" t="n">
        <f aca="false">AB28</f>
        <v>0</v>
      </c>
      <c r="AI28" s="23" t="n">
        <v>0</v>
      </c>
      <c r="AK28" s="23" t="n">
        <v>0</v>
      </c>
    </row>
    <row r="29" customFormat="false" ht="11.1" hidden="false" customHeight="true" outlineLevel="0" collapsed="false">
      <c r="B29" s="22" t="s">
        <v>38</v>
      </c>
      <c r="D29" s="23" t="n">
        <v>0</v>
      </c>
      <c r="F29" s="23" t="n">
        <v>0</v>
      </c>
      <c r="H29" s="23" t="n">
        <v>0</v>
      </c>
      <c r="J29" s="23" t="n">
        <v>0</v>
      </c>
      <c r="L29" s="23" t="n">
        <v>0</v>
      </c>
      <c r="N29" s="23" t="n">
        <v>0</v>
      </c>
      <c r="P29" s="23" t="n">
        <v>0</v>
      </c>
      <c r="R29" s="23" t="n">
        <v>0</v>
      </c>
      <c r="T29" s="23" t="n">
        <v>0</v>
      </c>
      <c r="V29" s="23" t="n">
        <v>0</v>
      </c>
      <c r="X29" s="23" t="n">
        <v>0</v>
      </c>
      <c r="Z29" s="23" t="n">
        <v>0</v>
      </c>
      <c r="AB29" s="22" t="n">
        <f aca="false">SUM(D29:Z29)</f>
        <v>0</v>
      </c>
      <c r="AE29" s="22" t="s">
        <v>38</v>
      </c>
      <c r="AG29" s="16" t="n">
        <f aca="false">AB29</f>
        <v>0</v>
      </c>
      <c r="AI29" s="23" t="n">
        <v>0</v>
      </c>
      <c r="AK29" s="23" t="n">
        <v>0</v>
      </c>
    </row>
    <row r="30" customFormat="false" ht="11.1" hidden="false" customHeight="true" outlineLevel="0" collapsed="false">
      <c r="B30" s="22" t="s">
        <v>39</v>
      </c>
      <c r="D30" s="23" t="n">
        <v>0</v>
      </c>
      <c r="F30" s="23" t="n">
        <v>0</v>
      </c>
      <c r="H30" s="23" t="n">
        <v>0</v>
      </c>
      <c r="J30" s="23" t="n">
        <v>0</v>
      </c>
      <c r="L30" s="23" t="n">
        <v>0</v>
      </c>
      <c r="N30" s="23" t="n">
        <v>0</v>
      </c>
      <c r="P30" s="23" t="n">
        <v>0</v>
      </c>
      <c r="R30" s="23" t="n">
        <v>0</v>
      </c>
      <c r="T30" s="23" t="n">
        <v>0</v>
      </c>
      <c r="V30" s="23" t="n">
        <v>0</v>
      </c>
      <c r="X30" s="23" t="n">
        <v>0</v>
      </c>
      <c r="Z30" s="23" t="n">
        <v>0</v>
      </c>
      <c r="AB30" s="22" t="n">
        <f aca="false">SUM(D30:Z30)</f>
        <v>0</v>
      </c>
      <c r="AE30" s="22" t="s">
        <v>39</v>
      </c>
      <c r="AG30" s="16" t="n">
        <f aca="false">AB30</f>
        <v>0</v>
      </c>
      <c r="AI30" s="23" t="n">
        <v>0</v>
      </c>
      <c r="AK30" s="23" t="n">
        <v>0</v>
      </c>
    </row>
    <row r="31" customFormat="false" ht="11.1" hidden="false" customHeight="true" outlineLevel="0" collapsed="false">
      <c r="B31" s="22" t="s">
        <v>40</v>
      </c>
      <c r="D31" s="24" t="n">
        <v>0</v>
      </c>
      <c r="F31" s="24" t="n">
        <v>0</v>
      </c>
      <c r="H31" s="24" t="n">
        <v>0</v>
      </c>
      <c r="J31" s="24" t="n">
        <v>0</v>
      </c>
      <c r="L31" s="24" t="n">
        <v>0</v>
      </c>
      <c r="N31" s="24" t="n">
        <v>0</v>
      </c>
      <c r="P31" s="24" t="n">
        <v>0</v>
      </c>
      <c r="R31" s="24" t="n">
        <v>0</v>
      </c>
      <c r="T31" s="24" t="n">
        <v>0</v>
      </c>
      <c r="V31" s="24" t="n">
        <v>0.1</v>
      </c>
      <c r="X31" s="24" t="n">
        <v>0</v>
      </c>
      <c r="Z31" s="24" t="n">
        <v>0</v>
      </c>
      <c r="AB31" s="25" t="n">
        <f aca="false">SUM(D31:Z31)</f>
        <v>0.1</v>
      </c>
      <c r="AE31" s="22" t="s">
        <v>40</v>
      </c>
      <c r="AG31" s="26" t="n">
        <f aca="false">AB31</f>
        <v>0.1</v>
      </c>
      <c r="AI31" s="24" t="n">
        <v>0</v>
      </c>
      <c r="AK31" s="24" t="n">
        <v>0.1</v>
      </c>
    </row>
    <row r="32" customFormat="false" ht="11.1" hidden="false" customHeight="true" outlineLevel="0" collapsed="false">
      <c r="C32" s="22" t="s">
        <v>33</v>
      </c>
      <c r="D32" s="25" t="n">
        <f aca="false">SUM(D27:D31)</f>
        <v>0</v>
      </c>
      <c r="F32" s="25" t="n">
        <f aca="false">SUM(F27:F31)</f>
        <v>0</v>
      </c>
      <c r="H32" s="25" t="n">
        <f aca="false">SUM(H27:H31)</f>
        <v>0</v>
      </c>
      <c r="J32" s="25" t="n">
        <f aca="false">SUM(J27:J31)</f>
        <v>0</v>
      </c>
      <c r="L32" s="25" t="n">
        <f aca="false">SUM(L27:L31)</f>
        <v>0</v>
      </c>
      <c r="N32" s="25" t="n">
        <f aca="false">SUM(N27:N31)</f>
        <v>0</v>
      </c>
      <c r="P32" s="25" t="n">
        <f aca="false">SUM(P27:P31)</f>
        <v>0</v>
      </c>
      <c r="R32" s="25" t="n">
        <f aca="false">SUM(R27:R31)</f>
        <v>0</v>
      </c>
      <c r="T32" s="25" t="n">
        <f aca="false">SUM(T27:T31)</f>
        <v>0</v>
      </c>
      <c r="V32" s="25" t="n">
        <f aca="false">SUM(V27:V31)</f>
        <v>0.1</v>
      </c>
      <c r="X32" s="25" t="n">
        <f aca="false">SUM(X27:X31)</f>
        <v>0</v>
      </c>
      <c r="Z32" s="25" t="n">
        <f aca="false">SUM(Z27:Z31)</f>
        <v>0</v>
      </c>
      <c r="AB32" s="25" t="n">
        <f aca="false">SUM(AB27:AB31)</f>
        <v>0.1</v>
      </c>
      <c r="AF32" s="22" t="s">
        <v>33</v>
      </c>
      <c r="AG32" s="25" t="n">
        <f aca="false">SUM(AG27:AG31)</f>
        <v>0.1</v>
      </c>
      <c r="AI32" s="25" t="n">
        <f aca="false">SUM(AI27:AI31)</f>
        <v>0</v>
      </c>
      <c r="AK32" s="25" t="n">
        <f aca="false">SUM(AK27:AK31)</f>
        <v>0.1</v>
      </c>
    </row>
    <row r="33" customFormat="false" ht="3.95" hidden="false" customHeight="true" outlineLevel="0" collapsed="false"/>
    <row r="34" customFormat="false" ht="11.1" hidden="false" customHeight="true" outlineLevel="0" collapsed="false">
      <c r="A34" s="27" t="s">
        <v>41</v>
      </c>
      <c r="B34" s="21"/>
      <c r="C34" s="21"/>
      <c r="D34" s="27" t="n">
        <f aca="false">D24+D32</f>
        <v>9.5</v>
      </c>
      <c r="E34" s="21"/>
      <c r="F34" s="27" t="n">
        <f aca="false">F24+F32</f>
        <v>7.9</v>
      </c>
      <c r="G34" s="21"/>
      <c r="H34" s="27" t="n">
        <f aca="false">H24+H32</f>
        <v>9.7</v>
      </c>
      <c r="I34" s="21"/>
      <c r="J34" s="27" t="n">
        <f aca="false">J24+J32</f>
        <v>8.7</v>
      </c>
      <c r="K34" s="21"/>
      <c r="L34" s="27" t="n">
        <f aca="false">L24+L32</f>
        <v>9</v>
      </c>
      <c r="M34" s="21"/>
      <c r="N34" s="27" t="n">
        <f aca="false">N24+N32</f>
        <v>8.5</v>
      </c>
      <c r="O34" s="21"/>
      <c r="P34" s="27" t="n">
        <f aca="false">P24+P32</f>
        <v>8.6</v>
      </c>
      <c r="Q34" s="21"/>
      <c r="R34" s="27" t="n">
        <f aca="false">R24+R32</f>
        <v>8.7</v>
      </c>
      <c r="S34" s="21"/>
      <c r="T34" s="27" t="n">
        <f aca="false">T24+T32</f>
        <v>8.6</v>
      </c>
      <c r="U34" s="21"/>
      <c r="V34" s="27" t="n">
        <f aca="false">V24+V32</f>
        <v>9.7</v>
      </c>
      <c r="W34" s="21"/>
      <c r="X34" s="27" t="n">
        <f aca="false">X24+X32</f>
        <v>8.2</v>
      </c>
      <c r="Y34" s="21"/>
      <c r="Z34" s="27" t="n">
        <f aca="false">Z24+Z32</f>
        <v>8.9</v>
      </c>
      <c r="AA34" s="21"/>
      <c r="AB34" s="27" t="n">
        <f aca="false">AB24+AB32</f>
        <v>106</v>
      </c>
      <c r="AC34" s="21"/>
      <c r="AD34" s="27" t="s">
        <v>41</v>
      </c>
      <c r="AE34" s="21"/>
      <c r="AF34" s="21"/>
      <c r="AG34" s="27" t="n">
        <f aca="false">AG24+AG32</f>
        <v>106</v>
      </c>
      <c r="AH34" s="21"/>
      <c r="AI34" s="27" t="n">
        <f aca="false">AI24+AI32</f>
        <v>106</v>
      </c>
      <c r="AJ34" s="21"/>
      <c r="AK34" s="27" t="n">
        <f aca="false">AK24+AK32</f>
        <v>225.7</v>
      </c>
    </row>
    <row r="35" customFormat="false" ht="3.95" hidden="false" customHeight="true" outlineLevel="0" collapsed="false"/>
    <row r="36" customFormat="false" ht="11.1" hidden="false" customHeight="true" outlineLevel="0" collapsed="false">
      <c r="A36" s="22" t="s">
        <v>42</v>
      </c>
      <c r="AD36" s="22" t="s">
        <v>42</v>
      </c>
    </row>
    <row r="37" customFormat="false" ht="11.1" hidden="false" customHeight="true" outlineLevel="0" collapsed="false">
      <c r="B37" s="28" t="s">
        <v>43</v>
      </c>
      <c r="C37" s="18"/>
      <c r="D37" s="23" t="n">
        <v>0</v>
      </c>
      <c r="F37" s="23" t="n">
        <v>0</v>
      </c>
      <c r="H37" s="23" t="n">
        <v>0</v>
      </c>
      <c r="J37" s="23" t="n">
        <v>0</v>
      </c>
      <c r="L37" s="23" t="n">
        <v>0</v>
      </c>
      <c r="N37" s="23" t="n">
        <v>0</v>
      </c>
      <c r="P37" s="23" t="n">
        <v>0</v>
      </c>
      <c r="R37" s="23" t="n">
        <v>0</v>
      </c>
      <c r="T37" s="23" t="n">
        <v>0</v>
      </c>
      <c r="V37" s="23" t="n">
        <v>0</v>
      </c>
      <c r="X37" s="23" t="n">
        <v>0</v>
      </c>
      <c r="Z37" s="23" t="n">
        <v>0</v>
      </c>
      <c r="AB37" s="22" t="n">
        <f aca="false">SUM(D37:Z37)</f>
        <v>0</v>
      </c>
      <c r="AE37" s="28" t="s">
        <v>43</v>
      </c>
      <c r="AF37" s="18"/>
      <c r="AG37" s="16" t="n">
        <f aca="false">AB37</f>
        <v>0</v>
      </c>
      <c r="AI37" s="23" t="n">
        <v>0</v>
      </c>
      <c r="AK37" s="23" t="n">
        <v>0</v>
      </c>
    </row>
    <row r="38" customFormat="false" ht="11.1" hidden="false" customHeight="true" outlineLevel="0" collapsed="false">
      <c r="B38" s="28" t="s">
        <v>44</v>
      </c>
      <c r="C38" s="18"/>
      <c r="D38" s="23" t="n">
        <v>-1.3</v>
      </c>
      <c r="F38" s="23" t="n">
        <v>-1.1</v>
      </c>
      <c r="H38" s="23" t="n">
        <v>-1.3</v>
      </c>
      <c r="J38" s="23" t="n">
        <v>-1.3</v>
      </c>
      <c r="L38" s="23" t="n">
        <v>-1.3</v>
      </c>
      <c r="N38" s="23" t="n">
        <v>-1.2</v>
      </c>
      <c r="P38" s="23" t="n">
        <v>-1.3</v>
      </c>
      <c r="R38" s="23" t="n">
        <v>-1.3</v>
      </c>
      <c r="T38" s="23" t="n">
        <v>-1.3</v>
      </c>
      <c r="V38" s="23" t="n">
        <v>-1.4</v>
      </c>
      <c r="X38" s="23" t="n">
        <v>-1.3</v>
      </c>
      <c r="Z38" s="23" t="n">
        <v>-1.4</v>
      </c>
      <c r="AB38" s="22" t="n">
        <f aca="false">SUM(D38:Z38)</f>
        <v>-15.5</v>
      </c>
      <c r="AE38" s="28" t="s">
        <v>44</v>
      </c>
      <c r="AF38" s="18"/>
      <c r="AG38" s="16" t="n">
        <f aca="false">AB38</f>
        <v>-15.5</v>
      </c>
      <c r="AI38" s="23" t="n">
        <v>30.7</v>
      </c>
      <c r="AK38" s="23" t="n">
        <v>20.3</v>
      </c>
    </row>
    <row r="39" customFormat="false" ht="11.1" hidden="false" customHeight="true" outlineLevel="0" collapsed="false">
      <c r="B39" s="28" t="s">
        <v>45</v>
      </c>
      <c r="C39" s="18"/>
      <c r="D39" s="23" t="n">
        <v>0</v>
      </c>
      <c r="F39" s="23" t="n">
        <v>0</v>
      </c>
      <c r="H39" s="23" t="n">
        <v>0</v>
      </c>
      <c r="J39" s="23" t="n">
        <v>0</v>
      </c>
      <c r="L39" s="23" t="n">
        <v>0</v>
      </c>
      <c r="N39" s="23" t="n">
        <v>0</v>
      </c>
      <c r="P39" s="23" t="n">
        <v>0</v>
      </c>
      <c r="R39" s="23" t="n">
        <v>0</v>
      </c>
      <c r="T39" s="23" t="n">
        <v>0</v>
      </c>
      <c r="V39" s="23" t="n">
        <v>0</v>
      </c>
      <c r="X39" s="23" t="n">
        <v>0</v>
      </c>
      <c r="Z39" s="23" t="n">
        <v>0</v>
      </c>
      <c r="AB39" s="22" t="n">
        <f aca="false">SUM(D39:Z39)</f>
        <v>0</v>
      </c>
      <c r="AE39" s="28" t="s">
        <v>45</v>
      </c>
      <c r="AF39" s="18"/>
      <c r="AG39" s="16" t="n">
        <f aca="false">AB39</f>
        <v>0</v>
      </c>
      <c r="AI39" s="23" t="n">
        <v>0</v>
      </c>
      <c r="AK39" s="23" t="n">
        <v>0</v>
      </c>
    </row>
    <row r="40" customFormat="false" ht="11.1" hidden="false" customHeight="true" outlineLevel="0" collapsed="false">
      <c r="B40" s="22" t="s">
        <v>46</v>
      </c>
      <c r="D40" s="24" t="n">
        <v>0</v>
      </c>
      <c r="F40" s="24" t="n">
        <v>0</v>
      </c>
      <c r="H40" s="24" t="n">
        <v>0</v>
      </c>
      <c r="J40" s="24" t="n">
        <v>0</v>
      </c>
      <c r="L40" s="24" t="n">
        <v>0</v>
      </c>
      <c r="N40" s="24" t="n">
        <v>0</v>
      </c>
      <c r="P40" s="24" t="n">
        <v>0</v>
      </c>
      <c r="R40" s="24" t="n">
        <v>0</v>
      </c>
      <c r="T40" s="24" t="n">
        <v>0</v>
      </c>
      <c r="V40" s="24" t="n">
        <v>0</v>
      </c>
      <c r="X40" s="24" t="n">
        <v>0</v>
      </c>
      <c r="Z40" s="24" t="n">
        <v>-0.1</v>
      </c>
      <c r="AB40" s="25" t="n">
        <f aca="false">SUM(D40:Z40)</f>
        <v>-0.1</v>
      </c>
      <c r="AE40" s="22" t="s">
        <v>46</v>
      </c>
      <c r="AG40" s="26" t="n">
        <f aca="false">AB40</f>
        <v>-0.1</v>
      </c>
      <c r="AI40" s="24" t="n">
        <v>-8.1</v>
      </c>
      <c r="AK40" s="24" t="n">
        <v>-0.1</v>
      </c>
    </row>
    <row r="41" customFormat="false" ht="11.1" hidden="false" customHeight="true" outlineLevel="0" collapsed="false">
      <c r="C41" s="22" t="s">
        <v>33</v>
      </c>
      <c r="D41" s="30" t="n">
        <f aca="false">SUM(D37:D40)</f>
        <v>-1.3</v>
      </c>
      <c r="F41" s="30" t="n">
        <f aca="false">SUM(F37:F40)</f>
        <v>-1.1</v>
      </c>
      <c r="H41" s="30" t="n">
        <f aca="false">SUM(H37:H40)</f>
        <v>-1.3</v>
      </c>
      <c r="J41" s="30" t="n">
        <f aca="false">SUM(J37:J40)</f>
        <v>-1.3</v>
      </c>
      <c r="L41" s="30" t="n">
        <f aca="false">SUM(L37:L40)</f>
        <v>-1.3</v>
      </c>
      <c r="N41" s="30" t="n">
        <f aca="false">SUM(N37:N40)</f>
        <v>-1.2</v>
      </c>
      <c r="P41" s="30" t="n">
        <f aca="false">SUM(P37:P40)</f>
        <v>-1.3</v>
      </c>
      <c r="R41" s="30" t="n">
        <f aca="false">SUM(R37:R40)</f>
        <v>-1.3</v>
      </c>
      <c r="T41" s="30" t="n">
        <f aca="false">SUM(T37:T40)</f>
        <v>-1.3</v>
      </c>
      <c r="V41" s="30" t="n">
        <f aca="false">SUM(V37:V40)</f>
        <v>-1.4</v>
      </c>
      <c r="X41" s="30" t="n">
        <f aca="false">SUM(X37:X40)</f>
        <v>-1.3</v>
      </c>
      <c r="Z41" s="30" t="n">
        <f aca="false">SUM(Z37:Z40)</f>
        <v>-1.5</v>
      </c>
      <c r="AB41" s="30" t="n">
        <f aca="false">SUM(AB37:AB40)</f>
        <v>-15.6</v>
      </c>
      <c r="AF41" s="22" t="s">
        <v>33</v>
      </c>
      <c r="AG41" s="30" t="n">
        <f aca="false">SUM(AG37:AG40)</f>
        <v>-15.6</v>
      </c>
      <c r="AI41" s="30" t="n">
        <f aca="false">SUM(AI37:AI40)</f>
        <v>22.6</v>
      </c>
      <c r="AK41" s="30" t="n">
        <f aca="false">SUM(AK37:AK40)</f>
        <v>20.2</v>
      </c>
    </row>
    <row r="42" customFormat="false" ht="3.95" hidden="false" customHeight="true" outlineLevel="0" collapsed="false"/>
    <row r="43" customFormat="false" ht="11.1" hidden="false" customHeight="true" outlineLevel="0" collapsed="false">
      <c r="A43" s="1" t="s">
        <v>47</v>
      </c>
      <c r="AD43" s="1" t="s">
        <v>47</v>
      </c>
    </row>
    <row r="44" customFormat="false" ht="11.1" hidden="false" customHeight="true" outlineLevel="0" collapsed="false">
      <c r="B44" s="1" t="s">
        <v>48</v>
      </c>
      <c r="D44" s="31" t="n">
        <v>0</v>
      </c>
      <c r="F44" s="31" t="n">
        <v>0</v>
      </c>
      <c r="H44" s="31" t="n">
        <v>0</v>
      </c>
      <c r="J44" s="31" t="n">
        <v>0</v>
      </c>
      <c r="L44" s="31" t="n">
        <v>0</v>
      </c>
      <c r="N44" s="31" t="n">
        <v>0</v>
      </c>
      <c r="P44" s="31" t="n">
        <v>0</v>
      </c>
      <c r="R44" s="31" t="n">
        <v>0</v>
      </c>
      <c r="T44" s="31" t="n">
        <v>0</v>
      </c>
      <c r="V44" s="31" t="n">
        <v>0</v>
      </c>
      <c r="X44" s="31" t="n">
        <v>0</v>
      </c>
      <c r="Z44" s="31" t="n">
        <v>0</v>
      </c>
      <c r="AB44" s="22" t="n">
        <f aca="false">SUM(D44:Z44)</f>
        <v>0</v>
      </c>
      <c r="AE44" s="1" t="s">
        <v>48</v>
      </c>
      <c r="AG44" s="16" t="n">
        <f aca="false">AB44</f>
        <v>0</v>
      </c>
      <c r="AI44" s="31" t="n">
        <v>0</v>
      </c>
      <c r="AK44" s="31" t="n">
        <v>0</v>
      </c>
    </row>
    <row r="45" customFormat="false" ht="11.1" hidden="false" customHeight="true" outlineLevel="0" collapsed="false">
      <c r="B45" s="1" t="s">
        <v>49</v>
      </c>
      <c r="D45" s="31" t="n">
        <v>0</v>
      </c>
      <c r="F45" s="31" t="n">
        <v>0</v>
      </c>
      <c r="H45" s="31" t="n">
        <v>0</v>
      </c>
      <c r="J45" s="31" t="n">
        <v>0</v>
      </c>
      <c r="L45" s="31" t="n">
        <v>0</v>
      </c>
      <c r="N45" s="31" t="n">
        <v>0</v>
      </c>
      <c r="P45" s="31" t="n">
        <v>0</v>
      </c>
      <c r="R45" s="31" t="n">
        <v>0</v>
      </c>
      <c r="T45" s="31" t="n">
        <v>0</v>
      </c>
      <c r="V45" s="31" t="n">
        <v>0</v>
      </c>
      <c r="X45" s="31" t="n">
        <v>0</v>
      </c>
      <c r="Z45" s="31" t="n">
        <v>0</v>
      </c>
      <c r="AB45" s="22" t="n">
        <f aca="false">SUM(D45:Z45)</f>
        <v>0</v>
      </c>
      <c r="AE45" s="1" t="s">
        <v>49</v>
      </c>
      <c r="AG45" s="26" t="n">
        <f aca="false">AB45</f>
        <v>0</v>
      </c>
      <c r="AI45" s="31" t="n">
        <v>0</v>
      </c>
      <c r="AK45" s="31" t="n">
        <v>0</v>
      </c>
    </row>
    <row r="46" customFormat="false" ht="11.1" hidden="false" customHeight="true" outlineLevel="0" collapsed="false">
      <c r="C46" s="22" t="s">
        <v>33</v>
      </c>
      <c r="D46" s="32" t="n">
        <f aca="false">D44+D45</f>
        <v>0</v>
      </c>
      <c r="F46" s="32" t="n">
        <f aca="false">F44+F45</f>
        <v>0</v>
      </c>
      <c r="H46" s="32" t="n">
        <f aca="false">H44+H45</f>
        <v>0</v>
      </c>
      <c r="J46" s="32" t="n">
        <f aca="false">J44+J45</f>
        <v>0</v>
      </c>
      <c r="L46" s="32" t="n">
        <f aca="false">L44+L45</f>
        <v>0</v>
      </c>
      <c r="N46" s="32" t="n">
        <f aca="false">N44+N45</f>
        <v>0</v>
      </c>
      <c r="P46" s="32" t="n">
        <f aca="false">P44+P45</f>
        <v>0</v>
      </c>
      <c r="R46" s="32" t="n">
        <f aca="false">R44+R45</f>
        <v>0</v>
      </c>
      <c r="T46" s="32" t="n">
        <f aca="false">T44+T45</f>
        <v>0</v>
      </c>
      <c r="V46" s="32" t="n">
        <f aca="false">V44+V45</f>
        <v>0</v>
      </c>
      <c r="X46" s="32" t="n">
        <f aca="false">X44+X45</f>
        <v>0</v>
      </c>
      <c r="Z46" s="32" t="n">
        <f aca="false">Z44+Z45</f>
        <v>0</v>
      </c>
      <c r="AB46" s="32" t="n">
        <f aca="false">AB44+AB45</f>
        <v>0</v>
      </c>
      <c r="AF46" s="22" t="s">
        <v>33</v>
      </c>
      <c r="AG46" s="32" t="n">
        <f aca="false">AG44+AG45</f>
        <v>0</v>
      </c>
      <c r="AI46" s="32" t="n">
        <f aca="false">AI44+AI45</f>
        <v>0</v>
      </c>
      <c r="AK46" s="32" t="n">
        <f aca="false">AK44+AK45</f>
        <v>0</v>
      </c>
    </row>
    <row r="47" customFormat="false" ht="3.95" hidden="false" customHeight="true" outlineLevel="0" collapsed="false"/>
    <row r="48" customFormat="false" ht="11.1" hidden="false" customHeight="true" outlineLevel="0" collapsed="false">
      <c r="A48" s="22" t="s">
        <v>50</v>
      </c>
      <c r="D48" s="24" t="n">
        <v>0</v>
      </c>
      <c r="F48" s="24" t="n">
        <v>0</v>
      </c>
      <c r="H48" s="24" t="n">
        <v>0</v>
      </c>
      <c r="J48" s="24" t="n">
        <v>0</v>
      </c>
      <c r="L48" s="24" t="n">
        <v>0</v>
      </c>
      <c r="N48" s="24" t="n">
        <v>0</v>
      </c>
      <c r="P48" s="24" t="n">
        <v>0</v>
      </c>
      <c r="R48" s="24" t="n">
        <v>0</v>
      </c>
      <c r="T48" s="24" t="n">
        <v>0</v>
      </c>
      <c r="V48" s="24" t="n">
        <v>0</v>
      </c>
      <c r="X48" s="24" t="n">
        <v>0</v>
      </c>
      <c r="Z48" s="24" t="n">
        <v>0</v>
      </c>
      <c r="AB48" s="25" t="n">
        <f aca="false">SUM(D48:Z48)</f>
        <v>0</v>
      </c>
      <c r="AD48" s="22" t="s">
        <v>50</v>
      </c>
      <c r="AG48" s="26" t="n">
        <f aca="false">AB48</f>
        <v>0</v>
      </c>
      <c r="AI48" s="24" t="n">
        <v>0</v>
      </c>
      <c r="AK48" s="24" t="n">
        <v>0</v>
      </c>
    </row>
    <row r="49" customFormat="false" ht="3.95" hidden="false" customHeight="true" outlineLevel="0" collapsed="false"/>
    <row r="50" customFormat="false" ht="11.1" hidden="false" customHeight="true" outlineLevel="0" collapsed="false">
      <c r="A50" s="27" t="s">
        <v>51</v>
      </c>
      <c r="B50" s="21"/>
      <c r="C50" s="21"/>
      <c r="D50" s="27" t="n">
        <f aca="false">D34-D41-D46-D48</f>
        <v>10.8</v>
      </c>
      <c r="E50" s="21"/>
      <c r="F50" s="27" t="n">
        <f aca="false">F34-F41-F46-F48</f>
        <v>9</v>
      </c>
      <c r="G50" s="21"/>
      <c r="H50" s="27" t="n">
        <f aca="false">H34-H41-H46-H48</f>
        <v>11</v>
      </c>
      <c r="I50" s="21"/>
      <c r="J50" s="27" t="n">
        <f aca="false">J34-J41-J46-J48</f>
        <v>10</v>
      </c>
      <c r="K50" s="21"/>
      <c r="L50" s="27" t="n">
        <f aca="false">L34-L41-L46-L48</f>
        <v>10.3</v>
      </c>
      <c r="M50" s="21"/>
      <c r="N50" s="27" t="n">
        <f aca="false">N34-N41-N46-N48</f>
        <v>9.7</v>
      </c>
      <c r="O50" s="21"/>
      <c r="P50" s="27" t="n">
        <f aca="false">P34-P41-P46-P48</f>
        <v>9.9</v>
      </c>
      <c r="Q50" s="21"/>
      <c r="R50" s="27" t="n">
        <f aca="false">R34-R41-R46-R48</f>
        <v>10</v>
      </c>
      <c r="S50" s="21"/>
      <c r="T50" s="27" t="n">
        <f aca="false">T34-T41-T46-T48</f>
        <v>9.9</v>
      </c>
      <c r="U50" s="21"/>
      <c r="V50" s="27" t="n">
        <f aca="false">V34-V41-V46-V48</f>
        <v>11.1</v>
      </c>
      <c r="W50" s="21"/>
      <c r="X50" s="27" t="n">
        <f aca="false">X34-X41-X46-X48</f>
        <v>9.5</v>
      </c>
      <c r="Y50" s="21"/>
      <c r="Z50" s="27" t="n">
        <f aca="false">Z34-Z41-Z46-Z48</f>
        <v>10.4</v>
      </c>
      <c r="AA50" s="21"/>
      <c r="AB50" s="27" t="n">
        <f aca="false">AB34-AB41-AB46-AB48</f>
        <v>121.6</v>
      </c>
      <c r="AC50" s="21"/>
      <c r="AD50" s="27" t="s">
        <v>51</v>
      </c>
      <c r="AE50" s="21"/>
      <c r="AF50" s="21"/>
      <c r="AG50" s="27" t="n">
        <f aca="false">AG34-AG41-AG46-AG48</f>
        <v>121.6</v>
      </c>
      <c r="AH50" s="21"/>
      <c r="AI50" s="27" t="n">
        <f aca="false">AI34-AI41-AI46-AI48</f>
        <v>83.4</v>
      </c>
      <c r="AJ50" s="21"/>
      <c r="AK50" s="27" t="n">
        <f aca="false">AK34-AK41-AK46-AK48</f>
        <v>205.5</v>
      </c>
    </row>
    <row r="51" customFormat="false" ht="3.95" hidden="false" customHeight="true" outlineLevel="0" collapsed="false"/>
    <row r="52" customFormat="false" ht="11.1" hidden="false" customHeight="true" outlineLevel="0" collapsed="false">
      <c r="A52" s="22" t="s">
        <v>52</v>
      </c>
      <c r="B52" s="21"/>
      <c r="C52" s="21"/>
      <c r="D52" s="21"/>
      <c r="E52" s="21"/>
      <c r="F52" s="21"/>
      <c r="H52" s="21"/>
      <c r="J52" s="21"/>
      <c r="L52" s="21"/>
      <c r="N52" s="21"/>
      <c r="P52" s="21"/>
      <c r="R52" s="21"/>
      <c r="T52" s="21"/>
      <c r="V52" s="21"/>
      <c r="X52" s="21"/>
      <c r="Z52" s="21"/>
      <c r="AB52" s="33"/>
      <c r="AD52" s="22" t="s">
        <v>52</v>
      </c>
      <c r="AE52" s="21"/>
      <c r="AF52" s="21"/>
      <c r="AG52" s="21"/>
      <c r="AH52" s="21"/>
      <c r="AI52" s="21"/>
      <c r="AK52" s="21"/>
    </row>
    <row r="53" customFormat="false" ht="11.1" hidden="false" customHeight="true" outlineLevel="0" collapsed="false">
      <c r="B53" s="22" t="s">
        <v>53</v>
      </c>
      <c r="D53" s="23" t="n">
        <v>4.2</v>
      </c>
      <c r="F53" s="23" t="n">
        <v>3.4</v>
      </c>
      <c r="H53" s="23" t="n">
        <v>4.3</v>
      </c>
      <c r="J53" s="23" t="n">
        <v>3.8</v>
      </c>
      <c r="L53" s="23" t="n">
        <v>4</v>
      </c>
      <c r="N53" s="23" t="n">
        <v>3.8</v>
      </c>
      <c r="P53" s="23" t="n">
        <v>3.8</v>
      </c>
      <c r="R53" s="23" t="n">
        <v>3.9</v>
      </c>
      <c r="T53" s="23" t="n">
        <v>3.4</v>
      </c>
      <c r="V53" s="23" t="n">
        <v>4.3</v>
      </c>
      <c r="X53" s="23" t="n">
        <v>4.4</v>
      </c>
      <c r="Z53" s="23" t="n">
        <v>4</v>
      </c>
      <c r="AB53" s="22" t="n">
        <f aca="false">SUM(D53:Z53)</f>
        <v>47.3</v>
      </c>
      <c r="AE53" s="22" t="s">
        <v>53</v>
      </c>
      <c r="AG53" s="16" t="n">
        <f aca="false">AB53</f>
        <v>47.3</v>
      </c>
      <c r="AI53" s="23" t="n">
        <v>20.9</v>
      </c>
      <c r="AK53" s="23" t="n">
        <v>60.3</v>
      </c>
    </row>
    <row r="54" customFormat="false" ht="11.1" hidden="false" customHeight="true" outlineLevel="0" collapsed="false">
      <c r="B54" s="22" t="s">
        <v>54</v>
      </c>
      <c r="D54" s="24" t="n">
        <v>0</v>
      </c>
      <c r="F54" s="24" t="n">
        <v>0.1</v>
      </c>
      <c r="H54" s="24" t="n">
        <v>0</v>
      </c>
      <c r="J54" s="24" t="n">
        <v>0.1</v>
      </c>
      <c r="L54" s="24" t="n">
        <v>0</v>
      </c>
      <c r="N54" s="24" t="n">
        <v>0</v>
      </c>
      <c r="P54" s="24" t="n">
        <v>0.1</v>
      </c>
      <c r="R54" s="24" t="n">
        <v>0</v>
      </c>
      <c r="T54" s="24" t="n">
        <v>0.5</v>
      </c>
      <c r="V54" s="24" t="n">
        <v>0.1</v>
      </c>
      <c r="X54" s="24" t="n">
        <v>-0.7</v>
      </c>
      <c r="Z54" s="24" t="n">
        <v>0.1</v>
      </c>
      <c r="AB54" s="25" t="n">
        <f aca="false">SUM(D54:Z54)</f>
        <v>0.3</v>
      </c>
      <c r="AE54" s="22" t="s">
        <v>54</v>
      </c>
      <c r="AG54" s="26" t="n">
        <f aca="false">AB54</f>
        <v>0.3</v>
      </c>
      <c r="AI54" s="24" t="n">
        <v>11.8</v>
      </c>
      <c r="AK54" s="24" t="n">
        <v>19.9</v>
      </c>
    </row>
    <row r="55" customFormat="false" ht="11.1" hidden="false" customHeight="true" outlineLevel="0" collapsed="false">
      <c r="C55" s="22" t="s">
        <v>33</v>
      </c>
      <c r="D55" s="25" t="n">
        <f aca="false">SUM(D53:D54)</f>
        <v>4.2</v>
      </c>
      <c r="F55" s="25" t="n">
        <f aca="false">SUM(F53:F54)</f>
        <v>3.5</v>
      </c>
      <c r="H55" s="25" t="n">
        <f aca="false">SUM(H53:H54)</f>
        <v>4.3</v>
      </c>
      <c r="J55" s="25" t="n">
        <f aca="false">SUM(J53:J54)</f>
        <v>3.9</v>
      </c>
      <c r="L55" s="25" t="n">
        <f aca="false">SUM(L53:L54)</f>
        <v>4</v>
      </c>
      <c r="N55" s="25" t="n">
        <f aca="false">SUM(N53:N54)</f>
        <v>3.8</v>
      </c>
      <c r="P55" s="25" t="n">
        <f aca="false">SUM(P53:P54)</f>
        <v>3.9</v>
      </c>
      <c r="R55" s="25" t="n">
        <f aca="false">SUM(R53:R54)</f>
        <v>3.9</v>
      </c>
      <c r="T55" s="25" t="n">
        <f aca="false">SUM(T53:T54)</f>
        <v>3.9</v>
      </c>
      <c r="V55" s="25" t="n">
        <f aca="false">SUM(V53:V54)</f>
        <v>4.4</v>
      </c>
      <c r="X55" s="25" t="n">
        <f aca="false">SUM(X53:X54)</f>
        <v>3.7</v>
      </c>
      <c r="Z55" s="25" t="n">
        <f aca="false">SUM(Z53:Z54)</f>
        <v>4.1</v>
      </c>
      <c r="AB55" s="25" t="n">
        <f aca="false">SUM(AB53:AB54)</f>
        <v>47.6</v>
      </c>
      <c r="AF55" s="22" t="s">
        <v>33</v>
      </c>
      <c r="AG55" s="25" t="n">
        <f aca="false">SUM(AG53:AG54)</f>
        <v>47.6</v>
      </c>
      <c r="AI55" s="25" t="n">
        <f aca="false">SUM(AI53:AI54)</f>
        <v>32.7</v>
      </c>
      <c r="AK55" s="25" t="n">
        <f aca="false">SUM(AK53:AK54)</f>
        <v>80.2</v>
      </c>
    </row>
    <row r="56" customFormat="false" ht="3.95" hidden="false" customHeight="true" outlineLevel="0" collapsed="false"/>
    <row r="57" customFormat="false" ht="11.1" hidden="false" customHeight="true" outlineLevel="0" collapsed="false">
      <c r="A57" s="27" t="s">
        <v>55</v>
      </c>
      <c r="B57" s="21"/>
      <c r="C57" s="21"/>
      <c r="D57" s="27" t="n">
        <f aca="false">D50-D55</f>
        <v>6.6</v>
      </c>
      <c r="E57" s="21"/>
      <c r="F57" s="27" t="n">
        <f aca="false">F50-F55</f>
        <v>5.5</v>
      </c>
      <c r="G57" s="21"/>
      <c r="H57" s="27" t="n">
        <f aca="false">H50-H55</f>
        <v>6.7</v>
      </c>
      <c r="I57" s="21"/>
      <c r="J57" s="27" t="n">
        <f aca="false">J50-J55</f>
        <v>6.1</v>
      </c>
      <c r="K57" s="21"/>
      <c r="L57" s="27" t="n">
        <f aca="false">L50-L55</f>
        <v>6.3</v>
      </c>
      <c r="M57" s="21"/>
      <c r="N57" s="27" t="n">
        <f aca="false">N50-N55</f>
        <v>5.9</v>
      </c>
      <c r="O57" s="21"/>
      <c r="P57" s="27" t="n">
        <f aca="false">P50-P55</f>
        <v>6</v>
      </c>
      <c r="Q57" s="21"/>
      <c r="R57" s="27" t="n">
        <f aca="false">R50-R55</f>
        <v>6.1</v>
      </c>
      <c r="S57" s="21"/>
      <c r="T57" s="27" t="n">
        <f aca="false">T50-T55</f>
        <v>6</v>
      </c>
      <c r="U57" s="21"/>
      <c r="V57" s="27" t="n">
        <f aca="false">V50-V55</f>
        <v>6.7</v>
      </c>
      <c r="W57" s="21"/>
      <c r="X57" s="27" t="n">
        <f aca="false">X50-X55</f>
        <v>5.8</v>
      </c>
      <c r="Y57" s="21"/>
      <c r="Z57" s="27" t="n">
        <f aca="false">Z50-Z55</f>
        <v>6.3</v>
      </c>
      <c r="AA57" s="21"/>
      <c r="AB57" s="27" t="n">
        <f aca="false">AB50-AB55</f>
        <v>74</v>
      </c>
      <c r="AC57" s="21"/>
      <c r="AD57" s="27" t="s">
        <v>55</v>
      </c>
      <c r="AE57" s="21"/>
      <c r="AF57" s="21"/>
      <c r="AG57" s="27" t="n">
        <f aca="false">AG50-AG55</f>
        <v>74</v>
      </c>
      <c r="AH57" s="21"/>
      <c r="AI57" s="27" t="n">
        <f aca="false">AI50-AI55</f>
        <v>50.7</v>
      </c>
      <c r="AJ57" s="21"/>
      <c r="AK57" s="27" t="n">
        <f aca="false">AK50-AK55</f>
        <v>125.3</v>
      </c>
    </row>
    <row r="58" customFormat="false" ht="3.95" hidden="false" customHeight="true" outlineLevel="0" collapsed="false"/>
    <row r="59" customFormat="false" ht="11.1" hidden="false" customHeight="true" outlineLevel="0" collapsed="false">
      <c r="A59" s="1" t="s">
        <v>56</v>
      </c>
      <c r="AD59" s="1" t="s">
        <v>56</v>
      </c>
    </row>
    <row r="60" customFormat="false" ht="11.1" hidden="false" customHeight="true" outlineLevel="0" collapsed="false">
      <c r="B60" s="1" t="s">
        <v>57</v>
      </c>
      <c r="D60" s="23" t="n">
        <v>-1</v>
      </c>
      <c r="F60" s="23" t="n">
        <v>-1.1</v>
      </c>
      <c r="H60" s="23" t="n">
        <v>-1</v>
      </c>
      <c r="J60" s="23" t="n">
        <v>-1</v>
      </c>
      <c r="L60" s="23" t="n">
        <v>-1</v>
      </c>
      <c r="N60" s="23" t="n">
        <v>-1.1</v>
      </c>
      <c r="P60" s="23" t="n">
        <v>-1</v>
      </c>
      <c r="R60" s="23" t="n">
        <v>-1.1</v>
      </c>
      <c r="T60" s="23" t="n">
        <v>-1</v>
      </c>
      <c r="V60" s="23" t="n">
        <v>-1.1</v>
      </c>
      <c r="X60" s="23" t="n">
        <v>-1</v>
      </c>
      <c r="Z60" s="23" t="n">
        <v>-1.1</v>
      </c>
      <c r="AB60" s="22" t="n">
        <f aca="false">SUM(D60:Z60)</f>
        <v>-12.5</v>
      </c>
      <c r="AE60" s="1" t="s">
        <v>57</v>
      </c>
      <c r="AG60" s="16" t="n">
        <f aca="false">AB60</f>
        <v>-12.5</v>
      </c>
      <c r="AI60" s="23" t="n">
        <v>-12.1</v>
      </c>
      <c r="AK60" s="23" t="n">
        <v>-11.7</v>
      </c>
    </row>
    <row r="61" customFormat="false" ht="11.1" hidden="false" customHeight="true" outlineLevel="0" collapsed="false">
      <c r="B61" s="1" t="s">
        <v>58</v>
      </c>
      <c r="D61" s="23" t="n">
        <v>0.9</v>
      </c>
      <c r="F61" s="23" t="n">
        <v>0.9</v>
      </c>
      <c r="H61" s="23" t="n">
        <v>0.9</v>
      </c>
      <c r="J61" s="23" t="n">
        <v>0.8</v>
      </c>
      <c r="L61" s="23" t="n">
        <v>0.9</v>
      </c>
      <c r="N61" s="23" t="n">
        <v>0.9</v>
      </c>
      <c r="P61" s="23" t="n">
        <v>0.9</v>
      </c>
      <c r="R61" s="23" t="n">
        <v>0.9</v>
      </c>
      <c r="T61" s="23" t="n">
        <v>0.8</v>
      </c>
      <c r="V61" s="23" t="n">
        <v>0.9</v>
      </c>
      <c r="X61" s="23" t="n">
        <v>0.8</v>
      </c>
      <c r="Z61" s="23" t="n">
        <v>0.9</v>
      </c>
      <c r="AB61" s="22" t="n">
        <f aca="false">SUM(D61:Z61)</f>
        <v>10.5</v>
      </c>
      <c r="AE61" s="1" t="s">
        <v>58</v>
      </c>
      <c r="AG61" s="16" t="n">
        <f aca="false">AB61</f>
        <v>10.5</v>
      </c>
      <c r="AI61" s="23" t="n">
        <v>10.4</v>
      </c>
      <c r="AK61" s="23" t="n">
        <v>10.4</v>
      </c>
    </row>
    <row r="62" customFormat="false" ht="11.1" hidden="false" customHeight="true" outlineLevel="0" collapsed="false">
      <c r="B62" s="1" t="s">
        <v>59</v>
      </c>
      <c r="D62" s="23" t="n">
        <v>0</v>
      </c>
      <c r="F62" s="23" t="n">
        <v>-0.1</v>
      </c>
      <c r="H62" s="23" t="n">
        <v>0</v>
      </c>
      <c r="J62" s="23" t="n">
        <v>-0.1</v>
      </c>
      <c r="L62" s="23" t="n">
        <v>0</v>
      </c>
      <c r="N62" s="23" t="n">
        <v>-0.1</v>
      </c>
      <c r="P62" s="23" t="n">
        <v>0</v>
      </c>
      <c r="R62" s="23" t="n">
        <v>-0.1</v>
      </c>
      <c r="T62" s="23" t="n">
        <v>-0.1</v>
      </c>
      <c r="V62" s="23" t="n">
        <v>-0.1</v>
      </c>
      <c r="X62" s="23" t="n">
        <v>-0.1</v>
      </c>
      <c r="Z62" s="23" t="n">
        <v>-0.1</v>
      </c>
      <c r="AB62" s="22" t="n">
        <f aca="false">SUM(D62:Z62)</f>
        <v>-0.8</v>
      </c>
      <c r="AE62" s="1" t="s">
        <v>59</v>
      </c>
      <c r="AG62" s="26" t="n">
        <f aca="false">AB62</f>
        <v>-0.8</v>
      </c>
      <c r="AI62" s="23" t="n">
        <v>-0.6</v>
      </c>
      <c r="AK62" s="23" t="n">
        <v>-0.5</v>
      </c>
    </row>
    <row r="63" customFormat="false" ht="11.1" hidden="false" customHeight="true" outlineLevel="0" collapsed="false">
      <c r="A63" s="22"/>
      <c r="C63" s="1" t="s">
        <v>33</v>
      </c>
      <c r="D63" s="34" t="n">
        <f aca="false">D60+D61-D62</f>
        <v>-0.1</v>
      </c>
      <c r="F63" s="34" t="n">
        <f aca="false">F60+F61-F62</f>
        <v>-0.1</v>
      </c>
      <c r="H63" s="34" t="n">
        <f aca="false">H60+H61-H62</f>
        <v>-0.1</v>
      </c>
      <c r="J63" s="34" t="n">
        <f aca="false">J60+J61-J62</f>
        <v>-0.1</v>
      </c>
      <c r="L63" s="34" t="n">
        <f aca="false">L60+L61-L62</f>
        <v>-0.1</v>
      </c>
      <c r="N63" s="34" t="n">
        <f aca="false">N60+N61-N62</f>
        <v>-0.1</v>
      </c>
      <c r="P63" s="34" t="n">
        <f aca="false">P60+P61-P62</f>
        <v>-0.1</v>
      </c>
      <c r="R63" s="34" t="n">
        <f aca="false">R60+R61-R62</f>
        <v>-0.1</v>
      </c>
      <c r="T63" s="34" t="n">
        <f aca="false">T60+T61-T62</f>
        <v>-0.1</v>
      </c>
      <c r="V63" s="34" t="n">
        <f aca="false">V60+V61-V62</f>
        <v>-0.1</v>
      </c>
      <c r="X63" s="34" t="n">
        <f aca="false">X60+X61-X62</f>
        <v>-0.1</v>
      </c>
      <c r="Z63" s="34" t="n">
        <f aca="false">Z60+Z61-Z62</f>
        <v>-0.1</v>
      </c>
      <c r="AB63" s="34" t="n">
        <f aca="false">AB60+AB61-AB62</f>
        <v>-1.2</v>
      </c>
      <c r="AD63" s="22"/>
      <c r="AF63" s="1" t="s">
        <v>33</v>
      </c>
      <c r="AG63" s="34" t="n">
        <f aca="false">AG60+AG61-AG62</f>
        <v>-1.2</v>
      </c>
      <c r="AI63" s="34" t="n">
        <f aca="false">AI60+AI61-AI62</f>
        <v>-1.1</v>
      </c>
      <c r="AK63" s="34" t="n">
        <f aca="false">AK60+AK61-AK62</f>
        <v>-0.799999999999999</v>
      </c>
    </row>
    <row r="64" customFormat="false" ht="11.1" hidden="false" customHeight="true" outlineLevel="0" collapsed="false">
      <c r="A64" s="22"/>
      <c r="D64" s="35"/>
      <c r="F64" s="35"/>
      <c r="H64" s="35"/>
      <c r="J64" s="35"/>
      <c r="L64" s="35"/>
      <c r="N64" s="35"/>
      <c r="P64" s="35"/>
      <c r="R64" s="35"/>
      <c r="T64" s="35"/>
      <c r="V64" s="35"/>
      <c r="X64" s="35"/>
      <c r="Z64" s="35"/>
      <c r="AB64" s="35"/>
      <c r="AD64" s="22"/>
      <c r="AG64" s="35"/>
      <c r="AI64" s="35"/>
      <c r="AK64" s="35"/>
    </row>
    <row r="65" customFormat="false" ht="11.1" hidden="false" customHeight="true" outlineLevel="0" collapsed="false">
      <c r="A65" s="27" t="s">
        <v>60</v>
      </c>
      <c r="B65" s="21"/>
      <c r="C65" s="21"/>
      <c r="D65" s="36" t="n">
        <f aca="false">D63+D57</f>
        <v>6.5</v>
      </c>
      <c r="E65" s="21"/>
      <c r="F65" s="36" t="n">
        <f aca="false">F63+F57</f>
        <v>5.4</v>
      </c>
      <c r="G65" s="21"/>
      <c r="H65" s="36" t="n">
        <f aca="false">H63+H57</f>
        <v>6.6</v>
      </c>
      <c r="I65" s="21"/>
      <c r="J65" s="36" t="n">
        <f aca="false">J63+J57</f>
        <v>6</v>
      </c>
      <c r="K65" s="21"/>
      <c r="L65" s="36" t="n">
        <f aca="false">L63+L57</f>
        <v>6.2</v>
      </c>
      <c r="M65" s="21"/>
      <c r="N65" s="36" t="n">
        <f aca="false">N63+N57</f>
        <v>5.8</v>
      </c>
      <c r="O65" s="21"/>
      <c r="P65" s="36" t="n">
        <f aca="false">P63+P57</f>
        <v>5.9</v>
      </c>
      <c r="Q65" s="21"/>
      <c r="R65" s="36" t="n">
        <f aca="false">R63+R57</f>
        <v>6</v>
      </c>
      <c r="S65" s="21"/>
      <c r="T65" s="36" t="n">
        <f aca="false">T63+T57</f>
        <v>5.9</v>
      </c>
      <c r="U65" s="21"/>
      <c r="V65" s="36" t="n">
        <f aca="false">V63+V57</f>
        <v>6.6</v>
      </c>
      <c r="W65" s="21"/>
      <c r="X65" s="36" t="n">
        <f aca="false">X63+X57</f>
        <v>5.7</v>
      </c>
      <c r="Y65" s="21"/>
      <c r="Z65" s="36" t="n">
        <f aca="false">Z63+Z57</f>
        <v>6.2</v>
      </c>
      <c r="AA65" s="21"/>
      <c r="AB65" s="36" t="n">
        <f aca="false">AB63+AB57</f>
        <v>72.8</v>
      </c>
      <c r="AC65" s="21"/>
      <c r="AD65" s="27" t="s">
        <v>60</v>
      </c>
      <c r="AE65" s="21"/>
      <c r="AF65" s="21"/>
      <c r="AG65" s="36" t="n">
        <f aca="false">AG63+AG57</f>
        <v>72.8</v>
      </c>
      <c r="AH65" s="21"/>
      <c r="AI65" s="36" t="n">
        <f aca="false">AI63+AI57</f>
        <v>49.6</v>
      </c>
      <c r="AJ65" s="21"/>
      <c r="AK65" s="36" t="n">
        <f aca="false">AK63+AK57</f>
        <v>124.5</v>
      </c>
    </row>
    <row r="66" customFormat="false" ht="11.1" hidden="false" customHeight="true" outlineLevel="0" collapsed="false">
      <c r="A66" s="27"/>
      <c r="B66" s="21"/>
      <c r="C66" s="21"/>
      <c r="D66" s="37"/>
      <c r="E66" s="21"/>
      <c r="F66" s="37"/>
      <c r="G66" s="21"/>
      <c r="H66" s="37"/>
      <c r="I66" s="21"/>
      <c r="J66" s="37"/>
      <c r="K66" s="21"/>
      <c r="L66" s="37"/>
      <c r="M66" s="21"/>
      <c r="N66" s="37"/>
      <c r="O66" s="21"/>
      <c r="P66" s="37"/>
      <c r="Q66" s="21"/>
      <c r="R66" s="37"/>
      <c r="S66" s="21"/>
      <c r="T66" s="37"/>
      <c r="U66" s="21"/>
      <c r="V66" s="37"/>
      <c r="W66" s="21"/>
      <c r="X66" s="37"/>
      <c r="Y66" s="21"/>
      <c r="Z66" s="37"/>
      <c r="AA66" s="21"/>
      <c r="AB66" s="37"/>
      <c r="AC66" s="21"/>
      <c r="AD66" s="27"/>
      <c r="AE66" s="21"/>
      <c r="AF66" s="21"/>
      <c r="AG66" s="37"/>
      <c r="AH66" s="21"/>
      <c r="AI66" s="37"/>
      <c r="AJ66" s="21"/>
      <c r="AK66" s="37"/>
    </row>
    <row r="67" customFormat="false" ht="3.95" hidden="false" customHeight="true" outlineLevel="0" collapsed="false"/>
    <row r="68" customFormat="false" ht="11.1" hidden="false" customHeight="true" outlineLevel="0" collapsed="false">
      <c r="A68" s="22" t="s">
        <v>61</v>
      </c>
      <c r="D68" s="22"/>
      <c r="E68" s="38"/>
      <c r="F68" s="22"/>
      <c r="G68" s="38"/>
      <c r="H68" s="22"/>
      <c r="I68" s="38"/>
      <c r="J68" s="22"/>
      <c r="K68" s="38"/>
      <c r="L68" s="22"/>
      <c r="M68" s="38"/>
      <c r="N68" s="22"/>
      <c r="O68" s="38"/>
      <c r="P68" s="22"/>
      <c r="Q68" s="38"/>
      <c r="R68" s="22"/>
      <c r="S68" s="38"/>
      <c r="T68" s="22"/>
      <c r="U68" s="38"/>
      <c r="V68" s="22"/>
      <c r="W68" s="38"/>
      <c r="X68" s="22"/>
      <c r="Y68" s="38"/>
      <c r="Z68" s="22"/>
      <c r="AB68" s="22"/>
      <c r="AD68" s="22" t="s">
        <v>61</v>
      </c>
      <c r="AG68" s="22"/>
      <c r="AH68" s="38"/>
      <c r="AI68" s="22"/>
      <c r="AJ68" s="38"/>
      <c r="AK68" s="22"/>
    </row>
    <row r="69" customFormat="false" ht="11.1" hidden="false" customHeight="true" outlineLevel="0" collapsed="false">
      <c r="A69" s="22"/>
      <c r="D69" s="22"/>
      <c r="E69" s="38"/>
      <c r="F69" s="22"/>
      <c r="G69" s="38"/>
      <c r="H69" s="22"/>
      <c r="I69" s="38"/>
      <c r="J69" s="22"/>
      <c r="K69" s="38"/>
      <c r="L69" s="22"/>
      <c r="M69" s="38"/>
      <c r="N69" s="22"/>
      <c r="O69" s="38"/>
      <c r="P69" s="22"/>
      <c r="Q69" s="38"/>
      <c r="R69" s="22"/>
      <c r="S69" s="38"/>
      <c r="T69" s="22"/>
      <c r="U69" s="38"/>
      <c r="V69" s="22"/>
      <c r="W69" s="38"/>
      <c r="X69" s="22"/>
      <c r="Y69" s="38"/>
      <c r="Z69" s="22"/>
      <c r="AB69" s="22"/>
      <c r="AD69" s="22"/>
      <c r="AG69" s="22"/>
      <c r="AH69" s="38"/>
      <c r="AI69" s="22"/>
      <c r="AJ69" s="38"/>
      <c r="AK69" s="22"/>
    </row>
    <row r="70" customFormat="false" ht="11.1" hidden="false" customHeight="true" outlineLevel="0" collapsed="false">
      <c r="A70" s="27" t="s">
        <v>62</v>
      </c>
      <c r="B70" s="21"/>
      <c r="C70" s="21"/>
      <c r="D70" s="39" t="n">
        <f aca="false">IF(D68=0,0,#REF!/D68)</f>
        <v>0</v>
      </c>
      <c r="E70" s="39"/>
      <c r="F70" s="39" t="n">
        <f aca="false">IF(F68=0,0,#REF!/F68)</f>
        <v>0</v>
      </c>
      <c r="G70" s="39"/>
      <c r="H70" s="39" t="n">
        <f aca="false">IF(H68=0,0,#REF!/H68)</f>
        <v>0</v>
      </c>
      <c r="I70" s="39"/>
      <c r="J70" s="39" t="n">
        <f aca="false">IF(J68=0,0,#REF!/J68)</f>
        <v>0</v>
      </c>
      <c r="K70" s="39"/>
      <c r="L70" s="39" t="n">
        <f aca="false">IF(L68=0,0,#REF!/L68)</f>
        <v>0</v>
      </c>
      <c r="M70" s="39"/>
      <c r="N70" s="39" t="n">
        <f aca="false">IF(N68=0,0,#REF!/N68)</f>
        <v>0</v>
      </c>
      <c r="O70" s="39"/>
      <c r="P70" s="39" t="n">
        <f aca="false">IF(P68=0,0,#REF!/P68)</f>
        <v>0</v>
      </c>
      <c r="Q70" s="39"/>
      <c r="R70" s="39" t="n">
        <f aca="false">IF(R68=0,0,#REF!/R68)</f>
        <v>0</v>
      </c>
      <c r="S70" s="39"/>
      <c r="T70" s="39" t="n">
        <f aca="false">IF(T68=0,0,#REF!/T68)</f>
        <v>0</v>
      </c>
      <c r="U70" s="39"/>
      <c r="V70" s="39" t="n">
        <f aca="false">IF(V68=0,0,#REF!/V68)</f>
        <v>0</v>
      </c>
      <c r="W70" s="39"/>
      <c r="X70" s="39" t="n">
        <f aca="false">IF(X68=0,0,#REF!/X68)</f>
        <v>0</v>
      </c>
      <c r="Y70" s="39"/>
      <c r="Z70" s="39" t="n">
        <f aca="false">IF(Z68=0,0,#REF!/Z68)</f>
        <v>0</v>
      </c>
      <c r="AA70" s="39"/>
      <c r="AB70" s="39" t="n">
        <f aca="false">IF(AB68=0,0,#REF!/AB68)</f>
        <v>0</v>
      </c>
      <c r="AC70" s="21"/>
      <c r="AD70" s="27" t="s">
        <v>62</v>
      </c>
      <c r="AE70" s="21"/>
      <c r="AF70" s="21"/>
      <c r="AG70" s="39" t="n">
        <f aca="false">IF(AG68=0,0,#REF!/AG68)</f>
        <v>0</v>
      </c>
      <c r="AH70" s="39"/>
      <c r="AI70" s="39" t="n">
        <f aca="false">IF(AI68=0,0,#REF!/AI68)</f>
        <v>0</v>
      </c>
      <c r="AJ70" s="39"/>
      <c r="AK70" s="39" t="n">
        <f aca="false">IF(AK68=0,0,#REF!/AK68)</f>
        <v>0</v>
      </c>
    </row>
    <row r="73" customFormat="false" ht="15.75" hidden="false" customHeight="false" outlineLevel="0" collapsed="false">
      <c r="A73" s="40" t="str">
        <f aca="false">A1</f>
        <v>TRANSWESTERN PIPELINE GROUP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4"/>
      <c r="W73" s="4"/>
      <c r="X73" s="4"/>
      <c r="Y73" s="4"/>
      <c r="Z73" s="5"/>
      <c r="AB73" s="5"/>
      <c r="AD73" s="40" t="str">
        <f aca="false">AD1</f>
        <v>TRANSWESTERN PIPELINE GROUP</v>
      </c>
      <c r="AE73" s="3"/>
      <c r="AF73" s="3"/>
      <c r="AG73" s="3"/>
      <c r="AH73" s="3"/>
      <c r="AI73" s="3"/>
      <c r="AJ73" s="3"/>
      <c r="AK73" s="3"/>
      <c r="AL73" s="5"/>
    </row>
    <row r="74" customFormat="false" ht="15.75" hidden="false" customHeight="false" outlineLevel="0" collapsed="false">
      <c r="A74" s="40" t="str">
        <f aca="false">A2</f>
        <v>2001 - 2003 OPERATING &amp; STRATEGIC PLAN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4"/>
      <c r="W74" s="4"/>
      <c r="X74" s="4"/>
      <c r="Y74" s="4"/>
      <c r="Z74" s="9"/>
      <c r="AB74" s="9"/>
      <c r="AD74" s="40" t="str">
        <f aca="false">AD2</f>
        <v>2001 - 2003 OPERATING &amp; STRATEGIC PLAN</v>
      </c>
      <c r="AE74" s="3"/>
      <c r="AF74" s="3"/>
      <c r="AG74" s="3"/>
      <c r="AH74" s="3"/>
      <c r="AI74" s="3"/>
      <c r="AJ74" s="3"/>
      <c r="AK74" s="3"/>
      <c r="AL74" s="9"/>
    </row>
    <row r="75" customFormat="false" ht="15.75" hidden="false" customHeight="false" outlineLevel="0" collapsed="false">
      <c r="A75" s="10" t="s">
        <v>63</v>
      </c>
      <c r="B75" s="3"/>
      <c r="C75" s="3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15" t="s">
        <v>4</v>
      </c>
      <c r="AD75" s="40" t="str">
        <f aca="false">A75</f>
        <v>CASH FLOW STATEMENT</v>
      </c>
      <c r="AE75" s="3"/>
      <c r="AF75" s="3"/>
      <c r="AG75" s="3"/>
      <c r="AH75" s="3"/>
      <c r="AI75" s="3"/>
      <c r="AJ75" s="3"/>
      <c r="AK75" s="3"/>
      <c r="AL75" s="13"/>
    </row>
    <row r="76" customFormat="false" ht="11.25" hidden="false" customHeight="false" outlineLevel="0" collapsed="false">
      <c r="A76" s="21"/>
      <c r="B76" s="21"/>
      <c r="C76" s="21"/>
      <c r="D76" s="17" t="s">
        <v>5</v>
      </c>
      <c r="E76" s="18"/>
      <c r="F76" s="17" t="s">
        <v>6</v>
      </c>
      <c r="G76" s="18"/>
      <c r="H76" s="17" t="s">
        <v>7</v>
      </c>
      <c r="I76" s="19"/>
      <c r="J76" s="17" t="s">
        <v>8</v>
      </c>
      <c r="K76" s="19"/>
      <c r="L76" s="17" t="s">
        <v>9</v>
      </c>
      <c r="N76" s="20" t="s">
        <v>10</v>
      </c>
      <c r="O76" s="21"/>
      <c r="P76" s="20" t="s">
        <v>11</v>
      </c>
      <c r="Q76" s="21"/>
      <c r="R76" s="20" t="s">
        <v>12</v>
      </c>
      <c r="S76" s="21"/>
      <c r="T76" s="20" t="s">
        <v>13</v>
      </c>
      <c r="U76" s="21"/>
      <c r="V76" s="20" t="s">
        <v>14</v>
      </c>
      <c r="W76" s="21"/>
      <c r="X76" s="20" t="s">
        <v>15</v>
      </c>
      <c r="Y76" s="21"/>
      <c r="Z76" s="20" t="s">
        <v>16</v>
      </c>
      <c r="AB76" s="20" t="s">
        <v>17</v>
      </c>
      <c r="AC76" s="21"/>
      <c r="AD76" s="21"/>
      <c r="AE76" s="21"/>
      <c r="AF76" s="21"/>
      <c r="AG76" s="17" t="s">
        <v>4</v>
      </c>
      <c r="AH76" s="18"/>
      <c r="AI76" s="17" t="s">
        <v>18</v>
      </c>
      <c r="AJ76" s="18"/>
      <c r="AK76" s="17" t="s">
        <v>19</v>
      </c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21"/>
      <c r="GE76" s="21"/>
      <c r="GF76" s="21"/>
      <c r="GG76" s="21"/>
      <c r="GH76" s="21"/>
      <c r="GI76" s="21"/>
      <c r="GJ76" s="21"/>
      <c r="GK76" s="21"/>
      <c r="GL76" s="21"/>
      <c r="GM76" s="21"/>
      <c r="GN76" s="21"/>
      <c r="GO76" s="21"/>
      <c r="GP76" s="21"/>
      <c r="GQ76" s="21"/>
      <c r="GR76" s="21"/>
      <c r="GS76" s="21"/>
      <c r="GT76" s="21"/>
      <c r="GU76" s="21"/>
      <c r="GV76" s="21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1"/>
      <c r="ID76" s="21"/>
      <c r="IE76" s="21"/>
      <c r="IF76" s="21"/>
      <c r="IG76" s="21"/>
      <c r="IH76" s="21"/>
      <c r="II76" s="21"/>
      <c r="IJ76" s="21"/>
      <c r="IK76" s="21"/>
      <c r="IL76" s="21"/>
      <c r="IM76" s="21"/>
      <c r="IN76" s="21"/>
      <c r="IO76" s="21"/>
      <c r="IP76" s="21"/>
      <c r="IQ76" s="21"/>
      <c r="IR76" s="21"/>
      <c r="IS76" s="21"/>
      <c r="IT76" s="21"/>
      <c r="IU76" s="21"/>
      <c r="IV76" s="21"/>
      <c r="IW76" s="21"/>
    </row>
    <row r="77" customFormat="false" ht="11.25" hidden="false" customHeight="false" outlineLevel="0" collapsed="false">
      <c r="A77" s="27" t="s">
        <v>64</v>
      </c>
      <c r="AD77" s="27" t="s">
        <v>64</v>
      </c>
    </row>
    <row r="78" customFormat="false" ht="11.25" hidden="false" customHeight="false" outlineLevel="0" collapsed="false">
      <c r="A78" s="41" t="s">
        <v>65</v>
      </c>
      <c r="B78" s="42"/>
      <c r="C78" s="42"/>
      <c r="D78" s="43" t="n">
        <f aca="false">D65</f>
        <v>6.5</v>
      </c>
      <c r="E78" s="44"/>
      <c r="F78" s="43" t="n">
        <f aca="false">F65</f>
        <v>5.4</v>
      </c>
      <c r="G78" s="44"/>
      <c r="H78" s="43" t="n">
        <f aca="false">H65</f>
        <v>6.6</v>
      </c>
      <c r="I78" s="44"/>
      <c r="J78" s="43" t="n">
        <f aca="false">J65</f>
        <v>6</v>
      </c>
      <c r="K78" s="44"/>
      <c r="L78" s="43" t="n">
        <f aca="false">L65</f>
        <v>6.2</v>
      </c>
      <c r="M78" s="44"/>
      <c r="N78" s="43" t="n">
        <f aca="false">N65</f>
        <v>5.8</v>
      </c>
      <c r="O78" s="44"/>
      <c r="P78" s="43" t="n">
        <f aca="false">P65</f>
        <v>5.9</v>
      </c>
      <c r="Q78" s="44"/>
      <c r="R78" s="43" t="n">
        <f aca="false">R65</f>
        <v>6</v>
      </c>
      <c r="S78" s="44"/>
      <c r="T78" s="43" t="n">
        <f aca="false">T65</f>
        <v>5.9</v>
      </c>
      <c r="U78" s="44"/>
      <c r="V78" s="43" t="n">
        <f aca="false">V65</f>
        <v>6.6</v>
      </c>
      <c r="W78" s="44"/>
      <c r="X78" s="43" t="n">
        <f aca="false">X65</f>
        <v>5.7</v>
      </c>
      <c r="Y78" s="44"/>
      <c r="Z78" s="43" t="n">
        <f aca="false">Z65</f>
        <v>6.2</v>
      </c>
      <c r="AA78" s="42"/>
      <c r="AB78" s="41" t="n">
        <f aca="false">SUM(D78:Z78)</f>
        <v>72.8</v>
      </c>
      <c r="AC78" s="42"/>
      <c r="AD78" s="41" t="s">
        <v>65</v>
      </c>
      <c r="AE78" s="42"/>
      <c r="AF78" s="42"/>
      <c r="AG78" s="45" t="n">
        <f aca="false">AB78</f>
        <v>72.8</v>
      </c>
      <c r="AH78" s="44"/>
      <c r="AI78" s="43" t="n">
        <f aca="false">AI65</f>
        <v>49.6</v>
      </c>
      <c r="AJ78" s="44"/>
      <c r="AK78" s="43" t="n">
        <f aca="false">AK65</f>
        <v>124.5</v>
      </c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42"/>
      <c r="DG78" s="42"/>
      <c r="DH78" s="42"/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42"/>
      <c r="EK78" s="42"/>
      <c r="EL78" s="42"/>
      <c r="EM78" s="42"/>
      <c r="EN78" s="42"/>
      <c r="EO78" s="42"/>
      <c r="EP78" s="42"/>
      <c r="EQ78" s="42"/>
      <c r="ER78" s="42"/>
      <c r="ES78" s="42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42"/>
      <c r="FG78" s="42"/>
      <c r="FH78" s="42"/>
      <c r="FI78" s="42"/>
      <c r="FJ78" s="42"/>
      <c r="FK78" s="42"/>
      <c r="FL78" s="42"/>
      <c r="FM78" s="42"/>
      <c r="FN78" s="42"/>
      <c r="FO78" s="42"/>
      <c r="FP78" s="42"/>
      <c r="FQ78" s="42"/>
      <c r="FR78" s="42"/>
      <c r="FS78" s="42"/>
      <c r="FT78" s="42"/>
      <c r="FU78" s="42"/>
      <c r="FV78" s="42"/>
      <c r="FW78" s="42"/>
      <c r="FX78" s="42"/>
      <c r="FY78" s="42"/>
      <c r="FZ78" s="42"/>
      <c r="GA78" s="42"/>
      <c r="GB78" s="42"/>
      <c r="GC78" s="42"/>
      <c r="GD78" s="42"/>
      <c r="GE78" s="42"/>
      <c r="GF78" s="42"/>
      <c r="GG78" s="42"/>
      <c r="GH78" s="42"/>
      <c r="GI78" s="42"/>
      <c r="GJ78" s="42"/>
      <c r="GK78" s="42"/>
      <c r="GL78" s="42"/>
      <c r="GM78" s="42"/>
      <c r="GN78" s="42"/>
      <c r="GO78" s="42"/>
      <c r="GP78" s="42"/>
      <c r="GQ78" s="42"/>
      <c r="GR78" s="42"/>
      <c r="GS78" s="42"/>
      <c r="GT78" s="42"/>
      <c r="GU78" s="42"/>
      <c r="GV78" s="42"/>
      <c r="GW78" s="42"/>
      <c r="GX78" s="42"/>
      <c r="GY78" s="42"/>
      <c r="GZ78" s="42"/>
      <c r="HA78" s="42"/>
      <c r="HB78" s="42"/>
      <c r="HC78" s="42"/>
      <c r="HD78" s="42"/>
      <c r="HE78" s="42"/>
      <c r="HF78" s="42"/>
      <c r="HG78" s="42"/>
      <c r="HH78" s="42"/>
      <c r="HI78" s="42"/>
      <c r="HJ78" s="42"/>
      <c r="HK78" s="42"/>
      <c r="HL78" s="42"/>
      <c r="HM78" s="42"/>
      <c r="HN78" s="42"/>
      <c r="HO78" s="42"/>
      <c r="HP78" s="42"/>
      <c r="HQ78" s="42"/>
      <c r="HR78" s="42"/>
      <c r="HS78" s="42"/>
      <c r="HT78" s="42"/>
      <c r="HU78" s="42"/>
      <c r="HV78" s="42"/>
      <c r="HW78" s="42"/>
      <c r="HX78" s="42"/>
      <c r="HY78" s="42"/>
      <c r="HZ78" s="42"/>
      <c r="IA78" s="42"/>
      <c r="IB78" s="42"/>
      <c r="IC78" s="42"/>
      <c r="ID78" s="42"/>
      <c r="IE78" s="42"/>
      <c r="IF78" s="42"/>
      <c r="IG78" s="42"/>
      <c r="IH78" s="42"/>
      <c r="II78" s="42"/>
      <c r="IJ78" s="42"/>
      <c r="IK78" s="42"/>
      <c r="IL78" s="42"/>
      <c r="IM78" s="42"/>
      <c r="IN78" s="42"/>
      <c r="IO78" s="42"/>
      <c r="IP78" s="42"/>
      <c r="IQ78" s="42"/>
      <c r="IR78" s="42"/>
      <c r="IS78" s="42"/>
      <c r="IT78" s="42"/>
      <c r="IU78" s="42"/>
      <c r="IV78" s="42"/>
      <c r="IW78" s="42"/>
    </row>
    <row r="79" customFormat="false" ht="11.25" hidden="false" customHeight="false" outlineLevel="0" collapsed="false">
      <c r="A79" s="22" t="s">
        <v>66</v>
      </c>
      <c r="D79" s="46"/>
      <c r="E79" s="47"/>
      <c r="F79" s="46"/>
      <c r="G79" s="47"/>
      <c r="H79" s="46"/>
      <c r="I79" s="47"/>
      <c r="J79" s="46"/>
      <c r="K79" s="47"/>
      <c r="L79" s="46"/>
      <c r="M79" s="47"/>
      <c r="N79" s="46"/>
      <c r="O79" s="47"/>
      <c r="P79" s="46"/>
      <c r="Q79" s="47"/>
      <c r="R79" s="46"/>
      <c r="S79" s="47"/>
      <c r="T79" s="46"/>
      <c r="U79" s="47"/>
      <c r="V79" s="46"/>
      <c r="W79" s="47"/>
      <c r="X79" s="46"/>
      <c r="Y79" s="47"/>
      <c r="Z79" s="46"/>
      <c r="AD79" s="22" t="s">
        <v>66</v>
      </c>
      <c r="AG79" s="46"/>
      <c r="AH79" s="47"/>
      <c r="AI79" s="46"/>
      <c r="AJ79" s="47"/>
      <c r="AK79" s="46"/>
    </row>
    <row r="80" customFormat="false" ht="11.25" hidden="false" customHeight="false" outlineLevel="0" collapsed="false">
      <c r="B80" s="22" t="s">
        <v>30</v>
      </c>
      <c r="D80" s="48" t="n">
        <f aca="false">D19+D20</f>
        <v>1.8</v>
      </c>
      <c r="E80" s="47"/>
      <c r="F80" s="48" t="n">
        <f aca="false">F19+F20</f>
        <v>1.8</v>
      </c>
      <c r="G80" s="47"/>
      <c r="H80" s="48" t="n">
        <f aca="false">H19+H20</f>
        <v>1.9</v>
      </c>
      <c r="I80" s="47"/>
      <c r="J80" s="48" t="n">
        <f aca="false">J19+J20</f>
        <v>1.8</v>
      </c>
      <c r="K80" s="47"/>
      <c r="L80" s="48" t="n">
        <f aca="false">L19+L20</f>
        <v>1.8</v>
      </c>
      <c r="M80" s="47"/>
      <c r="N80" s="48" t="n">
        <f aca="false">N19+N20</f>
        <v>1.8</v>
      </c>
      <c r="O80" s="47"/>
      <c r="P80" s="48" t="n">
        <f aca="false">P19+P20</f>
        <v>1.8</v>
      </c>
      <c r="Q80" s="47"/>
      <c r="R80" s="48" t="n">
        <f aca="false">R19+R20</f>
        <v>1.9</v>
      </c>
      <c r="S80" s="47"/>
      <c r="T80" s="48" t="n">
        <f aca="false">T19+T20</f>
        <v>1.8</v>
      </c>
      <c r="U80" s="47"/>
      <c r="V80" s="48" t="n">
        <f aca="false">V19+V20</f>
        <v>1.9</v>
      </c>
      <c r="W80" s="47"/>
      <c r="X80" s="48" t="n">
        <f aca="false">X19+X20</f>
        <v>1.8</v>
      </c>
      <c r="Y80" s="47"/>
      <c r="Z80" s="48" t="n">
        <f aca="false">Z19+Z20</f>
        <v>1.9</v>
      </c>
      <c r="AB80" s="22" t="n">
        <f aca="false">SUM(D80:Z80)</f>
        <v>22</v>
      </c>
      <c r="AE80" s="22" t="s">
        <v>30</v>
      </c>
      <c r="AG80" s="16" t="n">
        <f aca="false">AB80</f>
        <v>22</v>
      </c>
      <c r="AH80" s="47"/>
      <c r="AI80" s="48" t="n">
        <f aca="false">AI19+AI20</f>
        <v>24.7</v>
      </c>
      <c r="AJ80" s="47"/>
      <c r="AK80" s="48" t="n">
        <f aca="false">AK19+AK20</f>
        <v>32.9</v>
      </c>
    </row>
    <row r="81" customFormat="false" ht="11.25" hidden="false" customHeight="false" outlineLevel="0" collapsed="false">
      <c r="B81" s="22" t="s">
        <v>67</v>
      </c>
      <c r="D81" s="49" t="n">
        <f aca="false">D54</f>
        <v>0</v>
      </c>
      <c r="E81" s="47"/>
      <c r="F81" s="49" t="n">
        <f aca="false">F54</f>
        <v>0.1</v>
      </c>
      <c r="G81" s="47"/>
      <c r="H81" s="49" t="n">
        <f aca="false">H54</f>
        <v>0</v>
      </c>
      <c r="I81" s="47"/>
      <c r="J81" s="49" t="n">
        <f aca="false">J54</f>
        <v>0.1</v>
      </c>
      <c r="K81" s="47"/>
      <c r="L81" s="49" t="n">
        <f aca="false">L54</f>
        <v>0</v>
      </c>
      <c r="M81" s="47"/>
      <c r="N81" s="50" t="n">
        <f aca="false">N54+0.1</f>
        <v>0.1</v>
      </c>
      <c r="O81" s="47"/>
      <c r="P81" s="50" t="n">
        <f aca="false">P54-0.1</f>
        <v>0</v>
      </c>
      <c r="Q81" s="47"/>
      <c r="R81" s="49" t="n">
        <f aca="false">R54</f>
        <v>0</v>
      </c>
      <c r="S81" s="47"/>
      <c r="T81" s="49" t="n">
        <f aca="false">T54</f>
        <v>0.5</v>
      </c>
      <c r="U81" s="47"/>
      <c r="V81" s="49" t="n">
        <f aca="false">V54</f>
        <v>0.1</v>
      </c>
      <c r="W81" s="47"/>
      <c r="X81" s="49" t="n">
        <f aca="false">X54</f>
        <v>-0.7</v>
      </c>
      <c r="Y81" s="47"/>
      <c r="Z81" s="49" t="n">
        <f aca="false">Z54</f>
        <v>0.1</v>
      </c>
      <c r="AB81" s="22" t="n">
        <f aca="false">SUM(D81:Z81)</f>
        <v>0.3</v>
      </c>
      <c r="AE81" s="22" t="s">
        <v>67</v>
      </c>
      <c r="AG81" s="16" t="n">
        <f aca="false">AB81</f>
        <v>0.3</v>
      </c>
      <c r="AH81" s="47"/>
      <c r="AI81" s="49" t="n">
        <f aca="false">AI54</f>
        <v>11.8</v>
      </c>
      <c r="AJ81" s="47"/>
      <c r="AK81" s="49" t="n">
        <f aca="false">AK54</f>
        <v>19.9</v>
      </c>
    </row>
    <row r="82" customFormat="false" ht="11.25" hidden="false" customHeight="false" outlineLevel="0" collapsed="false">
      <c r="B82" s="22" t="s">
        <v>68</v>
      </c>
      <c r="D82" s="23" t="n">
        <v>0</v>
      </c>
      <c r="E82" s="47"/>
      <c r="F82" s="23" t="n">
        <v>0</v>
      </c>
      <c r="G82" s="47"/>
      <c r="H82" s="23" t="n">
        <v>0</v>
      </c>
      <c r="I82" s="47"/>
      <c r="J82" s="23" t="n">
        <v>0</v>
      </c>
      <c r="K82" s="47"/>
      <c r="L82" s="23" t="n">
        <v>0</v>
      </c>
      <c r="M82" s="47"/>
      <c r="N82" s="23" t="n">
        <v>0</v>
      </c>
      <c r="O82" s="47"/>
      <c r="P82" s="23" t="n">
        <v>0</v>
      </c>
      <c r="Q82" s="47"/>
      <c r="R82" s="23" t="n">
        <v>0</v>
      </c>
      <c r="S82" s="47"/>
      <c r="T82" s="23" t="n">
        <v>0</v>
      </c>
      <c r="U82" s="47"/>
      <c r="V82" s="23" t="n">
        <v>0</v>
      </c>
      <c r="W82" s="47"/>
      <c r="X82" s="23" t="n">
        <v>0</v>
      </c>
      <c r="Y82" s="47"/>
      <c r="Z82" s="23" t="n">
        <v>0</v>
      </c>
      <c r="AB82" s="22" t="n">
        <f aca="false">SUM(D82:Z82)</f>
        <v>0</v>
      </c>
      <c r="AE82" s="22" t="s">
        <v>68</v>
      </c>
      <c r="AG82" s="16" t="n">
        <f aca="false">AB82</f>
        <v>0</v>
      </c>
      <c r="AH82" s="47"/>
      <c r="AI82" s="23" t="n">
        <v>0</v>
      </c>
      <c r="AJ82" s="47"/>
      <c r="AK82" s="23" t="n">
        <v>0</v>
      </c>
    </row>
    <row r="83" customFormat="false" ht="11.25" hidden="false" customHeight="false" outlineLevel="0" collapsed="false">
      <c r="B83" s="22" t="s">
        <v>28</v>
      </c>
      <c r="D83" s="23" t="n">
        <v>0</v>
      </c>
      <c r="E83" s="47"/>
      <c r="F83" s="23" t="n">
        <v>0</v>
      </c>
      <c r="G83" s="47"/>
      <c r="H83" s="23" t="n">
        <v>0</v>
      </c>
      <c r="I83" s="47"/>
      <c r="J83" s="23" t="n">
        <v>0</v>
      </c>
      <c r="K83" s="47"/>
      <c r="L83" s="23" t="n">
        <v>0</v>
      </c>
      <c r="M83" s="47"/>
      <c r="N83" s="23" t="n">
        <v>0</v>
      </c>
      <c r="O83" s="47"/>
      <c r="P83" s="23" t="n">
        <v>0</v>
      </c>
      <c r="Q83" s="47"/>
      <c r="R83" s="23" t="n">
        <v>0</v>
      </c>
      <c r="S83" s="47"/>
      <c r="T83" s="23" t="n">
        <v>0</v>
      </c>
      <c r="U83" s="47"/>
      <c r="V83" s="23" t="n">
        <v>0</v>
      </c>
      <c r="W83" s="47"/>
      <c r="X83" s="23" t="n">
        <v>0</v>
      </c>
      <c r="Y83" s="47"/>
      <c r="Z83" s="23" t="n">
        <v>0</v>
      </c>
      <c r="AB83" s="22" t="n">
        <f aca="false">SUM(D83:Z83)</f>
        <v>0</v>
      </c>
      <c r="AE83" s="22" t="s">
        <v>28</v>
      </c>
      <c r="AG83" s="16" t="n">
        <f aca="false">AB83</f>
        <v>0</v>
      </c>
      <c r="AH83" s="47"/>
      <c r="AI83" s="23" t="n">
        <v>0</v>
      </c>
      <c r="AJ83" s="47"/>
      <c r="AK83" s="23" t="n">
        <v>0</v>
      </c>
    </row>
    <row r="84" customFormat="false" ht="11.25" hidden="false" customHeight="false" outlineLevel="0" collapsed="false">
      <c r="A84" s="22"/>
      <c r="B84" s="1" t="s">
        <v>69</v>
      </c>
      <c r="D84" s="51" t="n">
        <f aca="false">-D30</f>
        <v>-0</v>
      </c>
      <c r="E84" s="47"/>
      <c r="F84" s="51" t="n">
        <f aca="false">-F30</f>
        <v>-0</v>
      </c>
      <c r="G84" s="47"/>
      <c r="H84" s="51" t="n">
        <f aca="false">-H30</f>
        <v>-0</v>
      </c>
      <c r="I84" s="47"/>
      <c r="J84" s="51" t="n">
        <f aca="false">-J30</f>
        <v>-0</v>
      </c>
      <c r="K84" s="47"/>
      <c r="L84" s="51" t="n">
        <f aca="false">-L30</f>
        <v>-0</v>
      </c>
      <c r="M84" s="47"/>
      <c r="N84" s="51" t="n">
        <f aca="false">-N30</f>
        <v>-0</v>
      </c>
      <c r="O84" s="47"/>
      <c r="P84" s="51" t="n">
        <f aca="false">-P30</f>
        <v>-0</v>
      </c>
      <c r="Q84" s="47"/>
      <c r="R84" s="51" t="n">
        <f aca="false">-R30</f>
        <v>-0</v>
      </c>
      <c r="S84" s="47"/>
      <c r="T84" s="51" t="n">
        <f aca="false">-T30</f>
        <v>-0</v>
      </c>
      <c r="U84" s="47"/>
      <c r="V84" s="51" t="n">
        <f aca="false">-V30</f>
        <v>-0</v>
      </c>
      <c r="W84" s="47"/>
      <c r="X84" s="51" t="n">
        <f aca="false">-X30</f>
        <v>-0</v>
      </c>
      <c r="Y84" s="47"/>
      <c r="Z84" s="51" t="n">
        <f aca="false">-Z30</f>
        <v>-0</v>
      </c>
      <c r="AB84" s="25" t="n">
        <f aca="false">SUM(D84:Z84)</f>
        <v>0</v>
      </c>
      <c r="AD84" s="22"/>
      <c r="AE84" s="1" t="s">
        <v>69</v>
      </c>
      <c r="AG84" s="26" t="n">
        <f aca="false">AB84</f>
        <v>0</v>
      </c>
      <c r="AH84" s="47"/>
      <c r="AI84" s="51" t="n">
        <f aca="false">-AI30</f>
        <v>-0</v>
      </c>
      <c r="AJ84" s="47"/>
      <c r="AK84" s="51" t="n">
        <f aca="false">-AK30</f>
        <v>-0</v>
      </c>
    </row>
    <row r="85" customFormat="false" ht="3.95" hidden="false" customHeight="true" outlineLevel="0" collapsed="false">
      <c r="D85" s="46"/>
      <c r="E85" s="47"/>
      <c r="F85" s="46"/>
      <c r="G85" s="47"/>
      <c r="H85" s="46"/>
      <c r="I85" s="47"/>
      <c r="J85" s="46"/>
      <c r="K85" s="47"/>
      <c r="L85" s="46"/>
      <c r="M85" s="47"/>
      <c r="N85" s="46"/>
      <c r="O85" s="47"/>
      <c r="P85" s="46"/>
      <c r="Q85" s="47"/>
      <c r="R85" s="46"/>
      <c r="S85" s="47"/>
      <c r="T85" s="46"/>
      <c r="U85" s="47"/>
      <c r="V85" s="46"/>
      <c r="W85" s="47"/>
      <c r="X85" s="46"/>
      <c r="Y85" s="47"/>
      <c r="Z85" s="46"/>
      <c r="AG85" s="46"/>
      <c r="AH85" s="47"/>
      <c r="AI85" s="46"/>
      <c r="AJ85" s="47"/>
      <c r="AK85" s="46"/>
    </row>
    <row r="86" customFormat="false" ht="11.25" hidden="false" customHeight="false" outlineLevel="0" collapsed="false">
      <c r="A86" s="21"/>
      <c r="B86" s="21"/>
      <c r="C86" s="27" t="s">
        <v>70</v>
      </c>
      <c r="D86" s="52" t="n">
        <f aca="false">SUM(D78:D84)</f>
        <v>8.3</v>
      </c>
      <c r="E86" s="53"/>
      <c r="F86" s="52" t="n">
        <f aca="false">SUM(F78:F84)</f>
        <v>7.3</v>
      </c>
      <c r="G86" s="53"/>
      <c r="H86" s="52" t="n">
        <f aca="false">SUM(H78:H84)</f>
        <v>8.5</v>
      </c>
      <c r="I86" s="53"/>
      <c r="J86" s="52" t="n">
        <f aca="false">SUM(J78:J84)</f>
        <v>7.9</v>
      </c>
      <c r="K86" s="53"/>
      <c r="L86" s="52" t="n">
        <f aca="false">SUM(L78:L84)</f>
        <v>8</v>
      </c>
      <c r="M86" s="53"/>
      <c r="N86" s="52" t="n">
        <f aca="false">SUM(N78:N84)</f>
        <v>7.7</v>
      </c>
      <c r="O86" s="53"/>
      <c r="P86" s="52" t="n">
        <f aca="false">SUM(P78:P84)</f>
        <v>7.7</v>
      </c>
      <c r="Q86" s="53"/>
      <c r="R86" s="52" t="n">
        <f aca="false">SUM(R78:R84)</f>
        <v>7.9</v>
      </c>
      <c r="S86" s="53"/>
      <c r="T86" s="52" t="n">
        <f aca="false">SUM(T78:T84)</f>
        <v>8.2</v>
      </c>
      <c r="U86" s="53"/>
      <c r="V86" s="52" t="n">
        <f aca="false">SUM(V78:V84)</f>
        <v>8.6</v>
      </c>
      <c r="W86" s="53"/>
      <c r="X86" s="52" t="n">
        <f aca="false">SUM(X78:X84)</f>
        <v>6.8</v>
      </c>
      <c r="Y86" s="53"/>
      <c r="Z86" s="52" t="n">
        <f aca="false">SUM(Z78:Z84)</f>
        <v>8.2</v>
      </c>
      <c r="AB86" s="52" t="n">
        <f aca="false">SUM(AB78:AB84)</f>
        <v>95.1</v>
      </c>
      <c r="AD86" s="21"/>
      <c r="AE86" s="21"/>
      <c r="AF86" s="27" t="s">
        <v>70</v>
      </c>
      <c r="AG86" s="52" t="n">
        <f aca="false">SUM(AG78:AG84)</f>
        <v>95.1</v>
      </c>
      <c r="AH86" s="53"/>
      <c r="AI86" s="52" t="n">
        <f aca="false">SUM(AI78:AI84)</f>
        <v>86.1</v>
      </c>
      <c r="AJ86" s="53"/>
      <c r="AK86" s="52" t="n">
        <f aca="false">SUM(AK78:AK84)</f>
        <v>177.3</v>
      </c>
    </row>
    <row r="87" customFormat="false" ht="3.95" hidden="false" customHeight="true" outlineLevel="0" collapsed="false">
      <c r="D87" s="46"/>
      <c r="E87" s="47"/>
      <c r="F87" s="46"/>
      <c r="G87" s="47"/>
      <c r="H87" s="46"/>
      <c r="I87" s="47"/>
      <c r="J87" s="46"/>
      <c r="K87" s="47"/>
      <c r="L87" s="46"/>
      <c r="M87" s="47"/>
      <c r="N87" s="46"/>
      <c r="O87" s="47"/>
      <c r="P87" s="46"/>
      <c r="Q87" s="47"/>
      <c r="R87" s="46"/>
      <c r="S87" s="47"/>
      <c r="T87" s="46"/>
      <c r="U87" s="47"/>
      <c r="V87" s="46"/>
      <c r="W87" s="47"/>
      <c r="X87" s="46"/>
      <c r="Y87" s="47"/>
      <c r="Z87" s="46"/>
      <c r="AG87" s="46"/>
      <c r="AH87" s="47"/>
      <c r="AI87" s="46"/>
      <c r="AJ87" s="47"/>
      <c r="AK87" s="46"/>
    </row>
    <row r="88" customFormat="false" ht="11.25" hidden="false" customHeight="false" outlineLevel="0" collapsed="false">
      <c r="B88" s="22" t="s">
        <v>71</v>
      </c>
      <c r="D88" s="23" t="n">
        <v>0</v>
      </c>
      <c r="E88" s="47"/>
      <c r="F88" s="23" t="n">
        <v>0</v>
      </c>
      <c r="G88" s="47"/>
      <c r="H88" s="23" t="n">
        <v>0</v>
      </c>
      <c r="I88" s="47"/>
      <c r="J88" s="23" t="n">
        <v>0</v>
      </c>
      <c r="K88" s="47"/>
      <c r="L88" s="23" t="n">
        <v>0</v>
      </c>
      <c r="M88" s="47"/>
      <c r="N88" s="23" t="n">
        <v>0</v>
      </c>
      <c r="O88" s="47"/>
      <c r="P88" s="23" t="n">
        <v>0</v>
      </c>
      <c r="Q88" s="47"/>
      <c r="R88" s="23" t="n">
        <v>0</v>
      </c>
      <c r="S88" s="47"/>
      <c r="T88" s="23" t="n">
        <v>0</v>
      </c>
      <c r="U88" s="47"/>
      <c r="V88" s="23" t="n">
        <v>0</v>
      </c>
      <c r="W88" s="47"/>
      <c r="X88" s="23" t="n">
        <v>0</v>
      </c>
      <c r="Y88" s="47"/>
      <c r="Z88" s="23" t="n">
        <v>0</v>
      </c>
      <c r="AB88" s="22" t="n">
        <f aca="false">SUM(D88:Z88)</f>
        <v>0</v>
      </c>
      <c r="AE88" s="22" t="s">
        <v>71</v>
      </c>
      <c r="AG88" s="16" t="n">
        <f aca="false">AB88</f>
        <v>0</v>
      </c>
      <c r="AH88" s="47"/>
      <c r="AI88" s="23" t="n">
        <v>0</v>
      </c>
      <c r="AJ88" s="47"/>
      <c r="AK88" s="23" t="n">
        <v>0</v>
      </c>
    </row>
    <row r="89" customFormat="false" ht="11.25" hidden="false" customHeight="false" outlineLevel="0" collapsed="false">
      <c r="B89" s="22" t="s">
        <v>72</v>
      </c>
      <c r="D89" s="48" t="n">
        <f aca="false">-D27</f>
        <v>-0</v>
      </c>
      <c r="E89" s="47"/>
      <c r="F89" s="48" t="n">
        <f aca="false">-F27</f>
        <v>-0</v>
      </c>
      <c r="G89" s="47"/>
      <c r="H89" s="48" t="n">
        <f aca="false">-H27</f>
        <v>-0</v>
      </c>
      <c r="I89" s="47"/>
      <c r="J89" s="48" t="n">
        <f aca="false">-J27</f>
        <v>-0</v>
      </c>
      <c r="K89" s="47"/>
      <c r="L89" s="48" t="n">
        <f aca="false">-L27</f>
        <v>-0</v>
      </c>
      <c r="M89" s="47"/>
      <c r="N89" s="48" t="n">
        <f aca="false">-N27</f>
        <v>-0</v>
      </c>
      <c r="O89" s="47"/>
      <c r="P89" s="48" t="n">
        <f aca="false">-P27</f>
        <v>-0</v>
      </c>
      <c r="Q89" s="47"/>
      <c r="R89" s="48" t="n">
        <f aca="false">-R27</f>
        <v>-0</v>
      </c>
      <c r="S89" s="47"/>
      <c r="T89" s="48" t="n">
        <f aca="false">-T27</f>
        <v>-0</v>
      </c>
      <c r="U89" s="47"/>
      <c r="V89" s="48" t="n">
        <f aca="false">-V27</f>
        <v>-0</v>
      </c>
      <c r="W89" s="47"/>
      <c r="X89" s="48" t="n">
        <f aca="false">-X27</f>
        <v>-0</v>
      </c>
      <c r="Y89" s="47"/>
      <c r="Z89" s="48" t="n">
        <f aca="false">-Z27</f>
        <v>-0</v>
      </c>
      <c r="AB89" s="22" t="n">
        <f aca="false">SUM(D89:Z89)</f>
        <v>0</v>
      </c>
      <c r="AE89" s="22" t="s">
        <v>72</v>
      </c>
      <c r="AG89" s="16" t="n">
        <f aca="false">AB89</f>
        <v>0</v>
      </c>
      <c r="AH89" s="47"/>
      <c r="AI89" s="48" t="n">
        <f aca="false">-AI27</f>
        <v>-0</v>
      </c>
      <c r="AJ89" s="47"/>
      <c r="AK89" s="48" t="n">
        <f aca="false">-AK27</f>
        <v>-0</v>
      </c>
    </row>
    <row r="90" customFormat="false" ht="11.25" hidden="false" customHeight="false" outlineLevel="0" collapsed="false">
      <c r="B90" s="22" t="s">
        <v>73</v>
      </c>
      <c r="D90" s="23" t="n">
        <v>0</v>
      </c>
      <c r="E90" s="47"/>
      <c r="F90" s="23" t="n">
        <v>0</v>
      </c>
      <c r="G90" s="47"/>
      <c r="H90" s="23" t="n">
        <v>0</v>
      </c>
      <c r="I90" s="47"/>
      <c r="J90" s="23" t="n">
        <v>0</v>
      </c>
      <c r="K90" s="47"/>
      <c r="L90" s="23" t="n">
        <v>0</v>
      </c>
      <c r="M90" s="47"/>
      <c r="N90" s="23" t="n">
        <v>0</v>
      </c>
      <c r="O90" s="47"/>
      <c r="P90" s="23" t="n">
        <v>0</v>
      </c>
      <c r="Q90" s="47"/>
      <c r="R90" s="23" t="n">
        <v>0</v>
      </c>
      <c r="S90" s="47"/>
      <c r="T90" s="23" t="n">
        <v>0</v>
      </c>
      <c r="U90" s="47"/>
      <c r="V90" s="23" t="n">
        <v>0</v>
      </c>
      <c r="W90" s="47"/>
      <c r="X90" s="23" t="n">
        <v>0</v>
      </c>
      <c r="Y90" s="47"/>
      <c r="Z90" s="23" t="n">
        <v>0</v>
      </c>
      <c r="AB90" s="22" t="n">
        <f aca="false">SUM(D90:Z90)</f>
        <v>0</v>
      </c>
      <c r="AE90" s="22" t="s">
        <v>73</v>
      </c>
      <c r="AG90" s="16" t="n">
        <f aca="false">AB90</f>
        <v>0</v>
      </c>
      <c r="AH90" s="47"/>
      <c r="AI90" s="23" t="n">
        <v>0</v>
      </c>
      <c r="AJ90" s="47"/>
      <c r="AK90" s="23" t="n">
        <v>0</v>
      </c>
    </row>
    <row r="91" customFormat="false" ht="11.25" hidden="false" customHeight="false" outlineLevel="0" collapsed="false">
      <c r="B91" s="22" t="s">
        <v>40</v>
      </c>
      <c r="D91" s="24" t="n">
        <v>-0.4</v>
      </c>
      <c r="E91" s="47"/>
      <c r="F91" s="24" t="n">
        <v>-0.5</v>
      </c>
      <c r="G91" s="47"/>
      <c r="H91" s="24" t="n">
        <v>-0.5</v>
      </c>
      <c r="I91" s="47"/>
      <c r="J91" s="24" t="n">
        <v>-0.5</v>
      </c>
      <c r="K91" s="47"/>
      <c r="L91" s="24" t="n">
        <v>-0.4</v>
      </c>
      <c r="M91" s="47"/>
      <c r="N91" s="24" t="n">
        <v>-0.4</v>
      </c>
      <c r="O91" s="47"/>
      <c r="P91" s="24" t="n">
        <v>-0.4</v>
      </c>
      <c r="Q91" s="47"/>
      <c r="R91" s="24" t="n">
        <v>-0.5</v>
      </c>
      <c r="S91" s="47"/>
      <c r="T91" s="24" t="n">
        <v>-0.4</v>
      </c>
      <c r="U91" s="47"/>
      <c r="V91" s="24" t="n">
        <v>-0.5</v>
      </c>
      <c r="W91" s="47"/>
      <c r="X91" s="24" t="n">
        <v>-0.5</v>
      </c>
      <c r="Y91" s="47"/>
      <c r="Z91" s="24" t="n">
        <v>-1</v>
      </c>
      <c r="AB91" s="25" t="n">
        <f aca="false">SUM(D91:Z91)</f>
        <v>-6</v>
      </c>
      <c r="AE91" s="22" t="s">
        <v>40</v>
      </c>
      <c r="AG91" s="26" t="n">
        <f aca="false">AB91</f>
        <v>-6</v>
      </c>
      <c r="AH91" s="47"/>
      <c r="AI91" s="24" t="n">
        <v>2.2</v>
      </c>
      <c r="AJ91" s="47"/>
      <c r="AK91" s="24" t="n">
        <v>4.1</v>
      </c>
    </row>
    <row r="92" customFormat="false" ht="3.95" hidden="false" customHeight="true" outlineLevel="0" collapsed="false">
      <c r="D92" s="46"/>
      <c r="E92" s="47"/>
      <c r="F92" s="46"/>
      <c r="G92" s="47"/>
      <c r="H92" s="46"/>
      <c r="I92" s="47"/>
      <c r="J92" s="46"/>
      <c r="K92" s="47"/>
      <c r="L92" s="46"/>
      <c r="M92" s="47"/>
      <c r="N92" s="46"/>
      <c r="O92" s="47"/>
      <c r="P92" s="46"/>
      <c r="Q92" s="47"/>
      <c r="R92" s="46"/>
      <c r="S92" s="47"/>
      <c r="T92" s="46"/>
      <c r="U92" s="47"/>
      <c r="V92" s="46"/>
      <c r="W92" s="47"/>
      <c r="X92" s="46"/>
      <c r="Y92" s="47"/>
      <c r="Z92" s="46"/>
      <c r="AB92" s="46"/>
      <c r="AG92" s="46"/>
      <c r="AH92" s="47"/>
      <c r="AI92" s="46"/>
      <c r="AJ92" s="47"/>
      <c r="AK92" s="46"/>
    </row>
    <row r="93" customFormat="false" ht="11.25" hidden="false" customHeight="false" outlineLevel="0" collapsed="false">
      <c r="C93" s="27" t="s">
        <v>74</v>
      </c>
      <c r="D93" s="52" t="n">
        <f aca="false">SUM(D86:D92)</f>
        <v>7.9</v>
      </c>
      <c r="E93" s="47"/>
      <c r="F93" s="52" t="n">
        <f aca="false">SUM(F86:F92)</f>
        <v>6.8</v>
      </c>
      <c r="G93" s="47"/>
      <c r="H93" s="52" t="n">
        <f aca="false">SUM(H86:H92)</f>
        <v>8</v>
      </c>
      <c r="I93" s="47"/>
      <c r="J93" s="52" t="n">
        <f aca="false">SUM(J86:J92)</f>
        <v>7.4</v>
      </c>
      <c r="K93" s="47"/>
      <c r="L93" s="52" t="n">
        <f aca="false">SUM(L86:L92)</f>
        <v>7.6</v>
      </c>
      <c r="M93" s="47"/>
      <c r="N93" s="52" t="n">
        <f aca="false">SUM(N86:N92)</f>
        <v>7.3</v>
      </c>
      <c r="O93" s="47"/>
      <c r="P93" s="52" t="n">
        <f aca="false">SUM(P86:P92)</f>
        <v>7.3</v>
      </c>
      <c r="Q93" s="47"/>
      <c r="R93" s="52" t="n">
        <f aca="false">SUM(R86:R92)</f>
        <v>7.4</v>
      </c>
      <c r="S93" s="47"/>
      <c r="T93" s="52" t="n">
        <f aca="false">SUM(T86:T92)</f>
        <v>7.8</v>
      </c>
      <c r="U93" s="47"/>
      <c r="V93" s="52" t="n">
        <f aca="false">SUM(V86:V92)</f>
        <v>8.1</v>
      </c>
      <c r="W93" s="47"/>
      <c r="X93" s="52" t="n">
        <f aca="false">SUM(X86:X92)</f>
        <v>6.3</v>
      </c>
      <c r="Y93" s="47"/>
      <c r="Z93" s="52" t="n">
        <f aca="false">SUM(Z86:Z92)</f>
        <v>7.2</v>
      </c>
      <c r="AB93" s="52" t="n">
        <f aca="false">SUM(AB86:AB92)</f>
        <v>89.1</v>
      </c>
      <c r="AF93" s="27" t="s">
        <v>74</v>
      </c>
      <c r="AG93" s="52" t="n">
        <f aca="false">SUM(AG86:AG92)</f>
        <v>89.1</v>
      </c>
      <c r="AH93" s="47"/>
      <c r="AI93" s="52" t="n">
        <f aca="false">SUM(AI86:AI92)</f>
        <v>88.3</v>
      </c>
      <c r="AJ93" s="47"/>
      <c r="AK93" s="52" t="n">
        <f aca="false">SUM(AK86:AK92)</f>
        <v>181.4</v>
      </c>
    </row>
    <row r="94" customFormat="false" ht="3.95" hidden="false" customHeight="true" outlineLevel="0" collapsed="false">
      <c r="D94" s="46"/>
      <c r="E94" s="47"/>
      <c r="F94" s="46"/>
      <c r="G94" s="47"/>
      <c r="H94" s="46"/>
      <c r="I94" s="47"/>
      <c r="J94" s="46"/>
      <c r="K94" s="47"/>
      <c r="L94" s="46"/>
      <c r="M94" s="47"/>
      <c r="N94" s="46"/>
      <c r="O94" s="47"/>
      <c r="P94" s="46"/>
      <c r="Q94" s="47"/>
      <c r="R94" s="46"/>
      <c r="S94" s="47"/>
      <c r="T94" s="46"/>
      <c r="U94" s="47"/>
      <c r="V94" s="46"/>
      <c r="W94" s="47"/>
      <c r="X94" s="46"/>
      <c r="Y94" s="47"/>
      <c r="Z94" s="46"/>
      <c r="AG94" s="46"/>
      <c r="AH94" s="47"/>
      <c r="AI94" s="46"/>
      <c r="AJ94" s="47"/>
      <c r="AK94" s="46"/>
    </row>
    <row r="95" customFormat="false" ht="11.25" hidden="false" customHeight="false" outlineLevel="0" collapsed="false">
      <c r="A95" s="22" t="s">
        <v>75</v>
      </c>
      <c r="D95" s="50"/>
      <c r="E95" s="47"/>
      <c r="F95" s="50"/>
      <c r="G95" s="47"/>
      <c r="H95" s="50"/>
      <c r="I95" s="47"/>
      <c r="J95" s="50"/>
      <c r="K95" s="47"/>
      <c r="L95" s="50"/>
      <c r="M95" s="47"/>
      <c r="N95" s="50"/>
      <c r="O95" s="47"/>
      <c r="P95" s="50"/>
      <c r="Q95" s="47"/>
      <c r="R95" s="50"/>
      <c r="S95" s="47"/>
      <c r="T95" s="50"/>
      <c r="U95" s="47"/>
      <c r="V95" s="50"/>
      <c r="W95" s="47"/>
      <c r="X95" s="50"/>
      <c r="Y95" s="47"/>
      <c r="Z95" s="50"/>
      <c r="AD95" s="22" t="s">
        <v>75</v>
      </c>
      <c r="AG95" s="50"/>
      <c r="AH95" s="47"/>
      <c r="AI95" s="50"/>
      <c r="AJ95" s="47"/>
      <c r="AK95" s="50"/>
    </row>
    <row r="96" customFormat="false" ht="11.25" hidden="false" customHeight="false" outlineLevel="0" collapsed="false">
      <c r="B96" s="22" t="s">
        <v>76</v>
      </c>
      <c r="D96" s="50" t="n">
        <v>0</v>
      </c>
      <c r="E96" s="47"/>
      <c r="F96" s="50" t="n">
        <v>0</v>
      </c>
      <c r="G96" s="47"/>
      <c r="H96" s="50" t="n">
        <v>0</v>
      </c>
      <c r="I96" s="47"/>
      <c r="J96" s="50" t="n">
        <v>0</v>
      </c>
      <c r="K96" s="47"/>
      <c r="L96" s="50" t="n">
        <v>0</v>
      </c>
      <c r="M96" s="47"/>
      <c r="N96" s="50" t="n">
        <v>0</v>
      </c>
      <c r="O96" s="47"/>
      <c r="P96" s="50" t="n">
        <v>0</v>
      </c>
      <c r="Q96" s="47"/>
      <c r="R96" s="50" t="n">
        <v>0</v>
      </c>
      <c r="S96" s="47"/>
      <c r="T96" s="50" t="n">
        <v>0</v>
      </c>
      <c r="U96" s="47"/>
      <c r="V96" s="50" t="n">
        <v>0</v>
      </c>
      <c r="W96" s="47"/>
      <c r="X96" s="50" t="n">
        <v>0</v>
      </c>
      <c r="Y96" s="47"/>
      <c r="Z96" s="50" t="n">
        <v>0</v>
      </c>
      <c r="AB96" s="22" t="n">
        <f aca="false">SUM(D96:Z96)</f>
        <v>0</v>
      </c>
      <c r="AE96" s="22" t="s">
        <v>76</v>
      </c>
      <c r="AG96" s="16" t="n">
        <f aca="false">AB96</f>
        <v>0</v>
      </c>
      <c r="AH96" s="47"/>
      <c r="AI96" s="50" t="n">
        <v>0</v>
      </c>
      <c r="AJ96" s="47"/>
      <c r="AK96" s="50" t="n">
        <v>0</v>
      </c>
    </row>
    <row r="97" customFormat="false" ht="11.25" hidden="false" customHeight="false" outlineLevel="0" collapsed="false">
      <c r="B97" s="28" t="s">
        <v>77</v>
      </c>
      <c r="C97" s="29"/>
      <c r="D97" s="50" t="n">
        <v>0</v>
      </c>
      <c r="E97" s="47"/>
      <c r="F97" s="50" t="n">
        <v>0</v>
      </c>
      <c r="G97" s="47"/>
      <c r="H97" s="50" t="n">
        <v>0</v>
      </c>
      <c r="I97" s="47"/>
      <c r="J97" s="50" t="n">
        <v>0</v>
      </c>
      <c r="K97" s="47"/>
      <c r="L97" s="50" t="n">
        <v>0</v>
      </c>
      <c r="M97" s="47"/>
      <c r="N97" s="50" t="n">
        <v>0</v>
      </c>
      <c r="O97" s="47"/>
      <c r="P97" s="50" t="n">
        <v>0</v>
      </c>
      <c r="Q97" s="47"/>
      <c r="R97" s="50" t="n">
        <v>0</v>
      </c>
      <c r="S97" s="47"/>
      <c r="T97" s="50" t="n">
        <v>0</v>
      </c>
      <c r="U97" s="47"/>
      <c r="V97" s="50" t="n">
        <v>0</v>
      </c>
      <c r="W97" s="47"/>
      <c r="X97" s="50" t="n">
        <v>0</v>
      </c>
      <c r="Y97" s="47"/>
      <c r="Z97" s="50" t="n">
        <v>0</v>
      </c>
      <c r="AB97" s="22" t="n">
        <f aca="false">SUM(D97:Z97)</f>
        <v>0</v>
      </c>
      <c r="AE97" s="28" t="s">
        <v>77</v>
      </c>
      <c r="AF97" s="29"/>
      <c r="AG97" s="16" t="n">
        <f aca="false">AB97</f>
        <v>0</v>
      </c>
      <c r="AH97" s="47"/>
      <c r="AI97" s="50" t="n">
        <v>0</v>
      </c>
      <c r="AJ97" s="47"/>
      <c r="AK97" s="50" t="n">
        <v>0</v>
      </c>
    </row>
    <row r="98" customFormat="false" ht="11.25" hidden="false" customHeight="false" outlineLevel="0" collapsed="false">
      <c r="B98" s="22" t="s">
        <v>78</v>
      </c>
      <c r="D98" s="50" t="n">
        <v>-0.6</v>
      </c>
      <c r="E98" s="47"/>
      <c r="F98" s="50" t="n">
        <v>1.7</v>
      </c>
      <c r="G98" s="47"/>
      <c r="H98" s="50" t="n">
        <v>-1.2</v>
      </c>
      <c r="I98" s="47"/>
      <c r="J98" s="50" t="n">
        <v>0.4</v>
      </c>
      <c r="K98" s="47"/>
      <c r="L98" s="50" t="n">
        <v>-0.4</v>
      </c>
      <c r="M98" s="47"/>
      <c r="N98" s="50" t="n">
        <v>0.9</v>
      </c>
      <c r="O98" s="47"/>
      <c r="P98" s="50" t="n">
        <v>-0.6</v>
      </c>
      <c r="Q98" s="47"/>
      <c r="R98" s="50" t="n">
        <v>0</v>
      </c>
      <c r="S98" s="47"/>
      <c r="T98" s="50" t="n">
        <v>0.3</v>
      </c>
      <c r="U98" s="47"/>
      <c r="V98" s="50" t="n">
        <v>-1.2</v>
      </c>
      <c r="W98" s="47"/>
      <c r="X98" s="50" t="n">
        <v>1.5</v>
      </c>
      <c r="Y98" s="47"/>
      <c r="Z98" s="50" t="n">
        <v>0</v>
      </c>
      <c r="AB98" s="22" t="n">
        <f aca="false">SUM(D98:Z98)</f>
        <v>0.8</v>
      </c>
      <c r="AE98" s="22" t="s">
        <v>78</v>
      </c>
      <c r="AG98" s="16" t="n">
        <f aca="false">AB98</f>
        <v>0.8</v>
      </c>
      <c r="AH98" s="47"/>
      <c r="AI98" s="50" t="n">
        <v>0</v>
      </c>
      <c r="AJ98" s="47"/>
      <c r="AK98" s="50" t="n">
        <v>0</v>
      </c>
    </row>
    <row r="99" customFormat="false" ht="11.25" hidden="false" customHeight="false" outlineLevel="0" collapsed="false">
      <c r="B99" s="22" t="s">
        <v>79</v>
      </c>
      <c r="D99" s="50" t="n">
        <v>-3.4</v>
      </c>
      <c r="E99" s="47"/>
      <c r="F99" s="50" t="n">
        <v>-2.5</v>
      </c>
      <c r="G99" s="47"/>
      <c r="H99" s="50" t="n">
        <v>-1.2</v>
      </c>
      <c r="I99" s="47"/>
      <c r="J99" s="50" t="n">
        <v>-0.5</v>
      </c>
      <c r="K99" s="47"/>
      <c r="L99" s="50" t="n">
        <v>-0.5</v>
      </c>
      <c r="M99" s="47"/>
      <c r="N99" s="50" t="n">
        <v>-0.7</v>
      </c>
      <c r="O99" s="47"/>
      <c r="P99" s="50" t="n">
        <v>0.1</v>
      </c>
      <c r="Q99" s="47"/>
      <c r="R99" s="50" t="n">
        <v>-0.4</v>
      </c>
      <c r="S99" s="47"/>
      <c r="T99" s="50" t="n">
        <v>-0.5</v>
      </c>
      <c r="U99" s="47"/>
      <c r="V99" s="50" t="n">
        <v>1.4</v>
      </c>
      <c r="W99" s="47"/>
      <c r="X99" s="50" t="n">
        <v>-1.1</v>
      </c>
      <c r="Y99" s="47"/>
      <c r="Z99" s="50" t="n">
        <v>0.8</v>
      </c>
      <c r="AB99" s="22" t="n">
        <f aca="false">SUM(D99:Z99)</f>
        <v>-8.5</v>
      </c>
      <c r="AE99" s="22" t="s">
        <v>79</v>
      </c>
      <c r="AG99" s="16" t="n">
        <f aca="false">AB99</f>
        <v>-8.5</v>
      </c>
      <c r="AH99" s="47"/>
      <c r="AI99" s="50" t="n">
        <v>-5.5</v>
      </c>
      <c r="AJ99" s="47"/>
      <c r="AK99" s="50" t="n">
        <v>-4</v>
      </c>
    </row>
    <row r="100" customFormat="false" ht="11.25" hidden="false" customHeight="false" outlineLevel="0" collapsed="false">
      <c r="B100" s="22" t="s">
        <v>80</v>
      </c>
      <c r="D100" s="50" t="n">
        <v>0</v>
      </c>
      <c r="E100" s="47"/>
      <c r="F100" s="50" t="n">
        <v>0</v>
      </c>
      <c r="G100" s="47"/>
      <c r="H100" s="50" t="n">
        <v>0</v>
      </c>
      <c r="I100" s="47"/>
      <c r="J100" s="50" t="n">
        <v>0</v>
      </c>
      <c r="K100" s="47"/>
      <c r="L100" s="50" t="n">
        <v>0</v>
      </c>
      <c r="M100" s="47"/>
      <c r="N100" s="50" t="n">
        <v>0</v>
      </c>
      <c r="O100" s="47"/>
      <c r="P100" s="50" t="n">
        <v>0</v>
      </c>
      <c r="Q100" s="47"/>
      <c r="R100" s="50" t="n">
        <v>0</v>
      </c>
      <c r="S100" s="47"/>
      <c r="T100" s="50" t="n">
        <v>0</v>
      </c>
      <c r="U100" s="47"/>
      <c r="V100" s="50" t="n">
        <v>0</v>
      </c>
      <c r="W100" s="47"/>
      <c r="X100" s="50" t="n">
        <v>0</v>
      </c>
      <c r="Y100" s="47"/>
      <c r="Z100" s="50" t="n">
        <v>0</v>
      </c>
      <c r="AB100" s="22" t="n">
        <f aca="false">SUM(D100:Z100)</f>
        <v>0</v>
      </c>
      <c r="AE100" s="22" t="s">
        <v>80</v>
      </c>
      <c r="AG100" s="16" t="n">
        <f aca="false">AB100</f>
        <v>0</v>
      </c>
      <c r="AH100" s="47"/>
      <c r="AI100" s="50" t="n">
        <v>0</v>
      </c>
      <c r="AJ100" s="47"/>
      <c r="AK100" s="50" t="n">
        <v>0</v>
      </c>
    </row>
    <row r="101" customFormat="false" ht="11.25" hidden="false" customHeight="false" outlineLevel="0" collapsed="false">
      <c r="B101" s="22" t="s">
        <v>81</v>
      </c>
      <c r="D101" s="50" t="n">
        <v>0.4</v>
      </c>
      <c r="E101" s="47"/>
      <c r="F101" s="50" t="n">
        <v>0.6</v>
      </c>
      <c r="G101" s="47"/>
      <c r="H101" s="50" t="n">
        <v>0.8</v>
      </c>
      <c r="I101" s="47"/>
      <c r="J101" s="50" t="n">
        <v>-2.2</v>
      </c>
      <c r="K101" s="47"/>
      <c r="L101" s="50" t="n">
        <v>-0.1</v>
      </c>
      <c r="M101" s="47"/>
      <c r="N101" s="50" t="n">
        <v>0.7</v>
      </c>
      <c r="O101" s="47"/>
      <c r="P101" s="50" t="n">
        <v>0.9</v>
      </c>
      <c r="Q101" s="47"/>
      <c r="R101" s="50" t="n">
        <v>0.6</v>
      </c>
      <c r="S101" s="47"/>
      <c r="T101" s="50" t="n">
        <v>0.8</v>
      </c>
      <c r="U101" s="47"/>
      <c r="V101" s="50" t="n">
        <v>-2.4</v>
      </c>
      <c r="W101" s="47"/>
      <c r="X101" s="50" t="n">
        <v>0.7</v>
      </c>
      <c r="Y101" s="47"/>
      <c r="Z101" s="50" t="n">
        <v>-0.4</v>
      </c>
      <c r="AB101" s="22" t="n">
        <f aca="false">SUM(D101:Z101)</f>
        <v>0.4</v>
      </c>
      <c r="AE101" s="22" t="s">
        <v>81</v>
      </c>
      <c r="AG101" s="16" t="n">
        <f aca="false">AB101</f>
        <v>0.4</v>
      </c>
      <c r="AH101" s="47"/>
      <c r="AI101" s="50" t="n">
        <v>0</v>
      </c>
      <c r="AJ101" s="47"/>
      <c r="AK101" s="50" t="n">
        <v>0</v>
      </c>
    </row>
    <row r="102" customFormat="false" ht="11.25" hidden="false" customHeight="false" outlineLevel="0" collapsed="false">
      <c r="B102" s="22" t="s">
        <v>82</v>
      </c>
      <c r="D102" s="50" t="n">
        <v>1</v>
      </c>
      <c r="E102" s="47"/>
      <c r="F102" s="50" t="n">
        <v>1</v>
      </c>
      <c r="G102" s="47"/>
      <c r="H102" s="50" t="n">
        <v>1.1</v>
      </c>
      <c r="I102" s="47"/>
      <c r="J102" s="50" t="n">
        <v>-4.5</v>
      </c>
      <c r="K102" s="47"/>
      <c r="L102" s="50" t="n">
        <v>0.4</v>
      </c>
      <c r="M102" s="47"/>
      <c r="N102" s="50" t="n">
        <v>1</v>
      </c>
      <c r="O102" s="47"/>
      <c r="P102" s="50" t="n">
        <v>1.1</v>
      </c>
      <c r="Q102" s="47"/>
      <c r="R102" s="50" t="n">
        <v>1</v>
      </c>
      <c r="S102" s="47"/>
      <c r="T102" s="50" t="n">
        <v>1.1</v>
      </c>
      <c r="U102" s="47"/>
      <c r="V102" s="50" t="n">
        <v>-4.5</v>
      </c>
      <c r="W102" s="47"/>
      <c r="X102" s="50" t="n">
        <v>0.3</v>
      </c>
      <c r="Y102" s="47"/>
      <c r="Z102" s="50" t="n">
        <v>1.1</v>
      </c>
      <c r="AB102" s="22" t="n">
        <f aca="false">SUM(D102:Z102)</f>
        <v>0.1</v>
      </c>
      <c r="AE102" s="22" t="s">
        <v>82</v>
      </c>
      <c r="AG102" s="16" t="n">
        <f aca="false">AB102</f>
        <v>0.1</v>
      </c>
      <c r="AH102" s="47"/>
      <c r="AI102" s="50" t="n">
        <v>0</v>
      </c>
      <c r="AJ102" s="47"/>
      <c r="AK102" s="50" t="n">
        <v>0</v>
      </c>
    </row>
    <row r="103" customFormat="false" ht="11.25" hidden="false" customHeight="false" outlineLevel="0" collapsed="false">
      <c r="B103" s="22" t="s">
        <v>40</v>
      </c>
      <c r="D103" s="54" t="n">
        <v>0.2</v>
      </c>
      <c r="E103" s="47"/>
      <c r="F103" s="54" t="n">
        <v>-0.8</v>
      </c>
      <c r="G103" s="47"/>
      <c r="H103" s="54" t="n">
        <v>0.2</v>
      </c>
      <c r="I103" s="47"/>
      <c r="J103" s="54" t="n">
        <v>0.2</v>
      </c>
      <c r="K103" s="47"/>
      <c r="L103" s="54" t="n">
        <v>0.2</v>
      </c>
      <c r="M103" s="47"/>
      <c r="N103" s="54" t="n">
        <v>0.2</v>
      </c>
      <c r="O103" s="47"/>
      <c r="P103" s="54" t="n">
        <v>0.2</v>
      </c>
      <c r="Q103" s="47"/>
      <c r="R103" s="54" t="n">
        <v>0.2</v>
      </c>
      <c r="S103" s="47"/>
      <c r="T103" s="54" t="n">
        <v>-1</v>
      </c>
      <c r="U103" s="47"/>
      <c r="V103" s="54" t="n">
        <v>0.2</v>
      </c>
      <c r="W103" s="47"/>
      <c r="X103" s="54" t="n">
        <v>0.2</v>
      </c>
      <c r="Y103" s="47"/>
      <c r="Z103" s="54" t="n">
        <v>0</v>
      </c>
      <c r="AB103" s="25" t="n">
        <f aca="false">SUM(D103:Z103)</f>
        <v>0</v>
      </c>
      <c r="AE103" s="22" t="s">
        <v>40</v>
      </c>
      <c r="AG103" s="26" t="n">
        <f aca="false">AB103</f>
        <v>0</v>
      </c>
      <c r="AH103" s="47"/>
      <c r="AI103" s="54" t="n">
        <v>0</v>
      </c>
      <c r="AJ103" s="47"/>
      <c r="AK103" s="54" t="n">
        <v>0</v>
      </c>
    </row>
    <row r="104" customFormat="false" ht="3.95" hidden="false" customHeight="true" outlineLevel="0" collapsed="false">
      <c r="D104" s="46"/>
      <c r="E104" s="47"/>
      <c r="F104" s="46"/>
      <c r="G104" s="47"/>
      <c r="H104" s="46"/>
      <c r="I104" s="47"/>
      <c r="J104" s="46"/>
      <c r="K104" s="47"/>
      <c r="L104" s="46"/>
      <c r="M104" s="47"/>
      <c r="N104" s="46"/>
      <c r="O104" s="47"/>
      <c r="P104" s="46"/>
      <c r="Q104" s="47"/>
      <c r="R104" s="46"/>
      <c r="S104" s="47"/>
      <c r="T104" s="46"/>
      <c r="U104" s="47"/>
      <c r="V104" s="46"/>
      <c r="W104" s="47"/>
      <c r="X104" s="46"/>
      <c r="Y104" s="47"/>
      <c r="Z104" s="46"/>
      <c r="AG104" s="46"/>
      <c r="AH104" s="47"/>
      <c r="AI104" s="46"/>
      <c r="AJ104" s="47"/>
      <c r="AK104" s="46"/>
    </row>
    <row r="105" customFormat="false" ht="11.25" hidden="false" customHeight="false" outlineLevel="0" collapsed="false">
      <c r="A105" s="21"/>
      <c r="B105" s="27" t="s">
        <v>83</v>
      </c>
      <c r="D105" s="55" t="n">
        <f aca="false">SUM(D95:D104)</f>
        <v>-2.4</v>
      </c>
      <c r="E105" s="47"/>
      <c r="F105" s="55" t="n">
        <f aca="false">SUM(F95:F104)</f>
        <v>-1.11022302462516E-016</v>
      </c>
      <c r="G105" s="47"/>
      <c r="H105" s="55" t="n">
        <f aca="false">SUM(H95:H104)</f>
        <v>-0.3</v>
      </c>
      <c r="I105" s="47"/>
      <c r="J105" s="55" t="n">
        <f aca="false">SUM(J95:J104)</f>
        <v>-6.6</v>
      </c>
      <c r="K105" s="47"/>
      <c r="L105" s="55" t="n">
        <f aca="false">SUM(L95:L104)</f>
        <v>-0.4</v>
      </c>
      <c r="M105" s="47"/>
      <c r="N105" s="55" t="n">
        <f aca="false">SUM(N95:N104)</f>
        <v>2.1</v>
      </c>
      <c r="O105" s="47"/>
      <c r="P105" s="55" t="n">
        <f aca="false">SUM(P95:P104)</f>
        <v>1.7</v>
      </c>
      <c r="Q105" s="47"/>
      <c r="R105" s="55" t="n">
        <f aca="false">SUM(R95:R104)</f>
        <v>1.4</v>
      </c>
      <c r="S105" s="47"/>
      <c r="T105" s="55" t="n">
        <f aca="false">SUM(T95:T104)</f>
        <v>0.7</v>
      </c>
      <c r="U105" s="47"/>
      <c r="V105" s="55" t="n">
        <f aca="false">SUM(V95:V104)</f>
        <v>-6.5</v>
      </c>
      <c r="W105" s="47"/>
      <c r="X105" s="55" t="n">
        <f aca="false">SUM(X95:X104)</f>
        <v>1.6</v>
      </c>
      <c r="Y105" s="47"/>
      <c r="Z105" s="55" t="n">
        <f aca="false">SUM(Z95:Z104)</f>
        <v>1.5</v>
      </c>
      <c r="AB105" s="55" t="n">
        <f aca="false">SUM(AB95:AB104)</f>
        <v>-7.2</v>
      </c>
      <c r="AD105" s="21"/>
      <c r="AE105" s="27" t="s">
        <v>83</v>
      </c>
      <c r="AG105" s="55" t="n">
        <f aca="false">SUM(AG95:AG104)</f>
        <v>-7.2</v>
      </c>
      <c r="AH105" s="47"/>
      <c r="AI105" s="55" t="n">
        <f aca="false">SUM(AI95:AI104)</f>
        <v>-5.5</v>
      </c>
      <c r="AJ105" s="47"/>
      <c r="AK105" s="55" t="n">
        <f aca="false">SUM(AK95:AK104)</f>
        <v>-4</v>
      </c>
    </row>
    <row r="106" customFormat="false" ht="3.95" hidden="false" customHeight="true" outlineLevel="0" collapsed="false">
      <c r="A106" s="21"/>
      <c r="C106" s="21"/>
      <c r="D106" s="56"/>
      <c r="E106" s="47"/>
      <c r="F106" s="56"/>
      <c r="G106" s="47"/>
      <c r="H106" s="56"/>
      <c r="I106" s="47"/>
      <c r="J106" s="56"/>
      <c r="K106" s="47"/>
      <c r="L106" s="56"/>
      <c r="M106" s="47"/>
      <c r="N106" s="56"/>
      <c r="O106" s="47"/>
      <c r="P106" s="56"/>
      <c r="Q106" s="47"/>
      <c r="R106" s="56"/>
      <c r="S106" s="47"/>
      <c r="T106" s="56"/>
      <c r="U106" s="47"/>
      <c r="V106" s="56"/>
      <c r="W106" s="47"/>
      <c r="X106" s="56"/>
      <c r="Y106" s="47"/>
      <c r="Z106" s="56"/>
      <c r="AB106" s="56"/>
      <c r="AD106" s="21"/>
      <c r="AF106" s="21"/>
      <c r="AG106" s="56"/>
      <c r="AH106" s="47"/>
      <c r="AI106" s="56"/>
      <c r="AJ106" s="47"/>
      <c r="AK106" s="56"/>
    </row>
    <row r="107" customFormat="false" ht="11.25" hidden="false" customHeight="false" outlineLevel="0" collapsed="false">
      <c r="A107" s="27" t="s">
        <v>84</v>
      </c>
      <c r="D107" s="57" t="n">
        <f aca="false">D93+D105</f>
        <v>5.5</v>
      </c>
      <c r="E107" s="47"/>
      <c r="F107" s="57" t="n">
        <f aca="false">F93+F105</f>
        <v>6.8</v>
      </c>
      <c r="G107" s="47"/>
      <c r="H107" s="57" t="n">
        <f aca="false">H93+H105</f>
        <v>7.7</v>
      </c>
      <c r="I107" s="47"/>
      <c r="J107" s="57" t="n">
        <f aca="false">J93+J105</f>
        <v>0.799999999999999</v>
      </c>
      <c r="K107" s="47"/>
      <c r="L107" s="57" t="n">
        <f aca="false">L93+L105</f>
        <v>7.2</v>
      </c>
      <c r="M107" s="47"/>
      <c r="N107" s="57" t="n">
        <f aca="false">N93+N105</f>
        <v>9.4</v>
      </c>
      <c r="O107" s="47"/>
      <c r="P107" s="57" t="n">
        <f aca="false">P93+P105</f>
        <v>9</v>
      </c>
      <c r="Q107" s="47"/>
      <c r="R107" s="57" t="n">
        <f aca="false">R93+R105</f>
        <v>8.8</v>
      </c>
      <c r="S107" s="47"/>
      <c r="T107" s="57" t="n">
        <f aca="false">T93+T105</f>
        <v>8.5</v>
      </c>
      <c r="U107" s="47"/>
      <c r="V107" s="57" t="n">
        <f aca="false">V93+V105</f>
        <v>1.6</v>
      </c>
      <c r="W107" s="47"/>
      <c r="X107" s="57" t="n">
        <f aca="false">X93+X105</f>
        <v>7.9</v>
      </c>
      <c r="Y107" s="47"/>
      <c r="Z107" s="57" t="n">
        <f aca="false">Z93+Z105</f>
        <v>8.7</v>
      </c>
      <c r="AB107" s="57" t="n">
        <f aca="false">AB93+AB105</f>
        <v>81.9</v>
      </c>
      <c r="AD107" s="27" t="s">
        <v>84</v>
      </c>
      <c r="AG107" s="57" t="n">
        <f aca="false">AG93+AG105</f>
        <v>81.9</v>
      </c>
      <c r="AH107" s="47"/>
      <c r="AI107" s="57" t="n">
        <f aca="false">AI93+AI105</f>
        <v>82.8</v>
      </c>
      <c r="AJ107" s="47"/>
      <c r="AK107" s="57" t="n">
        <f aca="false">AK93+AK105</f>
        <v>177.4</v>
      </c>
    </row>
    <row r="108" customFormat="false" ht="11.25" hidden="false" customHeight="false" outlineLevel="0" collapsed="false">
      <c r="D108" s="46"/>
      <c r="E108" s="47"/>
      <c r="F108" s="46"/>
      <c r="G108" s="47"/>
      <c r="H108" s="46"/>
      <c r="I108" s="47"/>
      <c r="J108" s="46"/>
      <c r="K108" s="47"/>
      <c r="L108" s="46"/>
      <c r="M108" s="47"/>
      <c r="N108" s="46"/>
      <c r="O108" s="47"/>
      <c r="P108" s="46"/>
      <c r="Q108" s="47"/>
      <c r="R108" s="46"/>
      <c r="S108" s="47"/>
      <c r="T108" s="46"/>
      <c r="U108" s="47"/>
      <c r="V108" s="46"/>
      <c r="W108" s="47"/>
      <c r="X108" s="46"/>
      <c r="Y108" s="47"/>
      <c r="Z108" s="46"/>
      <c r="AG108" s="46"/>
      <c r="AH108" s="47"/>
      <c r="AI108" s="46"/>
      <c r="AJ108" s="47"/>
      <c r="AK108" s="46"/>
    </row>
    <row r="109" customFormat="false" ht="11.25" hidden="false" customHeight="false" outlineLevel="0" collapsed="false">
      <c r="A109" s="22" t="s">
        <v>85</v>
      </c>
      <c r="D109" s="46"/>
      <c r="E109" s="47"/>
      <c r="F109" s="46"/>
      <c r="G109" s="47"/>
      <c r="H109" s="46"/>
      <c r="I109" s="47"/>
      <c r="J109" s="46"/>
      <c r="K109" s="47"/>
      <c r="L109" s="46"/>
      <c r="M109" s="47"/>
      <c r="N109" s="46"/>
      <c r="O109" s="47"/>
      <c r="P109" s="46"/>
      <c r="Q109" s="47"/>
      <c r="R109" s="46"/>
      <c r="S109" s="47"/>
      <c r="T109" s="46"/>
      <c r="U109" s="47"/>
      <c r="V109" s="46"/>
      <c r="W109" s="47"/>
      <c r="X109" s="46"/>
      <c r="Y109" s="47"/>
      <c r="Z109" s="46"/>
      <c r="AD109" s="22" t="s">
        <v>85</v>
      </c>
      <c r="AG109" s="46"/>
      <c r="AH109" s="47"/>
      <c r="AI109" s="46"/>
      <c r="AJ109" s="47"/>
      <c r="AK109" s="46"/>
    </row>
    <row r="110" customFormat="false" ht="11.25" hidden="false" customHeight="false" outlineLevel="0" collapsed="false">
      <c r="B110" s="22" t="s">
        <v>86</v>
      </c>
      <c r="C110" s="21"/>
      <c r="D110" s="50" t="n">
        <v>0</v>
      </c>
      <c r="E110" s="47"/>
      <c r="F110" s="50" t="n">
        <v>0</v>
      </c>
      <c r="G110" s="47"/>
      <c r="H110" s="50" t="n">
        <v>0</v>
      </c>
      <c r="I110" s="47"/>
      <c r="J110" s="50" t="n">
        <v>0</v>
      </c>
      <c r="K110" s="47"/>
      <c r="L110" s="50" t="n">
        <v>0</v>
      </c>
      <c r="M110" s="47"/>
      <c r="N110" s="50" t="n">
        <v>0</v>
      </c>
      <c r="O110" s="47"/>
      <c r="P110" s="50" t="n">
        <v>0</v>
      </c>
      <c r="Q110" s="47"/>
      <c r="R110" s="50" t="n">
        <v>0</v>
      </c>
      <c r="S110" s="47"/>
      <c r="T110" s="50" t="n">
        <v>0</v>
      </c>
      <c r="U110" s="47"/>
      <c r="V110" s="50" t="n">
        <v>0</v>
      </c>
      <c r="W110" s="47"/>
      <c r="X110" s="50" t="n">
        <v>0</v>
      </c>
      <c r="Y110" s="47"/>
      <c r="Z110" s="50" t="n">
        <v>0</v>
      </c>
      <c r="AB110" s="22" t="n">
        <f aca="false">SUM(D110:Z110)</f>
        <v>0</v>
      </c>
      <c r="AE110" s="22" t="s">
        <v>86</v>
      </c>
      <c r="AF110" s="21"/>
      <c r="AG110" s="16" t="n">
        <f aca="false">AB110</f>
        <v>0</v>
      </c>
      <c r="AH110" s="47"/>
      <c r="AI110" s="50" t="n">
        <v>0</v>
      </c>
      <c r="AJ110" s="47"/>
      <c r="AK110" s="50" t="n">
        <v>0</v>
      </c>
    </row>
    <row r="111" customFormat="false" ht="11.25" hidden="false" customHeight="false" outlineLevel="0" collapsed="false">
      <c r="B111" s="22" t="s">
        <v>87</v>
      </c>
      <c r="D111" s="50" t="n">
        <v>-9.1</v>
      </c>
      <c r="E111" s="47"/>
      <c r="F111" s="50" t="n">
        <v>-0.5</v>
      </c>
      <c r="G111" s="47"/>
      <c r="H111" s="50" t="n">
        <v>-1.6</v>
      </c>
      <c r="I111" s="47"/>
      <c r="J111" s="50" t="n">
        <v>-1.7</v>
      </c>
      <c r="K111" s="47"/>
      <c r="L111" s="50" t="n">
        <v>-2.4</v>
      </c>
      <c r="M111" s="47"/>
      <c r="N111" s="50" t="n">
        <v>-18.4</v>
      </c>
      <c r="O111" s="47"/>
      <c r="P111" s="50" t="n">
        <v>-2.7</v>
      </c>
      <c r="Q111" s="47"/>
      <c r="R111" s="50" t="n">
        <v>-2.2</v>
      </c>
      <c r="S111" s="47"/>
      <c r="T111" s="50" t="n">
        <v>-1.5</v>
      </c>
      <c r="U111" s="47"/>
      <c r="V111" s="50" t="n">
        <v>-3.2</v>
      </c>
      <c r="W111" s="47"/>
      <c r="X111" s="50" t="n">
        <v>-1.2</v>
      </c>
      <c r="Y111" s="47"/>
      <c r="Z111" s="50" t="n">
        <v>-3.1</v>
      </c>
      <c r="AB111" s="22" t="n">
        <f aca="false">SUM(D111:Z111)</f>
        <v>-47.6</v>
      </c>
      <c r="AE111" s="22" t="s">
        <v>87</v>
      </c>
      <c r="AG111" s="16" t="n">
        <f aca="false">AB111</f>
        <v>-47.6</v>
      </c>
      <c r="AH111" s="47"/>
      <c r="AI111" s="50" t="n">
        <v>-638.5</v>
      </c>
      <c r="AJ111" s="47"/>
      <c r="AK111" s="50" t="n">
        <v>-15.3</v>
      </c>
    </row>
    <row r="112" customFormat="false" ht="11.25" hidden="false" customHeight="false" outlineLevel="0" collapsed="false">
      <c r="B112" s="22" t="s">
        <v>88</v>
      </c>
      <c r="D112" s="50" t="n">
        <v>0</v>
      </c>
      <c r="E112" s="47"/>
      <c r="F112" s="50" t="n">
        <v>0</v>
      </c>
      <c r="G112" s="47"/>
      <c r="H112" s="50" t="n">
        <v>0</v>
      </c>
      <c r="I112" s="47"/>
      <c r="J112" s="50" t="n">
        <v>0</v>
      </c>
      <c r="K112" s="47"/>
      <c r="L112" s="50" t="n">
        <v>0</v>
      </c>
      <c r="M112" s="47"/>
      <c r="N112" s="50" t="n">
        <v>0</v>
      </c>
      <c r="O112" s="47"/>
      <c r="P112" s="50" t="n">
        <v>0</v>
      </c>
      <c r="Q112" s="47"/>
      <c r="R112" s="50" t="n">
        <v>0</v>
      </c>
      <c r="S112" s="47"/>
      <c r="T112" s="50" t="n">
        <v>0</v>
      </c>
      <c r="U112" s="47"/>
      <c r="V112" s="50" t="n">
        <v>0</v>
      </c>
      <c r="W112" s="47"/>
      <c r="X112" s="50" t="n">
        <v>0</v>
      </c>
      <c r="Y112" s="47"/>
      <c r="Z112" s="50" t="n">
        <v>0</v>
      </c>
      <c r="AB112" s="22" t="n">
        <f aca="false">SUM(D112:Z112)</f>
        <v>0</v>
      </c>
      <c r="AE112" s="22" t="s">
        <v>88</v>
      </c>
      <c r="AG112" s="16" t="n">
        <f aca="false">AB112</f>
        <v>0</v>
      </c>
      <c r="AH112" s="47"/>
      <c r="AI112" s="50" t="n">
        <v>0</v>
      </c>
      <c r="AJ112" s="47"/>
      <c r="AK112" s="50" t="n">
        <v>0</v>
      </c>
    </row>
    <row r="113" customFormat="false" ht="11.25" hidden="false" customHeight="false" outlineLevel="0" collapsed="false">
      <c r="B113" s="22" t="s">
        <v>89</v>
      </c>
      <c r="D113" s="50" t="n">
        <v>0</v>
      </c>
      <c r="E113" s="47"/>
      <c r="F113" s="50" t="n">
        <v>0</v>
      </c>
      <c r="G113" s="47"/>
      <c r="H113" s="50" t="n">
        <v>0</v>
      </c>
      <c r="I113" s="47"/>
      <c r="J113" s="50" t="n">
        <v>0</v>
      </c>
      <c r="K113" s="47"/>
      <c r="L113" s="50" t="n">
        <v>0</v>
      </c>
      <c r="M113" s="47"/>
      <c r="N113" s="50" t="n">
        <v>0</v>
      </c>
      <c r="O113" s="47"/>
      <c r="P113" s="50" t="n">
        <v>0</v>
      </c>
      <c r="Q113" s="47"/>
      <c r="R113" s="50" t="n">
        <v>0</v>
      </c>
      <c r="S113" s="47"/>
      <c r="T113" s="50" t="n">
        <v>0</v>
      </c>
      <c r="U113" s="47"/>
      <c r="V113" s="50" t="n">
        <v>0</v>
      </c>
      <c r="W113" s="47"/>
      <c r="X113" s="50" t="n">
        <v>0</v>
      </c>
      <c r="Y113" s="47"/>
      <c r="Z113" s="50" t="n">
        <v>0</v>
      </c>
      <c r="AB113" s="22" t="n">
        <f aca="false">SUM(D113:Z113)</f>
        <v>0</v>
      </c>
      <c r="AE113" s="22" t="s">
        <v>89</v>
      </c>
      <c r="AG113" s="16" t="n">
        <f aca="false">AB113</f>
        <v>0</v>
      </c>
      <c r="AH113" s="47"/>
      <c r="AI113" s="50" t="n">
        <v>0</v>
      </c>
      <c r="AJ113" s="47"/>
      <c r="AK113" s="50" t="n">
        <v>0</v>
      </c>
    </row>
    <row r="114" customFormat="false" ht="11.25" hidden="false" customHeight="false" outlineLevel="0" collapsed="false">
      <c r="B114" s="22" t="s">
        <v>90</v>
      </c>
      <c r="D114" s="50" t="n">
        <v>0</v>
      </c>
      <c r="E114" s="47"/>
      <c r="F114" s="50" t="n">
        <v>0</v>
      </c>
      <c r="G114" s="47"/>
      <c r="H114" s="50" t="n">
        <v>0</v>
      </c>
      <c r="I114" s="47"/>
      <c r="J114" s="50" t="n">
        <v>0</v>
      </c>
      <c r="K114" s="47"/>
      <c r="L114" s="50" t="n">
        <v>0</v>
      </c>
      <c r="M114" s="47"/>
      <c r="N114" s="50" t="n">
        <v>0</v>
      </c>
      <c r="O114" s="47"/>
      <c r="P114" s="50" t="n">
        <v>0</v>
      </c>
      <c r="Q114" s="47"/>
      <c r="R114" s="50" t="n">
        <v>0</v>
      </c>
      <c r="S114" s="47"/>
      <c r="T114" s="50" t="n">
        <v>0</v>
      </c>
      <c r="U114" s="47"/>
      <c r="V114" s="50" t="n">
        <v>0</v>
      </c>
      <c r="W114" s="47"/>
      <c r="X114" s="50" t="n">
        <v>0</v>
      </c>
      <c r="Y114" s="47"/>
      <c r="Z114" s="50" t="n">
        <v>0</v>
      </c>
      <c r="AB114" s="22" t="n">
        <f aca="false">SUM(D114:Z114)</f>
        <v>0</v>
      </c>
      <c r="AE114" s="22" t="s">
        <v>91</v>
      </c>
      <c r="AG114" s="16" t="n">
        <f aca="false">AB114</f>
        <v>0</v>
      </c>
      <c r="AH114" s="47"/>
      <c r="AI114" s="50" t="n">
        <v>0</v>
      </c>
      <c r="AJ114" s="47"/>
      <c r="AK114" s="50" t="n">
        <v>0</v>
      </c>
    </row>
    <row r="115" customFormat="false" ht="11.25" hidden="false" customHeight="false" outlineLevel="0" collapsed="false">
      <c r="B115" s="22" t="s">
        <v>40</v>
      </c>
      <c r="D115" s="54" t="n">
        <v>0</v>
      </c>
      <c r="E115" s="47"/>
      <c r="F115" s="54" t="n">
        <v>0</v>
      </c>
      <c r="G115" s="47"/>
      <c r="H115" s="54" t="n">
        <v>0</v>
      </c>
      <c r="I115" s="47"/>
      <c r="J115" s="54" t="n">
        <v>0</v>
      </c>
      <c r="K115" s="47"/>
      <c r="L115" s="54" t="n">
        <v>0</v>
      </c>
      <c r="M115" s="47"/>
      <c r="N115" s="54" t="n">
        <v>0</v>
      </c>
      <c r="O115" s="47"/>
      <c r="P115" s="54" t="n">
        <v>0</v>
      </c>
      <c r="Q115" s="47"/>
      <c r="R115" s="54" t="n">
        <v>0</v>
      </c>
      <c r="S115" s="47"/>
      <c r="T115" s="54" t="n">
        <v>0</v>
      </c>
      <c r="U115" s="47"/>
      <c r="V115" s="54" t="n">
        <v>0</v>
      </c>
      <c r="W115" s="47"/>
      <c r="X115" s="54" t="n">
        <v>0</v>
      </c>
      <c r="Y115" s="47"/>
      <c r="Z115" s="54" t="n">
        <v>0</v>
      </c>
      <c r="AB115" s="25" t="n">
        <f aca="false">SUM(D115:Z115)</f>
        <v>0</v>
      </c>
      <c r="AE115" s="22" t="s">
        <v>40</v>
      </c>
      <c r="AG115" s="26" t="n">
        <f aca="false">AB115</f>
        <v>0</v>
      </c>
      <c r="AH115" s="47"/>
      <c r="AI115" s="54" t="n">
        <v>0</v>
      </c>
      <c r="AJ115" s="47"/>
      <c r="AK115" s="54" t="n">
        <v>0</v>
      </c>
    </row>
    <row r="116" customFormat="false" ht="3.95" hidden="false" customHeight="true" outlineLevel="0" collapsed="false">
      <c r="D116" s="46"/>
      <c r="E116" s="47"/>
      <c r="F116" s="46"/>
      <c r="G116" s="47"/>
      <c r="H116" s="46"/>
      <c r="I116" s="47"/>
      <c r="J116" s="46"/>
      <c r="K116" s="47"/>
      <c r="L116" s="46"/>
      <c r="M116" s="47"/>
      <c r="N116" s="46"/>
      <c r="O116" s="47"/>
      <c r="P116" s="46"/>
      <c r="Q116" s="47"/>
      <c r="R116" s="46"/>
      <c r="S116" s="47"/>
      <c r="T116" s="46"/>
      <c r="U116" s="47"/>
      <c r="V116" s="46"/>
      <c r="W116" s="47"/>
      <c r="X116" s="46"/>
      <c r="Y116" s="47"/>
      <c r="Z116" s="46"/>
      <c r="AG116" s="46"/>
      <c r="AH116" s="47"/>
      <c r="AI116" s="46"/>
      <c r="AJ116" s="47"/>
      <c r="AK116" s="46"/>
    </row>
    <row r="117" customFormat="false" ht="11.25" hidden="false" customHeight="false" outlineLevel="0" collapsed="false">
      <c r="B117" s="22" t="s">
        <v>85</v>
      </c>
      <c r="D117" s="51" t="n">
        <f aca="false">SUM(D110:D115)</f>
        <v>-9.1</v>
      </c>
      <c r="E117" s="47"/>
      <c r="F117" s="51" t="n">
        <f aca="false">SUM(F110:F115)</f>
        <v>-0.5</v>
      </c>
      <c r="G117" s="47"/>
      <c r="H117" s="51" t="n">
        <f aca="false">SUM(H110:H115)</f>
        <v>-1.6</v>
      </c>
      <c r="I117" s="47"/>
      <c r="J117" s="51" t="n">
        <f aca="false">SUM(J110:J115)</f>
        <v>-1.7</v>
      </c>
      <c r="K117" s="47"/>
      <c r="L117" s="51" t="n">
        <f aca="false">SUM(L110:L115)</f>
        <v>-2.4</v>
      </c>
      <c r="M117" s="47"/>
      <c r="N117" s="51" t="n">
        <f aca="false">SUM(N110:N115)</f>
        <v>-18.4</v>
      </c>
      <c r="O117" s="47"/>
      <c r="P117" s="51" t="n">
        <f aca="false">SUM(P110:P115)</f>
        <v>-2.7</v>
      </c>
      <c r="Q117" s="47"/>
      <c r="R117" s="51" t="n">
        <f aca="false">SUM(R110:R115)</f>
        <v>-2.2</v>
      </c>
      <c r="S117" s="47"/>
      <c r="T117" s="51" t="n">
        <f aca="false">SUM(T110:T115)</f>
        <v>-1.5</v>
      </c>
      <c r="U117" s="47"/>
      <c r="V117" s="51" t="n">
        <f aca="false">SUM(V110:V115)</f>
        <v>-3.2</v>
      </c>
      <c r="W117" s="47"/>
      <c r="X117" s="51" t="n">
        <f aca="false">SUM(X110:X115)</f>
        <v>-1.2</v>
      </c>
      <c r="Y117" s="47"/>
      <c r="Z117" s="51" t="n">
        <f aca="false">SUM(Z110:Z115)</f>
        <v>-3.1</v>
      </c>
      <c r="AB117" s="51" t="n">
        <f aca="false">SUM(AB110:AB115)</f>
        <v>-47.6</v>
      </c>
      <c r="AE117" s="22" t="s">
        <v>85</v>
      </c>
      <c r="AG117" s="51" t="n">
        <f aca="false">SUM(AG110:AG115)</f>
        <v>-47.6</v>
      </c>
      <c r="AH117" s="47"/>
      <c r="AI117" s="51" t="n">
        <f aca="false">SUM(AI110:AI115)</f>
        <v>-638.5</v>
      </c>
      <c r="AJ117" s="47"/>
      <c r="AK117" s="51" t="n">
        <f aca="false">SUM(AK110:AK115)</f>
        <v>-15.3</v>
      </c>
    </row>
    <row r="118" customFormat="false" ht="3.95" hidden="false" customHeight="true" outlineLevel="0" collapsed="false">
      <c r="D118" s="46"/>
      <c r="E118" s="47"/>
      <c r="F118" s="46"/>
      <c r="G118" s="47"/>
      <c r="H118" s="46"/>
      <c r="I118" s="47"/>
      <c r="J118" s="46"/>
      <c r="K118" s="47"/>
      <c r="L118" s="46"/>
      <c r="M118" s="47"/>
      <c r="N118" s="46"/>
      <c r="O118" s="47"/>
      <c r="P118" s="46"/>
      <c r="Q118" s="47"/>
      <c r="R118" s="46"/>
      <c r="S118" s="47"/>
      <c r="T118" s="46"/>
      <c r="U118" s="47"/>
      <c r="V118" s="46"/>
      <c r="W118" s="47"/>
      <c r="X118" s="46"/>
      <c r="Y118" s="47"/>
      <c r="Z118" s="46"/>
      <c r="AB118" s="46"/>
      <c r="AG118" s="46"/>
      <c r="AH118" s="47"/>
      <c r="AI118" s="46"/>
      <c r="AJ118" s="47"/>
      <c r="AK118" s="46"/>
    </row>
    <row r="119" customFormat="false" ht="11.25" hidden="false" customHeight="false" outlineLevel="0" collapsed="false">
      <c r="A119" s="27" t="s">
        <v>92</v>
      </c>
      <c r="B119" s="21"/>
      <c r="C119" s="21"/>
      <c r="D119" s="52" t="n">
        <f aca="false">D107+D117</f>
        <v>-3.6</v>
      </c>
      <c r="E119" s="53"/>
      <c r="F119" s="52" t="n">
        <f aca="false">F107+F117</f>
        <v>6.3</v>
      </c>
      <c r="G119" s="53"/>
      <c r="H119" s="52" t="n">
        <f aca="false">H107+H117</f>
        <v>6.1</v>
      </c>
      <c r="I119" s="53"/>
      <c r="J119" s="52" t="n">
        <f aca="false">J107+J117</f>
        <v>-0.900000000000001</v>
      </c>
      <c r="K119" s="53"/>
      <c r="L119" s="52" t="n">
        <f aca="false">L107+L117</f>
        <v>4.8</v>
      </c>
      <c r="M119" s="53"/>
      <c r="N119" s="52" t="n">
        <f aca="false">N107+N117</f>
        <v>-9</v>
      </c>
      <c r="O119" s="53"/>
      <c r="P119" s="52" t="n">
        <f aca="false">P107+P117</f>
        <v>6.3</v>
      </c>
      <c r="Q119" s="53"/>
      <c r="R119" s="52" t="n">
        <f aca="false">R107+R117</f>
        <v>6.6</v>
      </c>
      <c r="S119" s="53"/>
      <c r="T119" s="52" t="n">
        <f aca="false">T107+T117</f>
        <v>7</v>
      </c>
      <c r="U119" s="53"/>
      <c r="V119" s="52" t="n">
        <f aca="false">V107+V117</f>
        <v>-1.6</v>
      </c>
      <c r="W119" s="53"/>
      <c r="X119" s="52" t="n">
        <f aca="false">X107+X117</f>
        <v>6.7</v>
      </c>
      <c r="Y119" s="53"/>
      <c r="Z119" s="52" t="n">
        <f aca="false">Z107+Z117</f>
        <v>5.6</v>
      </c>
      <c r="AB119" s="52" t="n">
        <f aca="false">AB107+AB117</f>
        <v>34.3</v>
      </c>
      <c r="AD119" s="27" t="s">
        <v>92</v>
      </c>
      <c r="AE119" s="21"/>
      <c r="AF119" s="21"/>
      <c r="AG119" s="52" t="n">
        <f aca="false">AG107+AG117</f>
        <v>34.3</v>
      </c>
      <c r="AH119" s="53"/>
      <c r="AI119" s="52" t="n">
        <f aca="false">AI107+AI117</f>
        <v>-555.7</v>
      </c>
      <c r="AJ119" s="53"/>
      <c r="AK119" s="52" t="n">
        <f aca="false">AK107+AK117</f>
        <v>162.1</v>
      </c>
    </row>
    <row r="120" customFormat="false" ht="3.95" hidden="false" customHeight="true" outlineLevel="0" collapsed="false">
      <c r="D120" s="46"/>
      <c r="E120" s="47"/>
      <c r="F120" s="46"/>
      <c r="G120" s="47"/>
      <c r="H120" s="46"/>
      <c r="I120" s="47"/>
      <c r="J120" s="46"/>
      <c r="K120" s="47"/>
      <c r="L120" s="46"/>
      <c r="M120" s="47"/>
      <c r="N120" s="46"/>
      <c r="O120" s="47"/>
      <c r="P120" s="46"/>
      <c r="Q120" s="47"/>
      <c r="R120" s="46"/>
      <c r="S120" s="47"/>
      <c r="T120" s="46"/>
      <c r="U120" s="47"/>
      <c r="V120" s="46"/>
      <c r="W120" s="47"/>
      <c r="X120" s="46"/>
      <c r="Y120" s="47"/>
      <c r="Z120" s="46"/>
      <c r="AG120" s="46"/>
      <c r="AH120" s="47"/>
      <c r="AI120" s="46"/>
      <c r="AJ120" s="47"/>
      <c r="AK120" s="46"/>
    </row>
    <row r="121" customFormat="false" ht="11.25" hidden="false" customHeight="false" outlineLevel="0" collapsed="false">
      <c r="A121" s="22" t="s">
        <v>93</v>
      </c>
      <c r="D121" s="46"/>
      <c r="E121" s="47"/>
      <c r="F121" s="46"/>
      <c r="G121" s="47"/>
      <c r="H121" s="46"/>
      <c r="I121" s="47"/>
      <c r="J121" s="46"/>
      <c r="K121" s="47"/>
      <c r="L121" s="46"/>
      <c r="M121" s="47"/>
      <c r="N121" s="46"/>
      <c r="O121" s="47"/>
      <c r="P121" s="46"/>
      <c r="Q121" s="47"/>
      <c r="R121" s="46"/>
      <c r="S121" s="47"/>
      <c r="T121" s="46"/>
      <c r="U121" s="47"/>
      <c r="V121" s="46"/>
      <c r="W121" s="47"/>
      <c r="X121" s="46"/>
      <c r="Y121" s="47"/>
      <c r="Z121" s="46"/>
      <c r="AD121" s="22" t="s">
        <v>93</v>
      </c>
      <c r="AG121" s="46"/>
      <c r="AH121" s="47"/>
      <c r="AI121" s="46"/>
      <c r="AJ121" s="47"/>
      <c r="AK121" s="46"/>
    </row>
    <row r="122" customFormat="false" ht="11.25" hidden="false" customHeight="false" outlineLevel="0" collapsed="false">
      <c r="B122" s="22" t="s">
        <v>94</v>
      </c>
      <c r="C122" s="21"/>
      <c r="D122" s="50" t="n">
        <v>0</v>
      </c>
      <c r="E122" s="47"/>
      <c r="F122" s="50" t="n">
        <v>0</v>
      </c>
      <c r="G122" s="47"/>
      <c r="H122" s="50" t="n">
        <v>0</v>
      </c>
      <c r="I122" s="47"/>
      <c r="J122" s="50" t="n">
        <v>0</v>
      </c>
      <c r="K122" s="47"/>
      <c r="L122" s="50" t="n">
        <v>0</v>
      </c>
      <c r="M122" s="47"/>
      <c r="N122" s="50" t="n">
        <v>0</v>
      </c>
      <c r="O122" s="47"/>
      <c r="P122" s="50" t="n">
        <v>0</v>
      </c>
      <c r="Q122" s="47"/>
      <c r="R122" s="50" t="n">
        <v>0</v>
      </c>
      <c r="S122" s="47"/>
      <c r="T122" s="50" t="n">
        <v>0</v>
      </c>
      <c r="U122" s="47"/>
      <c r="V122" s="50" t="n">
        <v>0</v>
      </c>
      <c r="W122" s="47"/>
      <c r="X122" s="50" t="n">
        <v>-3.8</v>
      </c>
      <c r="Y122" s="47"/>
      <c r="Z122" s="50" t="n">
        <v>0</v>
      </c>
      <c r="AB122" s="22" t="n">
        <f aca="false">SUM(D122:Z122)</f>
        <v>-3.8</v>
      </c>
      <c r="AE122" s="22" t="s">
        <v>94</v>
      </c>
      <c r="AF122" s="21"/>
      <c r="AG122" s="16" t="n">
        <f aca="false">AB122</f>
        <v>-3.8</v>
      </c>
      <c r="AH122" s="47"/>
      <c r="AI122" s="50" t="n">
        <f aca="false">625-3.9</f>
        <v>621.1</v>
      </c>
      <c r="AJ122" s="47"/>
      <c r="AK122" s="50" t="n">
        <v>-3.9</v>
      </c>
    </row>
    <row r="123" customFormat="false" ht="11.25" hidden="false" customHeight="false" outlineLevel="0" collapsed="false">
      <c r="B123" s="22" t="s">
        <v>95</v>
      </c>
      <c r="C123" s="21"/>
      <c r="D123" s="50" t="n">
        <v>0</v>
      </c>
      <c r="E123" s="47"/>
      <c r="F123" s="50" t="n">
        <v>0</v>
      </c>
      <c r="G123" s="47"/>
      <c r="H123" s="50" t="n">
        <v>0</v>
      </c>
      <c r="I123" s="47"/>
      <c r="J123" s="50" t="n">
        <v>0</v>
      </c>
      <c r="K123" s="47"/>
      <c r="L123" s="50" t="n">
        <v>0</v>
      </c>
      <c r="M123" s="47"/>
      <c r="N123" s="50" t="n">
        <v>0</v>
      </c>
      <c r="O123" s="47"/>
      <c r="P123" s="50" t="n">
        <v>0</v>
      </c>
      <c r="Q123" s="47"/>
      <c r="R123" s="50" t="n">
        <v>0</v>
      </c>
      <c r="S123" s="47"/>
      <c r="T123" s="50" t="n">
        <v>0</v>
      </c>
      <c r="U123" s="47"/>
      <c r="V123" s="50" t="n">
        <v>0</v>
      </c>
      <c r="W123" s="47"/>
      <c r="X123" s="50" t="n">
        <v>0</v>
      </c>
      <c r="Y123" s="47"/>
      <c r="Z123" s="50" t="n">
        <v>0</v>
      </c>
      <c r="AB123" s="22" t="n">
        <f aca="false">SUM(D123:Z123)</f>
        <v>0</v>
      </c>
      <c r="AE123" s="22" t="s">
        <v>95</v>
      </c>
      <c r="AF123" s="21"/>
      <c r="AG123" s="16" t="n">
        <f aca="false">AB123</f>
        <v>0</v>
      </c>
      <c r="AH123" s="47"/>
      <c r="AI123" s="50" t="n">
        <v>0</v>
      </c>
      <c r="AJ123" s="47"/>
      <c r="AK123" s="50" t="n">
        <v>0</v>
      </c>
    </row>
    <row r="124" customFormat="false" ht="11.25" hidden="false" customHeight="false" outlineLevel="0" collapsed="false">
      <c r="B124" s="22" t="s">
        <v>96</v>
      </c>
      <c r="D124" s="50" t="n">
        <v>0</v>
      </c>
      <c r="E124" s="47"/>
      <c r="F124" s="50" t="n">
        <v>0</v>
      </c>
      <c r="G124" s="47"/>
      <c r="H124" s="50" t="n">
        <v>0</v>
      </c>
      <c r="I124" s="47"/>
      <c r="J124" s="50" t="n">
        <v>0</v>
      </c>
      <c r="K124" s="47"/>
      <c r="L124" s="50" t="n">
        <v>0</v>
      </c>
      <c r="M124" s="47"/>
      <c r="N124" s="50" t="n">
        <v>0</v>
      </c>
      <c r="O124" s="47"/>
      <c r="P124" s="50" t="n">
        <v>0</v>
      </c>
      <c r="Q124" s="47"/>
      <c r="R124" s="50" t="n">
        <v>0</v>
      </c>
      <c r="S124" s="47"/>
      <c r="T124" s="50" t="n">
        <v>0</v>
      </c>
      <c r="U124" s="47"/>
      <c r="V124" s="50" t="n">
        <v>0</v>
      </c>
      <c r="W124" s="47"/>
      <c r="X124" s="50" t="n">
        <v>0</v>
      </c>
      <c r="Y124" s="47"/>
      <c r="Z124" s="50" t="n">
        <v>0</v>
      </c>
      <c r="AB124" s="22" t="n">
        <f aca="false">SUM(D124:Z124)</f>
        <v>0</v>
      </c>
      <c r="AE124" s="22" t="s">
        <v>96</v>
      </c>
      <c r="AG124" s="16" t="n">
        <f aca="false">AB124</f>
        <v>0</v>
      </c>
      <c r="AH124" s="47"/>
      <c r="AI124" s="50" t="n">
        <v>0</v>
      </c>
      <c r="AJ124" s="47"/>
      <c r="AK124" s="50" t="n">
        <v>0</v>
      </c>
    </row>
    <row r="125" customFormat="false" ht="11.25" hidden="false" customHeight="false" outlineLevel="0" collapsed="false">
      <c r="B125" s="22" t="s">
        <v>97</v>
      </c>
      <c r="D125" s="50" t="n">
        <v>0</v>
      </c>
      <c r="E125" s="47"/>
      <c r="F125" s="50" t="n">
        <v>0</v>
      </c>
      <c r="G125" s="47"/>
      <c r="H125" s="50" t="n">
        <v>0</v>
      </c>
      <c r="I125" s="47"/>
      <c r="J125" s="50" t="n">
        <v>0</v>
      </c>
      <c r="K125" s="47"/>
      <c r="L125" s="50" t="n">
        <v>0</v>
      </c>
      <c r="M125" s="47"/>
      <c r="N125" s="50" t="n">
        <v>0</v>
      </c>
      <c r="O125" s="47"/>
      <c r="P125" s="50" t="n">
        <v>0</v>
      </c>
      <c r="Q125" s="47"/>
      <c r="R125" s="50" t="n">
        <v>0</v>
      </c>
      <c r="S125" s="47"/>
      <c r="T125" s="50" t="n">
        <v>0</v>
      </c>
      <c r="U125" s="47"/>
      <c r="V125" s="50" t="n">
        <v>0</v>
      </c>
      <c r="W125" s="47"/>
      <c r="X125" s="50" t="n">
        <v>0</v>
      </c>
      <c r="Y125" s="47"/>
      <c r="Z125" s="50" t="n">
        <v>0</v>
      </c>
      <c r="AB125" s="22" t="n">
        <f aca="false">SUM(D125:Z125)</f>
        <v>0</v>
      </c>
      <c r="AE125" s="22" t="s">
        <v>97</v>
      </c>
      <c r="AG125" s="16" t="n">
        <f aca="false">AB125</f>
        <v>0</v>
      </c>
      <c r="AH125" s="47"/>
      <c r="AI125" s="50" t="n">
        <v>0</v>
      </c>
      <c r="AJ125" s="47"/>
      <c r="AK125" s="50" t="n">
        <v>0</v>
      </c>
    </row>
    <row r="126" customFormat="false" ht="11.25" hidden="false" customHeight="false" outlineLevel="0" collapsed="false">
      <c r="B126" s="22" t="s">
        <v>98</v>
      </c>
      <c r="D126" s="50" t="n">
        <v>0</v>
      </c>
      <c r="E126" s="47"/>
      <c r="F126" s="50" t="n">
        <v>0</v>
      </c>
      <c r="G126" s="47"/>
      <c r="H126" s="50" t="n">
        <v>0</v>
      </c>
      <c r="I126" s="47"/>
      <c r="J126" s="50" t="n">
        <v>0</v>
      </c>
      <c r="K126" s="47"/>
      <c r="L126" s="50" t="n">
        <v>0</v>
      </c>
      <c r="M126" s="47"/>
      <c r="N126" s="50" t="n">
        <v>0</v>
      </c>
      <c r="O126" s="47"/>
      <c r="P126" s="50" t="n">
        <v>0</v>
      </c>
      <c r="Q126" s="47"/>
      <c r="R126" s="50" t="n">
        <v>0</v>
      </c>
      <c r="S126" s="47"/>
      <c r="T126" s="50" t="n">
        <v>0</v>
      </c>
      <c r="U126" s="47"/>
      <c r="V126" s="50" t="n">
        <v>0</v>
      </c>
      <c r="W126" s="47"/>
      <c r="X126" s="50" t="n">
        <v>0</v>
      </c>
      <c r="Y126" s="47"/>
      <c r="Z126" s="50" t="n">
        <v>0</v>
      </c>
      <c r="AB126" s="22" t="n">
        <f aca="false">SUM(D126:Z126)</f>
        <v>0</v>
      </c>
      <c r="AE126" s="22" t="s">
        <v>98</v>
      </c>
      <c r="AG126" s="16" t="n">
        <f aca="false">AB126</f>
        <v>0</v>
      </c>
      <c r="AH126" s="47"/>
      <c r="AI126" s="50" t="n">
        <v>0</v>
      </c>
      <c r="AJ126" s="47"/>
      <c r="AK126" s="50" t="n">
        <v>0</v>
      </c>
    </row>
    <row r="127" customFormat="false" ht="11.25" hidden="false" customHeight="false" outlineLevel="0" collapsed="false">
      <c r="B127" s="22" t="s">
        <v>99</v>
      </c>
      <c r="D127" s="50" t="n">
        <v>0</v>
      </c>
      <c r="E127" s="47"/>
      <c r="F127" s="50" t="n">
        <v>0</v>
      </c>
      <c r="G127" s="47"/>
      <c r="H127" s="50" t="n">
        <v>0</v>
      </c>
      <c r="I127" s="47"/>
      <c r="J127" s="50" t="n">
        <v>0</v>
      </c>
      <c r="K127" s="47"/>
      <c r="L127" s="50" t="n">
        <v>0</v>
      </c>
      <c r="M127" s="47"/>
      <c r="N127" s="50" t="n">
        <v>0</v>
      </c>
      <c r="O127" s="47"/>
      <c r="P127" s="50" t="n">
        <v>0</v>
      </c>
      <c r="Q127" s="47"/>
      <c r="R127" s="50" t="n">
        <v>0</v>
      </c>
      <c r="S127" s="47"/>
      <c r="T127" s="50" t="n">
        <v>0</v>
      </c>
      <c r="U127" s="47"/>
      <c r="V127" s="50" t="n">
        <v>0</v>
      </c>
      <c r="W127" s="47"/>
      <c r="X127" s="50" t="n">
        <v>0</v>
      </c>
      <c r="Y127" s="47"/>
      <c r="Z127" s="50" t="n">
        <v>0</v>
      </c>
      <c r="AB127" s="22" t="n">
        <f aca="false">SUM(D127:Z127)</f>
        <v>0</v>
      </c>
      <c r="AE127" s="22" t="s">
        <v>99</v>
      </c>
      <c r="AG127" s="16" t="n">
        <f aca="false">AB127</f>
        <v>0</v>
      </c>
      <c r="AH127" s="47"/>
      <c r="AI127" s="50" t="n">
        <v>0</v>
      </c>
      <c r="AJ127" s="47"/>
      <c r="AK127" s="50" t="n">
        <v>0</v>
      </c>
    </row>
    <row r="128" customFormat="false" ht="11.25" hidden="false" customHeight="false" outlineLevel="0" collapsed="false">
      <c r="B128" s="22" t="s">
        <v>40</v>
      </c>
      <c r="D128" s="54" t="n">
        <v>0</v>
      </c>
      <c r="E128" s="47"/>
      <c r="F128" s="54" t="n">
        <v>0</v>
      </c>
      <c r="G128" s="47"/>
      <c r="H128" s="54" t="n">
        <v>0</v>
      </c>
      <c r="I128" s="47"/>
      <c r="J128" s="54" t="n">
        <v>0</v>
      </c>
      <c r="K128" s="47"/>
      <c r="L128" s="54" t="n">
        <v>0</v>
      </c>
      <c r="M128" s="47"/>
      <c r="N128" s="54" t="n">
        <v>0</v>
      </c>
      <c r="O128" s="47"/>
      <c r="P128" s="54" t="n">
        <v>0</v>
      </c>
      <c r="Q128" s="47"/>
      <c r="R128" s="54" t="n">
        <v>0</v>
      </c>
      <c r="S128" s="47"/>
      <c r="T128" s="54" t="n">
        <v>0</v>
      </c>
      <c r="U128" s="47"/>
      <c r="V128" s="54" t="n">
        <v>0</v>
      </c>
      <c r="W128" s="47"/>
      <c r="X128" s="54" t="n">
        <v>0</v>
      </c>
      <c r="Y128" s="47"/>
      <c r="Z128" s="54" t="n">
        <v>0</v>
      </c>
      <c r="AB128" s="25" t="n">
        <f aca="false">SUM(D128:Z128)</f>
        <v>0</v>
      </c>
      <c r="AE128" s="22" t="s">
        <v>40</v>
      </c>
      <c r="AG128" s="58" t="n">
        <f aca="false">AB128</f>
        <v>0</v>
      </c>
      <c r="AH128" s="47"/>
      <c r="AI128" s="54" t="n">
        <v>0</v>
      </c>
      <c r="AJ128" s="47"/>
      <c r="AK128" s="54" t="n">
        <v>0</v>
      </c>
    </row>
    <row r="129" customFormat="false" ht="3.95" hidden="false" customHeight="true" outlineLevel="0" collapsed="false">
      <c r="D129" s="46"/>
      <c r="E129" s="47"/>
      <c r="F129" s="46"/>
      <c r="G129" s="47"/>
      <c r="H129" s="46"/>
      <c r="I129" s="47"/>
      <c r="J129" s="46"/>
      <c r="K129" s="47"/>
      <c r="L129" s="46"/>
      <c r="M129" s="47"/>
      <c r="N129" s="46"/>
      <c r="O129" s="47"/>
      <c r="P129" s="46"/>
      <c r="Q129" s="47"/>
      <c r="R129" s="46"/>
      <c r="S129" s="47"/>
      <c r="T129" s="46"/>
      <c r="U129" s="47"/>
      <c r="V129" s="46"/>
      <c r="W129" s="47"/>
      <c r="X129" s="46"/>
      <c r="Y129" s="47"/>
      <c r="Z129" s="46"/>
      <c r="AG129" s="46"/>
      <c r="AH129" s="47"/>
      <c r="AI129" s="46"/>
      <c r="AJ129" s="47"/>
      <c r="AK129" s="46"/>
    </row>
    <row r="130" customFormat="false" ht="11.25" hidden="false" customHeight="false" outlineLevel="0" collapsed="false">
      <c r="B130" s="22" t="s">
        <v>93</v>
      </c>
      <c r="D130" s="51" t="n">
        <f aca="false">SUM(D122:D128)</f>
        <v>0</v>
      </c>
      <c r="E130" s="47"/>
      <c r="F130" s="51" t="n">
        <f aca="false">SUM(F122:F128)</f>
        <v>0</v>
      </c>
      <c r="G130" s="47"/>
      <c r="H130" s="51" t="n">
        <f aca="false">SUM(H122:H128)</f>
        <v>0</v>
      </c>
      <c r="I130" s="47"/>
      <c r="J130" s="51" t="n">
        <f aca="false">SUM(J122:J128)</f>
        <v>0</v>
      </c>
      <c r="K130" s="47"/>
      <c r="L130" s="51" t="n">
        <f aca="false">SUM(L122:L128)</f>
        <v>0</v>
      </c>
      <c r="M130" s="47"/>
      <c r="N130" s="51" t="n">
        <f aca="false">SUM(N122:N128)</f>
        <v>0</v>
      </c>
      <c r="O130" s="47"/>
      <c r="P130" s="51" t="n">
        <f aca="false">SUM(P122:P128)</f>
        <v>0</v>
      </c>
      <c r="Q130" s="47"/>
      <c r="R130" s="51" t="n">
        <f aca="false">SUM(R122:R128)</f>
        <v>0</v>
      </c>
      <c r="S130" s="47"/>
      <c r="T130" s="51" t="n">
        <f aca="false">SUM(T122:T128)</f>
        <v>0</v>
      </c>
      <c r="U130" s="47"/>
      <c r="V130" s="51" t="n">
        <f aca="false">SUM(V122:V128)</f>
        <v>0</v>
      </c>
      <c r="W130" s="47"/>
      <c r="X130" s="51" t="n">
        <f aca="false">SUM(X122:X128)</f>
        <v>-3.8</v>
      </c>
      <c r="Y130" s="47"/>
      <c r="Z130" s="51" t="n">
        <f aca="false">SUM(Z122:Z128)</f>
        <v>0</v>
      </c>
      <c r="AB130" s="51" t="n">
        <f aca="false">SUM(AB122:AB128)</f>
        <v>-3.8</v>
      </c>
      <c r="AE130" s="22" t="s">
        <v>93</v>
      </c>
      <c r="AG130" s="51" t="n">
        <f aca="false">SUM(AG122:AG128)</f>
        <v>-3.8</v>
      </c>
      <c r="AH130" s="47"/>
      <c r="AI130" s="51" t="n">
        <f aca="false">SUM(AI122:AI128)</f>
        <v>621.1</v>
      </c>
      <c r="AJ130" s="47"/>
      <c r="AK130" s="51" t="n">
        <f aca="false">SUM(AK122:AK128)</f>
        <v>-3.9</v>
      </c>
    </row>
    <row r="131" customFormat="false" ht="3.95" hidden="false" customHeight="true" outlineLevel="0" collapsed="false">
      <c r="D131" s="46"/>
      <c r="E131" s="47"/>
      <c r="F131" s="46"/>
      <c r="G131" s="47"/>
      <c r="H131" s="46"/>
      <c r="I131" s="47"/>
      <c r="J131" s="46"/>
      <c r="K131" s="47"/>
      <c r="L131" s="46"/>
      <c r="M131" s="47"/>
      <c r="N131" s="46"/>
      <c r="O131" s="47"/>
      <c r="P131" s="46"/>
      <c r="Q131" s="47"/>
      <c r="R131" s="46"/>
      <c r="S131" s="47"/>
      <c r="T131" s="46"/>
      <c r="U131" s="47"/>
      <c r="V131" s="46"/>
      <c r="W131" s="47"/>
      <c r="X131" s="46"/>
      <c r="Y131" s="47"/>
      <c r="Z131" s="46"/>
      <c r="AB131" s="46"/>
      <c r="AG131" s="46"/>
      <c r="AH131" s="47"/>
      <c r="AI131" s="46"/>
      <c r="AJ131" s="47"/>
      <c r="AK131" s="46"/>
    </row>
    <row r="132" customFormat="false" ht="11.25" hidden="false" customHeight="false" outlineLevel="0" collapsed="false">
      <c r="A132" s="22" t="s">
        <v>100</v>
      </c>
      <c r="D132" s="48" t="n">
        <f aca="false">D119+D130</f>
        <v>-3.6</v>
      </c>
      <c r="E132" s="59"/>
      <c r="F132" s="48" t="n">
        <f aca="false">F119+F130</f>
        <v>6.3</v>
      </c>
      <c r="G132" s="59"/>
      <c r="H132" s="48" t="n">
        <f aca="false">H119+H130</f>
        <v>6.1</v>
      </c>
      <c r="I132" s="59"/>
      <c r="J132" s="48" t="n">
        <f aca="false">J119+J130</f>
        <v>-0.900000000000001</v>
      </c>
      <c r="K132" s="59"/>
      <c r="L132" s="48" t="n">
        <f aca="false">L119+L130</f>
        <v>4.8</v>
      </c>
      <c r="M132" s="59"/>
      <c r="N132" s="48" t="n">
        <f aca="false">N119+N130</f>
        <v>-9</v>
      </c>
      <c r="O132" s="59"/>
      <c r="P132" s="48" t="n">
        <f aca="false">P119+P130</f>
        <v>6.3</v>
      </c>
      <c r="Q132" s="59"/>
      <c r="R132" s="48" t="n">
        <f aca="false">R119+R130</f>
        <v>6.6</v>
      </c>
      <c r="S132" s="59"/>
      <c r="T132" s="48" t="n">
        <f aca="false">T119+T130</f>
        <v>7</v>
      </c>
      <c r="U132" s="59"/>
      <c r="V132" s="48" t="n">
        <f aca="false">V119+V130</f>
        <v>-1.6</v>
      </c>
      <c r="W132" s="59"/>
      <c r="X132" s="48" t="n">
        <f aca="false">X119+X130</f>
        <v>2.9</v>
      </c>
      <c r="Y132" s="59"/>
      <c r="Z132" s="48" t="n">
        <f aca="false">Z119+Z130</f>
        <v>5.6</v>
      </c>
      <c r="AB132" s="48" t="n">
        <f aca="false">AB119+AB130</f>
        <v>30.5</v>
      </c>
      <c r="AD132" s="22" t="s">
        <v>100</v>
      </c>
      <c r="AG132" s="48" t="n">
        <f aca="false">AG119+AG130</f>
        <v>30.5</v>
      </c>
      <c r="AH132" s="59"/>
      <c r="AI132" s="48" t="n">
        <f aca="false">AI119+AI130</f>
        <v>65.4</v>
      </c>
      <c r="AJ132" s="59"/>
      <c r="AK132" s="48" t="n">
        <f aca="false">AK119+AK130</f>
        <v>158.2</v>
      </c>
    </row>
    <row r="133" customFormat="false" ht="3.95" hidden="false" customHeight="true" outlineLevel="0" collapsed="false">
      <c r="D133" s="46"/>
      <c r="E133" s="47"/>
      <c r="F133" s="46"/>
      <c r="G133" s="47"/>
      <c r="H133" s="46"/>
      <c r="I133" s="47"/>
      <c r="J133" s="46"/>
      <c r="K133" s="47"/>
      <c r="L133" s="46"/>
      <c r="M133" s="47"/>
      <c r="N133" s="46"/>
      <c r="O133" s="47"/>
      <c r="P133" s="46"/>
      <c r="Q133" s="47"/>
      <c r="R133" s="46"/>
      <c r="S133" s="47"/>
      <c r="T133" s="46"/>
      <c r="U133" s="47"/>
      <c r="V133" s="46"/>
      <c r="W133" s="47"/>
      <c r="X133" s="46"/>
      <c r="Y133" s="47"/>
      <c r="Z133" s="46"/>
      <c r="AG133" s="46"/>
      <c r="AH133" s="47"/>
      <c r="AI133" s="46"/>
      <c r="AJ133" s="47"/>
      <c r="AK133" s="46"/>
    </row>
    <row r="134" customFormat="false" ht="11.25" hidden="false" customHeight="false" outlineLevel="0" collapsed="false">
      <c r="A134" s="22"/>
      <c r="B134" s="1" t="s">
        <v>101</v>
      </c>
      <c r="D134" s="60" t="n">
        <v>0</v>
      </c>
      <c r="E134" s="61"/>
      <c r="F134" s="60" t="n">
        <v>0</v>
      </c>
      <c r="G134" s="61"/>
      <c r="H134" s="60" t="n">
        <v>0</v>
      </c>
      <c r="I134" s="61"/>
      <c r="J134" s="60" t="n">
        <v>0</v>
      </c>
      <c r="K134" s="61"/>
      <c r="L134" s="60" t="n">
        <v>0</v>
      </c>
      <c r="M134" s="61"/>
      <c r="N134" s="60" t="n">
        <v>0</v>
      </c>
      <c r="O134" s="61"/>
      <c r="P134" s="60" t="n">
        <v>0</v>
      </c>
      <c r="Q134" s="61"/>
      <c r="R134" s="60" t="n">
        <v>0</v>
      </c>
      <c r="S134" s="61"/>
      <c r="T134" s="60" t="n">
        <v>0</v>
      </c>
      <c r="U134" s="61"/>
      <c r="V134" s="60" t="n">
        <v>0</v>
      </c>
      <c r="W134" s="61"/>
      <c r="X134" s="60" t="n">
        <v>0</v>
      </c>
      <c r="Y134" s="61"/>
      <c r="Z134" s="60" t="n">
        <v>0</v>
      </c>
      <c r="AB134" s="25" t="n">
        <f aca="false">SUM(D134:Z134)</f>
        <v>0</v>
      </c>
      <c r="AD134" s="22"/>
      <c r="AE134" s="1" t="s">
        <v>101</v>
      </c>
      <c r="AG134" s="58" t="n">
        <f aca="false">AB134</f>
        <v>0</v>
      </c>
      <c r="AH134" s="61"/>
      <c r="AI134" s="60" t="n">
        <v>0</v>
      </c>
      <c r="AJ134" s="61"/>
      <c r="AK134" s="60" t="n">
        <v>0</v>
      </c>
    </row>
    <row r="135" customFormat="false" ht="3.95" hidden="false" customHeight="true" outlineLevel="0" collapsed="false">
      <c r="A135" s="22"/>
      <c r="D135" s="62"/>
      <c r="E135" s="47"/>
      <c r="F135" s="62"/>
      <c r="G135" s="47"/>
      <c r="H135" s="62"/>
      <c r="I135" s="47"/>
      <c r="J135" s="62"/>
      <c r="K135" s="47"/>
      <c r="L135" s="62"/>
      <c r="M135" s="47"/>
      <c r="N135" s="62"/>
      <c r="O135" s="47"/>
      <c r="P135" s="62"/>
      <c r="Q135" s="47"/>
      <c r="R135" s="62"/>
      <c r="S135" s="47"/>
      <c r="T135" s="62"/>
      <c r="U135" s="47"/>
      <c r="V135" s="62"/>
      <c r="W135" s="47"/>
      <c r="X135" s="62"/>
      <c r="Y135" s="47"/>
      <c r="Z135" s="62"/>
      <c r="AD135" s="22"/>
      <c r="AG135" s="62"/>
      <c r="AH135" s="47"/>
      <c r="AI135" s="62"/>
      <c r="AJ135" s="47"/>
      <c r="AK135" s="62"/>
    </row>
    <row r="136" customFormat="false" ht="11.25" hidden="false" customHeight="false" outlineLevel="0" collapsed="false">
      <c r="A136" s="27" t="s">
        <v>102</v>
      </c>
      <c r="B136" s="63"/>
      <c r="C136" s="63"/>
      <c r="D136" s="64" t="n">
        <f aca="false">D132-D134</f>
        <v>-3.6</v>
      </c>
      <c r="E136" s="65"/>
      <c r="F136" s="64" t="n">
        <f aca="false">F132-F134</f>
        <v>6.3</v>
      </c>
      <c r="G136" s="65"/>
      <c r="H136" s="64" t="n">
        <f aca="false">H132-H134</f>
        <v>6.1</v>
      </c>
      <c r="I136" s="65"/>
      <c r="J136" s="64" t="n">
        <f aca="false">J132-J134</f>
        <v>-0.900000000000001</v>
      </c>
      <c r="K136" s="65"/>
      <c r="L136" s="64" t="n">
        <f aca="false">L132-L134</f>
        <v>4.8</v>
      </c>
      <c r="M136" s="65"/>
      <c r="N136" s="64" t="n">
        <f aca="false">N132-N134</f>
        <v>-9</v>
      </c>
      <c r="O136" s="65"/>
      <c r="P136" s="64" t="n">
        <f aca="false">P132-P134</f>
        <v>6.3</v>
      </c>
      <c r="Q136" s="65"/>
      <c r="R136" s="64" t="n">
        <f aca="false">R132-R134</f>
        <v>6.6</v>
      </c>
      <c r="S136" s="65"/>
      <c r="T136" s="64" t="n">
        <f aca="false">T132-T134</f>
        <v>7</v>
      </c>
      <c r="U136" s="65"/>
      <c r="V136" s="64" t="n">
        <f aca="false">V132-V134</f>
        <v>-1.6</v>
      </c>
      <c r="W136" s="65"/>
      <c r="X136" s="64" t="n">
        <f aca="false">X132-X134</f>
        <v>2.9</v>
      </c>
      <c r="Y136" s="65"/>
      <c r="Z136" s="64" t="n">
        <f aca="false">Z132-Z134</f>
        <v>5.6</v>
      </c>
      <c r="AB136" s="64" t="n">
        <f aca="false">AB132-AB134</f>
        <v>30.5</v>
      </c>
      <c r="AD136" s="27" t="s">
        <v>102</v>
      </c>
      <c r="AE136" s="63"/>
      <c r="AF136" s="63"/>
      <c r="AG136" s="64" t="n">
        <f aca="false">AG132-AG134</f>
        <v>30.5</v>
      </c>
      <c r="AH136" s="65"/>
      <c r="AI136" s="64" t="n">
        <f aca="false">AI132-AI134</f>
        <v>65.4</v>
      </c>
      <c r="AJ136" s="65"/>
      <c r="AK136" s="64" t="n">
        <f aca="false">AK132-AK134</f>
        <v>158.2</v>
      </c>
    </row>
    <row r="137" customFormat="false" ht="3.95" hidden="false" customHeight="true" outlineLevel="0" collapsed="false">
      <c r="D137" s="46"/>
      <c r="F137" s="46"/>
      <c r="H137" s="46"/>
      <c r="J137" s="46"/>
      <c r="L137" s="46"/>
      <c r="N137" s="46"/>
      <c r="P137" s="46"/>
      <c r="R137" s="46"/>
      <c r="T137" s="46"/>
      <c r="V137" s="46"/>
      <c r="X137" s="46"/>
      <c r="Z137" s="46"/>
      <c r="AG137" s="46"/>
      <c r="AI137" s="46"/>
      <c r="AK137" s="46"/>
    </row>
    <row r="138" customFormat="false" ht="11.25" hidden="false" customHeight="false" outlineLevel="0" collapsed="false">
      <c r="A138" s="22" t="s">
        <v>103</v>
      </c>
      <c r="D138" s="54" t="n">
        <v>0</v>
      </c>
      <c r="F138" s="54" t="n">
        <v>0</v>
      </c>
      <c r="H138" s="54" t="n">
        <v>0</v>
      </c>
      <c r="J138" s="54" t="n">
        <v>0</v>
      </c>
      <c r="L138" s="54" t="n">
        <v>0</v>
      </c>
      <c r="N138" s="54" t="n">
        <v>0</v>
      </c>
      <c r="P138" s="54" t="n">
        <v>0</v>
      </c>
      <c r="R138" s="54" t="n">
        <v>0</v>
      </c>
      <c r="T138" s="54" t="n">
        <v>0</v>
      </c>
      <c r="V138" s="54" t="n">
        <v>0</v>
      </c>
      <c r="X138" s="54" t="n">
        <v>3.8</v>
      </c>
      <c r="Z138" s="54" t="n">
        <v>0</v>
      </c>
      <c r="AB138" s="25" t="n">
        <f aca="false">SUM(D138:Z138)</f>
        <v>3.8</v>
      </c>
      <c r="AD138" s="22" t="s">
        <v>103</v>
      </c>
      <c r="AG138" s="58" t="n">
        <f aca="false">AB138</f>
        <v>3.8</v>
      </c>
      <c r="AI138" s="54" t="n">
        <f aca="false">-625+3.9</f>
        <v>-621.1</v>
      </c>
      <c r="AK138" s="54" t="n">
        <v>3.9</v>
      </c>
    </row>
    <row r="139" customFormat="false" ht="3.95" hidden="false" customHeight="true" outlineLevel="0" collapsed="false">
      <c r="D139" s="46"/>
      <c r="E139" s="47"/>
      <c r="F139" s="46"/>
      <c r="G139" s="47"/>
      <c r="H139" s="46"/>
      <c r="I139" s="47"/>
      <c r="J139" s="46"/>
      <c r="K139" s="47"/>
      <c r="L139" s="46"/>
      <c r="M139" s="47"/>
      <c r="N139" s="46"/>
      <c r="O139" s="47"/>
      <c r="P139" s="46"/>
      <c r="Q139" s="47"/>
      <c r="R139" s="46"/>
      <c r="S139" s="47"/>
      <c r="T139" s="46"/>
      <c r="U139" s="47"/>
      <c r="V139" s="46"/>
      <c r="W139" s="47"/>
      <c r="X139" s="46"/>
      <c r="Y139" s="47"/>
      <c r="Z139" s="46"/>
      <c r="AG139" s="46"/>
      <c r="AH139" s="47"/>
      <c r="AI139" s="46"/>
      <c r="AJ139" s="47"/>
      <c r="AK139" s="46"/>
    </row>
    <row r="140" customFormat="false" ht="11.25" hidden="false" customHeight="false" outlineLevel="0" collapsed="false">
      <c r="A140" s="27" t="s">
        <v>104</v>
      </c>
      <c r="B140" s="21"/>
      <c r="C140" s="21"/>
      <c r="D140" s="52" t="n">
        <f aca="false">D136+D138</f>
        <v>-3.6</v>
      </c>
      <c r="F140" s="52" t="n">
        <f aca="false">F136+F138</f>
        <v>6.3</v>
      </c>
      <c r="H140" s="52" t="n">
        <f aca="false">H136+H138</f>
        <v>6.1</v>
      </c>
      <c r="J140" s="52" t="n">
        <f aca="false">J136+J138</f>
        <v>-0.900000000000001</v>
      </c>
      <c r="L140" s="52" t="n">
        <f aca="false">L136+L138</f>
        <v>4.8</v>
      </c>
      <c r="N140" s="52" t="n">
        <f aca="false">N136+N138</f>
        <v>-9</v>
      </c>
      <c r="P140" s="52" t="n">
        <f aca="false">P136+P138</f>
        <v>6.3</v>
      </c>
      <c r="R140" s="52" t="n">
        <f aca="false">R136+R138</f>
        <v>6.6</v>
      </c>
      <c r="T140" s="52" t="n">
        <f aca="false">T136+T138</f>
        <v>7</v>
      </c>
      <c r="V140" s="52" t="n">
        <f aca="false">V136+V138</f>
        <v>-1.6</v>
      </c>
      <c r="X140" s="52" t="n">
        <f aca="false">X136+X138</f>
        <v>6.7</v>
      </c>
      <c r="Z140" s="52" t="n">
        <f aca="false">Z136+Z138</f>
        <v>5.6</v>
      </c>
      <c r="AB140" s="52" t="n">
        <f aca="false">AB136+AB138</f>
        <v>34.3</v>
      </c>
      <c r="AD140" s="27" t="s">
        <v>104</v>
      </c>
      <c r="AE140" s="21"/>
      <c r="AF140" s="21"/>
      <c r="AG140" s="52" t="n">
        <f aca="false">AG136+AG138</f>
        <v>34.3</v>
      </c>
      <c r="AI140" s="52" t="n">
        <f aca="false">AI136+AI138</f>
        <v>-555.7</v>
      </c>
      <c r="AK140" s="52" t="n">
        <f aca="false">AK136+AK138</f>
        <v>162.1</v>
      </c>
    </row>
    <row r="141" customFormat="false" ht="3.95" hidden="false" customHeight="true" outlineLevel="0" collapsed="false">
      <c r="A141" s="27"/>
      <c r="B141" s="21"/>
      <c r="C141" s="21"/>
      <c r="D141" s="52"/>
      <c r="F141" s="52"/>
      <c r="H141" s="52"/>
      <c r="J141" s="52"/>
      <c r="L141" s="52"/>
      <c r="N141" s="52"/>
      <c r="P141" s="52"/>
      <c r="R141" s="52"/>
      <c r="T141" s="52"/>
      <c r="V141" s="52"/>
      <c r="X141" s="52"/>
      <c r="Z141" s="52"/>
      <c r="AD141" s="27"/>
      <c r="AE141" s="21"/>
      <c r="AF141" s="21"/>
      <c r="AG141" s="52"/>
      <c r="AI141" s="52"/>
      <c r="AK141" s="52"/>
    </row>
    <row r="142" customFormat="false" ht="11.25" hidden="false" customHeight="false" outlineLevel="0" collapsed="false">
      <c r="A142" s="22" t="s">
        <v>105</v>
      </c>
      <c r="D142" s="54" t="n">
        <v>194.3</v>
      </c>
      <c r="F142" s="58" t="n">
        <f aca="false">D144</f>
        <v>190.7</v>
      </c>
      <c r="H142" s="58" t="n">
        <f aca="false">F144</f>
        <v>197</v>
      </c>
      <c r="J142" s="58" t="n">
        <f aca="false">H144</f>
        <v>203.1</v>
      </c>
      <c r="L142" s="58" t="n">
        <f aca="false">J144</f>
        <v>202.2</v>
      </c>
      <c r="N142" s="58" t="n">
        <f aca="false">L144</f>
        <v>207</v>
      </c>
      <c r="P142" s="58" t="n">
        <f aca="false">N144</f>
        <v>198</v>
      </c>
      <c r="R142" s="58" t="n">
        <f aca="false">P144</f>
        <v>204.3</v>
      </c>
      <c r="T142" s="58" t="n">
        <f aca="false">R144</f>
        <v>210.9</v>
      </c>
      <c r="V142" s="58" t="n">
        <f aca="false">T144</f>
        <v>217.9</v>
      </c>
      <c r="X142" s="58" t="n">
        <f aca="false">V144</f>
        <v>216.3</v>
      </c>
      <c r="Z142" s="58" t="n">
        <f aca="false">X144</f>
        <v>223</v>
      </c>
      <c r="AB142" s="25" t="n">
        <f aca="false">D142</f>
        <v>194.3</v>
      </c>
      <c r="AD142" s="22" t="s">
        <v>105</v>
      </c>
      <c r="AG142" s="58" t="n">
        <f aca="false">AB142</f>
        <v>194.3</v>
      </c>
      <c r="AI142" s="58" t="n">
        <f aca="false">AG144</f>
        <v>228.6</v>
      </c>
      <c r="AK142" s="58" t="n">
        <f aca="false">AI144</f>
        <v>-327.1</v>
      </c>
    </row>
    <row r="143" customFormat="false" ht="3.95" hidden="false" customHeight="true" outlineLevel="0" collapsed="false">
      <c r="D143" s="46"/>
      <c r="E143" s="47"/>
      <c r="F143" s="46"/>
      <c r="G143" s="47"/>
      <c r="H143" s="46"/>
      <c r="I143" s="47"/>
      <c r="J143" s="46"/>
      <c r="K143" s="47"/>
      <c r="L143" s="46"/>
      <c r="M143" s="47"/>
      <c r="N143" s="46"/>
      <c r="O143" s="47"/>
      <c r="P143" s="46"/>
      <c r="Q143" s="47"/>
      <c r="R143" s="46"/>
      <c r="S143" s="47"/>
      <c r="T143" s="46"/>
      <c r="U143" s="47"/>
      <c r="V143" s="46"/>
      <c r="W143" s="47"/>
      <c r="X143" s="46"/>
      <c r="Y143" s="47"/>
      <c r="Z143" s="46"/>
      <c r="AG143" s="46"/>
      <c r="AH143" s="47"/>
      <c r="AI143" s="46"/>
      <c r="AJ143" s="47"/>
      <c r="AK143" s="46"/>
    </row>
    <row r="144" customFormat="false" ht="12" hidden="false" customHeight="false" outlineLevel="0" collapsed="false">
      <c r="A144" s="27" t="s">
        <v>106</v>
      </c>
      <c r="B144" s="21"/>
      <c r="C144" s="21"/>
      <c r="D144" s="66" t="n">
        <f aca="false">D140+D142</f>
        <v>190.7</v>
      </c>
      <c r="F144" s="66" t="n">
        <f aca="false">F140+F142</f>
        <v>197</v>
      </c>
      <c r="H144" s="66" t="n">
        <f aca="false">H140+H142</f>
        <v>203.1</v>
      </c>
      <c r="J144" s="66" t="n">
        <f aca="false">J140+J142</f>
        <v>202.2</v>
      </c>
      <c r="L144" s="66" t="n">
        <f aca="false">L140+L142</f>
        <v>207</v>
      </c>
      <c r="N144" s="66" t="n">
        <f aca="false">N140+N142</f>
        <v>198</v>
      </c>
      <c r="P144" s="66" t="n">
        <f aca="false">P140+P142</f>
        <v>204.3</v>
      </c>
      <c r="R144" s="66" t="n">
        <f aca="false">R140+R142</f>
        <v>210.9</v>
      </c>
      <c r="T144" s="66" t="n">
        <f aca="false">T140+T142</f>
        <v>217.9</v>
      </c>
      <c r="V144" s="66" t="n">
        <f aca="false">V140+V142</f>
        <v>216.3</v>
      </c>
      <c r="X144" s="66" t="n">
        <f aca="false">X140+X142</f>
        <v>223</v>
      </c>
      <c r="Z144" s="66" t="n">
        <f aca="false">Z140+Z142</f>
        <v>228.6</v>
      </c>
      <c r="AB144" s="66" t="n">
        <f aca="false">AB140+AB142</f>
        <v>228.6</v>
      </c>
      <c r="AD144" s="27" t="s">
        <v>106</v>
      </c>
      <c r="AE144" s="21"/>
      <c r="AF144" s="21"/>
      <c r="AG144" s="66" t="n">
        <f aca="false">AG140+AG142</f>
        <v>228.6</v>
      </c>
      <c r="AI144" s="66" t="n">
        <f aca="false">AI140+AI142</f>
        <v>-327.1</v>
      </c>
      <c r="AK144" s="66" t="n">
        <f aca="false">AK140+AK142</f>
        <v>-165</v>
      </c>
    </row>
    <row r="145" customFormat="false" ht="12" hidden="false" customHeight="false" outlineLevel="0" collapsed="false">
      <c r="D145" s="46"/>
      <c r="F145" s="46"/>
      <c r="H145" s="46"/>
      <c r="J145" s="46"/>
      <c r="L145" s="46"/>
      <c r="N145" s="46"/>
      <c r="P145" s="46"/>
      <c r="R145" s="46"/>
      <c r="T145" s="46"/>
      <c r="V145" s="46"/>
      <c r="X145" s="46"/>
      <c r="Z145" s="46"/>
    </row>
    <row r="146" customFormat="false" ht="11.25" hidden="false" customHeight="false" outlineLevel="0" collapsed="false">
      <c r="D146" s="46"/>
      <c r="F146" s="46"/>
      <c r="H146" s="46"/>
      <c r="J146" s="46"/>
      <c r="L146" s="46"/>
      <c r="N146" s="46"/>
      <c r="P146" s="46"/>
      <c r="R146" s="46"/>
      <c r="T146" s="46"/>
      <c r="V146" s="46"/>
      <c r="X146" s="46"/>
      <c r="Z146" s="46"/>
    </row>
    <row r="147" customFormat="false" ht="11.25" hidden="false" customHeight="false" outlineLevel="0" collapsed="false">
      <c r="D147" s="46"/>
      <c r="F147" s="46"/>
      <c r="H147" s="46"/>
      <c r="J147" s="46"/>
      <c r="L147" s="46"/>
      <c r="N147" s="46"/>
      <c r="P147" s="46"/>
      <c r="R147" s="46"/>
      <c r="T147" s="46"/>
      <c r="V147" s="46"/>
      <c r="X147" s="46"/>
      <c r="Z147" s="46"/>
    </row>
    <row r="148" customFormat="false" ht="11.25" hidden="false" customHeight="false" outlineLevel="0" collapsed="false">
      <c r="D148" s="46"/>
      <c r="F148" s="46"/>
      <c r="H148" s="46"/>
      <c r="J148" s="46"/>
      <c r="L148" s="46"/>
      <c r="N148" s="46"/>
      <c r="P148" s="46"/>
      <c r="R148" s="46"/>
      <c r="T148" s="46"/>
      <c r="V148" s="46"/>
      <c r="X148" s="46"/>
      <c r="Z148" s="46"/>
    </row>
    <row r="149" customFormat="false" ht="11.25" hidden="false" customHeight="false" outlineLevel="0" collapsed="false">
      <c r="D149" s="46"/>
      <c r="F149" s="46"/>
      <c r="H149" s="46"/>
      <c r="J149" s="46"/>
      <c r="L149" s="46"/>
      <c r="N149" s="46"/>
      <c r="P149" s="46"/>
      <c r="R149" s="46"/>
      <c r="T149" s="46"/>
      <c r="V149" s="46"/>
      <c r="X149" s="46"/>
      <c r="Z149" s="46"/>
    </row>
    <row r="150" customFormat="false" ht="11.25" hidden="false" customHeight="false" outlineLevel="0" collapsed="false">
      <c r="D150" s="46"/>
      <c r="F150" s="46"/>
      <c r="H150" s="46"/>
      <c r="J150" s="46"/>
      <c r="L150" s="46"/>
      <c r="N150" s="46"/>
      <c r="P150" s="46"/>
      <c r="R150" s="46"/>
      <c r="T150" s="46"/>
      <c r="V150" s="46"/>
      <c r="X150" s="46"/>
      <c r="Z150" s="46"/>
    </row>
    <row r="151" customFormat="false" ht="11.25" hidden="false" customHeight="false" outlineLevel="0" collapsed="false">
      <c r="D151" s="46"/>
      <c r="F151" s="46"/>
      <c r="H151" s="46"/>
      <c r="J151" s="46"/>
      <c r="L151" s="46"/>
      <c r="N151" s="46"/>
      <c r="P151" s="46"/>
      <c r="R151" s="46"/>
      <c r="T151" s="46"/>
      <c r="V151" s="46"/>
      <c r="X151" s="46"/>
      <c r="Z151" s="46"/>
    </row>
    <row r="152" customFormat="false" ht="11.25" hidden="false" customHeight="false" outlineLevel="0" collapsed="false">
      <c r="D152" s="46"/>
      <c r="F152" s="46"/>
      <c r="H152" s="46"/>
      <c r="J152" s="46"/>
      <c r="L152" s="46"/>
      <c r="N152" s="46"/>
      <c r="P152" s="46"/>
      <c r="R152" s="46"/>
      <c r="T152" s="46"/>
      <c r="V152" s="46"/>
      <c r="X152" s="46"/>
      <c r="Z152" s="46"/>
    </row>
    <row r="153" customFormat="false" ht="11.25" hidden="false" customHeight="false" outlineLevel="0" collapsed="false">
      <c r="D153" s="46"/>
      <c r="F153" s="46"/>
      <c r="H153" s="46"/>
      <c r="J153" s="46"/>
      <c r="L153" s="46"/>
      <c r="N153" s="46"/>
      <c r="P153" s="46"/>
      <c r="R153" s="46"/>
      <c r="T153" s="46"/>
      <c r="V153" s="46"/>
      <c r="X153" s="46"/>
      <c r="Z153" s="46"/>
    </row>
    <row r="154" customFormat="false" ht="11.25" hidden="false" customHeight="false" outlineLevel="0" collapsed="false">
      <c r="D154" s="46"/>
      <c r="F154" s="46"/>
      <c r="H154" s="46"/>
      <c r="J154" s="46"/>
      <c r="L154" s="46"/>
      <c r="N154" s="46"/>
      <c r="P154" s="46"/>
      <c r="R154" s="46"/>
      <c r="T154" s="46"/>
      <c r="V154" s="46"/>
      <c r="X154" s="46"/>
      <c r="Z154" s="46"/>
    </row>
    <row r="155" customFormat="false" ht="11.25" hidden="false" customHeight="false" outlineLevel="0" collapsed="false">
      <c r="D155" s="46"/>
      <c r="F155" s="46"/>
      <c r="H155" s="46"/>
      <c r="J155" s="46"/>
      <c r="L155" s="46"/>
      <c r="N155" s="46"/>
      <c r="P155" s="46"/>
      <c r="R155" s="46"/>
      <c r="T155" s="46"/>
      <c r="V155" s="46"/>
      <c r="X155" s="46"/>
      <c r="Z155" s="46"/>
    </row>
    <row r="156" customFormat="false" ht="11.25" hidden="false" customHeight="false" outlineLevel="0" collapsed="false">
      <c r="D156" s="46"/>
      <c r="F156" s="46"/>
      <c r="H156" s="46"/>
      <c r="J156" s="46"/>
      <c r="L156" s="46"/>
      <c r="N156" s="46"/>
      <c r="P156" s="46"/>
      <c r="R156" s="46"/>
      <c r="T156" s="46"/>
      <c r="V156" s="46"/>
      <c r="X156" s="46"/>
      <c r="Z156" s="46"/>
    </row>
    <row r="157" customFormat="false" ht="11.25" hidden="false" customHeight="false" outlineLevel="0" collapsed="false">
      <c r="D157" s="46"/>
      <c r="F157" s="46"/>
      <c r="H157" s="46"/>
      <c r="J157" s="46"/>
      <c r="L157" s="46"/>
      <c r="N157" s="46"/>
      <c r="P157" s="46"/>
      <c r="R157" s="46"/>
      <c r="T157" s="46"/>
      <c r="V157" s="46"/>
      <c r="X157" s="46"/>
      <c r="Z157" s="46"/>
    </row>
    <row r="158" customFormat="false" ht="11.25" hidden="false" customHeight="false" outlineLevel="0" collapsed="false">
      <c r="D158" s="46"/>
      <c r="F158" s="46"/>
      <c r="H158" s="46"/>
      <c r="J158" s="46"/>
      <c r="L158" s="46"/>
      <c r="N158" s="46"/>
      <c r="P158" s="46"/>
      <c r="R158" s="46"/>
      <c r="T158" s="46"/>
      <c r="V158" s="46"/>
      <c r="X158" s="46"/>
      <c r="Z158" s="46"/>
    </row>
    <row r="159" customFormat="false" ht="11.25" hidden="false" customHeight="false" outlineLevel="0" collapsed="false">
      <c r="D159" s="46"/>
      <c r="F159" s="46"/>
      <c r="H159" s="46"/>
      <c r="J159" s="46"/>
      <c r="L159" s="46"/>
      <c r="N159" s="46"/>
      <c r="P159" s="46"/>
      <c r="R159" s="46"/>
      <c r="T159" s="46"/>
      <c r="V159" s="46"/>
      <c r="X159" s="46"/>
      <c r="Z159" s="46"/>
    </row>
    <row r="160" customFormat="false" ht="11.25" hidden="false" customHeight="false" outlineLevel="0" collapsed="false">
      <c r="D160" s="46"/>
      <c r="F160" s="46"/>
      <c r="H160" s="46"/>
      <c r="J160" s="46"/>
      <c r="L160" s="46"/>
      <c r="N160" s="46"/>
      <c r="P160" s="46"/>
      <c r="R160" s="46"/>
      <c r="T160" s="46"/>
      <c r="V160" s="46"/>
      <c r="X160" s="46"/>
      <c r="Z160" s="46"/>
    </row>
    <row r="161" customFormat="false" ht="11.25" hidden="false" customHeight="false" outlineLevel="0" collapsed="false">
      <c r="D161" s="46"/>
      <c r="F161" s="46"/>
      <c r="H161" s="46"/>
      <c r="J161" s="46"/>
      <c r="L161" s="46"/>
      <c r="N161" s="46"/>
      <c r="P161" s="46"/>
      <c r="R161" s="46"/>
      <c r="T161" s="46"/>
      <c r="V161" s="46"/>
      <c r="X161" s="46"/>
      <c r="Z161" s="46"/>
    </row>
    <row r="162" customFormat="false" ht="11.25" hidden="false" customHeight="false" outlineLevel="0" collapsed="false">
      <c r="D162" s="46"/>
      <c r="F162" s="46"/>
      <c r="H162" s="46"/>
      <c r="J162" s="46"/>
      <c r="L162" s="46"/>
      <c r="N162" s="46"/>
      <c r="P162" s="46"/>
      <c r="R162" s="46"/>
      <c r="T162" s="46"/>
      <c r="V162" s="46"/>
      <c r="X162" s="46"/>
      <c r="Z162" s="46"/>
    </row>
    <row r="163" customFormat="false" ht="11.25" hidden="false" customHeight="false" outlineLevel="0" collapsed="false">
      <c r="D163" s="46"/>
      <c r="F163" s="46"/>
      <c r="H163" s="46"/>
      <c r="J163" s="46"/>
      <c r="L163" s="46"/>
      <c r="N163" s="46"/>
      <c r="P163" s="46"/>
      <c r="R163" s="46"/>
      <c r="T163" s="46"/>
      <c r="V163" s="46"/>
      <c r="X163" s="46"/>
      <c r="Z163" s="46"/>
    </row>
  </sheetData>
  <printOptions headings="false" gridLines="false" gridLinesSet="true" horizontalCentered="true" verticalCentered="false"/>
  <pageMargins left="0.5" right="0.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1" man="true" max="16383" min="0"/>
  </rowBreaks>
  <colBreaks count="2" manualBreakCount="2">
    <brk id="28" man="true" max="65535" min="0"/>
    <brk id="29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1998-06-27T12:50:47Z</dcterms:created>
  <dc:creator>Financial Planning</dc:creator>
  <dc:description/>
  <dc:language>en-US</dc:language>
  <cp:lastModifiedBy>ET&amp;S</cp:lastModifiedBy>
  <cp:lastPrinted>2000-10-19T13:43:52Z</cp:lastPrinted>
  <cp:revision>0</cp:revision>
  <dc:subject/>
  <dc:title/>
</cp:coreProperties>
</file>