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Index_09_24_0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<sst xmlns="http://schemas.openxmlformats.org/spreadsheetml/2006/main" count="404" uniqueCount="64">
  <si>
    <t xml:space="preserve">Business Unit</t>
  </si>
  <si>
    <t xml:space="preserve">Counterparty</t>
  </si>
  <si>
    <t xml:space="preserve">Pipe</t>
  </si>
  <si>
    <t xml:space="preserve">Zone</t>
  </si>
  <si>
    <t xml:space="preserve">Meter</t>
  </si>
  <si>
    <t xml:space="preserve">Trade Date</t>
  </si>
  <si>
    <t xml:space="preserve">BeginFlow</t>
  </si>
  <si>
    <t xml:space="preserve">EndFlow</t>
  </si>
  <si>
    <t xml:space="preserve">Volume</t>
  </si>
  <si>
    <t xml:space="preserve">Price</t>
  </si>
  <si>
    <t xml:space="preserve">$</t>
  </si>
  <si>
    <t xml:space="preserve">ENA - IM Denver</t>
  </si>
  <si>
    <t xml:space="preserve">Western Gas Resources, Inc.</t>
  </si>
  <si>
    <t xml:space="preserve">CIG</t>
  </si>
  <si>
    <t xml:space="preserve">Mainline</t>
  </si>
  <si>
    <t xml:space="preserve">UNA-516938</t>
  </si>
  <si>
    <t xml:space="preserve">BP Energy Company</t>
  </si>
  <si>
    <t xml:space="preserve">El Paso Merchant Energy, L.P.</t>
  </si>
  <si>
    <t xml:space="preserve">Aquila Energy Marketing Corporation</t>
  </si>
  <si>
    <t xml:space="preserve">Marathon Oil Company</t>
  </si>
  <si>
    <t xml:space="preserve">WACOG</t>
  </si>
  <si>
    <t xml:space="preserve">ENA - IM WC SJ</t>
  </si>
  <si>
    <t xml:space="preserve">e prime, inc.</t>
  </si>
  <si>
    <t xml:space="preserve">EPNG</t>
  </si>
  <si>
    <t xml:space="preserve">Blanco</t>
  </si>
  <si>
    <t xml:space="preserve">AVG BLANCO</t>
  </si>
  <si>
    <t xml:space="preserve">Mirant Americas Energy Marketing, L.P.</t>
  </si>
  <si>
    <t xml:space="preserve">USGT/Aquila, L.P.</t>
  </si>
  <si>
    <t xml:space="preserve">BLANCO</t>
  </si>
  <si>
    <t xml:space="preserve">Dynegy Marketing and Trade</t>
  </si>
  <si>
    <t xml:space="preserve">ENA - IM WC PERM</t>
  </si>
  <si>
    <t xml:space="preserve">AEP Energy Services, Inc.</t>
  </si>
  <si>
    <t xml:space="preserve">Keystone Pool</t>
  </si>
  <si>
    <t xml:space="preserve">KEYSTONE</t>
  </si>
  <si>
    <t xml:space="preserve">Duke Energy Trading and Marketing, L.L.C.</t>
  </si>
  <si>
    <t xml:space="preserve">Southern California Gas Company</t>
  </si>
  <si>
    <t xml:space="preserve">Conoco Inc.</t>
  </si>
  <si>
    <t xml:space="preserve">Arizona Public Service Company</t>
  </si>
  <si>
    <t xml:space="preserve">Occidental Energy Marketing, Inc.</t>
  </si>
  <si>
    <t xml:space="preserve">Cinergy Marketing &amp; Trading, LLC</t>
  </si>
  <si>
    <t xml:space="preserve">Coral Energy Resources, L.P.</t>
  </si>
  <si>
    <t xml:space="preserve">ENA - IM WT CAL</t>
  </si>
  <si>
    <t xml:space="preserve">Avista Energy, Inc.</t>
  </si>
  <si>
    <t xml:space="preserve">NWPL</t>
  </si>
  <si>
    <t xml:space="preserve">Opal</t>
  </si>
  <si>
    <t xml:space="preserve">Cross Timbers Energy Services, Inc.</t>
  </si>
  <si>
    <t xml:space="preserve">Constellation Power Source, Inc.</t>
  </si>
  <si>
    <t xml:space="preserve">CMS Marketing, Services and Trading Company</t>
  </si>
  <si>
    <t xml:space="preserve">Reliant Energy Services, Inc.</t>
  </si>
  <si>
    <t xml:space="preserve">ENA - IM WC CAL</t>
  </si>
  <si>
    <t xml:space="preserve">PG&amp;E</t>
  </si>
  <si>
    <t xml:space="preserve">City Gate</t>
  </si>
  <si>
    <t xml:space="preserve">CG0202N</t>
  </si>
  <si>
    <t xml:space="preserve">Sempra Energy Trading Corp.</t>
  </si>
  <si>
    <t xml:space="preserve">PG&amp;E Energy Trading-Gas Corporation</t>
  </si>
  <si>
    <t xml:space="preserve">Coast Energy Canada, Inc.</t>
  </si>
  <si>
    <t xml:space="preserve">PGEN</t>
  </si>
  <si>
    <t xml:space="preserve">Malin</t>
  </si>
  <si>
    <t xml:space="preserve">MALI</t>
  </si>
  <si>
    <t xml:space="preserve">SCAL</t>
  </si>
  <si>
    <t xml:space="preserve">Blythe Southern Border</t>
  </si>
  <si>
    <t xml:space="preserve">DSCALEHRSB</t>
  </si>
  <si>
    <t xml:space="preserve">Cook Inlet Energy Supply L.L.C.</t>
  </si>
  <si>
    <t xml:space="preserve">El Paso</t>
  </si>
</sst>
</file>

<file path=xl/styles.xml><?xml version="1.0" encoding="utf-8"?>
<styleSheet xmlns="http://schemas.openxmlformats.org/spreadsheetml/2006/main">
  <numFmts count="7">
    <numFmt numFmtId="164" formatCode="General"/>
    <numFmt numFmtId="165" formatCode="_(* #,##0.00_);_(* \(#,##0.00\);_(* \-??_);_(@_)"/>
    <numFmt numFmtId="166" formatCode="_(* #,##0_);_(* \(#,##0\);_(* \-??_);_(@_)"/>
    <numFmt numFmtId="167" formatCode="[$-409]d\-mmm\-yy"/>
    <numFmt numFmtId="168" formatCode="_(\$* #,##0.00_);_(\$* \(#,##0.00\);_(\$* \-??_);_(@_)"/>
    <numFmt numFmtId="169" formatCode="_(\$* #,##0_);_(\$* \(#,##0\);_(\$* \-??_);_(@_)"/>
    <numFmt numFmtId="170" formatCode="_(\$* #,##0.000_);_(\$* \(#,##0.000\);_(\$* \-??_);_(@_)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8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70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K9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8.56"/>
    <col collapsed="false" customWidth="true" hidden="false" outlineLevel="0" max="2" min="2" style="0" width="41.56"/>
    <col collapsed="false" customWidth="true" hidden="false" outlineLevel="0" max="3" min="3" style="0" width="7.7"/>
    <col collapsed="false" customWidth="true" hidden="false" outlineLevel="0" max="4" min="4" style="0" width="20.56"/>
    <col collapsed="false" customWidth="true" hidden="false" outlineLevel="0" max="5" min="5" style="0" width="13.7"/>
    <col collapsed="false" customWidth="true" hidden="false" outlineLevel="0" max="6" min="6" style="0" width="10.99"/>
    <col collapsed="false" customWidth="true" hidden="false" outlineLevel="0" max="7" min="7" style="0" width="10.71"/>
    <col collapsed="false" customWidth="true" hidden="false" outlineLevel="0" max="9" min="9" style="1" width="9.14"/>
    <col collapsed="false" customWidth="true" hidden="false" outlineLevel="0" max="10" min="10" style="0" width="6.99"/>
    <col collapsed="false" customWidth="true" hidden="false" outlineLevel="0" max="11" min="11" style="0" width="9.7"/>
  </cols>
  <sheetData>
    <row r="1" customFormat="false" ht="12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3" t="s">
        <v>8</v>
      </c>
      <c r="J1" s="2" t="s">
        <v>9</v>
      </c>
      <c r="K1" s="2" t="s">
        <v>10</v>
      </c>
    </row>
    <row r="2" customFormat="false" ht="12.75" hidden="false" customHeight="false" outlineLevel="0" collapsed="false">
      <c r="A2" s="0" t="s">
        <v>11</v>
      </c>
      <c r="B2" s="0" t="s">
        <v>12</v>
      </c>
      <c r="C2" s="0" t="s">
        <v>13</v>
      </c>
      <c r="D2" s="0" t="s">
        <v>14</v>
      </c>
      <c r="E2" s="0" t="s">
        <v>15</v>
      </c>
      <c r="F2" s="4" t="n">
        <v>37158</v>
      </c>
      <c r="G2" s="4" t="n">
        <v>37165</v>
      </c>
      <c r="H2" s="4" t="n">
        <v>37196</v>
      </c>
      <c r="I2" s="1" t="n">
        <v>4234</v>
      </c>
      <c r="J2" s="0" t="n">
        <v>1.025</v>
      </c>
      <c r="K2" s="5" t="n">
        <f aca="false">I2*J2</f>
        <v>4339.85</v>
      </c>
    </row>
    <row r="3" customFormat="false" ht="12.75" hidden="false" customHeight="false" outlineLevel="0" collapsed="false">
      <c r="A3" s="0" t="s">
        <v>11</v>
      </c>
      <c r="B3" s="0" t="s">
        <v>16</v>
      </c>
      <c r="C3" s="0" t="s">
        <v>13</v>
      </c>
      <c r="D3" s="0" t="s">
        <v>14</v>
      </c>
      <c r="E3" s="0" t="s">
        <v>15</v>
      </c>
      <c r="F3" s="4" t="n">
        <v>37158</v>
      </c>
      <c r="G3" s="4" t="n">
        <v>37165</v>
      </c>
      <c r="H3" s="4" t="n">
        <v>37196</v>
      </c>
      <c r="I3" s="1" t="n">
        <v>5000</v>
      </c>
      <c r="J3" s="0" t="n">
        <v>1.035</v>
      </c>
      <c r="K3" s="5" t="n">
        <f aca="false">I3*J3</f>
        <v>5175</v>
      </c>
    </row>
    <row r="4" customFormat="false" ht="12.75" hidden="false" customHeight="false" outlineLevel="0" collapsed="false">
      <c r="A4" s="0" t="s">
        <v>11</v>
      </c>
      <c r="B4" s="0" t="s">
        <v>17</v>
      </c>
      <c r="C4" s="0" t="s">
        <v>13</v>
      </c>
      <c r="D4" s="0" t="s">
        <v>14</v>
      </c>
      <c r="E4" s="0" t="s">
        <v>15</v>
      </c>
      <c r="F4" s="4" t="n">
        <v>37158</v>
      </c>
      <c r="G4" s="4" t="n">
        <v>37165</v>
      </c>
      <c r="H4" s="4" t="n">
        <v>37196</v>
      </c>
      <c r="I4" s="1" t="n">
        <v>10000</v>
      </c>
      <c r="J4" s="0" t="n">
        <v>1.015</v>
      </c>
      <c r="K4" s="5" t="n">
        <f aca="false">I4*J4</f>
        <v>10150</v>
      </c>
    </row>
    <row r="5" customFormat="false" ht="12.75" hidden="false" customHeight="false" outlineLevel="0" collapsed="false">
      <c r="A5" s="0" t="s">
        <v>11</v>
      </c>
      <c r="B5" s="0" t="s">
        <v>18</v>
      </c>
      <c r="C5" s="0" t="s">
        <v>13</v>
      </c>
      <c r="D5" s="0" t="s">
        <v>14</v>
      </c>
      <c r="E5" s="0" t="s">
        <v>15</v>
      </c>
      <c r="F5" s="4" t="n">
        <v>37158</v>
      </c>
      <c r="G5" s="4" t="n">
        <v>37165</v>
      </c>
      <c r="H5" s="4" t="n">
        <v>37196</v>
      </c>
      <c r="I5" s="1" t="n">
        <v>10000</v>
      </c>
      <c r="J5" s="0" t="n">
        <v>1.0925</v>
      </c>
      <c r="K5" s="5" t="n">
        <f aca="false">I5*J5</f>
        <v>10925</v>
      </c>
    </row>
    <row r="6" customFormat="false" ht="12.75" hidden="false" customHeight="false" outlineLevel="0" collapsed="false">
      <c r="A6" s="0" t="s">
        <v>11</v>
      </c>
      <c r="B6" s="0" t="s">
        <v>16</v>
      </c>
      <c r="C6" s="0" t="s">
        <v>13</v>
      </c>
      <c r="D6" s="0" t="s">
        <v>14</v>
      </c>
      <c r="E6" s="0" t="s">
        <v>15</v>
      </c>
      <c r="F6" s="4" t="n">
        <v>37158</v>
      </c>
      <c r="G6" s="4" t="n">
        <v>37165</v>
      </c>
      <c r="H6" s="4" t="n">
        <v>37196</v>
      </c>
      <c r="I6" s="1" t="n">
        <v>10000</v>
      </c>
      <c r="J6" s="0" t="n">
        <v>1.015</v>
      </c>
      <c r="K6" s="5" t="n">
        <f aca="false">I6*J6</f>
        <v>10150</v>
      </c>
    </row>
    <row r="7" customFormat="false" ht="12.75" hidden="false" customHeight="false" outlineLevel="0" collapsed="false">
      <c r="A7" s="6" t="s">
        <v>11</v>
      </c>
      <c r="B7" s="6" t="s">
        <v>19</v>
      </c>
      <c r="C7" s="6" t="s">
        <v>13</v>
      </c>
      <c r="D7" s="6" t="s">
        <v>14</v>
      </c>
      <c r="E7" s="6" t="s">
        <v>15</v>
      </c>
      <c r="F7" s="7" t="n">
        <v>37158</v>
      </c>
      <c r="G7" s="7" t="n">
        <v>37165</v>
      </c>
      <c r="H7" s="7" t="n">
        <v>37196</v>
      </c>
      <c r="I7" s="8" t="n">
        <v>1500</v>
      </c>
      <c r="J7" s="6" t="n">
        <v>1.045</v>
      </c>
      <c r="K7" s="9" t="n">
        <f aca="false">I7*J7</f>
        <v>1567.5</v>
      </c>
    </row>
    <row r="8" customFormat="false" ht="12.75" hidden="false" customHeight="false" outlineLevel="0" collapsed="false">
      <c r="B8" s="10" t="s">
        <v>20</v>
      </c>
      <c r="C8" s="11" t="n">
        <f aca="false">K8/I8</f>
        <v>1.03862498158786</v>
      </c>
      <c r="F8" s="4"/>
      <c r="G8" s="4"/>
      <c r="H8" s="4"/>
      <c r="I8" s="1" t="n">
        <f aca="false">SUM(I2:I7)</f>
        <v>40734</v>
      </c>
      <c r="K8" s="5" t="n">
        <f aca="false">SUM(K2:K7)</f>
        <v>42307.35</v>
      </c>
    </row>
    <row r="9" customFormat="false" ht="12.75" hidden="false" customHeight="false" outlineLevel="0" collapsed="false">
      <c r="F9" s="4"/>
      <c r="G9" s="4"/>
      <c r="H9" s="4"/>
      <c r="K9" s="5"/>
    </row>
    <row r="10" customFormat="false" ht="12.75" hidden="false" customHeight="false" outlineLevel="0" collapsed="false">
      <c r="A10" s="0" t="s">
        <v>21</v>
      </c>
      <c r="B10" s="0" t="s">
        <v>22</v>
      </c>
      <c r="C10" s="0" t="s">
        <v>23</v>
      </c>
      <c r="D10" s="0" t="s">
        <v>24</v>
      </c>
      <c r="E10" s="0" t="s">
        <v>25</v>
      </c>
      <c r="F10" s="4" t="n">
        <v>37158</v>
      </c>
      <c r="G10" s="4" t="n">
        <v>37165</v>
      </c>
      <c r="H10" s="4" t="n">
        <v>37196</v>
      </c>
      <c r="I10" s="1" t="n">
        <v>10000</v>
      </c>
      <c r="J10" s="0" t="n">
        <v>1.32</v>
      </c>
      <c r="K10" s="5" t="n">
        <f aca="false">I10*J10</f>
        <v>13200</v>
      </c>
    </row>
    <row r="11" customFormat="false" ht="12.75" hidden="false" customHeight="false" outlineLevel="0" collapsed="false">
      <c r="A11" s="0" t="s">
        <v>21</v>
      </c>
      <c r="B11" s="0" t="s">
        <v>22</v>
      </c>
      <c r="C11" s="0" t="s">
        <v>23</v>
      </c>
      <c r="D11" s="0" t="s">
        <v>24</v>
      </c>
      <c r="E11" s="0" t="s">
        <v>25</v>
      </c>
      <c r="F11" s="4" t="n">
        <v>37158</v>
      </c>
      <c r="G11" s="4" t="n">
        <v>37165</v>
      </c>
      <c r="H11" s="4" t="n">
        <v>37196</v>
      </c>
      <c r="I11" s="1" t="n">
        <v>10000</v>
      </c>
      <c r="J11" s="0" t="n">
        <v>1.31</v>
      </c>
      <c r="K11" s="5" t="n">
        <f aca="false">I11*J11</f>
        <v>13100</v>
      </c>
    </row>
    <row r="12" customFormat="false" ht="12.75" hidden="false" customHeight="false" outlineLevel="0" collapsed="false">
      <c r="A12" s="0" t="s">
        <v>21</v>
      </c>
      <c r="B12" s="0" t="s">
        <v>26</v>
      </c>
      <c r="C12" s="0" t="s">
        <v>23</v>
      </c>
      <c r="D12" s="0" t="s">
        <v>24</v>
      </c>
      <c r="E12" s="0" t="s">
        <v>25</v>
      </c>
      <c r="F12" s="4" t="n">
        <v>37158</v>
      </c>
      <c r="G12" s="4" t="n">
        <v>37165</v>
      </c>
      <c r="H12" s="4" t="n">
        <v>37196</v>
      </c>
      <c r="I12" s="1" t="n">
        <v>10000</v>
      </c>
      <c r="J12" s="0" t="n">
        <v>1.3</v>
      </c>
      <c r="K12" s="5" t="n">
        <f aca="false">I12*J12</f>
        <v>13000</v>
      </c>
    </row>
    <row r="13" customFormat="false" ht="12.75" hidden="false" customHeight="false" outlineLevel="0" collapsed="false">
      <c r="A13" s="0" t="s">
        <v>21</v>
      </c>
      <c r="B13" s="0" t="s">
        <v>22</v>
      </c>
      <c r="C13" s="0" t="s">
        <v>23</v>
      </c>
      <c r="D13" s="0" t="s">
        <v>24</v>
      </c>
      <c r="E13" s="0" t="s">
        <v>25</v>
      </c>
      <c r="F13" s="4" t="n">
        <v>37158</v>
      </c>
      <c r="G13" s="4" t="n">
        <v>37165</v>
      </c>
      <c r="H13" s="4" t="n">
        <v>37196</v>
      </c>
      <c r="I13" s="1" t="n">
        <v>10000</v>
      </c>
      <c r="J13" s="0" t="n">
        <v>1.3</v>
      </c>
      <c r="K13" s="5" t="n">
        <f aca="false">I13*J13</f>
        <v>13000</v>
      </c>
    </row>
    <row r="14" customFormat="false" ht="12.75" hidden="false" customHeight="false" outlineLevel="0" collapsed="false">
      <c r="A14" s="0" t="s">
        <v>21</v>
      </c>
      <c r="B14" s="0" t="s">
        <v>27</v>
      </c>
      <c r="C14" s="0" t="s">
        <v>23</v>
      </c>
      <c r="D14" s="0" t="s">
        <v>24</v>
      </c>
      <c r="E14" s="0" t="s">
        <v>25</v>
      </c>
      <c r="F14" s="4" t="n">
        <v>37158</v>
      </c>
      <c r="G14" s="4" t="n">
        <v>37165</v>
      </c>
      <c r="H14" s="4" t="n">
        <v>37196</v>
      </c>
      <c r="I14" s="1" t="n">
        <v>10000</v>
      </c>
      <c r="J14" s="0" t="n">
        <v>1.33</v>
      </c>
      <c r="K14" s="5" t="n">
        <f aca="false">I14*J14</f>
        <v>13300</v>
      </c>
    </row>
    <row r="15" customFormat="false" ht="12.75" hidden="false" customHeight="false" outlineLevel="0" collapsed="false">
      <c r="A15" s="0" t="s">
        <v>21</v>
      </c>
      <c r="B15" s="0" t="s">
        <v>26</v>
      </c>
      <c r="C15" s="0" t="s">
        <v>23</v>
      </c>
      <c r="D15" s="0" t="s">
        <v>24</v>
      </c>
      <c r="E15" s="0" t="s">
        <v>25</v>
      </c>
      <c r="F15" s="4" t="n">
        <v>37158</v>
      </c>
      <c r="G15" s="4" t="n">
        <v>37165</v>
      </c>
      <c r="H15" s="4" t="n">
        <v>37196</v>
      </c>
      <c r="I15" s="1" t="n">
        <v>10000</v>
      </c>
      <c r="J15" s="0" t="n">
        <v>1.31</v>
      </c>
      <c r="K15" s="5" t="n">
        <f aca="false">I15*J15</f>
        <v>13100</v>
      </c>
    </row>
    <row r="16" customFormat="false" ht="12.75" hidden="false" customHeight="false" outlineLevel="0" collapsed="false">
      <c r="A16" s="0" t="s">
        <v>21</v>
      </c>
      <c r="B16" s="0" t="s">
        <v>27</v>
      </c>
      <c r="C16" s="0" t="s">
        <v>23</v>
      </c>
      <c r="D16" s="0" t="s">
        <v>24</v>
      </c>
      <c r="E16" s="0" t="s">
        <v>25</v>
      </c>
      <c r="F16" s="4" t="n">
        <v>37158</v>
      </c>
      <c r="G16" s="4" t="n">
        <v>37165</v>
      </c>
      <c r="H16" s="4" t="n">
        <v>37196</v>
      </c>
      <c r="I16" s="1" t="n">
        <v>10000</v>
      </c>
      <c r="J16" s="0" t="n">
        <v>1.31</v>
      </c>
      <c r="K16" s="5" t="n">
        <f aca="false">I16*J16</f>
        <v>13100</v>
      </c>
    </row>
    <row r="17" customFormat="false" ht="12.75" hidden="false" customHeight="false" outlineLevel="0" collapsed="false">
      <c r="A17" s="0" t="s">
        <v>21</v>
      </c>
      <c r="B17" s="0" t="s">
        <v>26</v>
      </c>
      <c r="C17" s="0" t="s">
        <v>23</v>
      </c>
      <c r="D17" s="0" t="s">
        <v>24</v>
      </c>
      <c r="E17" s="0" t="s">
        <v>25</v>
      </c>
      <c r="F17" s="4" t="n">
        <v>37158</v>
      </c>
      <c r="G17" s="4" t="n">
        <v>37165</v>
      </c>
      <c r="H17" s="4" t="n">
        <v>37196</v>
      </c>
      <c r="I17" s="1" t="n">
        <v>10000</v>
      </c>
      <c r="J17" s="0" t="n">
        <v>1.35</v>
      </c>
      <c r="K17" s="5" t="n">
        <f aca="false">I17*J17</f>
        <v>13500</v>
      </c>
    </row>
    <row r="18" customFormat="false" ht="12.75" hidden="false" customHeight="false" outlineLevel="0" collapsed="false">
      <c r="A18" s="0" t="s">
        <v>21</v>
      </c>
      <c r="B18" s="0" t="s">
        <v>26</v>
      </c>
      <c r="C18" s="0" t="s">
        <v>23</v>
      </c>
      <c r="D18" s="0" t="s">
        <v>24</v>
      </c>
      <c r="E18" s="0" t="s">
        <v>25</v>
      </c>
      <c r="F18" s="4" t="n">
        <v>37158</v>
      </c>
      <c r="G18" s="4" t="n">
        <v>37165</v>
      </c>
      <c r="H18" s="4" t="n">
        <v>37196</v>
      </c>
      <c r="I18" s="1" t="n">
        <v>10000</v>
      </c>
      <c r="J18" s="0" t="n">
        <v>1.35</v>
      </c>
      <c r="K18" s="5" t="n">
        <f aca="false">I18*J18</f>
        <v>13500</v>
      </c>
    </row>
    <row r="19" customFormat="false" ht="12.75" hidden="false" customHeight="false" outlineLevel="0" collapsed="false">
      <c r="A19" s="0" t="s">
        <v>21</v>
      </c>
      <c r="B19" s="0" t="s">
        <v>18</v>
      </c>
      <c r="C19" s="0" t="s">
        <v>23</v>
      </c>
      <c r="D19" s="0" t="s">
        <v>24</v>
      </c>
      <c r="E19" s="0" t="s">
        <v>28</v>
      </c>
      <c r="F19" s="4" t="n">
        <v>37158</v>
      </c>
      <c r="G19" s="4" t="n">
        <v>37165</v>
      </c>
      <c r="H19" s="4" t="n">
        <v>37196</v>
      </c>
      <c r="I19" s="1" t="n">
        <v>10000</v>
      </c>
      <c r="J19" s="0" t="n">
        <v>1.34</v>
      </c>
      <c r="K19" s="5" t="n">
        <f aca="false">I19*J19</f>
        <v>13400</v>
      </c>
    </row>
    <row r="20" customFormat="false" ht="12.75" hidden="false" customHeight="false" outlineLevel="0" collapsed="false">
      <c r="A20" s="0" t="s">
        <v>21</v>
      </c>
      <c r="B20" s="0" t="s">
        <v>29</v>
      </c>
      <c r="C20" s="0" t="s">
        <v>23</v>
      </c>
      <c r="D20" s="0" t="s">
        <v>24</v>
      </c>
      <c r="E20" s="0" t="s">
        <v>25</v>
      </c>
      <c r="F20" s="4" t="n">
        <v>37158</v>
      </c>
      <c r="G20" s="4" t="n">
        <v>37165</v>
      </c>
      <c r="H20" s="4" t="n">
        <v>37196</v>
      </c>
      <c r="I20" s="1" t="n">
        <v>10000</v>
      </c>
      <c r="J20" s="0" t="n">
        <v>1.3</v>
      </c>
      <c r="K20" s="5" t="n">
        <f aca="false">I20*J20</f>
        <v>13000</v>
      </c>
    </row>
    <row r="21" customFormat="false" ht="12.75" hidden="false" customHeight="false" outlineLevel="0" collapsed="false">
      <c r="A21" s="6" t="s">
        <v>21</v>
      </c>
      <c r="B21" s="6" t="s">
        <v>29</v>
      </c>
      <c r="C21" s="6" t="s">
        <v>23</v>
      </c>
      <c r="D21" s="6" t="s">
        <v>24</v>
      </c>
      <c r="E21" s="6" t="s">
        <v>25</v>
      </c>
      <c r="F21" s="7" t="n">
        <v>37158</v>
      </c>
      <c r="G21" s="7" t="n">
        <v>37165</v>
      </c>
      <c r="H21" s="7" t="n">
        <v>37196</v>
      </c>
      <c r="I21" s="8" t="n">
        <v>10000</v>
      </c>
      <c r="J21" s="6" t="n">
        <v>1.3</v>
      </c>
      <c r="K21" s="9" t="n">
        <f aca="false">I21*J21</f>
        <v>13000</v>
      </c>
    </row>
    <row r="22" customFormat="false" ht="12.75" hidden="false" customHeight="false" outlineLevel="0" collapsed="false">
      <c r="B22" s="10" t="s">
        <v>20</v>
      </c>
      <c r="C22" s="11" t="n">
        <f aca="false">K22/I22</f>
        <v>1.31833333333333</v>
      </c>
      <c r="F22" s="4"/>
      <c r="G22" s="4"/>
      <c r="H22" s="4"/>
      <c r="I22" s="1" t="n">
        <f aca="false">SUM(I10:I21)</f>
        <v>120000</v>
      </c>
      <c r="K22" s="5" t="n">
        <f aca="false">SUM(K10:K21)</f>
        <v>158200</v>
      </c>
    </row>
    <row r="23" customFormat="false" ht="12.75" hidden="false" customHeight="false" outlineLevel="0" collapsed="false">
      <c r="F23" s="4"/>
      <c r="G23" s="4"/>
      <c r="H23" s="4"/>
      <c r="K23" s="5"/>
    </row>
    <row r="24" customFormat="false" ht="12.75" hidden="false" customHeight="false" outlineLevel="0" collapsed="false">
      <c r="A24" s="0" t="s">
        <v>30</v>
      </c>
      <c r="B24" s="0" t="s">
        <v>31</v>
      </c>
      <c r="C24" s="0" t="s">
        <v>23</v>
      </c>
      <c r="D24" s="0" t="s">
        <v>32</v>
      </c>
      <c r="E24" s="0" t="s">
        <v>33</v>
      </c>
      <c r="F24" s="4" t="n">
        <v>37158</v>
      </c>
      <c r="G24" s="4" t="n">
        <v>37165</v>
      </c>
      <c r="H24" s="4" t="n">
        <v>37196</v>
      </c>
      <c r="I24" s="1" t="n">
        <v>10000</v>
      </c>
      <c r="J24" s="0" t="n">
        <v>1.65</v>
      </c>
      <c r="K24" s="5" t="n">
        <f aca="false">I24*J24</f>
        <v>16500</v>
      </c>
    </row>
    <row r="25" customFormat="false" ht="12.75" hidden="false" customHeight="false" outlineLevel="0" collapsed="false">
      <c r="A25" s="0" t="s">
        <v>30</v>
      </c>
      <c r="B25" s="0" t="s">
        <v>31</v>
      </c>
      <c r="C25" s="0" t="s">
        <v>23</v>
      </c>
      <c r="D25" s="0" t="s">
        <v>32</v>
      </c>
      <c r="E25" s="0" t="s">
        <v>33</v>
      </c>
      <c r="F25" s="4" t="n">
        <v>37158</v>
      </c>
      <c r="G25" s="4" t="n">
        <v>37165</v>
      </c>
      <c r="H25" s="4" t="n">
        <v>37196</v>
      </c>
      <c r="I25" s="1" t="n">
        <v>10000</v>
      </c>
      <c r="J25" s="0" t="n">
        <v>1.645</v>
      </c>
      <c r="K25" s="5" t="n">
        <f aca="false">I25*J25</f>
        <v>16450</v>
      </c>
    </row>
    <row r="26" customFormat="false" ht="12.75" hidden="false" customHeight="false" outlineLevel="0" collapsed="false">
      <c r="A26" s="0" t="s">
        <v>30</v>
      </c>
      <c r="B26" s="0" t="s">
        <v>27</v>
      </c>
      <c r="C26" s="0" t="s">
        <v>23</v>
      </c>
      <c r="D26" s="0" t="s">
        <v>32</v>
      </c>
      <c r="E26" s="0" t="s">
        <v>33</v>
      </c>
      <c r="F26" s="4" t="n">
        <v>37158</v>
      </c>
      <c r="G26" s="4" t="n">
        <v>37165</v>
      </c>
      <c r="H26" s="4" t="n">
        <v>37196</v>
      </c>
      <c r="I26" s="1" t="n">
        <v>10000</v>
      </c>
      <c r="J26" s="0" t="n">
        <v>1.64</v>
      </c>
      <c r="K26" s="5" t="n">
        <f aca="false">I26*J26</f>
        <v>16400</v>
      </c>
    </row>
    <row r="27" customFormat="false" ht="12.75" hidden="false" customHeight="false" outlineLevel="0" collapsed="false">
      <c r="A27" s="0" t="s">
        <v>30</v>
      </c>
      <c r="B27" s="0" t="s">
        <v>34</v>
      </c>
      <c r="C27" s="0" t="s">
        <v>23</v>
      </c>
      <c r="D27" s="0" t="s">
        <v>32</v>
      </c>
      <c r="E27" s="0" t="s">
        <v>33</v>
      </c>
      <c r="F27" s="4" t="n">
        <v>37158</v>
      </c>
      <c r="G27" s="4" t="n">
        <v>37165</v>
      </c>
      <c r="H27" s="4" t="n">
        <v>37196</v>
      </c>
      <c r="I27" s="1" t="n">
        <v>10000</v>
      </c>
      <c r="J27" s="0" t="n">
        <v>1.67</v>
      </c>
      <c r="K27" s="5" t="n">
        <f aca="false">I27*J27</f>
        <v>16700</v>
      </c>
    </row>
    <row r="28" customFormat="false" ht="12.75" hidden="false" customHeight="false" outlineLevel="0" collapsed="false">
      <c r="A28" s="0" t="s">
        <v>30</v>
      </c>
      <c r="B28" s="0" t="s">
        <v>35</v>
      </c>
      <c r="C28" s="0" t="s">
        <v>23</v>
      </c>
      <c r="D28" s="0" t="s">
        <v>32</v>
      </c>
      <c r="E28" s="0" t="s">
        <v>33</v>
      </c>
      <c r="F28" s="4" t="n">
        <v>37158</v>
      </c>
      <c r="G28" s="4" t="n">
        <v>37165</v>
      </c>
      <c r="H28" s="4" t="n">
        <v>37196</v>
      </c>
      <c r="I28" s="1" t="n">
        <v>10000</v>
      </c>
      <c r="J28" s="0" t="n">
        <v>1.655</v>
      </c>
      <c r="K28" s="5" t="n">
        <f aca="false">I28*J28</f>
        <v>16550</v>
      </c>
    </row>
    <row r="29" customFormat="false" ht="12.75" hidden="false" customHeight="false" outlineLevel="0" collapsed="false">
      <c r="A29" s="0" t="s">
        <v>30</v>
      </c>
      <c r="B29" s="0" t="s">
        <v>27</v>
      </c>
      <c r="C29" s="0" t="s">
        <v>23</v>
      </c>
      <c r="D29" s="0" t="s">
        <v>32</v>
      </c>
      <c r="E29" s="0" t="s">
        <v>33</v>
      </c>
      <c r="F29" s="4" t="n">
        <v>37158</v>
      </c>
      <c r="G29" s="4" t="n">
        <v>37165</v>
      </c>
      <c r="H29" s="4" t="n">
        <v>37196</v>
      </c>
      <c r="I29" s="1" t="n">
        <v>10000</v>
      </c>
      <c r="J29" s="0" t="n">
        <v>1.65</v>
      </c>
      <c r="K29" s="5" t="n">
        <f aca="false">I29*J29</f>
        <v>16500</v>
      </c>
    </row>
    <row r="30" customFormat="false" ht="12.75" hidden="false" customHeight="false" outlineLevel="0" collapsed="false">
      <c r="A30" s="0" t="s">
        <v>30</v>
      </c>
      <c r="B30" s="0" t="s">
        <v>31</v>
      </c>
      <c r="C30" s="0" t="s">
        <v>23</v>
      </c>
      <c r="D30" s="0" t="s">
        <v>32</v>
      </c>
      <c r="E30" s="0" t="s">
        <v>33</v>
      </c>
      <c r="F30" s="4" t="n">
        <v>37158</v>
      </c>
      <c r="G30" s="4" t="n">
        <v>37165</v>
      </c>
      <c r="H30" s="4" t="n">
        <v>37196</v>
      </c>
      <c r="I30" s="1" t="n">
        <v>10000</v>
      </c>
      <c r="J30" s="0" t="n">
        <v>1.64</v>
      </c>
      <c r="K30" s="5" t="n">
        <f aca="false">I30*J30</f>
        <v>16400</v>
      </c>
    </row>
    <row r="31" customFormat="false" ht="12.75" hidden="false" customHeight="false" outlineLevel="0" collapsed="false">
      <c r="A31" s="0" t="s">
        <v>30</v>
      </c>
      <c r="B31" s="0" t="s">
        <v>36</v>
      </c>
      <c r="C31" s="0" t="s">
        <v>23</v>
      </c>
      <c r="D31" s="0" t="s">
        <v>32</v>
      </c>
      <c r="E31" s="0" t="s">
        <v>33</v>
      </c>
      <c r="F31" s="4" t="n">
        <v>37158</v>
      </c>
      <c r="G31" s="4" t="n">
        <v>37165</v>
      </c>
      <c r="H31" s="4" t="n">
        <v>37196</v>
      </c>
      <c r="I31" s="1" t="n">
        <v>5000</v>
      </c>
      <c r="J31" s="0" t="n">
        <v>1.665</v>
      </c>
      <c r="K31" s="5" t="n">
        <f aca="false">I31*J31</f>
        <v>8325</v>
      </c>
    </row>
    <row r="32" customFormat="false" ht="12.75" hidden="false" customHeight="false" outlineLevel="0" collapsed="false">
      <c r="A32" s="0" t="s">
        <v>30</v>
      </c>
      <c r="B32" s="0" t="s">
        <v>27</v>
      </c>
      <c r="C32" s="0" t="s">
        <v>23</v>
      </c>
      <c r="D32" s="0" t="s">
        <v>32</v>
      </c>
      <c r="E32" s="0" t="s">
        <v>33</v>
      </c>
      <c r="F32" s="4" t="n">
        <v>37158</v>
      </c>
      <c r="G32" s="4" t="n">
        <v>37165</v>
      </c>
      <c r="H32" s="4" t="n">
        <v>37196</v>
      </c>
      <c r="I32" s="1" t="n">
        <v>20000</v>
      </c>
      <c r="J32" s="0" t="n">
        <v>1.685</v>
      </c>
      <c r="K32" s="5" t="n">
        <f aca="false">I32*J32</f>
        <v>33700</v>
      </c>
    </row>
    <row r="33" customFormat="false" ht="12.75" hidden="false" customHeight="false" outlineLevel="0" collapsed="false">
      <c r="A33" s="0" t="s">
        <v>30</v>
      </c>
      <c r="B33" s="0" t="s">
        <v>37</v>
      </c>
      <c r="C33" s="0" t="s">
        <v>23</v>
      </c>
      <c r="D33" s="0" t="s">
        <v>32</v>
      </c>
      <c r="E33" s="0" t="s">
        <v>33</v>
      </c>
      <c r="F33" s="4" t="n">
        <v>37158</v>
      </c>
      <c r="G33" s="4" t="n">
        <v>37165</v>
      </c>
      <c r="H33" s="4" t="n">
        <v>37196</v>
      </c>
      <c r="I33" s="1" t="n">
        <v>10000</v>
      </c>
      <c r="J33" s="0" t="n">
        <v>1.675</v>
      </c>
      <c r="K33" s="5" t="n">
        <f aca="false">I33*J33</f>
        <v>16750</v>
      </c>
    </row>
    <row r="34" customFormat="false" ht="12.75" hidden="false" customHeight="false" outlineLevel="0" collapsed="false">
      <c r="A34" s="0" t="s">
        <v>30</v>
      </c>
      <c r="B34" s="0" t="s">
        <v>27</v>
      </c>
      <c r="C34" s="0" t="s">
        <v>23</v>
      </c>
      <c r="D34" s="0" t="s">
        <v>32</v>
      </c>
      <c r="E34" s="0" t="s">
        <v>33</v>
      </c>
      <c r="F34" s="4" t="n">
        <v>37158</v>
      </c>
      <c r="G34" s="4" t="n">
        <v>37165</v>
      </c>
      <c r="H34" s="4" t="n">
        <v>37196</v>
      </c>
      <c r="I34" s="1" t="n">
        <v>10000</v>
      </c>
      <c r="J34" s="0" t="n">
        <v>1.68</v>
      </c>
      <c r="K34" s="5" t="n">
        <f aca="false">I34*J34</f>
        <v>16800</v>
      </c>
    </row>
    <row r="35" customFormat="false" ht="12.75" hidden="false" customHeight="false" outlineLevel="0" collapsed="false">
      <c r="A35" s="0" t="s">
        <v>30</v>
      </c>
      <c r="B35" s="0" t="s">
        <v>18</v>
      </c>
      <c r="C35" s="0" t="s">
        <v>23</v>
      </c>
      <c r="D35" s="0" t="s">
        <v>32</v>
      </c>
      <c r="E35" s="0" t="s">
        <v>33</v>
      </c>
      <c r="F35" s="4" t="n">
        <v>37158</v>
      </c>
      <c r="G35" s="4" t="n">
        <v>37165</v>
      </c>
      <c r="H35" s="4" t="n">
        <v>37196</v>
      </c>
      <c r="I35" s="1" t="n">
        <v>10000</v>
      </c>
      <c r="J35" s="0" t="n">
        <v>1.69</v>
      </c>
      <c r="K35" s="5" t="n">
        <f aca="false">I35*J35</f>
        <v>16900</v>
      </c>
    </row>
    <row r="36" customFormat="false" ht="12.75" hidden="false" customHeight="false" outlineLevel="0" collapsed="false">
      <c r="A36" s="0" t="s">
        <v>30</v>
      </c>
      <c r="B36" s="0" t="s">
        <v>34</v>
      </c>
      <c r="C36" s="0" t="s">
        <v>23</v>
      </c>
      <c r="D36" s="0" t="s">
        <v>32</v>
      </c>
      <c r="E36" s="0" t="s">
        <v>33</v>
      </c>
      <c r="F36" s="4" t="n">
        <v>37158</v>
      </c>
      <c r="G36" s="4" t="n">
        <v>37165</v>
      </c>
      <c r="H36" s="4" t="n">
        <v>37196</v>
      </c>
      <c r="I36" s="1" t="n">
        <v>10000</v>
      </c>
      <c r="J36" s="0" t="n">
        <v>1.635</v>
      </c>
      <c r="K36" s="5" t="n">
        <f aca="false">I36*J36</f>
        <v>16350</v>
      </c>
    </row>
    <row r="37" customFormat="false" ht="12.75" hidden="false" customHeight="false" outlineLevel="0" collapsed="false">
      <c r="A37" s="0" t="s">
        <v>30</v>
      </c>
      <c r="B37" s="0" t="s">
        <v>27</v>
      </c>
      <c r="C37" s="0" t="s">
        <v>23</v>
      </c>
      <c r="D37" s="0" t="s">
        <v>32</v>
      </c>
      <c r="E37" s="0" t="s">
        <v>33</v>
      </c>
      <c r="F37" s="4" t="n">
        <v>37158</v>
      </c>
      <c r="G37" s="4" t="n">
        <v>37165</v>
      </c>
      <c r="H37" s="4" t="n">
        <v>37196</v>
      </c>
      <c r="I37" s="1" t="n">
        <v>10000</v>
      </c>
      <c r="J37" s="0" t="n">
        <v>1.7225</v>
      </c>
      <c r="K37" s="5" t="n">
        <f aca="false">I37*J37</f>
        <v>17225</v>
      </c>
    </row>
    <row r="38" customFormat="false" ht="12.75" hidden="false" customHeight="false" outlineLevel="0" collapsed="false">
      <c r="A38" s="0" t="s">
        <v>30</v>
      </c>
      <c r="B38" s="0" t="s">
        <v>18</v>
      </c>
      <c r="C38" s="0" t="s">
        <v>23</v>
      </c>
      <c r="D38" s="0" t="s">
        <v>32</v>
      </c>
      <c r="E38" s="0" t="s">
        <v>33</v>
      </c>
      <c r="F38" s="4" t="n">
        <v>37158</v>
      </c>
      <c r="G38" s="4" t="n">
        <v>37165</v>
      </c>
      <c r="H38" s="4" t="n">
        <v>37196</v>
      </c>
      <c r="I38" s="1" t="n">
        <v>10000</v>
      </c>
      <c r="J38" s="0" t="n">
        <v>1.6963</v>
      </c>
      <c r="K38" s="5" t="n">
        <f aca="false">I38*J38</f>
        <v>16963</v>
      </c>
    </row>
    <row r="39" customFormat="false" ht="12.75" hidden="false" customHeight="false" outlineLevel="0" collapsed="false">
      <c r="A39" s="0" t="s">
        <v>30</v>
      </c>
      <c r="B39" s="0" t="s">
        <v>38</v>
      </c>
      <c r="C39" s="0" t="s">
        <v>23</v>
      </c>
      <c r="D39" s="0" t="s">
        <v>32</v>
      </c>
      <c r="E39" s="0" t="s">
        <v>33</v>
      </c>
      <c r="F39" s="4" t="n">
        <v>37158</v>
      </c>
      <c r="G39" s="4" t="n">
        <v>37165</v>
      </c>
      <c r="H39" s="4" t="n">
        <v>37196</v>
      </c>
      <c r="I39" s="1" t="n">
        <v>10000</v>
      </c>
      <c r="J39" s="0" t="n">
        <v>1.7</v>
      </c>
      <c r="K39" s="5" t="n">
        <f aca="false">I39*J39</f>
        <v>17000</v>
      </c>
    </row>
    <row r="40" customFormat="false" ht="12.75" hidden="false" customHeight="false" outlineLevel="0" collapsed="false">
      <c r="A40" s="0" t="s">
        <v>30</v>
      </c>
      <c r="B40" s="0" t="s">
        <v>39</v>
      </c>
      <c r="C40" s="0" t="s">
        <v>23</v>
      </c>
      <c r="D40" s="0" t="s">
        <v>32</v>
      </c>
      <c r="E40" s="0" t="s">
        <v>33</v>
      </c>
      <c r="F40" s="4" t="n">
        <v>37158</v>
      </c>
      <c r="G40" s="4" t="n">
        <v>37165</v>
      </c>
      <c r="H40" s="4" t="n">
        <v>37196</v>
      </c>
      <c r="I40" s="1" t="n">
        <v>10000</v>
      </c>
      <c r="J40" s="0" t="n">
        <v>1.6425</v>
      </c>
      <c r="K40" s="5" t="n">
        <f aca="false">I40*J40</f>
        <v>16425</v>
      </c>
    </row>
    <row r="41" customFormat="false" ht="12.75" hidden="false" customHeight="false" outlineLevel="0" collapsed="false">
      <c r="A41" s="0" t="s">
        <v>30</v>
      </c>
      <c r="B41" s="0" t="s">
        <v>26</v>
      </c>
      <c r="C41" s="0" t="s">
        <v>23</v>
      </c>
      <c r="D41" s="0" t="s">
        <v>32</v>
      </c>
      <c r="E41" s="0" t="s">
        <v>33</v>
      </c>
      <c r="F41" s="4" t="n">
        <v>37158</v>
      </c>
      <c r="G41" s="4" t="n">
        <v>37165</v>
      </c>
      <c r="H41" s="4" t="n">
        <v>37196</v>
      </c>
      <c r="I41" s="1" t="n">
        <v>10000</v>
      </c>
      <c r="J41" s="0" t="n">
        <v>1.64</v>
      </c>
      <c r="K41" s="5" t="n">
        <f aca="false">I41*J41</f>
        <v>16400</v>
      </c>
    </row>
    <row r="42" customFormat="false" ht="12.75" hidden="false" customHeight="false" outlineLevel="0" collapsed="false">
      <c r="A42" s="0" t="s">
        <v>30</v>
      </c>
      <c r="B42" s="0" t="s">
        <v>29</v>
      </c>
      <c r="C42" s="0" t="s">
        <v>23</v>
      </c>
      <c r="D42" s="0" t="s">
        <v>32</v>
      </c>
      <c r="E42" s="0" t="s">
        <v>33</v>
      </c>
      <c r="F42" s="4" t="n">
        <v>37158</v>
      </c>
      <c r="G42" s="4" t="n">
        <v>37165</v>
      </c>
      <c r="H42" s="4" t="n">
        <v>37196</v>
      </c>
      <c r="I42" s="1" t="n">
        <v>20000</v>
      </c>
      <c r="J42" s="0" t="n">
        <v>1.62</v>
      </c>
      <c r="K42" s="5" t="n">
        <f aca="false">I42*J42</f>
        <v>32400</v>
      </c>
    </row>
    <row r="43" customFormat="false" ht="12.75" hidden="false" customHeight="false" outlineLevel="0" collapsed="false">
      <c r="A43" s="0" t="s">
        <v>30</v>
      </c>
      <c r="B43" s="0" t="s">
        <v>40</v>
      </c>
      <c r="C43" s="0" t="s">
        <v>23</v>
      </c>
      <c r="D43" s="0" t="s">
        <v>32</v>
      </c>
      <c r="E43" s="0" t="s">
        <v>33</v>
      </c>
      <c r="F43" s="4" t="n">
        <v>37158</v>
      </c>
      <c r="G43" s="4" t="n">
        <v>37165</v>
      </c>
      <c r="H43" s="4" t="n">
        <v>37196</v>
      </c>
      <c r="I43" s="1" t="n">
        <v>5000</v>
      </c>
      <c r="J43" s="0" t="n">
        <v>1.6125</v>
      </c>
      <c r="K43" s="5" t="n">
        <f aca="false">I43*J43</f>
        <v>8062.5</v>
      </c>
    </row>
    <row r="44" customFormat="false" ht="12.75" hidden="false" customHeight="false" outlineLevel="0" collapsed="false">
      <c r="A44" s="6" t="s">
        <v>30</v>
      </c>
      <c r="B44" s="6" t="s">
        <v>27</v>
      </c>
      <c r="C44" s="6" t="s">
        <v>23</v>
      </c>
      <c r="D44" s="6" t="s">
        <v>32</v>
      </c>
      <c r="E44" s="6" t="s">
        <v>33</v>
      </c>
      <c r="F44" s="7" t="n">
        <v>37158</v>
      </c>
      <c r="G44" s="7" t="n">
        <v>37165</v>
      </c>
      <c r="H44" s="7" t="n">
        <v>37196</v>
      </c>
      <c r="I44" s="8" t="n">
        <v>20000</v>
      </c>
      <c r="J44" s="6" t="n">
        <v>1.615</v>
      </c>
      <c r="K44" s="9" t="n">
        <f aca="false">I44*J44</f>
        <v>32300</v>
      </c>
    </row>
    <row r="45" customFormat="false" ht="12.75" hidden="false" customHeight="false" outlineLevel="0" collapsed="false">
      <c r="B45" s="10" t="s">
        <v>20</v>
      </c>
      <c r="C45" s="11" t="n">
        <f aca="false">K45/I45</f>
        <v>1.65695869565217</v>
      </c>
      <c r="F45" s="4"/>
      <c r="G45" s="4"/>
      <c r="H45" s="4"/>
      <c r="I45" s="1" t="n">
        <f aca="false">SUM(I24:I44)</f>
        <v>230000</v>
      </c>
      <c r="K45" s="5" t="n">
        <f aca="false">SUM(K24:K44)</f>
        <v>381100.5</v>
      </c>
    </row>
    <row r="46" customFormat="false" ht="12.75" hidden="false" customHeight="false" outlineLevel="0" collapsed="false">
      <c r="F46" s="4"/>
      <c r="G46" s="4"/>
      <c r="H46" s="4"/>
      <c r="K46" s="5"/>
    </row>
    <row r="47" customFormat="false" ht="12.75" hidden="false" customHeight="false" outlineLevel="0" collapsed="false">
      <c r="A47" s="0" t="s">
        <v>41</v>
      </c>
      <c r="B47" s="0" t="s">
        <v>42</v>
      </c>
      <c r="C47" s="0" t="s">
        <v>43</v>
      </c>
      <c r="D47" s="0" t="s">
        <v>44</v>
      </c>
      <c r="E47" s="0" t="n">
        <v>543</v>
      </c>
      <c r="F47" s="4" t="n">
        <v>37158</v>
      </c>
      <c r="G47" s="4" t="n">
        <v>37165</v>
      </c>
      <c r="H47" s="4" t="n">
        <v>37196</v>
      </c>
      <c r="I47" s="1" t="n">
        <v>10000</v>
      </c>
      <c r="J47" s="0" t="n">
        <v>1.195</v>
      </c>
      <c r="K47" s="5" t="n">
        <f aca="false">I47*J47</f>
        <v>11950</v>
      </c>
    </row>
    <row r="48" customFormat="false" ht="12.75" hidden="false" customHeight="false" outlineLevel="0" collapsed="false">
      <c r="A48" s="0" t="s">
        <v>41</v>
      </c>
      <c r="B48" s="0" t="s">
        <v>26</v>
      </c>
      <c r="C48" s="0" t="s">
        <v>43</v>
      </c>
      <c r="D48" s="0" t="s">
        <v>44</v>
      </c>
      <c r="E48" s="0" t="n">
        <v>543</v>
      </c>
      <c r="F48" s="4" t="n">
        <v>37158</v>
      </c>
      <c r="G48" s="4" t="n">
        <v>37165</v>
      </c>
      <c r="H48" s="4" t="n">
        <v>37196</v>
      </c>
      <c r="I48" s="1" t="n">
        <v>10000</v>
      </c>
      <c r="J48" s="0" t="n">
        <v>1.195</v>
      </c>
      <c r="K48" s="5" t="n">
        <f aca="false">I48*J48</f>
        <v>11950</v>
      </c>
    </row>
    <row r="49" customFormat="false" ht="12.75" hidden="false" customHeight="false" outlineLevel="0" collapsed="false">
      <c r="A49" s="0" t="s">
        <v>41</v>
      </c>
      <c r="B49" s="0" t="s">
        <v>39</v>
      </c>
      <c r="C49" s="0" t="s">
        <v>43</v>
      </c>
      <c r="D49" s="0" t="s">
        <v>44</v>
      </c>
      <c r="E49" s="0" t="n">
        <v>543</v>
      </c>
      <c r="F49" s="4" t="n">
        <v>37158</v>
      </c>
      <c r="G49" s="4" t="n">
        <v>37165</v>
      </c>
      <c r="H49" s="4" t="n">
        <v>37196</v>
      </c>
      <c r="I49" s="1" t="n">
        <v>10000</v>
      </c>
      <c r="J49" s="0" t="n">
        <v>1.19</v>
      </c>
      <c r="K49" s="5" t="n">
        <f aca="false">I49*J49</f>
        <v>11900</v>
      </c>
    </row>
    <row r="50" customFormat="false" ht="12.75" hidden="false" customHeight="false" outlineLevel="0" collapsed="false">
      <c r="A50" s="0" t="s">
        <v>41</v>
      </c>
      <c r="B50" s="0" t="s">
        <v>45</v>
      </c>
      <c r="C50" s="0" t="s">
        <v>43</v>
      </c>
      <c r="D50" s="0" t="s">
        <v>44</v>
      </c>
      <c r="E50" s="0" t="n">
        <v>543</v>
      </c>
      <c r="F50" s="4" t="n">
        <v>37158</v>
      </c>
      <c r="G50" s="4" t="n">
        <v>37165</v>
      </c>
      <c r="H50" s="4" t="n">
        <v>37196</v>
      </c>
      <c r="I50" s="1" t="n">
        <v>10000</v>
      </c>
      <c r="J50" s="0" t="n">
        <v>1.21</v>
      </c>
      <c r="K50" s="5" t="n">
        <f aca="false">I50*J50</f>
        <v>12100</v>
      </c>
    </row>
    <row r="51" customFormat="false" ht="12.75" hidden="false" customHeight="false" outlineLevel="0" collapsed="false">
      <c r="A51" s="0" t="s">
        <v>41</v>
      </c>
      <c r="B51" s="0" t="s">
        <v>26</v>
      </c>
      <c r="C51" s="0" t="s">
        <v>43</v>
      </c>
      <c r="D51" s="0" t="s">
        <v>44</v>
      </c>
      <c r="E51" s="0" t="n">
        <v>543</v>
      </c>
      <c r="F51" s="4" t="n">
        <v>37158</v>
      </c>
      <c r="G51" s="4" t="n">
        <v>37165</v>
      </c>
      <c r="H51" s="4" t="n">
        <v>37196</v>
      </c>
      <c r="I51" s="1" t="n">
        <v>10000</v>
      </c>
      <c r="J51" s="0" t="n">
        <v>1.195</v>
      </c>
      <c r="K51" s="5" t="n">
        <f aca="false">I51*J51</f>
        <v>11950</v>
      </c>
    </row>
    <row r="52" customFormat="false" ht="12.75" hidden="false" customHeight="false" outlineLevel="0" collapsed="false">
      <c r="A52" s="0" t="s">
        <v>41</v>
      </c>
      <c r="B52" s="0" t="s">
        <v>46</v>
      </c>
      <c r="C52" s="0" t="s">
        <v>43</v>
      </c>
      <c r="D52" s="0" t="s">
        <v>44</v>
      </c>
      <c r="E52" s="0" t="n">
        <v>543</v>
      </c>
      <c r="F52" s="4" t="n">
        <v>37158</v>
      </c>
      <c r="G52" s="4" t="n">
        <v>37165</v>
      </c>
      <c r="H52" s="4" t="n">
        <v>37196</v>
      </c>
      <c r="I52" s="1" t="n">
        <v>5000</v>
      </c>
      <c r="J52" s="0" t="n">
        <v>1.245</v>
      </c>
      <c r="K52" s="5" t="n">
        <f aca="false">I52*J52</f>
        <v>6225</v>
      </c>
    </row>
    <row r="53" customFormat="false" ht="12.75" hidden="false" customHeight="false" outlineLevel="0" collapsed="false">
      <c r="A53" s="0" t="s">
        <v>41</v>
      </c>
      <c r="B53" s="0" t="s">
        <v>47</v>
      </c>
      <c r="C53" s="0" t="s">
        <v>43</v>
      </c>
      <c r="D53" s="0" t="s">
        <v>44</v>
      </c>
      <c r="E53" s="0" t="n">
        <v>543</v>
      </c>
      <c r="F53" s="4" t="n">
        <v>37158</v>
      </c>
      <c r="G53" s="4" t="n">
        <v>37165</v>
      </c>
      <c r="H53" s="4" t="n">
        <v>37196</v>
      </c>
      <c r="I53" s="1" t="n">
        <v>5000</v>
      </c>
      <c r="J53" s="0" t="n">
        <v>1.19</v>
      </c>
      <c r="K53" s="5" t="n">
        <f aca="false">I53*J53</f>
        <v>5950</v>
      </c>
    </row>
    <row r="54" customFormat="false" ht="12.75" hidden="false" customHeight="false" outlineLevel="0" collapsed="false">
      <c r="A54" s="0" t="s">
        <v>41</v>
      </c>
      <c r="B54" s="0" t="s">
        <v>46</v>
      </c>
      <c r="C54" s="0" t="s">
        <v>43</v>
      </c>
      <c r="D54" s="0" t="s">
        <v>44</v>
      </c>
      <c r="E54" s="0" t="n">
        <v>543</v>
      </c>
      <c r="F54" s="4" t="n">
        <v>37158</v>
      </c>
      <c r="G54" s="4" t="n">
        <v>37165</v>
      </c>
      <c r="H54" s="4" t="n">
        <v>37196</v>
      </c>
      <c r="I54" s="1" t="n">
        <v>5000</v>
      </c>
      <c r="J54" s="0" t="n">
        <v>1.2</v>
      </c>
      <c r="K54" s="5" t="n">
        <f aca="false">I54*J54</f>
        <v>6000</v>
      </c>
    </row>
    <row r="55" customFormat="false" ht="12.75" hidden="false" customHeight="false" outlineLevel="0" collapsed="false">
      <c r="A55" s="0" t="s">
        <v>41</v>
      </c>
      <c r="B55" s="0" t="s">
        <v>47</v>
      </c>
      <c r="C55" s="0" t="s">
        <v>43</v>
      </c>
      <c r="D55" s="0" t="s">
        <v>44</v>
      </c>
      <c r="E55" s="0" t="n">
        <v>543</v>
      </c>
      <c r="F55" s="4" t="n">
        <v>37158</v>
      </c>
      <c r="G55" s="4" t="n">
        <v>37165</v>
      </c>
      <c r="H55" s="4" t="n">
        <v>37196</v>
      </c>
      <c r="I55" s="1" t="n">
        <v>5000</v>
      </c>
      <c r="J55" s="0" t="n">
        <v>1.2475</v>
      </c>
      <c r="K55" s="5" t="n">
        <f aca="false">I55*J55</f>
        <v>6237.5</v>
      </c>
    </row>
    <row r="56" customFormat="false" ht="12.75" hidden="false" customHeight="false" outlineLevel="0" collapsed="false">
      <c r="A56" s="0" t="s">
        <v>41</v>
      </c>
      <c r="B56" s="0" t="s">
        <v>47</v>
      </c>
      <c r="C56" s="0" t="s">
        <v>43</v>
      </c>
      <c r="D56" s="0" t="s">
        <v>44</v>
      </c>
      <c r="E56" s="0" t="n">
        <v>543</v>
      </c>
      <c r="F56" s="4" t="n">
        <v>37158</v>
      </c>
      <c r="G56" s="4" t="n">
        <v>37165</v>
      </c>
      <c r="H56" s="4" t="n">
        <v>37196</v>
      </c>
      <c r="I56" s="1" t="n">
        <v>5000</v>
      </c>
      <c r="J56" s="0" t="n">
        <v>1.2475</v>
      </c>
      <c r="K56" s="5" t="n">
        <f aca="false">I56*J56</f>
        <v>6237.5</v>
      </c>
    </row>
    <row r="57" customFormat="false" ht="12.75" hidden="false" customHeight="false" outlineLevel="0" collapsed="false">
      <c r="A57" s="0" t="s">
        <v>41</v>
      </c>
      <c r="B57" s="0" t="s">
        <v>18</v>
      </c>
      <c r="C57" s="0" t="s">
        <v>43</v>
      </c>
      <c r="D57" s="0" t="s">
        <v>44</v>
      </c>
      <c r="E57" s="0" t="n">
        <v>543</v>
      </c>
      <c r="F57" s="4" t="n">
        <v>37158</v>
      </c>
      <c r="G57" s="4" t="n">
        <v>37165</v>
      </c>
      <c r="H57" s="4" t="n">
        <v>37196</v>
      </c>
      <c r="I57" s="1" t="n">
        <v>5000</v>
      </c>
      <c r="J57" s="0" t="n">
        <v>1.245</v>
      </c>
      <c r="K57" s="5" t="n">
        <f aca="false">I57*J57</f>
        <v>6225</v>
      </c>
    </row>
    <row r="58" customFormat="false" ht="12.75" hidden="false" customHeight="false" outlineLevel="0" collapsed="false">
      <c r="A58" s="0" t="s">
        <v>41</v>
      </c>
      <c r="B58" s="0" t="s">
        <v>17</v>
      </c>
      <c r="C58" s="0" t="s">
        <v>43</v>
      </c>
      <c r="D58" s="0" t="s">
        <v>44</v>
      </c>
      <c r="E58" s="0" t="n">
        <v>543</v>
      </c>
      <c r="F58" s="4" t="n">
        <v>37158</v>
      </c>
      <c r="G58" s="4" t="n">
        <v>37165</v>
      </c>
      <c r="H58" s="4" t="n">
        <v>37196</v>
      </c>
      <c r="I58" s="1" t="n">
        <v>5000</v>
      </c>
      <c r="J58" s="0" t="n">
        <v>1.2975</v>
      </c>
      <c r="K58" s="5" t="n">
        <f aca="false">I58*J58</f>
        <v>6487.5</v>
      </c>
    </row>
    <row r="59" customFormat="false" ht="12.75" hidden="false" customHeight="false" outlineLevel="0" collapsed="false">
      <c r="A59" s="0" t="s">
        <v>41</v>
      </c>
      <c r="B59" s="0" t="s">
        <v>18</v>
      </c>
      <c r="C59" s="0" t="s">
        <v>43</v>
      </c>
      <c r="D59" s="0" t="s">
        <v>44</v>
      </c>
      <c r="E59" s="0" t="n">
        <v>543</v>
      </c>
      <c r="F59" s="4" t="n">
        <v>37158</v>
      </c>
      <c r="G59" s="4" t="n">
        <v>37165</v>
      </c>
      <c r="H59" s="4" t="n">
        <v>37196</v>
      </c>
      <c r="I59" s="1" t="n">
        <v>5000</v>
      </c>
      <c r="J59" s="0" t="n">
        <v>1.2775</v>
      </c>
      <c r="K59" s="5" t="n">
        <f aca="false">I59*J59</f>
        <v>6387.5</v>
      </c>
    </row>
    <row r="60" customFormat="false" ht="12.75" hidden="false" customHeight="false" outlineLevel="0" collapsed="false">
      <c r="A60" s="0" t="s">
        <v>41</v>
      </c>
      <c r="B60" s="0" t="s">
        <v>48</v>
      </c>
      <c r="C60" s="0" t="s">
        <v>43</v>
      </c>
      <c r="D60" s="0" t="s">
        <v>44</v>
      </c>
      <c r="E60" s="0" t="n">
        <v>543</v>
      </c>
      <c r="F60" s="4" t="n">
        <v>37158</v>
      </c>
      <c r="G60" s="4" t="n">
        <v>37165</v>
      </c>
      <c r="H60" s="4" t="n">
        <v>37196</v>
      </c>
      <c r="I60" s="1" t="n">
        <v>10000</v>
      </c>
      <c r="J60" s="0" t="n">
        <v>1.2462</v>
      </c>
      <c r="K60" s="5" t="n">
        <f aca="false">I60*J60</f>
        <v>12462</v>
      </c>
    </row>
    <row r="61" customFormat="false" ht="12.75" hidden="false" customHeight="false" outlineLevel="0" collapsed="false">
      <c r="A61" s="0" t="s">
        <v>41</v>
      </c>
      <c r="B61" s="0" t="s">
        <v>40</v>
      </c>
      <c r="C61" s="0" t="s">
        <v>43</v>
      </c>
      <c r="D61" s="0" t="s">
        <v>44</v>
      </c>
      <c r="E61" s="0" t="n">
        <v>543</v>
      </c>
      <c r="F61" s="4" t="n">
        <v>37158</v>
      </c>
      <c r="G61" s="4" t="n">
        <v>37165</v>
      </c>
      <c r="H61" s="4" t="n">
        <v>37196</v>
      </c>
      <c r="I61" s="1" t="n">
        <v>5000</v>
      </c>
      <c r="J61" s="0" t="n">
        <v>1.245</v>
      </c>
      <c r="K61" s="5" t="n">
        <f aca="false">I61*J61</f>
        <v>6225</v>
      </c>
    </row>
    <row r="62" customFormat="false" ht="12.75" hidden="false" customHeight="false" outlineLevel="0" collapsed="false">
      <c r="A62" s="0" t="s">
        <v>41</v>
      </c>
      <c r="B62" s="0" t="s">
        <v>27</v>
      </c>
      <c r="C62" s="0" t="s">
        <v>43</v>
      </c>
      <c r="D62" s="0" t="s">
        <v>44</v>
      </c>
      <c r="E62" s="0" t="n">
        <v>543</v>
      </c>
      <c r="F62" s="4" t="n">
        <v>37158</v>
      </c>
      <c r="G62" s="4" t="n">
        <v>37165</v>
      </c>
      <c r="H62" s="4" t="n">
        <v>37196</v>
      </c>
      <c r="I62" s="1" t="n">
        <v>10000</v>
      </c>
      <c r="J62" s="0" t="n">
        <v>1.2</v>
      </c>
      <c r="K62" s="5" t="n">
        <f aca="false">I62*J62</f>
        <v>12000</v>
      </c>
    </row>
    <row r="63" customFormat="false" ht="12.75" hidden="false" customHeight="false" outlineLevel="0" collapsed="false">
      <c r="A63" s="0" t="s">
        <v>41</v>
      </c>
      <c r="B63" s="0" t="s">
        <v>47</v>
      </c>
      <c r="C63" s="0" t="s">
        <v>43</v>
      </c>
      <c r="D63" s="0" t="s">
        <v>44</v>
      </c>
      <c r="E63" s="0" t="n">
        <v>543</v>
      </c>
      <c r="F63" s="4" t="n">
        <v>37158</v>
      </c>
      <c r="G63" s="4" t="n">
        <v>37165</v>
      </c>
      <c r="H63" s="4" t="n">
        <v>37196</v>
      </c>
      <c r="I63" s="1" t="n">
        <v>5000</v>
      </c>
      <c r="J63" s="0" t="n">
        <v>1.245</v>
      </c>
      <c r="K63" s="5" t="n">
        <f aca="false">I63*J63</f>
        <v>6225</v>
      </c>
    </row>
    <row r="64" customFormat="false" ht="12.75" hidden="false" customHeight="false" outlineLevel="0" collapsed="false">
      <c r="A64" s="0" t="s">
        <v>41</v>
      </c>
      <c r="B64" s="0" t="s">
        <v>40</v>
      </c>
      <c r="C64" s="0" t="s">
        <v>43</v>
      </c>
      <c r="D64" s="0" t="s">
        <v>44</v>
      </c>
      <c r="E64" s="0" t="n">
        <v>543</v>
      </c>
      <c r="F64" s="4" t="n">
        <v>37158</v>
      </c>
      <c r="G64" s="4" t="n">
        <v>37165</v>
      </c>
      <c r="H64" s="4" t="n">
        <v>37196</v>
      </c>
      <c r="I64" s="1" t="n">
        <v>5000</v>
      </c>
      <c r="J64" s="0" t="n">
        <v>1.245</v>
      </c>
      <c r="K64" s="5" t="n">
        <f aca="false">I64*J64</f>
        <v>6225</v>
      </c>
    </row>
    <row r="65" customFormat="false" ht="12.75" hidden="false" customHeight="false" outlineLevel="0" collapsed="false">
      <c r="A65" s="0" t="s">
        <v>41</v>
      </c>
      <c r="B65" s="0" t="s">
        <v>46</v>
      </c>
      <c r="C65" s="0" t="s">
        <v>43</v>
      </c>
      <c r="D65" s="0" t="s">
        <v>44</v>
      </c>
      <c r="E65" s="0" t="n">
        <v>543</v>
      </c>
      <c r="F65" s="4" t="n">
        <v>37158</v>
      </c>
      <c r="G65" s="4" t="n">
        <v>37165</v>
      </c>
      <c r="H65" s="4" t="n">
        <v>37196</v>
      </c>
      <c r="I65" s="1" t="n">
        <v>5000</v>
      </c>
      <c r="J65" s="0" t="n">
        <v>1.24</v>
      </c>
      <c r="K65" s="5" t="n">
        <f aca="false">I65*J65</f>
        <v>6200</v>
      </c>
    </row>
    <row r="66" customFormat="false" ht="12.75" hidden="false" customHeight="false" outlineLevel="0" collapsed="false">
      <c r="A66" s="0" t="s">
        <v>41</v>
      </c>
      <c r="B66" s="0" t="s">
        <v>46</v>
      </c>
      <c r="C66" s="0" t="s">
        <v>43</v>
      </c>
      <c r="D66" s="0" t="s">
        <v>44</v>
      </c>
      <c r="E66" s="0" t="n">
        <v>543</v>
      </c>
      <c r="F66" s="4" t="n">
        <v>37158</v>
      </c>
      <c r="G66" s="4" t="n">
        <v>37165</v>
      </c>
      <c r="H66" s="4" t="n">
        <v>37196</v>
      </c>
      <c r="I66" s="1" t="n">
        <v>10000</v>
      </c>
      <c r="J66" s="0" t="n">
        <v>1.22</v>
      </c>
      <c r="K66" s="5" t="n">
        <f aca="false">I66*J66</f>
        <v>12200</v>
      </c>
    </row>
    <row r="67" customFormat="false" ht="12.75" hidden="false" customHeight="false" outlineLevel="0" collapsed="false">
      <c r="A67" s="0" t="s">
        <v>41</v>
      </c>
      <c r="B67" s="0" t="s">
        <v>46</v>
      </c>
      <c r="C67" s="0" t="s">
        <v>43</v>
      </c>
      <c r="D67" s="0" t="s">
        <v>44</v>
      </c>
      <c r="E67" s="0" t="n">
        <v>543</v>
      </c>
      <c r="F67" s="4" t="n">
        <v>37158</v>
      </c>
      <c r="G67" s="4" t="n">
        <v>37165</v>
      </c>
      <c r="H67" s="4" t="n">
        <v>37196</v>
      </c>
      <c r="I67" s="1" t="n">
        <v>5000</v>
      </c>
      <c r="J67" s="0" t="n">
        <v>1.22</v>
      </c>
      <c r="K67" s="5" t="n">
        <f aca="false">I67*J67</f>
        <v>6100</v>
      </c>
    </row>
    <row r="68" customFormat="false" ht="12.75" hidden="false" customHeight="false" outlineLevel="0" collapsed="false">
      <c r="A68" s="0" t="s">
        <v>41</v>
      </c>
      <c r="B68" s="0" t="s">
        <v>47</v>
      </c>
      <c r="C68" s="0" t="s">
        <v>43</v>
      </c>
      <c r="D68" s="0" t="s">
        <v>44</v>
      </c>
      <c r="E68" s="0" t="n">
        <v>543</v>
      </c>
      <c r="F68" s="4" t="n">
        <v>37158</v>
      </c>
      <c r="G68" s="4" t="n">
        <v>37165</v>
      </c>
      <c r="H68" s="4" t="n">
        <v>37196</v>
      </c>
      <c r="I68" s="1" t="n">
        <v>5000</v>
      </c>
      <c r="J68" s="0" t="n">
        <v>1.195</v>
      </c>
      <c r="K68" s="5" t="n">
        <f aca="false">I68*J68</f>
        <v>5975</v>
      </c>
    </row>
    <row r="69" customFormat="false" ht="12.75" hidden="false" customHeight="false" outlineLevel="0" collapsed="false">
      <c r="A69" s="0" t="s">
        <v>41</v>
      </c>
      <c r="B69" s="0" t="s">
        <v>26</v>
      </c>
      <c r="C69" s="0" t="s">
        <v>43</v>
      </c>
      <c r="D69" s="0" t="s">
        <v>44</v>
      </c>
      <c r="E69" s="0" t="n">
        <v>543</v>
      </c>
      <c r="F69" s="4" t="n">
        <v>37158</v>
      </c>
      <c r="G69" s="4" t="n">
        <v>37165</v>
      </c>
      <c r="H69" s="4" t="n">
        <v>37196</v>
      </c>
      <c r="I69" s="1" t="n">
        <v>5000</v>
      </c>
      <c r="J69" s="0" t="n">
        <v>1.185</v>
      </c>
      <c r="K69" s="5" t="n">
        <f aca="false">I69*J69</f>
        <v>5925</v>
      </c>
    </row>
    <row r="70" customFormat="false" ht="12.75" hidden="false" customHeight="false" outlineLevel="0" collapsed="false">
      <c r="A70" s="0" t="s">
        <v>41</v>
      </c>
      <c r="B70" s="0" t="s">
        <v>27</v>
      </c>
      <c r="C70" s="0" t="s">
        <v>43</v>
      </c>
      <c r="D70" s="0" t="s">
        <v>44</v>
      </c>
      <c r="E70" s="0" t="n">
        <v>543</v>
      </c>
      <c r="F70" s="4" t="n">
        <v>37158</v>
      </c>
      <c r="G70" s="4" t="n">
        <v>37165</v>
      </c>
      <c r="H70" s="4" t="n">
        <v>37196</v>
      </c>
      <c r="I70" s="1" t="n">
        <v>10000</v>
      </c>
      <c r="J70" s="0" t="n">
        <v>1.18</v>
      </c>
      <c r="K70" s="5" t="n">
        <f aca="false">I70*J70</f>
        <v>11800</v>
      </c>
    </row>
    <row r="71" customFormat="false" ht="12.75" hidden="false" customHeight="false" outlineLevel="0" collapsed="false">
      <c r="A71" s="0" t="s">
        <v>41</v>
      </c>
      <c r="B71" s="0" t="s">
        <v>17</v>
      </c>
      <c r="C71" s="0" t="s">
        <v>43</v>
      </c>
      <c r="D71" s="0" t="s">
        <v>44</v>
      </c>
      <c r="E71" s="0" t="n">
        <v>543</v>
      </c>
      <c r="F71" s="4" t="n">
        <v>37158</v>
      </c>
      <c r="G71" s="4" t="n">
        <v>37165</v>
      </c>
      <c r="H71" s="4" t="n">
        <v>37196</v>
      </c>
      <c r="I71" s="1" t="n">
        <v>10000</v>
      </c>
      <c r="J71" s="0" t="n">
        <v>1.18</v>
      </c>
      <c r="K71" s="5" t="n">
        <f aca="false">I71*J71</f>
        <v>11800</v>
      </c>
    </row>
    <row r="72" customFormat="false" ht="12.75" hidden="false" customHeight="false" outlineLevel="0" collapsed="false">
      <c r="A72" s="0" t="s">
        <v>41</v>
      </c>
      <c r="B72" s="0" t="s">
        <v>17</v>
      </c>
      <c r="C72" s="0" t="s">
        <v>43</v>
      </c>
      <c r="D72" s="0" t="s">
        <v>44</v>
      </c>
      <c r="E72" s="0" t="n">
        <v>543</v>
      </c>
      <c r="F72" s="4" t="n">
        <v>37158</v>
      </c>
      <c r="G72" s="4" t="n">
        <v>37165</v>
      </c>
      <c r="H72" s="4" t="n">
        <v>37196</v>
      </c>
      <c r="I72" s="1" t="n">
        <v>10000</v>
      </c>
      <c r="J72" s="0" t="n">
        <v>1.185</v>
      </c>
      <c r="K72" s="5" t="n">
        <f aca="false">I72*J72</f>
        <v>11850</v>
      </c>
    </row>
    <row r="73" customFormat="false" ht="12.75" hidden="false" customHeight="false" outlineLevel="0" collapsed="false">
      <c r="A73" s="6" t="s">
        <v>41</v>
      </c>
      <c r="B73" s="6" t="s">
        <v>17</v>
      </c>
      <c r="C73" s="6" t="s">
        <v>43</v>
      </c>
      <c r="D73" s="6" t="s">
        <v>44</v>
      </c>
      <c r="E73" s="6" t="n">
        <v>543</v>
      </c>
      <c r="F73" s="7" t="n">
        <v>37158</v>
      </c>
      <c r="G73" s="7" t="n">
        <v>37165</v>
      </c>
      <c r="H73" s="7" t="n">
        <v>37196</v>
      </c>
      <c r="I73" s="8" t="n">
        <v>5000</v>
      </c>
      <c r="J73" s="6" t="n">
        <v>1.19</v>
      </c>
      <c r="K73" s="9" t="n">
        <f aca="false">I73*J73</f>
        <v>5950</v>
      </c>
    </row>
    <row r="74" customFormat="false" ht="12.75" hidden="false" customHeight="false" outlineLevel="0" collapsed="false">
      <c r="B74" s="10" t="s">
        <v>20</v>
      </c>
      <c r="C74" s="11" t="n">
        <f aca="false">K74/I74</f>
        <v>1.21335263157895</v>
      </c>
      <c r="F74" s="4"/>
      <c r="G74" s="4"/>
      <c r="H74" s="4"/>
      <c r="I74" s="1" t="n">
        <f aca="false">SUM(I47:I73)</f>
        <v>190000</v>
      </c>
      <c r="K74" s="5" t="n">
        <f aca="false">SUM(K47:K73)</f>
        <v>230537</v>
      </c>
    </row>
    <row r="75" customFormat="false" ht="12.75" hidden="false" customHeight="false" outlineLevel="0" collapsed="false">
      <c r="F75" s="4"/>
      <c r="G75" s="4"/>
      <c r="H75" s="4"/>
      <c r="K75" s="5"/>
    </row>
    <row r="76" customFormat="false" ht="12.75" hidden="false" customHeight="false" outlineLevel="0" collapsed="false">
      <c r="A76" s="0" t="s">
        <v>49</v>
      </c>
      <c r="B76" s="0" t="s">
        <v>22</v>
      </c>
      <c r="C76" s="0" t="s">
        <v>50</v>
      </c>
      <c r="D76" s="0" t="s">
        <v>51</v>
      </c>
      <c r="E76" s="0" t="s">
        <v>52</v>
      </c>
      <c r="F76" s="4" t="n">
        <v>37158</v>
      </c>
      <c r="G76" s="4" t="n">
        <v>37165</v>
      </c>
      <c r="H76" s="4" t="n">
        <v>37196</v>
      </c>
      <c r="I76" s="1" t="n">
        <v>10000</v>
      </c>
      <c r="J76" s="0" t="n">
        <v>1.815</v>
      </c>
      <c r="K76" s="5" t="n">
        <f aca="false">I76*J76</f>
        <v>18150</v>
      </c>
    </row>
    <row r="77" customFormat="false" ht="12.75" hidden="false" customHeight="false" outlineLevel="0" collapsed="false">
      <c r="A77" s="0" t="s">
        <v>49</v>
      </c>
      <c r="B77" s="0" t="s">
        <v>53</v>
      </c>
      <c r="C77" s="0" t="s">
        <v>50</v>
      </c>
      <c r="D77" s="0" t="s">
        <v>51</v>
      </c>
      <c r="E77" s="0" t="s">
        <v>52</v>
      </c>
      <c r="F77" s="4" t="n">
        <v>37158</v>
      </c>
      <c r="G77" s="4" t="n">
        <v>37165</v>
      </c>
      <c r="H77" s="4" t="n">
        <v>37196</v>
      </c>
      <c r="I77" s="1" t="n">
        <v>5000</v>
      </c>
      <c r="J77" s="0" t="n">
        <v>1.82</v>
      </c>
      <c r="K77" s="5" t="n">
        <f aca="false">I77*J77</f>
        <v>9100</v>
      </c>
    </row>
    <row r="78" customFormat="false" ht="12.75" hidden="false" customHeight="false" outlineLevel="0" collapsed="false">
      <c r="A78" s="0" t="s">
        <v>49</v>
      </c>
      <c r="B78" s="0" t="s">
        <v>54</v>
      </c>
      <c r="C78" s="0" t="s">
        <v>50</v>
      </c>
      <c r="D78" s="0" t="s">
        <v>51</v>
      </c>
      <c r="E78" s="0" t="s">
        <v>52</v>
      </c>
      <c r="F78" s="4" t="n">
        <v>37158</v>
      </c>
      <c r="G78" s="4" t="n">
        <v>37165</v>
      </c>
      <c r="H78" s="4" t="n">
        <v>37196</v>
      </c>
      <c r="I78" s="1" t="n">
        <v>10000</v>
      </c>
      <c r="J78" s="0" t="n">
        <v>1.8138</v>
      </c>
      <c r="K78" s="5" t="n">
        <f aca="false">I78*J78</f>
        <v>18138</v>
      </c>
    </row>
    <row r="79" customFormat="false" ht="12.75" hidden="false" customHeight="false" outlineLevel="0" collapsed="false">
      <c r="A79" s="0" t="s">
        <v>49</v>
      </c>
      <c r="B79" s="0" t="s">
        <v>17</v>
      </c>
      <c r="C79" s="0" t="s">
        <v>50</v>
      </c>
      <c r="D79" s="0" t="s">
        <v>51</v>
      </c>
      <c r="E79" s="0" t="s">
        <v>52</v>
      </c>
      <c r="F79" s="4" t="n">
        <v>37158</v>
      </c>
      <c r="G79" s="4" t="n">
        <v>37165</v>
      </c>
      <c r="H79" s="4" t="n">
        <v>37196</v>
      </c>
      <c r="I79" s="1" t="n">
        <v>10000</v>
      </c>
      <c r="J79" s="0" t="n">
        <v>1.8</v>
      </c>
      <c r="K79" s="5" t="n">
        <f aca="false">I79*J79</f>
        <v>18000</v>
      </c>
    </row>
    <row r="80" customFormat="false" ht="12.75" hidden="false" customHeight="false" outlineLevel="0" collapsed="false">
      <c r="A80" s="0" t="s">
        <v>49</v>
      </c>
      <c r="B80" s="0" t="s">
        <v>17</v>
      </c>
      <c r="C80" s="0" t="s">
        <v>50</v>
      </c>
      <c r="D80" s="0" t="s">
        <v>51</v>
      </c>
      <c r="E80" s="0" t="s">
        <v>52</v>
      </c>
      <c r="F80" s="4" t="n">
        <v>37158</v>
      </c>
      <c r="G80" s="4" t="n">
        <v>37165</v>
      </c>
      <c r="H80" s="4" t="n">
        <v>37196</v>
      </c>
      <c r="I80" s="1" t="n">
        <v>10000</v>
      </c>
      <c r="J80" s="0" t="n">
        <v>1.775</v>
      </c>
      <c r="K80" s="5" t="n">
        <f aca="false">I80*J80</f>
        <v>17750</v>
      </c>
    </row>
    <row r="81" customFormat="false" ht="12.75" hidden="false" customHeight="false" outlineLevel="0" collapsed="false">
      <c r="A81" s="0" t="s">
        <v>49</v>
      </c>
      <c r="B81" s="0" t="s">
        <v>55</v>
      </c>
      <c r="C81" s="0" t="s">
        <v>50</v>
      </c>
      <c r="D81" s="0" t="s">
        <v>51</v>
      </c>
      <c r="E81" s="0" t="s">
        <v>52</v>
      </c>
      <c r="F81" s="4" t="n">
        <v>37158</v>
      </c>
      <c r="G81" s="4" t="n">
        <v>37165</v>
      </c>
      <c r="H81" s="4" t="n">
        <v>37196</v>
      </c>
      <c r="I81" s="1" t="n">
        <v>5000</v>
      </c>
      <c r="J81" s="0" t="n">
        <v>1.75</v>
      </c>
      <c r="K81" s="5" t="n">
        <f aca="false">I81*J81</f>
        <v>8750</v>
      </c>
    </row>
    <row r="82" customFormat="false" ht="12.75" hidden="false" customHeight="false" outlineLevel="0" collapsed="false">
      <c r="A82" s="6" t="s">
        <v>49</v>
      </c>
      <c r="B82" s="6" t="s">
        <v>27</v>
      </c>
      <c r="C82" s="6" t="s">
        <v>50</v>
      </c>
      <c r="D82" s="6" t="s">
        <v>51</v>
      </c>
      <c r="E82" s="6" t="s">
        <v>52</v>
      </c>
      <c r="F82" s="7" t="n">
        <v>37158</v>
      </c>
      <c r="G82" s="7" t="n">
        <v>37165</v>
      </c>
      <c r="H82" s="7" t="n">
        <v>37196</v>
      </c>
      <c r="I82" s="8" t="n">
        <v>10000</v>
      </c>
      <c r="J82" s="6" t="n">
        <v>1.775</v>
      </c>
      <c r="K82" s="9" t="n">
        <f aca="false">I82*J82</f>
        <v>17750</v>
      </c>
    </row>
    <row r="83" customFormat="false" ht="12.75" hidden="false" customHeight="false" outlineLevel="0" collapsed="false">
      <c r="B83" s="10" t="s">
        <v>20</v>
      </c>
      <c r="C83" s="11" t="n">
        <f aca="false">K83/I83</f>
        <v>1.79396666666667</v>
      </c>
      <c r="F83" s="4"/>
      <c r="G83" s="4"/>
      <c r="H83" s="4"/>
      <c r="I83" s="1" t="n">
        <f aca="false">SUM(I76:I82)</f>
        <v>60000</v>
      </c>
      <c r="K83" s="5" t="n">
        <f aca="false">SUM(K76:K82)</f>
        <v>107638</v>
      </c>
    </row>
    <row r="84" customFormat="false" ht="12.75" hidden="false" customHeight="false" outlineLevel="0" collapsed="false">
      <c r="F84" s="4"/>
      <c r="G84" s="4"/>
      <c r="H84" s="4"/>
      <c r="K84" s="5"/>
    </row>
    <row r="85" customFormat="false" ht="12.75" hidden="false" customHeight="false" outlineLevel="0" collapsed="false">
      <c r="A85" s="0" t="s">
        <v>49</v>
      </c>
      <c r="B85" s="0" t="s">
        <v>22</v>
      </c>
      <c r="C85" s="0" t="s">
        <v>56</v>
      </c>
      <c r="D85" s="0" t="s">
        <v>57</v>
      </c>
      <c r="E85" s="0" t="s">
        <v>58</v>
      </c>
      <c r="F85" s="4" t="n">
        <v>37158</v>
      </c>
      <c r="G85" s="4" t="n">
        <v>37165</v>
      </c>
      <c r="H85" s="4" t="n">
        <v>37196</v>
      </c>
      <c r="I85" s="1" t="n">
        <v>10000</v>
      </c>
      <c r="J85" s="0" t="n">
        <v>1.515</v>
      </c>
      <c r="K85" s="5" t="n">
        <f aca="false">I85*J85</f>
        <v>15150</v>
      </c>
    </row>
    <row r="86" customFormat="false" ht="12.75" hidden="false" customHeight="false" outlineLevel="0" collapsed="false">
      <c r="A86" s="0" t="s">
        <v>49</v>
      </c>
      <c r="B86" s="0" t="s">
        <v>18</v>
      </c>
      <c r="C86" s="0" t="s">
        <v>56</v>
      </c>
      <c r="D86" s="0" t="s">
        <v>57</v>
      </c>
      <c r="E86" s="0" t="s">
        <v>58</v>
      </c>
      <c r="F86" s="4" t="n">
        <v>37158</v>
      </c>
      <c r="G86" s="4" t="n">
        <v>37165</v>
      </c>
      <c r="H86" s="4" t="n">
        <v>37196</v>
      </c>
      <c r="I86" s="1" t="n">
        <v>5000</v>
      </c>
      <c r="J86" s="0" t="n">
        <v>1.515</v>
      </c>
      <c r="K86" s="5" t="n">
        <f aca="false">I86*J86</f>
        <v>7575</v>
      </c>
    </row>
    <row r="87" customFormat="false" ht="12.75" hidden="false" customHeight="false" outlineLevel="0" collapsed="false">
      <c r="A87" s="0" t="s">
        <v>49</v>
      </c>
      <c r="B87" s="0" t="s">
        <v>46</v>
      </c>
      <c r="C87" s="0" t="s">
        <v>56</v>
      </c>
      <c r="D87" s="0" t="s">
        <v>57</v>
      </c>
      <c r="E87" s="0" t="s">
        <v>58</v>
      </c>
      <c r="F87" s="4" t="n">
        <v>37158</v>
      </c>
      <c r="G87" s="4" t="n">
        <v>37165</v>
      </c>
      <c r="H87" s="4" t="n">
        <v>37196</v>
      </c>
      <c r="I87" s="1" t="n">
        <v>5000</v>
      </c>
      <c r="J87" s="0" t="n">
        <v>1.53</v>
      </c>
      <c r="K87" s="5" t="n">
        <f aca="false">I87*J87</f>
        <v>7650</v>
      </c>
    </row>
    <row r="88" customFormat="false" ht="12.75" hidden="false" customHeight="false" outlineLevel="0" collapsed="false">
      <c r="A88" s="0" t="s">
        <v>49</v>
      </c>
      <c r="B88" s="0" t="s">
        <v>18</v>
      </c>
      <c r="C88" s="0" t="s">
        <v>56</v>
      </c>
      <c r="D88" s="0" t="s">
        <v>57</v>
      </c>
      <c r="E88" s="0" t="s">
        <v>58</v>
      </c>
      <c r="F88" s="4" t="n">
        <v>37158</v>
      </c>
      <c r="G88" s="4" t="n">
        <v>37165</v>
      </c>
      <c r="H88" s="4" t="n">
        <v>37196</v>
      </c>
      <c r="I88" s="1" t="n">
        <v>5000</v>
      </c>
      <c r="J88" s="0" t="n">
        <v>1.505</v>
      </c>
      <c r="K88" s="5" t="n">
        <f aca="false">I88*J88</f>
        <v>7525</v>
      </c>
    </row>
    <row r="89" customFormat="false" ht="12.75" hidden="false" customHeight="false" outlineLevel="0" collapsed="false">
      <c r="A89" s="6" t="s">
        <v>49</v>
      </c>
      <c r="B89" s="6" t="s">
        <v>18</v>
      </c>
      <c r="C89" s="6" t="s">
        <v>56</v>
      </c>
      <c r="D89" s="6" t="s">
        <v>57</v>
      </c>
      <c r="E89" s="6" t="s">
        <v>58</v>
      </c>
      <c r="F89" s="7" t="n">
        <v>37158</v>
      </c>
      <c r="G89" s="7" t="n">
        <v>37165</v>
      </c>
      <c r="H89" s="7" t="n">
        <v>37196</v>
      </c>
      <c r="I89" s="8" t="n">
        <v>5000</v>
      </c>
      <c r="J89" s="6" t="n">
        <v>1.465</v>
      </c>
      <c r="K89" s="9" t="n">
        <f aca="false">I89*J89</f>
        <v>7325</v>
      </c>
    </row>
    <row r="90" customFormat="false" ht="12.75" hidden="false" customHeight="false" outlineLevel="0" collapsed="false">
      <c r="B90" s="10" t="s">
        <v>20</v>
      </c>
      <c r="C90" s="11" t="n">
        <f aca="false">K90/I90</f>
        <v>1.5075</v>
      </c>
      <c r="F90" s="4"/>
      <c r="G90" s="4"/>
      <c r="H90" s="4"/>
      <c r="I90" s="1" t="n">
        <f aca="false">SUM(I85:I89)</f>
        <v>30000</v>
      </c>
      <c r="K90" s="5" t="n">
        <f aca="false">SUM(K85:K89)</f>
        <v>45225</v>
      </c>
    </row>
    <row r="91" customFormat="false" ht="12.75" hidden="false" customHeight="false" outlineLevel="0" collapsed="false">
      <c r="F91" s="4"/>
      <c r="G91" s="4"/>
      <c r="H91" s="4"/>
      <c r="K91" s="5"/>
    </row>
    <row r="92" customFormat="false" ht="12.75" hidden="false" customHeight="false" outlineLevel="0" collapsed="false">
      <c r="A92" s="0" t="s">
        <v>49</v>
      </c>
      <c r="B92" s="0" t="s">
        <v>34</v>
      </c>
      <c r="C92" s="0" t="s">
        <v>59</v>
      </c>
      <c r="D92" s="0" t="s">
        <v>60</v>
      </c>
      <c r="E92" s="0" t="s">
        <v>61</v>
      </c>
      <c r="F92" s="4" t="n">
        <v>37158</v>
      </c>
      <c r="G92" s="4" t="n">
        <v>37165</v>
      </c>
      <c r="H92" s="4" t="n">
        <v>37196</v>
      </c>
      <c r="I92" s="1" t="n">
        <v>5000</v>
      </c>
      <c r="J92" s="0" t="n">
        <v>1.705</v>
      </c>
      <c r="K92" s="5" t="n">
        <f aca="false">I92*J92</f>
        <v>8525</v>
      </c>
    </row>
    <row r="93" customFormat="false" ht="12.75" hidden="false" customHeight="false" outlineLevel="0" collapsed="false">
      <c r="A93" s="0" t="s">
        <v>49</v>
      </c>
      <c r="B93" s="0" t="s">
        <v>62</v>
      </c>
      <c r="C93" s="0" t="s">
        <v>59</v>
      </c>
      <c r="D93" s="0" t="s">
        <v>60</v>
      </c>
      <c r="E93" s="0" t="s">
        <v>61</v>
      </c>
      <c r="F93" s="4" t="n">
        <v>37158</v>
      </c>
      <c r="G93" s="4" t="n">
        <v>37165</v>
      </c>
      <c r="H93" s="4" t="n">
        <v>37196</v>
      </c>
      <c r="I93" s="1" t="n">
        <v>5000</v>
      </c>
      <c r="J93" s="0" t="n">
        <v>1.77</v>
      </c>
      <c r="K93" s="5" t="n">
        <f aca="false">I93*J93</f>
        <v>8850</v>
      </c>
    </row>
    <row r="94" customFormat="false" ht="12.75" hidden="false" customHeight="false" outlineLevel="0" collapsed="false">
      <c r="A94" s="0" t="s">
        <v>49</v>
      </c>
      <c r="B94" s="0" t="s">
        <v>18</v>
      </c>
      <c r="C94" s="0" t="s">
        <v>59</v>
      </c>
      <c r="D94" s="0" t="s">
        <v>60</v>
      </c>
      <c r="E94" s="0" t="s">
        <v>61</v>
      </c>
      <c r="F94" s="4" t="n">
        <v>37158</v>
      </c>
      <c r="G94" s="4" t="n">
        <v>37165</v>
      </c>
      <c r="H94" s="4" t="n">
        <v>37196</v>
      </c>
      <c r="I94" s="1" t="n">
        <v>5000</v>
      </c>
      <c r="J94" s="0" t="n">
        <v>1.74</v>
      </c>
      <c r="K94" s="5" t="n">
        <f aca="false">I94*J94</f>
        <v>8700</v>
      </c>
    </row>
    <row r="95" customFormat="false" ht="12.75" hidden="false" customHeight="false" outlineLevel="0" collapsed="false">
      <c r="A95" s="0" t="s">
        <v>49</v>
      </c>
      <c r="B95" s="0" t="s">
        <v>54</v>
      </c>
      <c r="C95" s="0" t="s">
        <v>59</v>
      </c>
      <c r="D95" s="0" t="s">
        <v>63</v>
      </c>
      <c r="E95" s="0" t="n">
        <v>3200322</v>
      </c>
      <c r="F95" s="4" t="n">
        <v>37158</v>
      </c>
      <c r="G95" s="4" t="n">
        <v>37165</v>
      </c>
      <c r="H95" s="4" t="n">
        <v>37196</v>
      </c>
      <c r="I95" s="1" t="n">
        <v>10000</v>
      </c>
      <c r="J95" s="0" t="n">
        <v>1.7938</v>
      </c>
      <c r="K95" s="5" t="n">
        <f aca="false">I95*J95</f>
        <v>17938</v>
      </c>
    </row>
    <row r="96" customFormat="false" ht="12.75" hidden="false" customHeight="false" outlineLevel="0" collapsed="false">
      <c r="A96" s="6" t="s">
        <v>49</v>
      </c>
      <c r="B96" s="6" t="s">
        <v>40</v>
      </c>
      <c r="C96" s="6" t="s">
        <v>59</v>
      </c>
      <c r="D96" s="6" t="s">
        <v>63</v>
      </c>
      <c r="E96" s="6" t="n">
        <v>3200322</v>
      </c>
      <c r="F96" s="7" t="n">
        <v>37158</v>
      </c>
      <c r="G96" s="7" t="n">
        <v>37165</v>
      </c>
      <c r="H96" s="7" t="n">
        <v>37196</v>
      </c>
      <c r="I96" s="8" t="n">
        <v>10000</v>
      </c>
      <c r="J96" s="6" t="n">
        <v>1.72</v>
      </c>
      <c r="K96" s="9" t="n">
        <f aca="false">I96*J96</f>
        <v>17200</v>
      </c>
    </row>
    <row r="97" customFormat="false" ht="12.75" hidden="false" customHeight="false" outlineLevel="0" collapsed="false">
      <c r="B97" s="10" t="s">
        <v>20</v>
      </c>
      <c r="C97" s="11" t="n">
        <f aca="false">K97/I97</f>
        <v>1.74894285714286</v>
      </c>
      <c r="F97" s="4"/>
      <c r="G97" s="4"/>
      <c r="H97" s="4"/>
      <c r="I97" s="1" t="n">
        <f aca="false">SUM(I92:I96)</f>
        <v>35000</v>
      </c>
      <c r="K97" s="5" t="n">
        <f aca="false">SUM(K92:K96)</f>
        <v>61213</v>
      </c>
    </row>
    <row r="98" customFormat="false" ht="12.75" hidden="false" customHeight="false" outlineLevel="0" collapsed="false">
      <c r="F98" s="4"/>
      <c r="G98" s="4"/>
      <c r="H98" s="4"/>
      <c r="K98" s="5"/>
    </row>
    <row r="99" customFormat="false" ht="12.75" hidden="false" customHeight="false" outlineLevel="0" collapsed="false">
      <c r="F99" s="4"/>
      <c r="G99" s="4"/>
      <c r="H99" s="4"/>
      <c r="K99" s="5"/>
    </row>
  </sheetData>
  <printOptions headings="false" gridLines="false" gridLinesSet="true" horizontalCentered="false" verticalCentered="false"/>
  <pageMargins left="0.340277777777778" right="0.3" top="0.984027777777778" bottom="0.984027777777778" header="0.511811023622047" footer="0.511811023622047"/>
  <pageSetup paperSize="1" scale="100" fitToWidth="1" fitToHeight="0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2001-09-24T19:50:14Z</dcterms:created>
  <dc:creator>abike_pc</dc:creator>
  <dc:description/>
  <dc:language>en-US</dc:language>
  <cp:lastModifiedBy>abike_pc</cp:lastModifiedBy>
  <cp:lastPrinted>2001-09-24T20:10:28Z</cp:lastPrinted>
  <dcterms:modified xsi:type="dcterms:W3CDTF">2001-09-24T20:23:44Z</dcterms:modified>
  <cp:revision>0</cp:revision>
  <dc:subject/>
  <dc:title/>
</cp:coreProperties>
</file>