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rron" sheetId="1" state="visible" r:id="rId3"/>
    <sheet name="Kristi" sheetId="2" state="visible" r:id="rId4"/>
    <sheet name="Kristi(Roth)" sheetId="3" state="visible" r:id="rId5"/>
    <sheet name="Total" sheetId="4" state="visible" r:id="rId6"/>
  </sheets>
  <definedNames>
    <definedName function="false" hidden="false" localSheetId="0" name="_xlnm.Print_Area" vbProcedure="false">Darron!$A$1:$K$367</definedName>
    <definedName function="false" hidden="false" localSheetId="0" name="_xlnm.Print_Titles" vbProcedure="false">Darron!$1:$3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<sst xmlns="http://schemas.openxmlformats.org/spreadsheetml/2006/main" count="73" uniqueCount="17">
  <si>
    <t xml:space="preserve">Total</t>
  </si>
  <si>
    <t xml:space="preserve">Actual Annualized</t>
  </si>
  <si>
    <t xml:space="preserve">IRA</t>
  </si>
  <si>
    <t xml:space="preserve">Estimated</t>
  </si>
  <si>
    <t xml:space="preserve">Actual</t>
  </si>
  <si>
    <t xml:space="preserve">LTD</t>
  </si>
  <si>
    <t xml:space="preserve">Account</t>
  </si>
  <si>
    <t xml:space="preserve">Monthly</t>
  </si>
  <si>
    <t xml:space="preserve">Age</t>
  </si>
  <si>
    <t xml:space="preserve">Chris</t>
  </si>
  <si>
    <t xml:space="preserve">Carley</t>
  </si>
  <si>
    <t xml:space="preserve">Deposit</t>
  </si>
  <si>
    <t xml:space="preserve">Withdrawal</t>
  </si>
  <si>
    <t xml:space="preserve">Growth</t>
  </si>
  <si>
    <t xml:space="preserve">Principal</t>
  </si>
  <si>
    <t xml:space="preserve">Value</t>
  </si>
  <si>
    <t xml:space="preserve">Growth %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</si>
</sst>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#,##0.00_);[RED]\(#,##0.00\)"/>
    <numFmt numFmtId="167" formatCode="0.000%"/>
    <numFmt numFmtId="168" formatCode="0%"/>
    <numFmt numFmtId="169" formatCode="[$-409]mmm\-yy"/>
    <numFmt numFmtId="170" formatCode="0"/>
    <numFmt numFmtId="171" formatCode="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3" min="2" style="0" width="6.56"/>
    <col collapsed="false" customWidth="true" hidden="false" outlineLevel="0" max="4" min="4" style="0" width="6.85"/>
    <col collapsed="false" customWidth="true" hidden="false" outlineLevel="0" max="5" min="5" style="2" width="8.7"/>
    <col collapsed="false" customWidth="true" hidden="false" outlineLevel="0" max="6" min="6" style="2" width="10.28"/>
    <col collapsed="false" customWidth="true" hidden="false" outlineLevel="0" max="7" min="7" style="2" width="9.41"/>
    <col collapsed="false" customWidth="true" hidden="false" outlineLevel="0" max="8" min="8" style="2" width="9.28"/>
    <col collapsed="false" customWidth="true" hidden="false" outlineLevel="0" max="9" min="9" style="2" width="9.7"/>
    <col collapsed="false" customWidth="true" hidden="false" outlineLevel="0" max="11" min="10" style="2" width="10.71"/>
    <col collapsed="false" customWidth="true" hidden="false" outlineLevel="0" max="12" min="12" style="0" width="10.71"/>
    <col collapsed="false" customWidth="true" hidden="false" outlineLevel="0" max="13" min="13" style="3" width="15.99"/>
  </cols>
  <sheetData>
    <row r="1" customFormat="false" ht="12.75" hidden="false" customHeight="false" outlineLevel="0" collapsed="false">
      <c r="A1" s="4"/>
      <c r="B1" s="5"/>
      <c r="C1" s="5"/>
      <c r="D1" s="5"/>
      <c r="E1" s="6"/>
      <c r="F1" s="6"/>
      <c r="G1" s="7" t="n">
        <v>0.12</v>
      </c>
      <c r="H1" s="7"/>
      <c r="I1" s="6"/>
      <c r="J1" s="6"/>
      <c r="K1" s="6" t="s">
        <v>0</v>
      </c>
      <c r="L1" s="5"/>
      <c r="M1" s="8" t="s">
        <v>1</v>
      </c>
    </row>
    <row r="2" customFormat="false" ht="12.75" hidden="false" customHeight="false" outlineLevel="0" collapsed="false">
      <c r="A2" s="4"/>
      <c r="B2" s="9" t="n">
        <v>24563</v>
      </c>
      <c r="C2" s="9" t="n">
        <v>33695</v>
      </c>
      <c r="D2" s="9" t="n">
        <v>34731</v>
      </c>
      <c r="E2" s="6" t="s">
        <v>2</v>
      </c>
      <c r="F2" s="6"/>
      <c r="G2" s="5" t="s">
        <v>3</v>
      </c>
      <c r="H2" s="5" t="s">
        <v>4</v>
      </c>
      <c r="I2" s="6" t="s">
        <v>5</v>
      </c>
      <c r="J2" s="6" t="s">
        <v>5</v>
      </c>
      <c r="K2" s="6" t="s">
        <v>6</v>
      </c>
      <c r="L2" s="5"/>
      <c r="M2" s="8" t="s">
        <v>7</v>
      </c>
      <c r="N2" s="5" t="s">
        <v>0</v>
      </c>
    </row>
    <row r="3" customFormat="false" ht="12.75" hidden="false" customHeight="false" outlineLevel="0" collapsed="false">
      <c r="A3" s="4"/>
      <c r="B3" s="10" t="s">
        <v>8</v>
      </c>
      <c r="C3" s="10" t="s">
        <v>9</v>
      </c>
      <c r="D3" s="10" t="s">
        <v>10</v>
      </c>
      <c r="E3" s="11" t="s">
        <v>11</v>
      </c>
      <c r="F3" s="11" t="s">
        <v>12</v>
      </c>
      <c r="G3" s="11" t="s">
        <v>13</v>
      </c>
      <c r="H3" s="11" t="s">
        <v>13</v>
      </c>
      <c r="I3" s="11" t="s">
        <v>14</v>
      </c>
      <c r="J3" s="11" t="s">
        <v>13</v>
      </c>
      <c r="K3" s="11" t="s">
        <v>15</v>
      </c>
      <c r="L3" s="5"/>
      <c r="M3" s="12" t="s">
        <v>16</v>
      </c>
      <c r="N3" s="10" t="s">
        <v>16</v>
      </c>
    </row>
    <row r="4" customFormat="false" ht="12.75" hidden="false" customHeight="false" outlineLevel="0" collapsed="false">
      <c r="A4" s="1" t="n">
        <v>35696</v>
      </c>
      <c r="E4" s="2" t="n">
        <v>7391.87</v>
      </c>
      <c r="K4" s="2" t="n">
        <f aca="false">E4</f>
        <v>7391.87</v>
      </c>
    </row>
    <row r="5" customFormat="false" ht="12.75" hidden="false" customHeight="false" outlineLevel="0" collapsed="false">
      <c r="A5" s="1" t="n">
        <v>35703</v>
      </c>
      <c r="B5" s="0" t="n">
        <f aca="false">ROUND((A5-$B$2-210)/365,0)</f>
        <v>30</v>
      </c>
      <c r="C5" s="0" t="n">
        <f aca="false">ROUND((A5-$C$2-210)/365,0)</f>
        <v>5</v>
      </c>
      <c r="D5" s="0" t="n">
        <f aca="false">ROUND((A5-$D$2-210)/365,0)</f>
        <v>2</v>
      </c>
      <c r="G5" s="2" t="n">
        <f aca="false">K4*$G$1*(A5-A4)/360</f>
        <v>17.2476966666667</v>
      </c>
      <c r="H5" s="2" t="n">
        <v>-322.69</v>
      </c>
      <c r="I5" s="2" t="n">
        <f aca="false">K4</f>
        <v>7391.87</v>
      </c>
      <c r="J5" s="2" t="n">
        <f aca="false">IF(H5=0,G5,H5)</f>
        <v>-322.69</v>
      </c>
      <c r="K5" s="2" t="n">
        <f aca="false">IF(H5=0,K4+E5+F5+G5,K4+E5+F5+H5)</f>
        <v>7069.18</v>
      </c>
      <c r="M5" s="3" t="n">
        <f aca="false">H5/(K4*(A5-A4)/365)</f>
        <v>-2.27628172186856</v>
      </c>
      <c r="N5" s="3" t="n">
        <f aca="false">J5/($K$4*(A5-$A$4)/360)</f>
        <v>-2.2450997804731</v>
      </c>
    </row>
    <row r="6" customFormat="false" ht="12.75" hidden="false" customHeight="false" outlineLevel="0" collapsed="false">
      <c r="A6" s="1" t="n">
        <v>35734</v>
      </c>
      <c r="B6" s="0" t="n">
        <f aca="false">ROUND((A6-$B$2-210)/365,0)</f>
        <v>30</v>
      </c>
      <c r="C6" s="0" t="n">
        <f aca="false">ROUND((A6-$C$2-210)/365,0)</f>
        <v>5</v>
      </c>
      <c r="D6" s="0" t="n">
        <f aca="false">ROUND((A6-$D$2-210)/365,0)</f>
        <v>2</v>
      </c>
      <c r="G6" s="2" t="n">
        <f aca="false">K5*$G$1/12</f>
        <v>70.6918</v>
      </c>
      <c r="H6" s="2" t="n">
        <v>-1046.29</v>
      </c>
      <c r="I6" s="2" t="n">
        <f aca="false">I5+E6</f>
        <v>7391.87</v>
      </c>
      <c r="J6" s="2" t="n">
        <f aca="false">IF(H6=0,J5+G6,J5+H6)</f>
        <v>-1368.98</v>
      </c>
      <c r="K6" s="2" t="n">
        <f aca="false">IF(H6=0,K5+E6+F6+G6,K5+E6+F6+H6)</f>
        <v>6022.89</v>
      </c>
      <c r="M6" s="3" t="n">
        <f aca="false">H6/(K5*(A6-A5)/365)</f>
        <v>-1.74266618868694</v>
      </c>
      <c r="N6" s="3" t="n">
        <f aca="false">J6/($K$4*(A6-$A$4)/360)</f>
        <v>-1.7545335903535</v>
      </c>
    </row>
    <row r="7" customFormat="false" ht="12.75" hidden="false" customHeight="false" outlineLevel="0" collapsed="false">
      <c r="A7" s="1" t="n">
        <v>35764</v>
      </c>
      <c r="B7" s="0" t="n">
        <f aca="false">ROUND((A7-$B$2-210)/365,0)</f>
        <v>30</v>
      </c>
      <c r="C7" s="0" t="n">
        <f aca="false">ROUND((A7-$C$2-210)/365,0)</f>
        <v>5</v>
      </c>
      <c r="D7" s="0" t="n">
        <f aca="false">ROUND((A7-$D$2-210)/365,0)</f>
        <v>2</v>
      </c>
      <c r="G7" s="2" t="n">
        <f aca="false">K6*$G$1/12</f>
        <v>60.2289</v>
      </c>
      <c r="H7" s="2" t="n">
        <v>-146.87</v>
      </c>
      <c r="I7" s="2" t="n">
        <f aca="false">I6+E7</f>
        <v>7391.87</v>
      </c>
      <c r="J7" s="2" t="n">
        <f aca="false">IF(H7=0,J6+G7,J6+H7)</f>
        <v>-1515.85</v>
      </c>
      <c r="K7" s="2" t="n">
        <f aca="false">IF(H7=0,K6+E7+F7+G7,K6+E7+F7+H7)</f>
        <v>5876.02</v>
      </c>
      <c r="M7" s="3" t="n">
        <f aca="false">H7/(K6*(A7-A6)/365)</f>
        <v>-0.296687858043785</v>
      </c>
      <c r="N7" s="3" t="n">
        <f aca="false">J7/($K$4*(A7-$A$4)/360)</f>
        <v>-1.0856641465954</v>
      </c>
    </row>
    <row r="8" customFormat="false" ht="12.75" hidden="false" customHeight="false" outlineLevel="0" collapsed="false">
      <c r="A8" s="1" t="n">
        <v>35795</v>
      </c>
      <c r="B8" s="0" t="n">
        <f aca="false">ROUND((A8-$B$2-210)/365,0)</f>
        <v>30</v>
      </c>
      <c r="C8" s="0" t="n">
        <f aca="false">ROUND((A8-$C$2-210)/365,0)</f>
        <v>5</v>
      </c>
      <c r="D8" s="0" t="n">
        <f aca="false">ROUND((A8-$D$2-210)/365,0)</f>
        <v>2</v>
      </c>
      <c r="G8" s="2" t="n">
        <f aca="false">K7*$G$1/12</f>
        <v>58.7602</v>
      </c>
      <c r="H8" s="2" t="n">
        <v>-558.13</v>
      </c>
      <c r="I8" s="2" t="n">
        <f aca="false">I7+E8</f>
        <v>7391.87</v>
      </c>
      <c r="J8" s="2" t="n">
        <f aca="false">IF(H8=0,J7+G8,J7+H8)</f>
        <v>-2073.98</v>
      </c>
      <c r="K8" s="2" t="n">
        <f aca="false">IF(H8=0,K7+E8+F8+G8,K7+E8+F8+H8)</f>
        <v>5317.89</v>
      </c>
      <c r="M8" s="3" t="n">
        <f aca="false">H8/(K7*(A8-A7)/365)</f>
        <v>-1.11836424061887</v>
      </c>
      <c r="N8" s="3" t="n">
        <f aca="false">J8/($K$4*(A8-$A$4)/360)</f>
        <v>-1.02027571569108</v>
      </c>
    </row>
    <row r="9" customFormat="false" ht="12.75" hidden="false" customHeight="false" outlineLevel="0" collapsed="false">
      <c r="A9" s="1" t="n">
        <v>35826</v>
      </c>
      <c r="B9" s="0" t="n">
        <f aca="false">ROUND((A9-$B$2-210)/365,0)</f>
        <v>30</v>
      </c>
      <c r="C9" s="0" t="n">
        <f aca="false">ROUND((A9-$C$2-210)/365,0)</f>
        <v>5</v>
      </c>
      <c r="D9" s="0" t="n">
        <f aca="false">ROUND((A9-$D$2-210)/365,0)</f>
        <v>2</v>
      </c>
      <c r="G9" s="2" t="n">
        <f aca="false">K8*$G$1/12</f>
        <v>53.1789</v>
      </c>
      <c r="H9" s="2" t="n">
        <v>367.05</v>
      </c>
      <c r="I9" s="2" t="n">
        <f aca="false">I8+E9</f>
        <v>7391.87</v>
      </c>
      <c r="J9" s="2" t="n">
        <f aca="false">IF(H9=0,J8+G9,J8+H9)</f>
        <v>-1706.93</v>
      </c>
      <c r="K9" s="2" t="n">
        <f aca="false">IF(H9=0,K8+E9+F9+G9,K8+E9+F9+H9)</f>
        <v>5684.94</v>
      </c>
      <c r="M9" s="3" t="n">
        <f aca="false">H9/(K8*(A9-A8)/365)</f>
        <v>0.812675279469016</v>
      </c>
      <c r="N9" s="3" t="n">
        <f aca="false">J9/($K$4*(A9-$A$4)/360)</f>
        <v>-0.639470536809099</v>
      </c>
    </row>
    <row r="10" customFormat="false" ht="12.75" hidden="false" customHeight="false" outlineLevel="0" collapsed="false">
      <c r="A10" s="1" t="n">
        <v>35854</v>
      </c>
      <c r="B10" s="0" t="n">
        <f aca="false">ROUND((A10-$B$2-210)/365,0)</f>
        <v>30</v>
      </c>
      <c r="C10" s="0" t="n">
        <f aca="false">ROUND((A10-$C$2-210)/365,0)</f>
        <v>5</v>
      </c>
      <c r="D10" s="0" t="n">
        <f aca="false">ROUND((A10-$D$2-210)/365,0)</f>
        <v>3</v>
      </c>
      <c r="G10" s="2" t="n">
        <f aca="false">K9*$G$1/12</f>
        <v>56.8494</v>
      </c>
      <c r="H10" s="2" t="n">
        <v>-405.56</v>
      </c>
      <c r="I10" s="2" t="n">
        <f aca="false">I9+E10</f>
        <v>7391.87</v>
      </c>
      <c r="J10" s="2" t="n">
        <f aca="false">IF(H10=0,J9+G10,J9+H10)</f>
        <v>-2112.49</v>
      </c>
      <c r="K10" s="2" t="n">
        <f aca="false">IF(H10=0,K9+E10+F10+G10,K9+E10+F10+H10)</f>
        <v>5279.38</v>
      </c>
      <c r="M10" s="3" t="n">
        <f aca="false">H10/(K9*(A10-A9)/365)</f>
        <v>-0.929959557306548</v>
      </c>
      <c r="N10" s="3" t="n">
        <f aca="false">J10/($K$4*(A10-$A$4)/360)</f>
        <v>-0.651157062344222</v>
      </c>
    </row>
    <row r="11" customFormat="false" ht="12.75" hidden="false" customHeight="false" outlineLevel="0" collapsed="false">
      <c r="A11" s="1" t="n">
        <v>35885</v>
      </c>
      <c r="B11" s="0" t="n">
        <f aca="false">ROUND((A11-$B$2-210)/365,0)</f>
        <v>30</v>
      </c>
      <c r="C11" s="0" t="n">
        <f aca="false">ROUND((A11-$C$2-210)/365,0)</f>
        <v>5</v>
      </c>
      <c r="D11" s="0" t="n">
        <f aca="false">ROUND((A11-$D$2-210)/365,0)</f>
        <v>3</v>
      </c>
      <c r="G11" s="2" t="n">
        <f aca="false">K10*$G$1/12</f>
        <v>52.7938</v>
      </c>
      <c r="H11" s="2" t="n">
        <v>-405.59</v>
      </c>
      <c r="I11" s="2" t="n">
        <f aca="false">I10+E11</f>
        <v>7391.87</v>
      </c>
      <c r="J11" s="2" t="n">
        <f aca="false">IF(H11=0,J10+G11,J10+H11)</f>
        <v>-2518.08</v>
      </c>
      <c r="K11" s="2" t="n">
        <f aca="false">IF(H11=0,K10+E11+F11+G11,K10+E11+F11+H11)</f>
        <v>4873.79</v>
      </c>
      <c r="M11" s="3" t="n">
        <f aca="false">H11/(K10*(A11-A10)/365)</f>
        <v>-0.904556057963307</v>
      </c>
      <c r="N11" s="3" t="n">
        <f aca="false">J11/($K$4*(A11-$A$4)/360)</f>
        <v>-0.648867317355806</v>
      </c>
    </row>
    <row r="12" customFormat="false" ht="12.75" hidden="false" customHeight="false" outlineLevel="0" collapsed="false">
      <c r="A12" s="1" t="n">
        <v>35915</v>
      </c>
      <c r="B12" s="0" t="n">
        <f aca="false">ROUND((A12-$B$2-210)/365,0)</f>
        <v>31</v>
      </c>
      <c r="C12" s="0" t="n">
        <f aca="false">ROUND((A12-$C$2-210)/365,0)</f>
        <v>6</v>
      </c>
      <c r="D12" s="0" t="n">
        <f aca="false">ROUND((A12-$D$2-210)/365,0)</f>
        <v>3</v>
      </c>
      <c r="G12" s="2" t="n">
        <f aca="false">K11*$G$1/12</f>
        <v>48.7379</v>
      </c>
      <c r="H12" s="2" t="n">
        <v>414.45</v>
      </c>
      <c r="I12" s="2" t="n">
        <f aca="false">I11+E12</f>
        <v>7391.87</v>
      </c>
      <c r="J12" s="2" t="n">
        <f aca="false">IF(H12=0,J11+G12,J11+H12)</f>
        <v>-2103.63</v>
      </c>
      <c r="K12" s="2" t="n">
        <f aca="false">IF(H12=0,K11+E12+F12+G12,K11+E12+F12+H12)</f>
        <v>5288.24</v>
      </c>
      <c r="M12" s="3" t="n">
        <f aca="false">H12/(K11*(A12-A11)/365)</f>
        <v>1.03461064182084</v>
      </c>
      <c r="N12" s="3" t="n">
        <f aca="false">J12/($K$4*(A12-$A$4)/360)</f>
        <v>-0.46781422262678</v>
      </c>
    </row>
    <row r="13" customFormat="false" ht="12.75" hidden="false" customHeight="false" outlineLevel="0" collapsed="false">
      <c r="A13" s="1" t="n">
        <v>35946</v>
      </c>
      <c r="B13" s="0" t="n">
        <f aca="false">ROUND((A13-$B$2-210)/365,0)</f>
        <v>31</v>
      </c>
      <c r="C13" s="0" t="n">
        <f aca="false">ROUND((A13-$C$2-210)/365,0)</f>
        <v>6</v>
      </c>
      <c r="D13" s="0" t="n">
        <f aca="false">ROUND((A13-$D$2-210)/365,0)</f>
        <v>3</v>
      </c>
      <c r="G13" s="2" t="n">
        <f aca="false">K12*$G$1/12</f>
        <v>52.8824</v>
      </c>
      <c r="H13" s="2" t="n">
        <v>29.41</v>
      </c>
      <c r="I13" s="2" t="n">
        <f aca="false">I12+E13</f>
        <v>7391.87</v>
      </c>
      <c r="J13" s="2" t="n">
        <f aca="false">IF(H13=0,J12+G13,J12+H13)</f>
        <v>-2074.22</v>
      </c>
      <c r="K13" s="2" t="n">
        <f aca="false">IF(H13=0,K12+E13+F13+G13,K12+E13+F13+H13)</f>
        <v>5317.65</v>
      </c>
      <c r="M13" s="3" t="n">
        <f aca="false">H13/(K12*(A13-A12)/365)</f>
        <v>0.065480960065743</v>
      </c>
      <c r="N13" s="3" t="n">
        <f aca="false">J13/($K$4*(A13-$A$4)/360)</f>
        <v>-0.404075937482667</v>
      </c>
    </row>
    <row r="14" customFormat="false" ht="12.75" hidden="false" customHeight="false" outlineLevel="0" collapsed="false">
      <c r="A14" s="1" t="n">
        <v>35976</v>
      </c>
      <c r="B14" s="0" t="n">
        <f aca="false">ROUND((A14-$B$2-210)/365,0)</f>
        <v>31</v>
      </c>
      <c r="C14" s="0" t="n">
        <f aca="false">ROUND((A14-$C$2-210)/365,0)</f>
        <v>6</v>
      </c>
      <c r="D14" s="0" t="n">
        <f aca="false">ROUND((A14-$D$2-210)/365,0)</f>
        <v>3</v>
      </c>
      <c r="G14" s="2" t="n">
        <f aca="false">K13*$G$1/12</f>
        <v>53.1765</v>
      </c>
      <c r="H14" s="2" t="n">
        <v>29.4</v>
      </c>
      <c r="I14" s="2" t="n">
        <f aca="false">I13+E14</f>
        <v>7391.87</v>
      </c>
      <c r="J14" s="2" t="n">
        <f aca="false">IF(H14=0,J13+G14,J13+H14)</f>
        <v>-2044.82</v>
      </c>
      <c r="K14" s="2" t="n">
        <f aca="false">IF(H14=0,K13+E14+F14+G14,K13+E14+F14+H14)</f>
        <v>5347.05</v>
      </c>
      <c r="M14" s="3" t="n">
        <f aca="false">H14/(K13*(A14-A13)/365)</f>
        <v>0.0672665557154006</v>
      </c>
      <c r="N14" s="3" t="n">
        <f aca="false">J14/($K$4*(A14-$A$4)/360)</f>
        <v>-0.355668360741502</v>
      </c>
    </row>
    <row r="15" customFormat="false" ht="12.75" hidden="false" customHeight="false" outlineLevel="0" collapsed="false">
      <c r="A15" s="1" t="n">
        <v>36007</v>
      </c>
      <c r="B15" s="0" t="n">
        <f aca="false">ROUND((A15-$B$2-210)/365,0)</f>
        <v>31</v>
      </c>
      <c r="C15" s="0" t="n">
        <f aca="false">ROUND((A15-$C$2-210)/365,0)</f>
        <v>6</v>
      </c>
      <c r="D15" s="0" t="n">
        <f aca="false">ROUND((A15-$D$2-210)/365,0)</f>
        <v>3</v>
      </c>
      <c r="G15" s="2" t="n">
        <f aca="false">K14*$G$1/12</f>
        <v>53.4705</v>
      </c>
      <c r="H15" s="2" t="n">
        <v>837.85</v>
      </c>
      <c r="I15" s="2" t="n">
        <f aca="false">I14+E15</f>
        <v>7391.87</v>
      </c>
      <c r="J15" s="2" t="n">
        <f aca="false">IF(H15=0,J14+G15,J14+H15)</f>
        <v>-1206.97</v>
      </c>
      <c r="K15" s="2" t="n">
        <f aca="false">IF(H15=0,K14+E15+F15+G15,K14+E15+F15+H15)</f>
        <v>6184.9</v>
      </c>
      <c r="M15" s="3" t="n">
        <f aca="false">H15/(K14*(A15-A14)/365)</f>
        <v>1.84494404662686</v>
      </c>
      <c r="N15" s="3" t="n">
        <f aca="false">J15/($K$4*(A15-$A$4)/360)</f>
        <v>-0.189009775783168</v>
      </c>
    </row>
    <row r="16" customFormat="false" ht="12.75" hidden="false" customHeight="false" outlineLevel="0" collapsed="false">
      <c r="A16" s="1" t="n">
        <v>36038</v>
      </c>
      <c r="B16" s="0" t="n">
        <f aca="false">ROUND((A16-$B$2-210)/365,0)</f>
        <v>31</v>
      </c>
      <c r="C16" s="0" t="n">
        <f aca="false">ROUND((A16-$C$2-210)/365,0)</f>
        <v>6</v>
      </c>
      <c r="D16" s="0" t="n">
        <f aca="false">ROUND((A16-$D$2-210)/365,0)</f>
        <v>3</v>
      </c>
      <c r="G16" s="2" t="n">
        <f aca="false">K15*$G$1/12</f>
        <v>61.849</v>
      </c>
      <c r="H16" s="2" t="n">
        <v>-684.9</v>
      </c>
      <c r="I16" s="2" t="n">
        <f aca="false">I15+E16</f>
        <v>7391.87</v>
      </c>
      <c r="J16" s="2" t="n">
        <f aca="false">IF(H16=0,J15+G16,J15+H16)</f>
        <v>-1891.87</v>
      </c>
      <c r="K16" s="2" t="n">
        <f aca="false">IF(H16=0,K15+E16+F16+G16,K15+E16+F16+H16)</f>
        <v>5500</v>
      </c>
      <c r="M16" s="3" t="n">
        <f aca="false">H16/(K15*(A16-A15)/365)</f>
        <v>-1.30384406559368</v>
      </c>
      <c r="N16" s="3" t="n">
        <f aca="false">J16/($K$4*(A16-$A$4)/360)</f>
        <v>-0.269409784704433</v>
      </c>
    </row>
    <row r="17" customFormat="false" ht="12.75" hidden="false" customHeight="false" outlineLevel="0" collapsed="false">
      <c r="A17" s="1" t="n">
        <v>36068</v>
      </c>
      <c r="B17" s="0" t="n">
        <f aca="false">ROUND((A17-$B$2-210)/365,0)</f>
        <v>31</v>
      </c>
      <c r="C17" s="0" t="n">
        <f aca="false">ROUND((A17-$C$2-210)/365,0)</f>
        <v>6</v>
      </c>
      <c r="D17" s="0" t="n">
        <f aca="false">ROUND((A17-$D$2-210)/365,0)</f>
        <v>3</v>
      </c>
      <c r="G17" s="2" t="n">
        <f aca="false">K16*$G$1/12</f>
        <v>55</v>
      </c>
      <c r="H17" s="2" t="n">
        <v>1025.94</v>
      </c>
      <c r="I17" s="2" t="n">
        <f aca="false">I16+E17</f>
        <v>7391.87</v>
      </c>
      <c r="J17" s="2" t="n">
        <f aca="false">IF(H17=0,J16+G17,J16+H17)</f>
        <v>-865.930000000001</v>
      </c>
      <c r="K17" s="2" t="n">
        <f aca="false">IF(H17=0,K16+E17+F17+G17,K16+E17+F17+H17)</f>
        <v>6525.94</v>
      </c>
      <c r="M17" s="3" t="n">
        <f aca="false">H17/(K16*(A17-A16)/365)</f>
        <v>2.26950363636364</v>
      </c>
      <c r="N17" s="3" t="n">
        <f aca="false">J17/($K$4*(A17-$A$4)/360)</f>
        <v>-0.11336735821836</v>
      </c>
    </row>
    <row r="18" customFormat="false" ht="12.75" hidden="false" customHeight="false" outlineLevel="0" collapsed="false">
      <c r="A18" s="1" t="n">
        <v>36099</v>
      </c>
      <c r="B18" s="0" t="n">
        <f aca="false">ROUND((A18-$B$2-210)/365,0)</f>
        <v>31</v>
      </c>
      <c r="C18" s="0" t="n">
        <f aca="false">ROUND((A18-$C$2-210)/365,0)</f>
        <v>6</v>
      </c>
      <c r="D18" s="0" t="n">
        <f aca="false">ROUND((A18-$D$2-210)/365,0)</f>
        <v>3</v>
      </c>
      <c r="G18" s="2" t="n">
        <f aca="false">K17*$G$1/12</f>
        <v>65.2594</v>
      </c>
      <c r="H18" s="2" t="n">
        <v>-25</v>
      </c>
      <c r="I18" s="2" t="n">
        <f aca="false">I17+E18</f>
        <v>7391.87</v>
      </c>
      <c r="J18" s="2" t="n">
        <f aca="false">IF(H18=0,J17+G18,J17+H18)</f>
        <v>-890.930000000001</v>
      </c>
      <c r="K18" s="2" t="n">
        <f aca="false">IF(H18=0,K17+E18+F18+G18,K17+E18+F18+H18)</f>
        <v>6500.94</v>
      </c>
      <c r="M18" s="3" t="n">
        <f aca="false">H18/(K17*(A18-A17)/365)</f>
        <v>-0.0451053547396509</v>
      </c>
      <c r="N18" s="3" t="n">
        <f aca="false">J18/($K$4*(A18-$A$4)/360)</f>
        <v>-0.107668017710599</v>
      </c>
    </row>
    <row r="19" customFormat="false" ht="12.75" hidden="false" customHeight="false" outlineLevel="0" collapsed="false">
      <c r="A19" s="1" t="n">
        <v>36129</v>
      </c>
      <c r="B19" s="0" t="n">
        <f aca="false">ROUND((A19-$B$2-210)/365,0)</f>
        <v>31</v>
      </c>
      <c r="C19" s="0" t="n">
        <f aca="false">ROUND((A19-$C$2-210)/365,0)</f>
        <v>6</v>
      </c>
      <c r="D19" s="0" t="n">
        <f aca="false">ROUND((A19-$D$2-210)/365,0)</f>
        <v>3</v>
      </c>
      <c r="E19" s="2" t="n">
        <v>49.06</v>
      </c>
      <c r="G19" s="2" t="n">
        <f aca="false">K18*$G$1/12</f>
        <v>65.0094</v>
      </c>
      <c r="H19" s="2" t="n">
        <v>-468.75</v>
      </c>
      <c r="I19" s="2" t="n">
        <f aca="false">I18+E19</f>
        <v>7440.93</v>
      </c>
      <c r="J19" s="2" t="n">
        <f aca="false">IF(H19=0,J18+G19,J18+H19)</f>
        <v>-1359.68</v>
      </c>
      <c r="K19" s="2" t="n">
        <f aca="false">IF(H19=0,K18+E19+F19+G19,K18+E19+F19+H19)</f>
        <v>6081.25</v>
      </c>
      <c r="M19" s="3" t="n">
        <f aca="false">H19/(K18*(A19-A18)/365)</f>
        <v>-0.8772769784062</v>
      </c>
      <c r="N19" s="3" t="n">
        <f aca="false">J19/($K$4*(A19-$A$4)/360)</f>
        <v>-0.152931515912287</v>
      </c>
    </row>
    <row r="20" customFormat="false" ht="12.75" hidden="false" customHeight="false" outlineLevel="0" collapsed="false">
      <c r="A20" s="1" t="n">
        <v>36160</v>
      </c>
      <c r="B20" s="0" t="n">
        <f aca="false">ROUND((A20-$B$2-210)/365,0)</f>
        <v>31</v>
      </c>
      <c r="C20" s="0" t="n">
        <f aca="false">ROUND((A20-$C$2-210)/365,0)</f>
        <v>6</v>
      </c>
      <c r="D20" s="0" t="n">
        <f aca="false">ROUND((A20-$D$2-210)/365,0)</f>
        <v>3</v>
      </c>
      <c r="G20" s="2" t="n">
        <f aca="false">K19*$G$1/12</f>
        <v>60.8125</v>
      </c>
      <c r="H20" s="2" t="n">
        <v>1237.5</v>
      </c>
      <c r="I20" s="2" t="n">
        <f aca="false">I19+E20</f>
        <v>7440.93</v>
      </c>
      <c r="J20" s="2" t="n">
        <f aca="false">IF(H20=0,J19+G20,J19+H20)</f>
        <v>-122.180000000001</v>
      </c>
      <c r="K20" s="2" t="n">
        <f aca="false">IF(H20=0,K19+E20+F20+G20,K19+E20+F20+H20)</f>
        <v>7318.75</v>
      </c>
      <c r="M20" s="3" t="n">
        <f aca="false">H20/(K19*(A20-A19)/365)</f>
        <v>2.39598183204588</v>
      </c>
      <c r="N20" s="3" t="n">
        <f aca="false">J20/($K$4*(A20-$A$4)/360)</f>
        <v>-0.0128242011272124</v>
      </c>
    </row>
    <row r="21" customFormat="false" ht="12.75" hidden="false" customHeight="false" outlineLevel="0" collapsed="false">
      <c r="A21" s="1" t="n">
        <v>36191</v>
      </c>
      <c r="B21" s="0" t="n">
        <f aca="false">ROUND((A21-$B$2-210)/365,0)</f>
        <v>31</v>
      </c>
      <c r="C21" s="0" t="n">
        <f aca="false">ROUND((A21-$C$2-210)/365,0)</f>
        <v>6</v>
      </c>
      <c r="D21" s="0" t="n">
        <f aca="false">ROUND((A21-$D$2-210)/365,0)</f>
        <v>3</v>
      </c>
      <c r="G21" s="2" t="n">
        <f aca="false">K20*$G$1/12</f>
        <v>73.1875</v>
      </c>
      <c r="H21" s="2" t="n">
        <v>2681.25</v>
      </c>
      <c r="I21" s="2" t="n">
        <f aca="false">I20+E21</f>
        <v>7440.93</v>
      </c>
      <c r="J21" s="2" t="n">
        <f aca="false">IF(H21=0,J20+G21,J20+H21)</f>
        <v>2559.07</v>
      </c>
      <c r="K21" s="2" t="n">
        <f aca="false">IF(H21=0,K20+E21+F21+G21,K20+E21+F21+H21)</f>
        <v>10000</v>
      </c>
      <c r="M21" s="3" t="n">
        <f aca="false">H21/(K20*(A21-A20)/365)</f>
        <v>4.31351753395223</v>
      </c>
      <c r="N21" s="3" t="n">
        <f aca="false">J21/($K$4*(A21-$A$4)/360)</f>
        <v>0.251782271357832</v>
      </c>
    </row>
    <row r="22" customFormat="false" ht="12.75" hidden="false" customHeight="false" outlineLevel="0" collapsed="false">
      <c r="A22" s="1" t="n">
        <v>36219</v>
      </c>
      <c r="B22" s="0" t="n">
        <f aca="false">ROUND((A22-$B$2-210)/365,0)</f>
        <v>31</v>
      </c>
      <c r="C22" s="0" t="n">
        <f aca="false">ROUND((A22-$C$2-210)/365,0)</f>
        <v>6</v>
      </c>
      <c r="D22" s="0" t="n">
        <f aca="false">ROUND((A22-$D$2-210)/365,0)</f>
        <v>4</v>
      </c>
      <c r="G22" s="2" t="n">
        <f aca="false">K21*$G$1/12</f>
        <v>100</v>
      </c>
      <c r="H22" s="2" t="n">
        <v>-1988</v>
      </c>
      <c r="I22" s="2" t="n">
        <f aca="false">I21+E22</f>
        <v>7440.93</v>
      </c>
      <c r="J22" s="2" t="n">
        <f aca="false">IF(H22=0,J21+G22,J21+H22)</f>
        <v>571.069999999999</v>
      </c>
      <c r="K22" s="2" t="n">
        <f aca="false">IF(H22=0,K21+E22+F22+G22,K21+E22+F22+H22)</f>
        <v>8012</v>
      </c>
      <c r="M22" s="3" t="n">
        <f aca="false">H22/(K21*(A22-A21)/365)</f>
        <v>-2.5915</v>
      </c>
      <c r="N22" s="3" t="n">
        <f aca="false">J22/($K$4*(A22-$A$4)/360)</f>
        <v>0.0531784699298115</v>
      </c>
    </row>
    <row r="23" customFormat="false" ht="12.75" hidden="false" customHeight="false" outlineLevel="0" collapsed="false">
      <c r="A23" s="1" t="n">
        <v>36250</v>
      </c>
      <c r="B23" s="0" t="n">
        <f aca="false">ROUND((A23-$B$2-210)/365,0)</f>
        <v>31</v>
      </c>
      <c r="C23" s="0" t="n">
        <f aca="false">ROUND((A23-$C$2-210)/365,0)</f>
        <v>6</v>
      </c>
      <c r="D23" s="0" t="n">
        <f aca="false">ROUND((A23-$D$2-210)/365,0)</f>
        <v>4</v>
      </c>
      <c r="G23" s="2" t="n">
        <f aca="false">K22*$G$1/12</f>
        <v>80.12</v>
      </c>
      <c r="H23" s="2" t="n">
        <v>-437</v>
      </c>
      <c r="I23" s="2" t="n">
        <f aca="false">I22+E23</f>
        <v>7440.93</v>
      </c>
      <c r="J23" s="2" t="n">
        <f aca="false">IF(H23=0,J22+G23,J22+H23)</f>
        <v>134.069999999999</v>
      </c>
      <c r="K23" s="2" t="n">
        <f aca="false">IF(H23=0,K22+E23+F23+G23,K22+E23+F23+H23)</f>
        <v>7575</v>
      </c>
      <c r="M23" s="3" t="n">
        <f aca="false">H23/(K22*(A23-A22)/365)</f>
        <v>-0.642202019551318</v>
      </c>
      <c r="N23" s="3" t="n">
        <f aca="false">J23/($K$4*(A23-$A$4)/360)</f>
        <v>0.0117860973798225</v>
      </c>
    </row>
    <row r="24" customFormat="false" ht="12.75" hidden="false" customHeight="false" outlineLevel="0" collapsed="false">
      <c r="A24" s="1" t="n">
        <v>36280</v>
      </c>
      <c r="B24" s="0" t="n">
        <f aca="false">ROUND((A24-$B$2-210)/365,0)</f>
        <v>32</v>
      </c>
      <c r="C24" s="0" t="n">
        <f aca="false">ROUND((A24-$C$2-210)/365,0)</f>
        <v>7</v>
      </c>
      <c r="D24" s="0" t="n">
        <f aca="false">ROUND((A24-$D$2-210)/365,0)</f>
        <v>4</v>
      </c>
      <c r="G24" s="2" t="n">
        <f aca="false">K23*$G$1/12</f>
        <v>75.75</v>
      </c>
      <c r="H24" s="2" t="n">
        <v>662</v>
      </c>
      <c r="I24" s="2" t="n">
        <f aca="false">I23+E24</f>
        <v>7440.93</v>
      </c>
      <c r="J24" s="2" t="n">
        <f aca="false">IF(H24=0,J23+G24,J23+H24)</f>
        <v>796.069999999999</v>
      </c>
      <c r="K24" s="2" t="n">
        <f aca="false">IF(H24=0,K23+E24+F24+G24,K23+E24+F24+H24)</f>
        <v>8237</v>
      </c>
      <c r="M24" s="3" t="n">
        <f aca="false">H24/(K23*(A24-A23)/365)</f>
        <v>1.06327832783278</v>
      </c>
      <c r="N24" s="3" t="n">
        <f aca="false">J24/($K$4*(A24-$A$4)/360)</f>
        <v>0.0663875422852107</v>
      </c>
    </row>
    <row r="25" customFormat="false" ht="12.75" hidden="false" customHeight="false" outlineLevel="0" collapsed="false">
      <c r="A25" s="1" t="n">
        <v>36311</v>
      </c>
      <c r="B25" s="0" t="n">
        <f aca="false">ROUND((A25-$B$2-210)/365,0)</f>
        <v>32</v>
      </c>
      <c r="C25" s="0" t="n">
        <f aca="false">ROUND((A25-$C$2-210)/365,0)</f>
        <v>7</v>
      </c>
      <c r="D25" s="0" t="n">
        <f aca="false">ROUND((A25-$D$2-210)/365,0)</f>
        <v>4</v>
      </c>
      <c r="G25" s="2" t="n">
        <f aca="false">K24*$G$1/12</f>
        <v>82.37</v>
      </c>
      <c r="I25" s="2" t="n">
        <f aca="false">I24+E25</f>
        <v>7440.93</v>
      </c>
      <c r="J25" s="2" t="n">
        <f aca="false">IF(H25=0,J24+G25,J24+H25)</f>
        <v>878.439999999999</v>
      </c>
      <c r="K25" s="2" t="n">
        <f aca="false">IF(H25=0,K24+E25+F25+G25,K24+E25+F25+H25)</f>
        <v>8319.37</v>
      </c>
      <c r="M25" s="3" t="n">
        <f aca="false">H25/(K24*(A25-A24)/365)</f>
        <v>0</v>
      </c>
      <c r="N25" s="3" t="n">
        <f aca="false">J25/($K$4*(A25-$A$4)/360)</f>
        <v>0.0695640995428497</v>
      </c>
    </row>
    <row r="26" customFormat="false" ht="12.75" hidden="false" customHeight="false" outlineLevel="0" collapsed="false">
      <c r="A26" s="1" t="n">
        <v>36341</v>
      </c>
      <c r="B26" s="0" t="n">
        <f aca="false">ROUND((A26-$B$2-210)/365,0)</f>
        <v>32</v>
      </c>
      <c r="C26" s="0" t="n">
        <f aca="false">ROUND((A26-$C$2-210)/365,0)</f>
        <v>7</v>
      </c>
      <c r="D26" s="0" t="n">
        <f aca="false">ROUND((A26-$D$2-210)/365,0)</f>
        <v>4</v>
      </c>
      <c r="G26" s="2" t="n">
        <f aca="false">K25*$G$1/12</f>
        <v>83.1937</v>
      </c>
      <c r="I26" s="2" t="n">
        <f aca="false">I25+E26</f>
        <v>7440.93</v>
      </c>
      <c r="J26" s="2" t="n">
        <f aca="false">IF(H26=0,J25+G26,J25+H26)</f>
        <v>961.633699999999</v>
      </c>
      <c r="K26" s="2" t="n">
        <f aca="false">IF(H26=0,K25+E26+F26+G26,K25+E26+F26+H26)</f>
        <v>8402.5637</v>
      </c>
      <c r="M26" s="3" t="n">
        <f aca="false">H26/(K25*(A26-A25)/365)</f>
        <v>0</v>
      </c>
      <c r="N26" s="3" t="n">
        <f aca="false">J26/($K$4*(A26-$A$4)/360)</f>
        <v>0.0726102848192015</v>
      </c>
    </row>
    <row r="27" customFormat="false" ht="12.75" hidden="false" customHeight="false" outlineLevel="0" collapsed="false">
      <c r="A27" s="1" t="n">
        <v>36372</v>
      </c>
      <c r="B27" s="0" t="n">
        <f aca="false">ROUND((A27-$B$2-210)/365,0)</f>
        <v>32</v>
      </c>
      <c r="C27" s="0" t="n">
        <f aca="false">ROUND((A27-$C$2-210)/365,0)</f>
        <v>7</v>
      </c>
      <c r="D27" s="0" t="n">
        <f aca="false">ROUND((A27-$D$2-210)/365,0)</f>
        <v>4</v>
      </c>
      <c r="G27" s="2" t="n">
        <f aca="false">K26*$G$1/12</f>
        <v>84.025637</v>
      </c>
      <c r="I27" s="2" t="n">
        <f aca="false">I26+E27</f>
        <v>7440.93</v>
      </c>
      <c r="J27" s="2" t="n">
        <f aca="false">IF(H27=0,J26+G27,J26+H27)</f>
        <v>1045.659337</v>
      </c>
      <c r="K27" s="2" t="n">
        <f aca="false">IF(H27=0,K26+E27+F27+G27,K26+E27+F27+H27)</f>
        <v>8486.589337</v>
      </c>
      <c r="M27" s="3" t="n">
        <f aca="false">H27/(K26*(A27-A26)/365)</f>
        <v>0</v>
      </c>
      <c r="N27" s="3" t="n">
        <f aca="false">J27/($K$4*(A27-$A$4)/360)</f>
        <v>0.075334117341439</v>
      </c>
    </row>
    <row r="28" customFormat="false" ht="12.75" hidden="false" customHeight="false" outlineLevel="0" collapsed="false">
      <c r="A28" s="1" t="n">
        <v>36403</v>
      </c>
      <c r="B28" s="0" t="n">
        <f aca="false">ROUND((A28-$B$2-210)/365,0)</f>
        <v>32</v>
      </c>
      <c r="C28" s="0" t="n">
        <f aca="false">ROUND((A28-$C$2-210)/365,0)</f>
        <v>7</v>
      </c>
      <c r="D28" s="0" t="n">
        <f aca="false">ROUND((A28-$D$2-210)/365,0)</f>
        <v>4</v>
      </c>
      <c r="G28" s="2" t="n">
        <f aca="false">K27*$G$1/12</f>
        <v>84.86589337</v>
      </c>
      <c r="I28" s="2" t="n">
        <f aca="false">I27+E28</f>
        <v>7440.93</v>
      </c>
      <c r="J28" s="2" t="n">
        <f aca="false">IF(H28=0,J27+G28,J27+H28)</f>
        <v>1130.52523037</v>
      </c>
      <c r="K28" s="2" t="n">
        <f aca="false">IF(H28=0,K27+E28+F28+G28,K27+E28+F28+H28)</f>
        <v>8571.45523037</v>
      </c>
      <c r="M28" s="3" t="n">
        <f aca="false">H28/(K27*(A28-A27)/365)</f>
        <v>0</v>
      </c>
      <c r="N28" s="3" t="n">
        <f aca="false">J28/($K$4*(A28-$A$4)/360)</f>
        <v>0.077876966383854</v>
      </c>
    </row>
    <row r="29" customFormat="false" ht="12.75" hidden="false" customHeight="false" outlineLevel="0" collapsed="false">
      <c r="A29" s="1" t="n">
        <v>36433</v>
      </c>
      <c r="B29" s="0" t="n">
        <f aca="false">ROUND((A29-$B$2-210)/365,0)</f>
        <v>32</v>
      </c>
      <c r="C29" s="0" t="n">
        <f aca="false">ROUND((A29-$C$2-210)/365,0)</f>
        <v>7</v>
      </c>
      <c r="D29" s="0" t="n">
        <f aca="false">ROUND((A29-$D$2-210)/365,0)</f>
        <v>4</v>
      </c>
      <c r="G29" s="2" t="n">
        <f aca="false">K28*$G$1/12</f>
        <v>85.7145523037</v>
      </c>
      <c r="I29" s="2" t="n">
        <f aca="false">I28+E29</f>
        <v>7440.93</v>
      </c>
      <c r="J29" s="2" t="n">
        <f aca="false">IF(H29=0,J28+G29,J28+H29)</f>
        <v>1216.2397826737</v>
      </c>
      <c r="K29" s="2" t="n">
        <f aca="false">IF(H29=0,K28+E29+F29+G29,K28+E29+F29+H29)</f>
        <v>8657.1697826737</v>
      </c>
      <c r="M29" s="3" t="n">
        <f aca="false">H29/(K28*(A29-A28)/365)</f>
        <v>0</v>
      </c>
      <c r="N29" s="3" t="n">
        <f aca="false">J29/($K$4*(A29-$A$4)/360)</f>
        <v>0.0803710972361771</v>
      </c>
    </row>
    <row r="30" customFormat="false" ht="12.75" hidden="false" customHeight="false" outlineLevel="0" collapsed="false">
      <c r="A30" s="1" t="n">
        <v>36464</v>
      </c>
      <c r="B30" s="0" t="n">
        <f aca="false">ROUND((A30-$B$2-210)/365,0)</f>
        <v>32</v>
      </c>
      <c r="C30" s="0" t="n">
        <f aca="false">ROUND((A30-$C$2-210)/365,0)</f>
        <v>7</v>
      </c>
      <c r="D30" s="0" t="n">
        <f aca="false">ROUND((A30-$D$2-210)/365,0)</f>
        <v>4</v>
      </c>
      <c r="G30" s="2" t="n">
        <f aca="false">K29*$G$1/12</f>
        <v>86.571697826737</v>
      </c>
      <c r="I30" s="2" t="n">
        <f aca="false">I29+E30</f>
        <v>7440.93</v>
      </c>
      <c r="J30" s="2" t="n">
        <f aca="false">IF(H30=0,J29+G30,J29+H30)</f>
        <v>1302.81148050044</v>
      </c>
      <c r="K30" s="2" t="n">
        <f aca="false">IF(H30=0,K29+E30+F30+G30,K29+E30+F30+H30)</f>
        <v>8743.74148050044</v>
      </c>
      <c r="M30" s="3" t="n">
        <f aca="false">H30/(K29*(A30-A29)/365)</f>
        <v>0</v>
      </c>
      <c r="N30" s="3" t="n">
        <f aca="false">J30/($K$4*(A30-$A$4)/360)</f>
        <v>0.0826168319362461</v>
      </c>
    </row>
    <row r="31" customFormat="false" ht="12.75" hidden="false" customHeight="false" outlineLevel="0" collapsed="false">
      <c r="A31" s="1" t="n">
        <v>36494</v>
      </c>
      <c r="B31" s="0" t="n">
        <f aca="false">ROUND((A31-$B$2-210)/365,0)</f>
        <v>32</v>
      </c>
      <c r="C31" s="0" t="n">
        <f aca="false">ROUND((A31-$C$2-210)/365,0)</f>
        <v>7</v>
      </c>
      <c r="D31" s="0" t="n">
        <f aca="false">ROUND((A31-$D$2-210)/365,0)</f>
        <v>4</v>
      </c>
      <c r="G31" s="2" t="n">
        <f aca="false">K30*$G$1/12</f>
        <v>87.4374148050044</v>
      </c>
      <c r="I31" s="2" t="n">
        <f aca="false">I30+E31</f>
        <v>7440.93</v>
      </c>
      <c r="J31" s="2" t="n">
        <f aca="false">IF(H31=0,J30+G31,J30+H31)</f>
        <v>1390.24889530544</v>
      </c>
      <c r="K31" s="2" t="n">
        <f aca="false">IF(H31=0,K30+E31+F31+G31,K30+E31+F31+H31)</f>
        <v>8831.17889530544</v>
      </c>
      <c r="M31" s="3" t="n">
        <f aca="false">H31/(K30*(A31-A30)/365)</f>
        <v>0</v>
      </c>
      <c r="N31" s="3" t="n">
        <f aca="false">J31/($K$4*(A31-$A$4)/360)</f>
        <v>0.0848472650045756</v>
      </c>
    </row>
    <row r="32" customFormat="false" ht="12.75" hidden="false" customHeight="false" outlineLevel="0" collapsed="false">
      <c r="A32" s="1" t="n">
        <v>36525</v>
      </c>
      <c r="B32" s="0" t="n">
        <f aca="false">ROUND((A32-$B$2-210)/365,0)</f>
        <v>32</v>
      </c>
      <c r="C32" s="0" t="n">
        <f aca="false">ROUND((A32-$C$2-210)/365,0)</f>
        <v>7</v>
      </c>
      <c r="D32" s="0" t="n">
        <f aca="false">ROUND((A32-$D$2-210)/365,0)</f>
        <v>4</v>
      </c>
      <c r="G32" s="2" t="n">
        <f aca="false">K31*$G$1/12</f>
        <v>88.3117889530544</v>
      </c>
      <c r="I32" s="2" t="n">
        <f aca="false">I31+E32</f>
        <v>7440.93</v>
      </c>
      <c r="J32" s="2" t="n">
        <f aca="false">IF(H32=0,J31+G32,J31+H32)</f>
        <v>1478.5606842585</v>
      </c>
      <c r="K32" s="2" t="n">
        <f aca="false">IF(H32=0,K31+E32+F32+G32,K31+E32+F32+H32)</f>
        <v>8919.4906842585</v>
      </c>
      <c r="M32" s="3" t="n">
        <f aca="false">H32/(K31*(A32-A31)/365)</f>
        <v>0</v>
      </c>
      <c r="N32" s="3" t="n">
        <f aca="false">J32/($K$4*(A32-$A$4)/360)</f>
        <v>0.0868625958090853</v>
      </c>
    </row>
    <row r="33" customFormat="false" ht="12.75" hidden="false" customHeight="false" outlineLevel="0" collapsed="false">
      <c r="A33" s="1" t="n">
        <v>36556</v>
      </c>
      <c r="B33" s="0" t="n">
        <f aca="false">ROUND((A33-$B$2-210)/365,0)</f>
        <v>32</v>
      </c>
      <c r="C33" s="0" t="n">
        <f aca="false">ROUND((A33-$C$2-210)/365,0)</f>
        <v>7</v>
      </c>
      <c r="D33" s="0" t="n">
        <f aca="false">ROUND((A33-$D$2-210)/365,0)</f>
        <v>4</v>
      </c>
      <c r="G33" s="2" t="n">
        <f aca="false">K32*$G$1/12</f>
        <v>89.194906842585</v>
      </c>
      <c r="I33" s="2" t="n">
        <f aca="false">I32+E33</f>
        <v>7440.93</v>
      </c>
      <c r="J33" s="2" t="n">
        <f aca="false">IF(H33=0,J32+G33,J32+H33)</f>
        <v>1567.75559110108</v>
      </c>
      <c r="K33" s="2" t="n">
        <f aca="false">IF(H33=0,K32+E33+F33+G33,K32+E33+F33+H33)</f>
        <v>9008.68559110108</v>
      </c>
      <c r="M33" s="3" t="n">
        <f aca="false">H33/(K32*(A33-A32)/365)</f>
        <v>0</v>
      </c>
      <c r="N33" s="3" t="n">
        <f aca="false">J33/($K$4*(A33-$A$4)/360)</f>
        <v>0.0887826466538755</v>
      </c>
    </row>
    <row r="34" customFormat="false" ht="12.75" hidden="false" customHeight="false" outlineLevel="0" collapsed="false">
      <c r="A34" s="1" t="n">
        <v>36585</v>
      </c>
      <c r="B34" s="0" t="n">
        <f aca="false">ROUND((A34-$B$2-210)/365,0)</f>
        <v>32</v>
      </c>
      <c r="C34" s="0" t="n">
        <f aca="false">ROUND((A34-$C$2-210)/365,0)</f>
        <v>7</v>
      </c>
      <c r="D34" s="0" t="n">
        <f aca="false">ROUND((A34-$D$2-210)/365,0)</f>
        <v>5</v>
      </c>
      <c r="G34" s="2" t="n">
        <f aca="false">K33*$G$1/12</f>
        <v>90.0868559110108</v>
      </c>
      <c r="I34" s="2" t="n">
        <f aca="false">I33+E34</f>
        <v>7440.93</v>
      </c>
      <c r="J34" s="2" t="n">
        <f aca="false">IF(H34=0,J33+G34,J33+H34)</f>
        <v>1657.84244701209</v>
      </c>
      <c r="K34" s="2" t="n">
        <f aca="false">IF(H34=0,K33+E34+F34+G34,K33+E34+F34+H34)</f>
        <v>9098.7724470121</v>
      </c>
      <c r="M34" s="3" t="n">
        <f aca="false">H34/(K33*(A34-A33)/365)</f>
        <v>0</v>
      </c>
      <c r="N34" s="3" t="n">
        <f aca="false">J34/($K$4*(A34-$A$4)/360)</f>
        <v>0.0908217099672667</v>
      </c>
    </row>
    <row r="35" customFormat="false" ht="12.75" hidden="false" customHeight="false" outlineLevel="0" collapsed="false">
      <c r="A35" s="1" t="n">
        <v>36616</v>
      </c>
      <c r="B35" s="0" t="n">
        <f aca="false">ROUND((A35-$B$2-210)/365,0)</f>
        <v>32</v>
      </c>
      <c r="C35" s="0" t="n">
        <f aca="false">ROUND((A35-$C$2-210)/365,0)</f>
        <v>7</v>
      </c>
      <c r="D35" s="0" t="n">
        <f aca="false">ROUND((A35-$D$2-210)/365,0)</f>
        <v>5</v>
      </c>
      <c r="G35" s="2" t="n">
        <f aca="false">K34*$G$1/12</f>
        <v>90.987724470121</v>
      </c>
      <c r="I35" s="2" t="n">
        <f aca="false">I34+E35</f>
        <v>7440.93</v>
      </c>
      <c r="J35" s="2" t="n">
        <f aca="false">IF(H35=0,J34+G35,J34+H35)</f>
        <v>1748.83017148221</v>
      </c>
      <c r="K35" s="2" t="n">
        <f aca="false">IF(H35=0,K34+E35+F35+G35,K34+E35+F35+H35)</f>
        <v>9189.76017148222</v>
      </c>
      <c r="M35" s="3" t="n">
        <f aca="false">H35/(K34*(A35-A34)/365)</f>
        <v>0</v>
      </c>
      <c r="N35" s="3" t="n">
        <f aca="false">J35/($K$4*(A35-$A$4)/360)</f>
        <v>0.092578041782449</v>
      </c>
    </row>
    <row r="36" customFormat="false" ht="12.75" hidden="false" customHeight="false" outlineLevel="0" collapsed="false">
      <c r="A36" s="1" t="n">
        <v>36646</v>
      </c>
      <c r="B36" s="0" t="n">
        <f aca="false">ROUND((A36-$B$2-210)/365,0)</f>
        <v>33</v>
      </c>
      <c r="C36" s="0" t="n">
        <f aca="false">ROUND((A36-$C$2-210)/365,0)</f>
        <v>8</v>
      </c>
      <c r="D36" s="0" t="n">
        <f aca="false">ROUND((A36-$D$2-210)/365,0)</f>
        <v>5</v>
      </c>
      <c r="G36" s="2" t="n">
        <f aca="false">K35*$G$1/12</f>
        <v>91.8976017148222</v>
      </c>
      <c r="I36" s="2" t="n">
        <f aca="false">I35+E36</f>
        <v>7440.93</v>
      </c>
      <c r="J36" s="2" t="n">
        <f aca="false">IF(H36=0,J35+G36,J35+H36)</f>
        <v>1840.72777319703</v>
      </c>
      <c r="K36" s="2" t="n">
        <f aca="false">IF(H36=0,K35+E36+F36+G36,K35+E36+F36+H36)</f>
        <v>9281.65777319704</v>
      </c>
      <c r="M36" s="3" t="n">
        <f aca="false">H36/(K35*(A36-A35)/365)</f>
        <v>0</v>
      </c>
      <c r="N36" s="3" t="n">
        <f aca="false">J36/($K$4*(A36-$A$4)/360)</f>
        <v>0.0943656944227321</v>
      </c>
    </row>
    <row r="37" customFormat="false" ht="12.75" hidden="false" customHeight="false" outlineLevel="0" collapsed="false">
      <c r="A37" s="1" t="n">
        <v>36677</v>
      </c>
      <c r="B37" s="0" t="n">
        <f aca="false">ROUND((A37-$B$2-210)/365,0)</f>
        <v>33</v>
      </c>
      <c r="C37" s="0" t="n">
        <f aca="false">ROUND((A37-$C$2-210)/365,0)</f>
        <v>8</v>
      </c>
      <c r="D37" s="0" t="n">
        <f aca="false">ROUND((A37-$D$2-210)/365,0)</f>
        <v>5</v>
      </c>
      <c r="G37" s="2" t="n">
        <f aca="false">K36*$G$1/12</f>
        <v>92.8165777319704</v>
      </c>
      <c r="I37" s="2" t="n">
        <f aca="false">I36+E37</f>
        <v>7440.93</v>
      </c>
      <c r="J37" s="2" t="n">
        <f aca="false">IF(H37=0,J36+G37,J36+H37)</f>
        <v>1933.544350929</v>
      </c>
      <c r="K37" s="2" t="n">
        <f aca="false">IF(H37=0,K36+E37+F37+G37,K36+E37+F37+H37)</f>
        <v>9374.47435092901</v>
      </c>
      <c r="M37" s="3" t="n">
        <f aca="false">H37/(K36*(A37-A36)/365)</f>
        <v>0</v>
      </c>
      <c r="N37" s="3" t="n">
        <f aca="false">J37/($K$4*(A37-$A$4)/360)</f>
        <v>0.0959916178144295</v>
      </c>
    </row>
    <row r="38" customFormat="false" ht="12.75" hidden="false" customHeight="false" outlineLevel="0" collapsed="false">
      <c r="A38" s="1" t="n">
        <v>36707</v>
      </c>
      <c r="B38" s="0" t="n">
        <f aca="false">ROUND((A38-$B$2-210)/365,0)</f>
        <v>33</v>
      </c>
      <c r="C38" s="0" t="n">
        <f aca="false">ROUND((A38-$C$2-210)/365,0)</f>
        <v>8</v>
      </c>
      <c r="D38" s="0" t="n">
        <f aca="false">ROUND((A38-$D$2-210)/365,0)</f>
        <v>5</v>
      </c>
      <c r="G38" s="2" t="n">
        <f aca="false">K37*$G$1/12</f>
        <v>93.7447435092901</v>
      </c>
      <c r="I38" s="2" t="n">
        <f aca="false">I37+E38</f>
        <v>7440.93</v>
      </c>
      <c r="J38" s="2" t="n">
        <f aca="false">IF(H38=0,J37+G38,J37+H38)</f>
        <v>2027.2890944383</v>
      </c>
      <c r="K38" s="2" t="n">
        <f aca="false">IF(H38=0,K37+E38+F38+G38,K37+E38+F38+H38)</f>
        <v>9468.2190944383</v>
      </c>
      <c r="M38" s="3" t="n">
        <f aca="false">H38/(K37*(A38-A37)/365)</f>
        <v>0</v>
      </c>
      <c r="N38" s="3" t="n">
        <f aca="false">J38/($K$4*(A38-$A$4)/360)</f>
        <v>0.0976590980455576</v>
      </c>
    </row>
    <row r="39" customFormat="false" ht="12.75" hidden="false" customHeight="false" outlineLevel="0" collapsed="false">
      <c r="A39" s="1" t="n">
        <v>36738</v>
      </c>
      <c r="B39" s="0" t="n">
        <f aca="false">ROUND((A39-$B$2-210)/365,0)</f>
        <v>33</v>
      </c>
      <c r="C39" s="0" t="n">
        <f aca="false">ROUND((A39-$C$2-210)/365,0)</f>
        <v>8</v>
      </c>
      <c r="D39" s="0" t="n">
        <f aca="false">ROUND((A39-$D$2-210)/365,0)</f>
        <v>5</v>
      </c>
      <c r="G39" s="2" t="n">
        <f aca="false">K38*$G$1/12</f>
        <v>94.682190944383</v>
      </c>
      <c r="I39" s="2" t="n">
        <f aca="false">I38+E39</f>
        <v>7440.93</v>
      </c>
      <c r="J39" s="2" t="n">
        <f aca="false">IF(H39=0,J38+G39,J38+H39)</f>
        <v>2121.97128538268</v>
      </c>
      <c r="K39" s="2" t="n">
        <f aca="false">IF(H39=0,K38+E39+F39+G39,K38+E39+F39+H39)</f>
        <v>9562.90128538268</v>
      </c>
      <c r="M39" s="3" t="n">
        <f aca="false">H39/(K38*(A39-A38)/365)</f>
        <v>0</v>
      </c>
      <c r="N39" s="3" t="n">
        <f aca="false">J39/($K$4*(A39-$A$4)/360)</f>
        <v>0.0991790545898688</v>
      </c>
    </row>
    <row r="40" customFormat="false" ht="12.75" hidden="false" customHeight="false" outlineLevel="0" collapsed="false">
      <c r="A40" s="1" t="n">
        <v>36769</v>
      </c>
      <c r="B40" s="0" t="n">
        <f aca="false">ROUND((A40-$B$2-210)/365,0)</f>
        <v>33</v>
      </c>
      <c r="C40" s="0" t="n">
        <f aca="false">ROUND((A40-$C$2-210)/365,0)</f>
        <v>8</v>
      </c>
      <c r="D40" s="0" t="n">
        <f aca="false">ROUND((A40-$D$2-210)/365,0)</f>
        <v>5</v>
      </c>
      <c r="G40" s="2" t="n">
        <f aca="false">K39*$G$1/12</f>
        <v>95.6290128538268</v>
      </c>
      <c r="I40" s="2" t="n">
        <f aca="false">I39+E40</f>
        <v>7440.93</v>
      </c>
      <c r="J40" s="2" t="n">
        <f aca="false">IF(H40=0,J39+G40,J39+H40)</f>
        <v>2217.60029823651</v>
      </c>
      <c r="K40" s="2" t="n">
        <f aca="false">IF(H40=0,K39+E40+F40+G40,K39+E40+F40+H40)</f>
        <v>9658.53029823651</v>
      </c>
      <c r="M40" s="3" t="n">
        <f aca="false">H40/(K39*(A40-A39)/365)</f>
        <v>0</v>
      </c>
      <c r="N40" s="3" t="n">
        <f aca="false">J40/($K$4*(A40-$A$4)/360)</f>
        <v>0.100654160213247</v>
      </c>
    </row>
    <row r="41" customFormat="false" ht="12.75" hidden="false" customHeight="false" outlineLevel="0" collapsed="false">
      <c r="A41" s="1" t="n">
        <v>36799</v>
      </c>
      <c r="B41" s="0" t="n">
        <f aca="false">ROUND((A41-$B$2-210)/365,0)</f>
        <v>33</v>
      </c>
      <c r="C41" s="0" t="n">
        <f aca="false">ROUND((A41-$C$2-210)/365,0)</f>
        <v>8</v>
      </c>
      <c r="D41" s="0" t="n">
        <f aca="false">ROUND((A41-$D$2-210)/365,0)</f>
        <v>5</v>
      </c>
      <c r="G41" s="2" t="n">
        <f aca="false">K40*$G$1/12</f>
        <v>96.5853029823651</v>
      </c>
      <c r="I41" s="2" t="n">
        <f aca="false">I40+E41</f>
        <v>7440.93</v>
      </c>
      <c r="J41" s="2" t="n">
        <f aca="false">IF(H41=0,J40+G41,J40+H41)</f>
        <v>2314.18560121887</v>
      </c>
      <c r="K41" s="2" t="n">
        <f aca="false">IF(H41=0,K40+E41+F41+G41,K40+E41+F41+H41)</f>
        <v>9755.11560121887</v>
      </c>
      <c r="M41" s="3" t="n">
        <f aca="false">H41/(K40*(A41-A40)/365)</f>
        <v>0</v>
      </c>
      <c r="N41" s="3" t="n">
        <f aca="false">J41/($K$4*(A41-$A$4)/360)</f>
        <v>0.102181166206025</v>
      </c>
    </row>
    <row r="42" customFormat="false" ht="12.75" hidden="false" customHeight="false" outlineLevel="0" collapsed="false">
      <c r="A42" s="1" t="n">
        <v>36830</v>
      </c>
      <c r="B42" s="0" t="n">
        <f aca="false">ROUND((A42-$B$2-210)/365,0)</f>
        <v>33</v>
      </c>
      <c r="C42" s="0" t="n">
        <f aca="false">ROUND((A42-$C$2-210)/365,0)</f>
        <v>8</v>
      </c>
      <c r="D42" s="0" t="n">
        <f aca="false">ROUND((A42-$D$2-210)/365,0)</f>
        <v>5</v>
      </c>
      <c r="G42" s="2" t="n">
        <f aca="false">K41*$G$1/12</f>
        <v>97.5511560121887</v>
      </c>
      <c r="I42" s="2" t="n">
        <f aca="false">I41+E42</f>
        <v>7440.93</v>
      </c>
      <c r="J42" s="2" t="n">
        <f aca="false">IF(H42=0,J41+G42,J41+H42)</f>
        <v>2411.73675723106</v>
      </c>
      <c r="K42" s="2" t="n">
        <f aca="false">IF(H42=0,K41+E42+F42+G42,K41+E42+F42+H42)</f>
        <v>9852.66675723106</v>
      </c>
      <c r="M42" s="3" t="n">
        <f aca="false">H42/(K41*(A42-A41)/365)</f>
        <v>0</v>
      </c>
      <c r="N42" s="3" t="n">
        <f aca="false">J42/($K$4*(A42-$A$4)/360)</f>
        <v>0.103577405525434</v>
      </c>
    </row>
    <row r="43" customFormat="false" ht="12.75" hidden="false" customHeight="false" outlineLevel="0" collapsed="false">
      <c r="A43" s="1" t="n">
        <v>36860</v>
      </c>
      <c r="B43" s="0" t="n">
        <f aca="false">ROUND((A43-$B$2-210)/365,0)</f>
        <v>33</v>
      </c>
      <c r="C43" s="0" t="n">
        <f aca="false">ROUND((A43-$C$2-210)/365,0)</f>
        <v>8</v>
      </c>
      <c r="D43" s="0" t="n">
        <f aca="false">ROUND((A43-$D$2-210)/365,0)</f>
        <v>5</v>
      </c>
      <c r="G43" s="2" t="n">
        <f aca="false">K42*$G$1/12</f>
        <v>98.5266675723106</v>
      </c>
      <c r="I43" s="2" t="n">
        <f aca="false">I42+E43</f>
        <v>7440.93</v>
      </c>
      <c r="J43" s="2" t="n">
        <f aca="false">IF(H43=0,J42+G43,J42+H43)</f>
        <v>2510.26342480337</v>
      </c>
      <c r="K43" s="2" t="n">
        <f aca="false">IF(H43=0,K42+E43+F43+G43,K42+E43+F43+H43)</f>
        <v>9951.19342480337</v>
      </c>
      <c r="M43" s="3" t="n">
        <f aca="false">H43/(K42*(A43-A42)/365)</f>
        <v>0</v>
      </c>
      <c r="N43" s="3" t="n">
        <f aca="false">J43/($K$4*(A43-$A$4)/360)</f>
        <v>0.105030273987839</v>
      </c>
    </row>
    <row r="44" customFormat="false" ht="12.75" hidden="false" customHeight="false" outlineLevel="0" collapsed="false">
      <c r="A44" s="1" t="n">
        <v>36891</v>
      </c>
      <c r="B44" s="0" t="n">
        <f aca="false">ROUND((A44-$B$2-210)/365,0)</f>
        <v>33</v>
      </c>
      <c r="C44" s="0" t="n">
        <f aca="false">ROUND((A44-$C$2-210)/365,0)</f>
        <v>8</v>
      </c>
      <c r="D44" s="0" t="n">
        <f aca="false">ROUND((A44-$D$2-210)/365,0)</f>
        <v>5</v>
      </c>
      <c r="G44" s="2" t="n">
        <f aca="false">K43*$G$1/12</f>
        <v>99.5119342480337</v>
      </c>
      <c r="I44" s="2" t="n">
        <f aca="false">I43+E44</f>
        <v>7440.93</v>
      </c>
      <c r="J44" s="2" t="n">
        <f aca="false">IF(H44=0,J43+G44,J43+H44)</f>
        <v>2609.7753590514</v>
      </c>
      <c r="K44" s="2" t="n">
        <f aca="false">IF(H44=0,K43+E44+F44+G44,K43+E44+F44+H44)</f>
        <v>10050.7053590514</v>
      </c>
      <c r="M44" s="3" t="n">
        <f aca="false">H44/(K43*(A44-A43)/365)</f>
        <v>0</v>
      </c>
      <c r="N44" s="3" t="n">
        <f aca="false">J44/($K$4*(A44-$A$4)/360)</f>
        <v>0.106361242333395</v>
      </c>
    </row>
    <row r="45" customFormat="false" ht="12.75" hidden="false" customHeight="false" outlineLevel="0" collapsed="false">
      <c r="A45" s="1" t="n">
        <v>36922</v>
      </c>
      <c r="B45" s="0" t="n">
        <f aca="false">ROUND((A45-$B$2-210)/365,0)</f>
        <v>33</v>
      </c>
      <c r="C45" s="0" t="n">
        <f aca="false">ROUND((A45-$C$2-210)/365,0)</f>
        <v>8</v>
      </c>
      <c r="D45" s="0" t="n">
        <f aca="false">ROUND((A45-$D$2-210)/365,0)</f>
        <v>5</v>
      </c>
      <c r="G45" s="2" t="n">
        <f aca="false">K44*$G$1/12</f>
        <v>100.507053590514</v>
      </c>
      <c r="I45" s="2" t="n">
        <f aca="false">I44+E45</f>
        <v>7440.93</v>
      </c>
      <c r="J45" s="2" t="n">
        <f aca="false">IF(H45=0,J44+G45,J44+H45)</f>
        <v>2710.28241264192</v>
      </c>
      <c r="K45" s="2" t="n">
        <f aca="false">IF(H45=0,K44+E45+F45+G45,K44+E45+F45+H45)</f>
        <v>10151.2124126419</v>
      </c>
      <c r="M45" s="3" t="n">
        <f aca="false">H45/(K44*(A45-A44)/365)</f>
        <v>0</v>
      </c>
      <c r="N45" s="3" t="n">
        <f aca="false">J45/($K$4*(A45-$A$4)/360)</f>
        <v>0.107664432880615</v>
      </c>
    </row>
    <row r="46" customFormat="false" ht="12.75" hidden="false" customHeight="false" outlineLevel="0" collapsed="false">
      <c r="A46" s="1" t="n">
        <v>36950</v>
      </c>
      <c r="B46" s="0" t="n">
        <f aca="false">ROUND((A46-$B$2-210)/365,0)</f>
        <v>33</v>
      </c>
      <c r="C46" s="0" t="n">
        <f aca="false">ROUND((A46-$C$2-210)/365,0)</f>
        <v>8</v>
      </c>
      <c r="D46" s="0" t="n">
        <f aca="false">ROUND((A46-$D$2-210)/365,0)</f>
        <v>6</v>
      </c>
      <c r="G46" s="2" t="n">
        <f aca="false">K45*$G$1/12</f>
        <v>101.512124126419</v>
      </c>
      <c r="I46" s="2" t="n">
        <f aca="false">I45+E46</f>
        <v>7440.93</v>
      </c>
      <c r="J46" s="2" t="n">
        <f aca="false">IF(H46=0,J45+G46,J45+H46)</f>
        <v>2811.79453676834</v>
      </c>
      <c r="K46" s="2" t="n">
        <f aca="false">IF(H46=0,K45+E46+F46+G46,K45+E46+F46+H46)</f>
        <v>10252.7245367683</v>
      </c>
      <c r="M46" s="3" t="n">
        <f aca="false">H46/(K45*(A46-A45)/365)</f>
        <v>0</v>
      </c>
      <c r="N46" s="3" t="n">
        <f aca="false">J46/($K$4*(A46-$A$4)/360)</f>
        <v>0.109202913824637</v>
      </c>
    </row>
    <row r="47" customFormat="false" ht="12.75" hidden="false" customHeight="false" outlineLevel="0" collapsed="false">
      <c r="A47" s="1" t="n">
        <v>36981</v>
      </c>
      <c r="B47" s="0" t="n">
        <f aca="false">ROUND((A47-$B$2-210)/365,0)</f>
        <v>33</v>
      </c>
      <c r="C47" s="0" t="n">
        <f aca="false">ROUND((A47-$C$2-210)/365,0)</f>
        <v>8</v>
      </c>
      <c r="D47" s="0" t="n">
        <f aca="false">ROUND((A47-$D$2-210)/365,0)</f>
        <v>6</v>
      </c>
      <c r="G47" s="2" t="n">
        <f aca="false">K46*$G$1/12</f>
        <v>102.527245367683</v>
      </c>
      <c r="I47" s="2" t="n">
        <f aca="false">I46+E47</f>
        <v>7440.93</v>
      </c>
      <c r="J47" s="2" t="n">
        <f aca="false">IF(H47=0,J46+G47,J46+H47)</f>
        <v>2914.32178213602</v>
      </c>
      <c r="K47" s="2" t="n">
        <f aca="false">IF(H47=0,K46+E47+F47+G47,K46+E47+F47+H47)</f>
        <v>10355.251782136</v>
      </c>
      <c r="M47" s="3" t="n">
        <f aca="false">H47/(K46*(A47-A46)/365)</f>
        <v>0</v>
      </c>
      <c r="N47" s="3" t="n">
        <f aca="false">J47/($K$4*(A47-$A$4)/360)</f>
        <v>0.110454281519688</v>
      </c>
    </row>
    <row r="48" customFormat="false" ht="12.75" hidden="false" customHeight="false" outlineLevel="0" collapsed="false">
      <c r="A48" s="1" t="n">
        <v>37011</v>
      </c>
      <c r="B48" s="0" t="n">
        <f aca="false">ROUND((A48-$B$2-210)/365,0)</f>
        <v>34</v>
      </c>
      <c r="C48" s="0" t="n">
        <f aca="false">ROUND((A48-$C$2-210)/365,0)</f>
        <v>9</v>
      </c>
      <c r="D48" s="0" t="n">
        <f aca="false">ROUND((A48-$D$2-210)/365,0)</f>
        <v>6</v>
      </c>
      <c r="G48" s="2" t="n">
        <f aca="false">K47*$G$1/12</f>
        <v>103.55251782136</v>
      </c>
      <c r="I48" s="2" t="n">
        <f aca="false">I47+E48</f>
        <v>7440.93</v>
      </c>
      <c r="J48" s="2" t="n">
        <f aca="false">IF(H48=0,J47+G48,J47+H48)</f>
        <v>3017.87429995738</v>
      </c>
      <c r="K48" s="2" t="n">
        <f aca="false">IF(H48=0,K47+E48+F48+G48,K47+E48+F48+H48)</f>
        <v>10458.8042999574</v>
      </c>
      <c r="M48" s="3" t="n">
        <f aca="false">H48/(K47*(A48-A47)/365)</f>
        <v>0</v>
      </c>
      <c r="N48" s="3" t="n">
        <f aca="false">J48/($K$4*(A48-$A$4)/360)</f>
        <v>0.111769568477317</v>
      </c>
    </row>
    <row r="49" customFormat="false" ht="12.75" hidden="false" customHeight="false" outlineLevel="0" collapsed="false">
      <c r="A49" s="1" t="n">
        <v>37042</v>
      </c>
      <c r="B49" s="0" t="n">
        <f aca="false">ROUND((A49-$B$2-210)/365,0)</f>
        <v>34</v>
      </c>
      <c r="C49" s="0" t="n">
        <f aca="false">ROUND((A49-$C$2-210)/365,0)</f>
        <v>9</v>
      </c>
      <c r="D49" s="0" t="n">
        <f aca="false">ROUND((A49-$D$2-210)/365,0)</f>
        <v>6</v>
      </c>
      <c r="G49" s="2" t="n">
        <f aca="false">K48*$G$1/12</f>
        <v>104.588042999574</v>
      </c>
      <c r="I49" s="2" t="n">
        <f aca="false">I48+E49</f>
        <v>7440.93</v>
      </c>
      <c r="J49" s="2" t="n">
        <f aca="false">IF(H49=0,J48+G49,J48+H49)</f>
        <v>3122.46234295695</v>
      </c>
      <c r="K49" s="2" t="n">
        <f aca="false">IF(H49=0,K48+E49+F49+G49,K48+E49+F49+H49)</f>
        <v>10563.392342957</v>
      </c>
      <c r="M49" s="3" t="n">
        <f aca="false">H49/(K48*(A49-A48)/365)</f>
        <v>0</v>
      </c>
      <c r="N49" s="3" t="n">
        <f aca="false">J49/($K$4*(A49-$A$4)/360)</f>
        <v>0.112979677303486</v>
      </c>
    </row>
    <row r="50" customFormat="false" ht="12.75" hidden="false" customHeight="false" outlineLevel="0" collapsed="false">
      <c r="A50" s="1" t="n">
        <v>37072</v>
      </c>
      <c r="B50" s="0" t="n">
        <f aca="false">ROUND((A50-$B$2-210)/365,0)</f>
        <v>34</v>
      </c>
      <c r="C50" s="0" t="n">
        <f aca="false">ROUND((A50-$C$2-210)/365,0)</f>
        <v>9</v>
      </c>
      <c r="D50" s="0" t="n">
        <f aca="false">ROUND((A50-$D$2-210)/365,0)</f>
        <v>6</v>
      </c>
      <c r="G50" s="2" t="n">
        <f aca="false">K49*$G$1/12</f>
        <v>105.63392342957</v>
      </c>
      <c r="I50" s="2" t="n">
        <f aca="false">I49+E50</f>
        <v>7440.93</v>
      </c>
      <c r="J50" s="2" t="n">
        <f aca="false">IF(H50=0,J49+G50,J49+H50)</f>
        <v>3228.09626638652</v>
      </c>
      <c r="K50" s="2" t="n">
        <f aca="false">IF(H50=0,K49+E50+F50+G50,K49+E50+F50+H50)</f>
        <v>10669.0262663865</v>
      </c>
      <c r="M50" s="3" t="n">
        <f aca="false">H50/(K49*(A50-A49)/365)</f>
        <v>0</v>
      </c>
      <c r="N50" s="3" t="n">
        <f aca="false">J50/($K$4*(A50-$A$4)/360)</f>
        <v>0.114255265540945</v>
      </c>
    </row>
    <row r="51" customFormat="false" ht="12.75" hidden="false" customHeight="false" outlineLevel="0" collapsed="false">
      <c r="A51" s="1" t="n">
        <v>37103</v>
      </c>
      <c r="B51" s="0" t="n">
        <f aca="false">ROUND((A51-$B$2-210)/365,0)</f>
        <v>34</v>
      </c>
      <c r="C51" s="0" t="n">
        <f aca="false">ROUND((A51-$C$2-210)/365,0)</f>
        <v>9</v>
      </c>
      <c r="D51" s="0" t="n">
        <f aca="false">ROUND((A51-$D$2-210)/365,0)</f>
        <v>6</v>
      </c>
      <c r="G51" s="2" t="n">
        <f aca="false">K50*$G$1/12</f>
        <v>106.690262663865</v>
      </c>
      <c r="I51" s="2" t="n">
        <f aca="false">I50+E51</f>
        <v>7440.93</v>
      </c>
      <c r="J51" s="2" t="n">
        <f aca="false">IF(H51=0,J50+G51,J50+H51)</f>
        <v>3334.78652905039</v>
      </c>
      <c r="K51" s="2" t="n">
        <f aca="false">IF(H51=0,K50+E51+F51+G51,K50+E51+F51+H51)</f>
        <v>10775.7165290504</v>
      </c>
      <c r="M51" s="3" t="n">
        <f aca="false">H51/(K50*(A51-A50)/365)</f>
        <v>0</v>
      </c>
      <c r="N51" s="3" t="n">
        <f aca="false">J51/($K$4*(A51-$A$4)/360)</f>
        <v>0.115430910529871</v>
      </c>
    </row>
    <row r="52" customFormat="false" ht="12.75" hidden="false" customHeight="false" outlineLevel="0" collapsed="false">
      <c r="A52" s="1" t="n">
        <v>37134</v>
      </c>
      <c r="B52" s="0" t="n">
        <f aca="false">ROUND((A52-$B$2-210)/365,0)</f>
        <v>34</v>
      </c>
      <c r="C52" s="0" t="n">
        <f aca="false">ROUND((A52-$C$2-210)/365,0)</f>
        <v>9</v>
      </c>
      <c r="D52" s="0" t="n">
        <f aca="false">ROUND((A52-$D$2-210)/365,0)</f>
        <v>6</v>
      </c>
      <c r="G52" s="2" t="n">
        <f aca="false">K51*$G$1/12</f>
        <v>107.757165290504</v>
      </c>
      <c r="I52" s="2" t="n">
        <f aca="false">I51+E52</f>
        <v>7440.93</v>
      </c>
      <c r="J52" s="2" t="n">
        <f aca="false">IF(H52=0,J51+G52,J51+H52)</f>
        <v>3442.54369434089</v>
      </c>
      <c r="K52" s="2" t="n">
        <f aca="false">IF(H52=0,K51+E52+F52+G52,K51+E52+F52+H52)</f>
        <v>10883.4736943409</v>
      </c>
      <c r="M52" s="3" t="n">
        <f aca="false">H52/(K51*(A52-A51)/365)</f>
        <v>0</v>
      </c>
      <c r="N52" s="3" t="n">
        <f aca="false">J52/($K$4*(A52-$A$4)/360)</f>
        <v>0.116592000906834</v>
      </c>
    </row>
    <row r="53" customFormat="false" ht="12.75" hidden="false" customHeight="false" outlineLevel="0" collapsed="false">
      <c r="A53" s="1" t="n">
        <v>37164</v>
      </c>
      <c r="B53" s="0" t="n">
        <f aca="false">ROUND((A53-$B$2-210)/365,0)</f>
        <v>34</v>
      </c>
      <c r="C53" s="0" t="n">
        <f aca="false">ROUND((A53-$C$2-210)/365,0)</f>
        <v>9</v>
      </c>
      <c r="D53" s="0" t="n">
        <f aca="false">ROUND((A53-$D$2-210)/365,0)</f>
        <v>6</v>
      </c>
      <c r="G53" s="2" t="n">
        <f aca="false">K52*$G$1/12</f>
        <v>108.834736943409</v>
      </c>
      <c r="I53" s="2" t="n">
        <f aca="false">I52+E53</f>
        <v>7440.93</v>
      </c>
      <c r="J53" s="2" t="n">
        <f aca="false">IF(H53=0,J52+G53,J52+H53)</f>
        <v>3551.3784312843</v>
      </c>
      <c r="K53" s="2" t="n">
        <f aca="false">IF(H53=0,K52+E53+F53+G53,K52+E53+F53+H53)</f>
        <v>10992.3084312843</v>
      </c>
      <c r="M53" s="3" t="n">
        <f aca="false">H53/(K52*(A53-A52)/365)</f>
        <v>0</v>
      </c>
      <c r="N53" s="3" t="n">
        <f aca="false">J53/($K$4*(A53-$A$4)/360)</f>
        <v>0.11782001604524</v>
      </c>
    </row>
    <row r="54" customFormat="false" ht="12.75" hidden="false" customHeight="false" outlineLevel="0" collapsed="false">
      <c r="A54" s="1" t="n">
        <v>37195</v>
      </c>
      <c r="B54" s="0" t="n">
        <f aca="false">ROUND((A54-$B$2-210)/365,0)</f>
        <v>34</v>
      </c>
      <c r="C54" s="0" t="n">
        <f aca="false">ROUND((A54-$C$2-210)/365,0)</f>
        <v>9</v>
      </c>
      <c r="D54" s="0" t="n">
        <f aca="false">ROUND((A54-$D$2-210)/365,0)</f>
        <v>6</v>
      </c>
      <c r="G54" s="2" t="n">
        <f aca="false">K53*$G$1/12</f>
        <v>109.923084312843</v>
      </c>
      <c r="I54" s="2" t="n">
        <f aca="false">I53+E54</f>
        <v>7440.93</v>
      </c>
      <c r="J54" s="2" t="n">
        <f aca="false">IF(H54=0,J53+G54,J53+H54)</f>
        <v>3661.30151559714</v>
      </c>
      <c r="K54" s="2" t="n">
        <f aca="false">IF(H54=0,K53+E54+F54+G54,K53+E54+F54+H54)</f>
        <v>11102.2315155971</v>
      </c>
      <c r="M54" s="3" t="n">
        <f aca="false">H54/(K53*(A54-A53)/365)</f>
        <v>0</v>
      </c>
      <c r="N54" s="3" t="n">
        <f aca="false">J54/($K$4*(A54-$A$4)/360)</f>
        <v>0.118954819657972</v>
      </c>
    </row>
    <row r="55" customFormat="false" ht="12.75" hidden="false" customHeight="false" outlineLevel="0" collapsed="false">
      <c r="A55" s="1" t="n">
        <v>37225</v>
      </c>
      <c r="B55" s="0" t="n">
        <f aca="false">ROUND((A55-$B$2-210)/365,0)</f>
        <v>34</v>
      </c>
      <c r="C55" s="0" t="n">
        <f aca="false">ROUND((A55-$C$2-210)/365,0)</f>
        <v>9</v>
      </c>
      <c r="D55" s="0" t="n">
        <f aca="false">ROUND((A55-$D$2-210)/365,0)</f>
        <v>6</v>
      </c>
      <c r="G55" s="2" t="n">
        <f aca="false">K54*$G$1/12</f>
        <v>111.022315155971</v>
      </c>
      <c r="I55" s="2" t="n">
        <f aca="false">I54+E55</f>
        <v>7440.93</v>
      </c>
      <c r="J55" s="2" t="n">
        <f aca="false">IF(H55=0,J54+G55,J54+H55)</f>
        <v>3772.32383075312</v>
      </c>
      <c r="K55" s="2" t="n">
        <f aca="false">IF(H55=0,K54+E55+F55+G55,K54+E55+F55+H55)</f>
        <v>11213.2538307531</v>
      </c>
      <c r="M55" s="3" t="n">
        <f aca="false">H55/(K54*(A55-A54)/365)</f>
        <v>0</v>
      </c>
      <c r="N55" s="3" t="n">
        <f aca="false">J55/($K$4*(A55-$A$4)/360)</f>
        <v>0.120157161995629</v>
      </c>
    </row>
    <row r="56" customFormat="false" ht="12.75" hidden="false" customHeight="false" outlineLevel="0" collapsed="false">
      <c r="A56" s="1" t="n">
        <v>37256</v>
      </c>
      <c r="B56" s="0" t="n">
        <f aca="false">ROUND((A56-$B$2-210)/365,0)</f>
        <v>34</v>
      </c>
      <c r="C56" s="0" t="n">
        <f aca="false">ROUND((A56-$C$2-210)/365,0)</f>
        <v>9</v>
      </c>
      <c r="D56" s="0" t="n">
        <f aca="false">ROUND((A56-$D$2-210)/365,0)</f>
        <v>6</v>
      </c>
      <c r="G56" s="2" t="n">
        <f aca="false">K55*$G$1/12</f>
        <v>112.132538307531</v>
      </c>
      <c r="I56" s="2" t="n">
        <f aca="false">I55+E56</f>
        <v>7440.93</v>
      </c>
      <c r="J56" s="2" t="n">
        <f aca="false">IF(H56=0,J55+G56,J55+H56)</f>
        <v>3884.45636906065</v>
      </c>
      <c r="K56" s="2" t="n">
        <f aca="false">IF(H56=0,K55+E56+F56+G56,K55+E56+F56+H56)</f>
        <v>11325.3863690607</v>
      </c>
      <c r="M56" s="3" t="n">
        <f aca="false">H56/(K55*(A56-A55)/365)</f>
        <v>0</v>
      </c>
      <c r="N56" s="3" t="n">
        <f aca="false">J56/($K$4*(A56-$A$4)/360)</f>
        <v>0.121270126266393</v>
      </c>
    </row>
    <row r="57" customFormat="false" ht="12.75" hidden="false" customHeight="false" outlineLevel="0" collapsed="false">
      <c r="A57" s="1" t="n">
        <v>37287</v>
      </c>
      <c r="B57" s="0" t="n">
        <f aca="false">ROUND((A57-$B$2-210)/365,0)</f>
        <v>34</v>
      </c>
      <c r="C57" s="0" t="n">
        <f aca="false">ROUND((A57-$C$2-210)/365,0)</f>
        <v>9</v>
      </c>
      <c r="D57" s="0" t="n">
        <f aca="false">ROUND((A57-$D$2-210)/365,0)</f>
        <v>6</v>
      </c>
      <c r="G57" s="2" t="n">
        <f aca="false">K56*$G$1/12</f>
        <v>113.253863690607</v>
      </c>
      <c r="I57" s="2" t="n">
        <f aca="false">I56+E57</f>
        <v>7440.93</v>
      </c>
      <c r="J57" s="2" t="n">
        <f aca="false">IF(H57=0,J56+G57,J56+H57)</f>
        <v>3997.71023275125</v>
      </c>
      <c r="K57" s="2" t="n">
        <f aca="false">IF(H57=0,K56+E57+F57+G57,K56+E57+F57+H57)</f>
        <v>11438.6402327513</v>
      </c>
      <c r="M57" s="3" t="n">
        <f aca="false">H57/(K56*(A57-A56)/365)</f>
        <v>0</v>
      </c>
      <c r="N57" s="3" t="n">
        <f aca="false">J57/($K$4*(A57-$A$4)/360)</f>
        <v>0.122374044137444</v>
      </c>
    </row>
    <row r="58" customFormat="false" ht="12.75" hidden="false" customHeight="false" outlineLevel="0" collapsed="false">
      <c r="A58" s="1" t="n">
        <v>37315</v>
      </c>
      <c r="B58" s="0" t="n">
        <f aca="false">ROUND((A58-$B$2-210)/365,0)</f>
        <v>34</v>
      </c>
      <c r="C58" s="0" t="n">
        <f aca="false">ROUND((A58-$C$2-210)/365,0)</f>
        <v>9</v>
      </c>
      <c r="D58" s="0" t="n">
        <f aca="false">ROUND((A58-$D$2-210)/365,0)</f>
        <v>7</v>
      </c>
      <c r="G58" s="2" t="n">
        <f aca="false">K57*$G$1/12</f>
        <v>114.386402327513</v>
      </c>
      <c r="I58" s="2" t="n">
        <f aca="false">I57+E58</f>
        <v>7440.93</v>
      </c>
      <c r="J58" s="2" t="n">
        <f aca="false">IF(H58=0,J57+G58,J57+H58)</f>
        <v>4112.09663507877</v>
      </c>
      <c r="K58" s="2" t="n">
        <f aca="false">IF(H58=0,K57+E58+F58+G58,K57+E58+F58+H58)</f>
        <v>11553.0266350788</v>
      </c>
      <c r="M58" s="3" t="n">
        <f aca="false">H58/(K57*(A58-A57)/365)</f>
        <v>0</v>
      </c>
      <c r="N58" s="3" t="n">
        <f aca="false">J58/($K$4*(A58-$A$4)/360)</f>
        <v>0.123698559939619</v>
      </c>
    </row>
    <row r="59" customFormat="false" ht="12.75" hidden="false" customHeight="false" outlineLevel="0" collapsed="false">
      <c r="A59" s="1" t="n">
        <v>37346</v>
      </c>
      <c r="B59" s="0" t="n">
        <f aca="false">ROUND((A59-$B$2-210)/365,0)</f>
        <v>34</v>
      </c>
      <c r="C59" s="0" t="n">
        <f aca="false">ROUND((A59-$C$2-210)/365,0)</f>
        <v>9</v>
      </c>
      <c r="D59" s="0" t="n">
        <f aca="false">ROUND((A59-$D$2-210)/365,0)</f>
        <v>7</v>
      </c>
      <c r="G59" s="2" t="n">
        <f aca="false">K58*$G$1/12</f>
        <v>115.530266350788</v>
      </c>
      <c r="I59" s="2" t="n">
        <f aca="false">I58+E59</f>
        <v>7440.93</v>
      </c>
      <c r="J59" s="2" t="n">
        <f aca="false">IF(H59=0,J58+G59,J58+H59)</f>
        <v>4227.62690142955</v>
      </c>
      <c r="K59" s="2" t="n">
        <f aca="false">IF(H59=0,K58+E59+F59+G59,K58+E59+F59+H59)</f>
        <v>11668.5569014296</v>
      </c>
      <c r="M59" s="3" t="n">
        <f aca="false">H59/(K58*(A59-A58)/365)</f>
        <v>0</v>
      </c>
      <c r="N59" s="3" t="n">
        <f aca="false">J59/($K$4*(A59-$A$4)/360)</f>
        <v>0.124784570609097</v>
      </c>
    </row>
    <row r="60" customFormat="false" ht="12.75" hidden="false" customHeight="false" outlineLevel="0" collapsed="false">
      <c r="A60" s="1" t="n">
        <v>37376</v>
      </c>
      <c r="B60" s="0" t="n">
        <f aca="false">ROUND((A60-$B$2-210)/365,0)</f>
        <v>35</v>
      </c>
      <c r="C60" s="0" t="n">
        <f aca="false">ROUND((A60-$C$2-210)/365,0)</f>
        <v>10</v>
      </c>
      <c r="D60" s="0" t="n">
        <f aca="false">ROUND((A60-$D$2-210)/365,0)</f>
        <v>7</v>
      </c>
      <c r="G60" s="2" t="n">
        <f aca="false">K59*$G$1/12</f>
        <v>116.685569014296</v>
      </c>
      <c r="I60" s="2" t="n">
        <f aca="false">I59+E60</f>
        <v>7440.93</v>
      </c>
      <c r="J60" s="2" t="n">
        <f aca="false">IF(H60=0,J59+G60,J59+H60)</f>
        <v>4344.31247044385</v>
      </c>
      <c r="K60" s="2" t="n">
        <f aca="false">IF(H60=0,K59+E60+F60+G60,K59+E60+F60+H60)</f>
        <v>11785.2424704439</v>
      </c>
      <c r="M60" s="3" t="n">
        <f aca="false">H60/(K59*(A60-A59)/365)</f>
        <v>0</v>
      </c>
      <c r="N60" s="3" t="n">
        <f aca="false">J60/($K$4*(A60-$A$4)/360)</f>
        <v>0.125938916784169</v>
      </c>
    </row>
    <row r="61" customFormat="false" ht="12.75" hidden="false" customHeight="false" outlineLevel="0" collapsed="false">
      <c r="A61" s="1" t="n">
        <v>37407</v>
      </c>
      <c r="B61" s="0" t="n">
        <f aca="false">ROUND((A61-$B$2-210)/365,0)</f>
        <v>35</v>
      </c>
      <c r="C61" s="0" t="n">
        <f aca="false">ROUND((A61-$C$2-210)/365,0)</f>
        <v>10</v>
      </c>
      <c r="D61" s="0" t="n">
        <f aca="false">ROUND((A61-$D$2-210)/365,0)</f>
        <v>7</v>
      </c>
      <c r="G61" s="2" t="n">
        <f aca="false">K60*$G$1/12</f>
        <v>117.852424704439</v>
      </c>
      <c r="I61" s="2" t="n">
        <f aca="false">I60+E61</f>
        <v>7440.93</v>
      </c>
      <c r="J61" s="2" t="n">
        <f aca="false">IF(H61=0,J60+G61,J60+H61)</f>
        <v>4462.16489514829</v>
      </c>
      <c r="K61" s="2" t="n">
        <f aca="false">IF(H61=0,K60+E61+F61+G61,K60+E61+F61+H61)</f>
        <v>11903.0948951483</v>
      </c>
      <c r="M61" s="3" t="n">
        <f aca="false">H61/(K60*(A61-A60)/365)</f>
        <v>0</v>
      </c>
      <c r="N61" s="3" t="n">
        <f aca="false">J61/($K$4*(A61-$A$4)/360)</f>
        <v>0.127011716701766</v>
      </c>
    </row>
    <row r="62" customFormat="false" ht="12.75" hidden="false" customHeight="false" outlineLevel="0" collapsed="false">
      <c r="A62" s="1" t="n">
        <v>37437</v>
      </c>
      <c r="B62" s="0" t="n">
        <f aca="false">ROUND((A62-$B$2-210)/365,0)</f>
        <v>35</v>
      </c>
      <c r="C62" s="0" t="n">
        <f aca="false">ROUND((A62-$C$2-210)/365,0)</f>
        <v>10</v>
      </c>
      <c r="D62" s="0" t="n">
        <f aca="false">ROUND((A62-$D$2-210)/365,0)</f>
        <v>7</v>
      </c>
      <c r="G62" s="2" t="n">
        <f aca="false">K61*$G$1/12</f>
        <v>119.030948951483</v>
      </c>
      <c r="I62" s="2" t="n">
        <f aca="false">I61+E62</f>
        <v>7440.93</v>
      </c>
      <c r="J62" s="2" t="n">
        <f aca="false">IF(H62=0,J61+G62,J61+H62)</f>
        <v>4581.19584409977</v>
      </c>
      <c r="K62" s="2" t="n">
        <f aca="false">IF(H62=0,K61+E62+F62+G62,K61+E62+F62+H62)</f>
        <v>12022.1258440998</v>
      </c>
      <c r="M62" s="3" t="n">
        <f aca="false">H62/(K61*(A62-A61)/365)</f>
        <v>0</v>
      </c>
      <c r="N62" s="3" t="n">
        <f aca="false">J62/($K$4*(A62-$A$4)/360)</f>
        <v>0.128152849527187</v>
      </c>
    </row>
    <row r="63" customFormat="false" ht="12.75" hidden="false" customHeight="false" outlineLevel="0" collapsed="false">
      <c r="A63" s="1" t="n">
        <v>37468</v>
      </c>
      <c r="B63" s="0" t="n">
        <f aca="false">ROUND((A63-$B$2-210)/365,0)</f>
        <v>35</v>
      </c>
      <c r="C63" s="0" t="n">
        <f aca="false">ROUND((A63-$C$2-210)/365,0)</f>
        <v>10</v>
      </c>
      <c r="D63" s="0" t="n">
        <f aca="false">ROUND((A63-$D$2-210)/365,0)</f>
        <v>7</v>
      </c>
      <c r="G63" s="2" t="n">
        <f aca="false">K62*$G$1/12</f>
        <v>120.221258440998</v>
      </c>
      <c r="I63" s="2" t="n">
        <f aca="false">I62+E63</f>
        <v>7440.93</v>
      </c>
      <c r="J63" s="2" t="n">
        <f aca="false">IF(H63=0,J62+G63,J62+H63)</f>
        <v>4701.41710254077</v>
      </c>
      <c r="K63" s="2" t="n">
        <f aca="false">IF(H63=0,K62+E63+F63+G63,K62+E63+F63+H63)</f>
        <v>12142.3471025408</v>
      </c>
      <c r="M63" s="3" t="n">
        <f aca="false">H63/(K62*(A63-A62)/365)</f>
        <v>0</v>
      </c>
      <c r="N63" s="3" t="n">
        <f aca="false">J63/($K$4*(A63-$A$4)/360)</f>
        <v>0.12921509334901</v>
      </c>
    </row>
    <row r="64" customFormat="false" ht="12.75" hidden="false" customHeight="false" outlineLevel="0" collapsed="false">
      <c r="A64" s="1" t="n">
        <v>37499</v>
      </c>
      <c r="B64" s="0" t="n">
        <f aca="false">ROUND((A64-$B$2-210)/365,0)</f>
        <v>35</v>
      </c>
      <c r="C64" s="0" t="n">
        <f aca="false">ROUND((A64-$C$2-210)/365,0)</f>
        <v>10</v>
      </c>
      <c r="D64" s="0" t="n">
        <f aca="false">ROUND((A64-$D$2-210)/365,0)</f>
        <v>7</v>
      </c>
      <c r="G64" s="2" t="n">
        <f aca="false">K63*$G$1/12</f>
        <v>121.423471025408</v>
      </c>
      <c r="I64" s="2" t="n">
        <f aca="false">I63+E64</f>
        <v>7440.93</v>
      </c>
      <c r="J64" s="2" t="n">
        <f aca="false">IF(H64=0,J63+G64,J63+H64)</f>
        <v>4822.84057356618</v>
      </c>
      <c r="K64" s="2" t="n">
        <f aca="false">IF(H64=0,K63+E64+F64+G64,K63+E64+F64+H64)</f>
        <v>12263.7705735662</v>
      </c>
      <c r="M64" s="3" t="n">
        <f aca="false">H64/(K63*(A64-A63)/365)</f>
        <v>0</v>
      </c>
      <c r="N64" s="3" t="n">
        <f aca="false">J64/($K$4*(A64-$A$4)/360)</f>
        <v>0.130273283497467</v>
      </c>
    </row>
    <row r="65" customFormat="false" ht="12.75" hidden="false" customHeight="false" outlineLevel="0" collapsed="false">
      <c r="A65" s="1" t="n">
        <v>37529</v>
      </c>
      <c r="B65" s="0" t="n">
        <f aca="false">ROUND((A65-$B$2-210)/365,0)</f>
        <v>35</v>
      </c>
      <c r="C65" s="0" t="n">
        <f aca="false">ROUND((A65-$C$2-210)/365,0)</f>
        <v>10</v>
      </c>
      <c r="D65" s="0" t="n">
        <f aca="false">ROUND((A65-$D$2-210)/365,0)</f>
        <v>7</v>
      </c>
      <c r="G65" s="2" t="n">
        <f aca="false">K64*$G$1/12</f>
        <v>122.637705735662</v>
      </c>
      <c r="I65" s="2" t="n">
        <f aca="false">I64+E65</f>
        <v>7440.93</v>
      </c>
      <c r="J65" s="2" t="n">
        <f aca="false">IF(H65=0,J64+G65,J64+H65)</f>
        <v>4945.47827930184</v>
      </c>
      <c r="K65" s="2" t="n">
        <f aca="false">IF(H65=0,K64+E65+F65+G65,K64+E65+F65+H65)</f>
        <v>12386.4082793018</v>
      </c>
      <c r="M65" s="3" t="n">
        <f aca="false">H65/(K64*(A65-A64)/365)</f>
        <v>0</v>
      </c>
      <c r="N65" s="3" t="n">
        <f aca="false">J65/($K$4*(A65-$A$4)/360)</f>
        <v>0.13139959123008</v>
      </c>
    </row>
    <row r="66" customFormat="false" ht="12.75" hidden="false" customHeight="false" outlineLevel="0" collapsed="false">
      <c r="A66" s="1" t="n">
        <v>37560</v>
      </c>
      <c r="B66" s="0" t="n">
        <f aca="false">ROUND((A66-$B$2-210)/365,0)</f>
        <v>35</v>
      </c>
      <c r="C66" s="0" t="n">
        <f aca="false">ROUND((A66-$C$2-210)/365,0)</f>
        <v>10</v>
      </c>
      <c r="D66" s="0" t="n">
        <f aca="false">ROUND((A66-$D$2-210)/365,0)</f>
        <v>7</v>
      </c>
      <c r="G66" s="2" t="n">
        <f aca="false">K65*$G$1/12</f>
        <v>123.864082793018</v>
      </c>
      <c r="I66" s="2" t="n">
        <f aca="false">I65+E66</f>
        <v>7440.93</v>
      </c>
      <c r="J66" s="2" t="n">
        <f aca="false">IF(H66=0,J65+G66,J65+H66)</f>
        <v>5069.34236209486</v>
      </c>
      <c r="K66" s="2" t="n">
        <f aca="false">IF(H66=0,K65+E66+F66+G66,K65+E66+F66+H66)</f>
        <v>12510.2723620949</v>
      </c>
      <c r="M66" s="3" t="n">
        <f aca="false">H66/(K65*(A66-A65)/365)</f>
        <v>0</v>
      </c>
      <c r="N66" s="3" t="n">
        <f aca="false">J66/($K$4*(A66-$A$4)/360)</f>
        <v>0.132450589329039</v>
      </c>
    </row>
    <row r="67" customFormat="false" ht="12.75" hidden="false" customHeight="false" outlineLevel="0" collapsed="false">
      <c r="A67" s="1" t="n">
        <v>37590</v>
      </c>
      <c r="B67" s="0" t="n">
        <f aca="false">ROUND((A67-$B$2-210)/365,0)</f>
        <v>35</v>
      </c>
      <c r="C67" s="0" t="n">
        <f aca="false">ROUND((A67-$C$2-210)/365,0)</f>
        <v>10</v>
      </c>
      <c r="D67" s="0" t="n">
        <f aca="false">ROUND((A67-$D$2-210)/365,0)</f>
        <v>7</v>
      </c>
      <c r="G67" s="2" t="n">
        <f aca="false">K66*$G$1/12</f>
        <v>125.102723620949</v>
      </c>
      <c r="I67" s="2" t="n">
        <f aca="false">I66+E67</f>
        <v>7440.93</v>
      </c>
      <c r="J67" s="2" t="n">
        <f aca="false">IF(H67=0,J66+G67,J66+H67)</f>
        <v>5194.44508571581</v>
      </c>
      <c r="K67" s="2" t="n">
        <f aca="false">IF(H67=0,K66+E67+F67+G67,K66+E67+F67+H67)</f>
        <v>12635.3750857158</v>
      </c>
      <c r="M67" s="3" t="n">
        <f aca="false">H67/(K66*(A67-A66)/365)</f>
        <v>0</v>
      </c>
      <c r="N67" s="3" t="n">
        <f aca="false">J67/($K$4*(A67-$A$4)/360)</f>
        <v>0.133569519942854</v>
      </c>
    </row>
    <row r="68" customFormat="false" ht="12.75" hidden="false" customHeight="false" outlineLevel="0" collapsed="false">
      <c r="A68" s="1" t="n">
        <v>37621</v>
      </c>
      <c r="B68" s="0" t="n">
        <f aca="false">ROUND((A68-$B$2-210)/365,0)</f>
        <v>35</v>
      </c>
      <c r="C68" s="0" t="n">
        <f aca="false">ROUND((A68-$C$2-210)/365,0)</f>
        <v>10</v>
      </c>
      <c r="D68" s="0" t="n">
        <f aca="false">ROUND((A68-$D$2-210)/365,0)</f>
        <v>7</v>
      </c>
      <c r="G68" s="2" t="n">
        <f aca="false">K67*$G$1/12</f>
        <v>126.353750857158</v>
      </c>
      <c r="I68" s="2" t="n">
        <f aca="false">I67+E68</f>
        <v>7440.93</v>
      </c>
      <c r="J68" s="2" t="n">
        <f aca="false">IF(H68=0,J67+G68,J67+H68)</f>
        <v>5320.79883657296</v>
      </c>
      <c r="K68" s="2" t="n">
        <f aca="false">IF(H68=0,K67+E68+F68+G68,K67+E68+F68+H68)</f>
        <v>12761.728836573</v>
      </c>
      <c r="M68" s="3" t="n">
        <f aca="false">H68/(K67*(A68-A67)/365)</f>
        <v>0</v>
      </c>
      <c r="N68" s="3" t="n">
        <f aca="false">J68/($K$4*(A68-$A$4)/360)</f>
        <v>0.134615257536014</v>
      </c>
    </row>
    <row r="69" customFormat="false" ht="12.75" hidden="false" customHeight="false" outlineLevel="0" collapsed="false">
      <c r="A69" s="1" t="n">
        <v>37652</v>
      </c>
      <c r="B69" s="0" t="n">
        <f aca="false">ROUND((A69-$B$2-210)/365,0)</f>
        <v>35</v>
      </c>
      <c r="C69" s="0" t="n">
        <f aca="false">ROUND((A69-$C$2-210)/365,0)</f>
        <v>10</v>
      </c>
      <c r="D69" s="0" t="n">
        <f aca="false">ROUND((A69-$D$2-210)/365,0)</f>
        <v>7</v>
      </c>
      <c r="G69" s="2" t="n">
        <f aca="false">K68*$G$1/12</f>
        <v>127.61728836573</v>
      </c>
      <c r="I69" s="2" t="n">
        <f aca="false">I68+E69</f>
        <v>7440.93</v>
      </c>
      <c r="J69" s="2" t="n">
        <f aca="false">IF(H69=0,J68+G69,J68+H69)</f>
        <v>5448.41612493869</v>
      </c>
      <c r="K69" s="2" t="n">
        <f aca="false">IF(H69=0,K68+E69+F69+G69,K68+E69+F69+H69)</f>
        <v>12889.3461249387</v>
      </c>
      <c r="M69" s="3" t="n">
        <f aca="false">H69/(K68*(A69-A68)/365)</f>
        <v>0</v>
      </c>
      <c r="N69" s="3" t="n">
        <f aca="false">J69/($K$4*(A69-$A$4)/360)</f>
        <v>0.135659308661421</v>
      </c>
    </row>
    <row r="70" customFormat="false" ht="12.75" hidden="false" customHeight="false" outlineLevel="0" collapsed="false">
      <c r="A70" s="1" t="n">
        <v>37680</v>
      </c>
      <c r="B70" s="0" t="n">
        <f aca="false">ROUND((A70-$B$2-210)/365,0)</f>
        <v>35</v>
      </c>
      <c r="C70" s="0" t="n">
        <f aca="false">ROUND((A70-$C$2-210)/365,0)</f>
        <v>10</v>
      </c>
      <c r="D70" s="0" t="n">
        <f aca="false">ROUND((A70-$D$2-210)/365,0)</f>
        <v>8</v>
      </c>
      <c r="G70" s="2" t="n">
        <f aca="false">K69*$G$1/12</f>
        <v>128.893461249387</v>
      </c>
      <c r="I70" s="2" t="n">
        <f aca="false">I69+E70</f>
        <v>7440.93</v>
      </c>
      <c r="J70" s="2" t="n">
        <f aca="false">IF(H70=0,J69+G70,J69+H70)</f>
        <v>5577.30958618808</v>
      </c>
      <c r="K70" s="2" t="n">
        <f aca="false">IF(H70=0,K69+E70+F70+G70,K69+E70+F70+H70)</f>
        <v>13018.2395861881</v>
      </c>
      <c r="M70" s="3" t="n">
        <f aca="false">H70/(K69*(A70-A69)/365)</f>
        <v>0</v>
      </c>
      <c r="N70" s="3" t="n">
        <f aca="false">J70/($K$4*(A70-$A$4)/360)</f>
        <v>0.136908768697833</v>
      </c>
    </row>
    <row r="71" customFormat="false" ht="12.75" hidden="false" customHeight="false" outlineLevel="0" collapsed="false">
      <c r="A71" s="1" t="n">
        <v>37711</v>
      </c>
      <c r="B71" s="0" t="n">
        <f aca="false">ROUND((A71-$B$2-210)/365,0)</f>
        <v>35</v>
      </c>
      <c r="C71" s="0" t="n">
        <f aca="false">ROUND((A71-$C$2-210)/365,0)</f>
        <v>10</v>
      </c>
      <c r="D71" s="0" t="n">
        <f aca="false">ROUND((A71-$D$2-210)/365,0)</f>
        <v>8</v>
      </c>
      <c r="G71" s="2" t="n">
        <f aca="false">K70*$G$1/12</f>
        <v>130.182395861881</v>
      </c>
      <c r="I71" s="2" t="n">
        <f aca="false">I70+E71</f>
        <v>7440.93</v>
      </c>
      <c r="J71" s="2" t="n">
        <f aca="false">IF(H71=0,J70+G71,J70+H71)</f>
        <v>5707.49198204996</v>
      </c>
      <c r="K71" s="2" t="n">
        <f aca="false">IF(H71=0,K70+E71+F71+G71,K70+E71+F71+H71)</f>
        <v>13148.42198205</v>
      </c>
      <c r="M71" s="3" t="n">
        <f aca="false">H71/(K70*(A71-A70)/365)</f>
        <v>0</v>
      </c>
      <c r="N71" s="3" t="n">
        <f aca="false">J71/($K$4*(A71-$A$4)/360)</f>
        <v>0.137948962950278</v>
      </c>
    </row>
    <row r="72" customFormat="false" ht="12.75" hidden="false" customHeight="false" outlineLevel="0" collapsed="false">
      <c r="A72" s="1" t="n">
        <v>37741</v>
      </c>
      <c r="B72" s="0" t="n">
        <f aca="false">ROUND((A72-$B$2-210)/365,0)</f>
        <v>36</v>
      </c>
      <c r="C72" s="0" t="n">
        <f aca="false">ROUND((A72-$C$2-210)/365,0)</f>
        <v>11</v>
      </c>
      <c r="D72" s="0" t="n">
        <f aca="false">ROUND((A72-$D$2-210)/365,0)</f>
        <v>8</v>
      </c>
      <c r="G72" s="2" t="n">
        <f aca="false">K71*$G$1/12</f>
        <v>131.4842198205</v>
      </c>
      <c r="I72" s="2" t="n">
        <f aca="false">I71+E72</f>
        <v>7440.93</v>
      </c>
      <c r="J72" s="2" t="n">
        <f aca="false">IF(H72=0,J71+G72,J71+H72)</f>
        <v>5838.97620187046</v>
      </c>
      <c r="K72" s="2" t="n">
        <f aca="false">IF(H72=0,K71+E72+F72+G72,K71+E72+F72+H72)</f>
        <v>13279.9062018705</v>
      </c>
      <c r="M72" s="3" t="n">
        <f aca="false">H72/(K71*(A72-A71)/365)</f>
        <v>0</v>
      </c>
      <c r="N72" s="3" t="n">
        <f aca="false">J72/($K$4*(A72-$A$4)/360)</f>
        <v>0.139056589352372</v>
      </c>
    </row>
    <row r="73" customFormat="false" ht="12.75" hidden="false" customHeight="false" outlineLevel="0" collapsed="false">
      <c r="A73" s="1" t="n">
        <v>37772</v>
      </c>
      <c r="B73" s="0" t="n">
        <f aca="false">ROUND((A73-$B$2-210)/365,0)</f>
        <v>36</v>
      </c>
      <c r="C73" s="0" t="n">
        <f aca="false">ROUND((A73-$C$2-210)/365,0)</f>
        <v>11</v>
      </c>
      <c r="D73" s="0" t="n">
        <f aca="false">ROUND((A73-$D$2-210)/365,0)</f>
        <v>8</v>
      </c>
      <c r="G73" s="2" t="n">
        <f aca="false">K72*$G$1/12</f>
        <v>132.799062018705</v>
      </c>
      <c r="I73" s="2" t="n">
        <f aca="false">I72+E73</f>
        <v>7440.93</v>
      </c>
      <c r="J73" s="2" t="n">
        <f aca="false">IF(H73=0,J72+G73,J72+H73)</f>
        <v>5971.77526388917</v>
      </c>
      <c r="K73" s="2" t="n">
        <f aca="false">IF(H73=0,K72+E73+F73+G73,K72+E73+F73+H73)</f>
        <v>13412.7052638892</v>
      </c>
      <c r="M73" s="3" t="n">
        <f aca="false">H73/(K72*(A73-A72)/365)</f>
        <v>0</v>
      </c>
      <c r="N73" s="3" t="n">
        <f aca="false">J73/($K$4*(A73-$A$4)/360)</f>
        <v>0.14009553263738</v>
      </c>
    </row>
    <row r="74" customFormat="false" ht="12.75" hidden="false" customHeight="false" outlineLevel="0" collapsed="false">
      <c r="A74" s="1" t="n">
        <v>37802</v>
      </c>
      <c r="B74" s="0" t="n">
        <f aca="false">ROUND((A74-$B$2-210)/365,0)</f>
        <v>36</v>
      </c>
      <c r="C74" s="0" t="n">
        <f aca="false">ROUND((A74-$C$2-210)/365,0)</f>
        <v>11</v>
      </c>
      <c r="D74" s="0" t="n">
        <f aca="false">ROUND((A74-$D$2-210)/365,0)</f>
        <v>8</v>
      </c>
      <c r="G74" s="2" t="n">
        <f aca="false">K73*$G$1/12</f>
        <v>134.127052638892</v>
      </c>
      <c r="I74" s="2" t="n">
        <f aca="false">I73+E74</f>
        <v>7440.93</v>
      </c>
      <c r="J74" s="2" t="n">
        <f aca="false">IF(H74=0,J73+G74,J73+H74)</f>
        <v>6105.90231652806</v>
      </c>
      <c r="K74" s="2" t="n">
        <f aca="false">IF(H74=0,K73+E74+F74+G74,K73+E74+F74+H74)</f>
        <v>13546.8323165281</v>
      </c>
      <c r="M74" s="3" t="n">
        <f aca="false">H74/(K73*(A74-A73)/365)</f>
        <v>0</v>
      </c>
      <c r="N74" s="3" t="n">
        <f aca="false">J74/($K$4*(A74-$A$4)/360)</f>
        <v>0.141201615522363</v>
      </c>
    </row>
    <row r="75" customFormat="false" ht="12.75" hidden="false" customHeight="false" outlineLevel="0" collapsed="false">
      <c r="A75" s="1" t="n">
        <v>37833</v>
      </c>
      <c r="B75" s="0" t="n">
        <f aca="false">ROUND((A75-$B$2-210)/365,0)</f>
        <v>36</v>
      </c>
      <c r="C75" s="0" t="n">
        <f aca="false">ROUND((A75-$C$2-210)/365,0)</f>
        <v>11</v>
      </c>
      <c r="D75" s="0" t="n">
        <f aca="false">ROUND((A75-$D$2-210)/365,0)</f>
        <v>8</v>
      </c>
      <c r="G75" s="2" t="n">
        <f aca="false">K74*$G$1/12</f>
        <v>135.468323165281</v>
      </c>
      <c r="I75" s="2" t="n">
        <f aca="false">I74+E75</f>
        <v>7440.93</v>
      </c>
      <c r="J75" s="2" t="n">
        <f aca="false">IF(H75=0,J74+G75,J74+H75)</f>
        <v>6241.37063969334</v>
      </c>
      <c r="K75" s="2" t="n">
        <f aca="false">IF(H75=0,K74+E75+F75+G75,K74+E75+F75+H75)</f>
        <v>13682.3006396933</v>
      </c>
      <c r="M75" s="3" t="n">
        <f aca="false">H75/(K74*(A75-A74)/365)</f>
        <v>0</v>
      </c>
      <c r="N75" s="3" t="n">
        <f aca="false">J75/($K$4*(A75-$A$4)/360)</f>
        <v>0.142240618432542</v>
      </c>
    </row>
    <row r="76" customFormat="false" ht="12.75" hidden="false" customHeight="false" outlineLevel="0" collapsed="false">
      <c r="A76" s="1" t="n">
        <v>37864</v>
      </c>
      <c r="B76" s="0" t="n">
        <f aca="false">ROUND((A76-$B$2-210)/365,0)</f>
        <v>36</v>
      </c>
      <c r="C76" s="0" t="n">
        <f aca="false">ROUND((A76-$C$2-210)/365,0)</f>
        <v>11</v>
      </c>
      <c r="D76" s="0" t="n">
        <f aca="false">ROUND((A76-$D$2-210)/365,0)</f>
        <v>8</v>
      </c>
      <c r="G76" s="2" t="n">
        <f aca="false">K75*$G$1/12</f>
        <v>136.823006396933</v>
      </c>
      <c r="I76" s="2" t="n">
        <f aca="false">I75+E76</f>
        <v>7440.93</v>
      </c>
      <c r="J76" s="2" t="n">
        <f aca="false">IF(H76=0,J75+G76,J75+H76)</f>
        <v>6378.19364609027</v>
      </c>
      <c r="K76" s="2" t="n">
        <f aca="false">IF(H76=0,K75+E76+F76+G76,K75+E76+F76+H76)</f>
        <v>13819.1236460903</v>
      </c>
      <c r="M76" s="3" t="n">
        <f aca="false">H76/(K75*(A76-A75)/365)</f>
        <v>0</v>
      </c>
      <c r="N76" s="3" t="n">
        <f aca="false">J76/($K$4*(A76-$A$4)/360)</f>
        <v>0.143280339890955</v>
      </c>
    </row>
    <row r="77" customFormat="false" ht="12.75" hidden="false" customHeight="false" outlineLevel="0" collapsed="false">
      <c r="A77" s="1" t="n">
        <v>37894</v>
      </c>
      <c r="B77" s="0" t="n">
        <f aca="false">ROUND((A77-$B$2-210)/365,0)</f>
        <v>36</v>
      </c>
      <c r="C77" s="0" t="n">
        <f aca="false">ROUND((A77-$C$2-210)/365,0)</f>
        <v>11</v>
      </c>
      <c r="D77" s="0" t="n">
        <f aca="false">ROUND((A77-$D$2-210)/365,0)</f>
        <v>8</v>
      </c>
      <c r="G77" s="2" t="n">
        <f aca="false">K76*$G$1/12</f>
        <v>138.191236460903</v>
      </c>
      <c r="I77" s="2" t="n">
        <f aca="false">I76+E77</f>
        <v>7440.93</v>
      </c>
      <c r="J77" s="2" t="n">
        <f aca="false">IF(H77=0,J76+G77,J76+H77)</f>
        <v>6516.38488255117</v>
      </c>
      <c r="K77" s="2" t="n">
        <f aca="false">IF(H77=0,K76+E77+F77+G77,K76+E77+F77+H77)</f>
        <v>13957.3148825512</v>
      </c>
      <c r="M77" s="3" t="n">
        <f aca="false">H77/(K76*(A77-A76)/365)</f>
        <v>0</v>
      </c>
      <c r="N77" s="3" t="n">
        <f aca="false">J77/($K$4*(A77-$A$4)/360)</f>
        <v>0.144386709704172</v>
      </c>
    </row>
    <row r="78" customFormat="false" ht="12.75" hidden="false" customHeight="false" outlineLevel="0" collapsed="false">
      <c r="A78" s="1" t="n">
        <v>37925</v>
      </c>
      <c r="B78" s="0" t="n">
        <f aca="false">ROUND((A78-$B$2-210)/365,0)</f>
        <v>36</v>
      </c>
      <c r="C78" s="0" t="n">
        <f aca="false">ROUND((A78-$C$2-210)/365,0)</f>
        <v>11</v>
      </c>
      <c r="D78" s="0" t="n">
        <f aca="false">ROUND((A78-$D$2-210)/365,0)</f>
        <v>8</v>
      </c>
      <c r="G78" s="2" t="n">
        <f aca="false">K77*$G$1/12</f>
        <v>139.573148825512</v>
      </c>
      <c r="I78" s="2" t="n">
        <f aca="false">I77+E78</f>
        <v>7440.93</v>
      </c>
      <c r="J78" s="2" t="n">
        <f aca="false">IF(H78=0,J77+G78,J77+H78)</f>
        <v>6655.95803137669</v>
      </c>
      <c r="K78" s="2" t="n">
        <f aca="false">IF(H78=0,K77+E78+F78+G78,K77+E78+F78+H78)</f>
        <v>14096.8880313767</v>
      </c>
      <c r="M78" s="3" t="n">
        <f aca="false">H78/(K77*(A78-A77)/365)</f>
        <v>0</v>
      </c>
      <c r="N78" s="3" t="n">
        <f aca="false">J78/($K$4*(A78-$A$4)/360)</f>
        <v>0.145428219419655</v>
      </c>
    </row>
    <row r="79" customFormat="false" ht="12.75" hidden="false" customHeight="false" outlineLevel="0" collapsed="false">
      <c r="A79" s="1" t="n">
        <v>37955</v>
      </c>
      <c r="B79" s="0" t="n">
        <f aca="false">ROUND((A79-$B$2-210)/365,0)</f>
        <v>36</v>
      </c>
      <c r="C79" s="0" t="n">
        <f aca="false">ROUND((A79-$C$2-210)/365,0)</f>
        <v>11</v>
      </c>
      <c r="D79" s="0" t="n">
        <f aca="false">ROUND((A79-$D$2-210)/365,0)</f>
        <v>8</v>
      </c>
      <c r="G79" s="2" t="n">
        <f aca="false">K78*$G$1/12</f>
        <v>140.968880313767</v>
      </c>
      <c r="I79" s="2" t="n">
        <f aca="false">I78+E79</f>
        <v>7440.93</v>
      </c>
      <c r="J79" s="2" t="n">
        <f aca="false">IF(H79=0,J78+G79,J78+H79)</f>
        <v>6796.92691169045</v>
      </c>
      <c r="K79" s="2" t="n">
        <f aca="false">IF(H79=0,K78+E79+F79+G79,K78+E79+F79+H79)</f>
        <v>14237.8569116905</v>
      </c>
      <c r="M79" s="3" t="n">
        <f aca="false">H79/(K78*(A79-A78)/365)</f>
        <v>0</v>
      </c>
      <c r="N79" s="3" t="n">
        <f aca="false">J79/($K$4*(A79-$A$4)/360)</f>
        <v>0.146536073207003</v>
      </c>
    </row>
    <row r="80" customFormat="false" ht="12.75" hidden="false" customHeight="false" outlineLevel="0" collapsed="false">
      <c r="A80" s="1" t="n">
        <v>37986</v>
      </c>
      <c r="B80" s="0" t="n">
        <f aca="false">ROUND((A80-$B$2-210)/365,0)</f>
        <v>36</v>
      </c>
      <c r="C80" s="0" t="n">
        <f aca="false">ROUND((A80-$C$2-210)/365,0)</f>
        <v>11</v>
      </c>
      <c r="D80" s="0" t="n">
        <f aca="false">ROUND((A80-$D$2-210)/365,0)</f>
        <v>8</v>
      </c>
      <c r="G80" s="2" t="n">
        <f aca="false">K79*$G$1/12</f>
        <v>142.378569116905</v>
      </c>
      <c r="I80" s="2" t="n">
        <f aca="false">I79+E80</f>
        <v>7440.93</v>
      </c>
      <c r="J80" s="2" t="n">
        <f aca="false">IF(H80=0,J79+G80,J79+H80)</f>
        <v>6939.30548080736</v>
      </c>
      <c r="K80" s="2" t="n">
        <f aca="false">IF(H80=0,K79+E80+F80+G80,K79+E80+F80+H80)</f>
        <v>14380.2354808074</v>
      </c>
      <c r="M80" s="3" t="n">
        <f aca="false">H80/(K79*(A80-A79)/365)</f>
        <v>0</v>
      </c>
      <c r="N80" s="3" t="n">
        <f aca="false">J80/($K$4*(A80-$A$4)/360)</f>
        <v>0.1475804072252</v>
      </c>
    </row>
    <row r="81" customFormat="false" ht="12.75" hidden="false" customHeight="false" outlineLevel="0" collapsed="false">
      <c r="A81" s="1" t="n">
        <v>38017</v>
      </c>
      <c r="B81" s="0" t="n">
        <f aca="false">ROUND((A81-$B$2-210)/365,0)</f>
        <v>36</v>
      </c>
      <c r="C81" s="0" t="n">
        <f aca="false">ROUND((A81-$C$2-210)/365,0)</f>
        <v>11</v>
      </c>
      <c r="D81" s="0" t="n">
        <f aca="false">ROUND((A81-$D$2-210)/365,0)</f>
        <v>8</v>
      </c>
      <c r="G81" s="2" t="n">
        <f aca="false">K80*$G$1/12</f>
        <v>143.802354808074</v>
      </c>
      <c r="I81" s="2" t="n">
        <f aca="false">I80+E81</f>
        <v>7440.93</v>
      </c>
      <c r="J81" s="2" t="n">
        <f aca="false">IF(H81=0,J80+G81,J80+H81)</f>
        <v>7083.10783561543</v>
      </c>
      <c r="K81" s="2" t="n">
        <f aca="false">IF(H81=0,K80+E81+F81+G81,K80+E81+F81+H81)</f>
        <v>14524.0378356154</v>
      </c>
      <c r="M81" s="3" t="n">
        <f aca="false">H81/(K80*(A81-A80)/365)</f>
        <v>0</v>
      </c>
      <c r="N81" s="3" t="n">
        <f aca="false">J81/($K$4*(A81-$A$4)/360)</f>
        <v>0.148626720012283</v>
      </c>
    </row>
    <row r="82" customFormat="false" ht="12.75" hidden="false" customHeight="false" outlineLevel="0" collapsed="false">
      <c r="A82" s="1" t="n">
        <v>38046</v>
      </c>
      <c r="B82" s="0" t="n">
        <f aca="false">ROUND((A82-$B$2-210)/365,0)</f>
        <v>36</v>
      </c>
      <c r="C82" s="0" t="n">
        <f aca="false">ROUND((A82-$C$2-210)/365,0)</f>
        <v>11</v>
      </c>
      <c r="D82" s="0" t="n">
        <f aca="false">ROUND((A82-$D$2-210)/365,0)</f>
        <v>9</v>
      </c>
      <c r="G82" s="2" t="n">
        <f aca="false">K81*$G$1/12</f>
        <v>145.240378356154</v>
      </c>
      <c r="I82" s="2" t="n">
        <f aca="false">I81+E82</f>
        <v>7440.93</v>
      </c>
      <c r="J82" s="2" t="n">
        <f aca="false">IF(H82=0,J81+G82,J81+H82)</f>
        <v>7228.34821397158</v>
      </c>
      <c r="K82" s="2" t="n">
        <f aca="false">IF(H82=0,K81+E82+F82+G82,K81+E82+F82+H82)</f>
        <v>14669.2782139716</v>
      </c>
      <c r="M82" s="3" t="n">
        <f aca="false">H82/(K81*(A82-A81)/365)</f>
        <v>0</v>
      </c>
      <c r="N82" s="3" t="n">
        <f aca="false">J82/($K$4*(A82-$A$4)/360)</f>
        <v>0.149802611318016</v>
      </c>
    </row>
    <row r="83" customFormat="false" ht="12.75" hidden="false" customHeight="false" outlineLevel="0" collapsed="false">
      <c r="A83" s="1" t="n">
        <v>38077</v>
      </c>
      <c r="B83" s="0" t="n">
        <f aca="false">ROUND((A83-$B$2-210)/365,0)</f>
        <v>36</v>
      </c>
      <c r="C83" s="0" t="n">
        <f aca="false">ROUND((A83-$C$2-210)/365,0)</f>
        <v>11</v>
      </c>
      <c r="D83" s="0" t="n">
        <f aca="false">ROUND((A83-$D$2-210)/365,0)</f>
        <v>9</v>
      </c>
      <c r="G83" s="2" t="n">
        <f aca="false">K82*$G$1/12</f>
        <v>146.692782139716</v>
      </c>
      <c r="I83" s="2" t="n">
        <f aca="false">I82+E83</f>
        <v>7440.93</v>
      </c>
      <c r="J83" s="2" t="n">
        <f aca="false">IF(H83=0,J82+G83,J82+H83)</f>
        <v>7375.0409961113</v>
      </c>
      <c r="K83" s="2" t="n">
        <f aca="false">IF(H83=0,K82+E83+F83+G83,K82+E83+F83+H83)</f>
        <v>14815.9709961113</v>
      </c>
      <c r="M83" s="3" t="n">
        <f aca="false">H83/(K82*(A83-A82)/365)</f>
        <v>0</v>
      </c>
      <c r="N83" s="3" t="n">
        <f aca="false">J83/($K$4*(A83-$A$4)/360)</f>
        <v>0.15085274726613</v>
      </c>
    </row>
    <row r="84" customFormat="false" ht="12.75" hidden="false" customHeight="false" outlineLevel="0" collapsed="false">
      <c r="A84" s="1" t="n">
        <v>38107</v>
      </c>
      <c r="B84" s="0" t="n">
        <f aca="false">ROUND((A84-$B$2-210)/365,0)</f>
        <v>37</v>
      </c>
      <c r="C84" s="0" t="n">
        <f aca="false">ROUND((A84-$C$2-210)/365,0)</f>
        <v>12</v>
      </c>
      <c r="D84" s="0" t="n">
        <f aca="false">ROUND((A84-$D$2-210)/365,0)</f>
        <v>9</v>
      </c>
      <c r="G84" s="2" t="n">
        <f aca="false">K83*$G$1/12</f>
        <v>148.159709961113</v>
      </c>
      <c r="I84" s="2" t="n">
        <f aca="false">I83+E84</f>
        <v>7440.93</v>
      </c>
      <c r="J84" s="2" t="n">
        <f aca="false">IF(H84=0,J83+G84,J83+H84)</f>
        <v>7523.20070607241</v>
      </c>
      <c r="K84" s="2" t="n">
        <f aca="false">IF(H84=0,K83+E84+F84+G84,K83+E84+F84+H84)</f>
        <v>14964.1307060724</v>
      </c>
      <c r="M84" s="3" t="n">
        <f aca="false">H84/(K83*(A84-A83)/365)</f>
        <v>0</v>
      </c>
      <c r="N84" s="3" t="n">
        <f aca="false">J84/($K$4*(A84-$A$4)/360)</f>
        <v>0.151968514487933</v>
      </c>
    </row>
    <row r="85" customFormat="false" ht="12.75" hidden="false" customHeight="false" outlineLevel="0" collapsed="false">
      <c r="A85" s="1" t="n">
        <v>38138</v>
      </c>
      <c r="B85" s="0" t="n">
        <f aca="false">ROUND((A85-$B$2-210)/365,0)</f>
        <v>37</v>
      </c>
      <c r="C85" s="0" t="n">
        <f aca="false">ROUND((A85-$C$2-210)/365,0)</f>
        <v>12</v>
      </c>
      <c r="D85" s="0" t="n">
        <f aca="false">ROUND((A85-$D$2-210)/365,0)</f>
        <v>9</v>
      </c>
      <c r="G85" s="2" t="n">
        <f aca="false">K84*$G$1/12</f>
        <v>149.641307060724</v>
      </c>
      <c r="I85" s="2" t="n">
        <f aca="false">I84+E85</f>
        <v>7440.93</v>
      </c>
      <c r="J85" s="2" t="n">
        <f aca="false">IF(H85=0,J84+G85,J84+H85)</f>
        <v>7672.84201313314</v>
      </c>
      <c r="K85" s="2" t="n">
        <f aca="false">IF(H85=0,K84+E85+F85+G85,K84+E85+F85+H85)</f>
        <v>15113.7720131331</v>
      </c>
      <c r="M85" s="3" t="n">
        <f aca="false">H85/(K84*(A85-A84)/365)</f>
        <v>0</v>
      </c>
      <c r="N85" s="3" t="n">
        <f aca="false">J85/($K$4*(A85-$A$4)/360)</f>
        <v>0.153023727515174</v>
      </c>
    </row>
    <row r="86" customFormat="false" ht="12.75" hidden="false" customHeight="false" outlineLevel="0" collapsed="false">
      <c r="A86" s="1" t="n">
        <v>38168</v>
      </c>
      <c r="B86" s="0" t="n">
        <f aca="false">ROUND((A86-$B$2-210)/365,0)</f>
        <v>37</v>
      </c>
      <c r="C86" s="0" t="n">
        <f aca="false">ROUND((A86-$C$2-210)/365,0)</f>
        <v>12</v>
      </c>
      <c r="D86" s="0" t="n">
        <f aca="false">ROUND((A86-$D$2-210)/365,0)</f>
        <v>9</v>
      </c>
      <c r="G86" s="2" t="n">
        <f aca="false">K85*$G$1/12</f>
        <v>151.137720131331</v>
      </c>
      <c r="I86" s="2" t="n">
        <f aca="false">I85+E86</f>
        <v>7440.93</v>
      </c>
      <c r="J86" s="2" t="n">
        <f aca="false">IF(H86=0,J85+G86,J85+H86)</f>
        <v>7823.97973326447</v>
      </c>
      <c r="K86" s="2" t="n">
        <f aca="false">IF(H86=0,K85+E86+F86+G86,K85+E86+F86+H86)</f>
        <v>15264.9097332645</v>
      </c>
      <c r="M86" s="3" t="n">
        <f aca="false">H86/(K85*(A86-A85)/365)</f>
        <v>0</v>
      </c>
      <c r="N86" s="3" t="n">
        <f aca="false">J86/($K$4*(A86-$A$4)/360)</f>
        <v>0.154144286122702</v>
      </c>
    </row>
    <row r="87" customFormat="false" ht="12.75" hidden="false" customHeight="false" outlineLevel="0" collapsed="false">
      <c r="A87" s="1" t="n">
        <v>38199</v>
      </c>
      <c r="B87" s="0" t="n">
        <f aca="false">ROUND((A87-$B$2-210)/365,0)</f>
        <v>37</v>
      </c>
      <c r="C87" s="0" t="n">
        <f aca="false">ROUND((A87-$C$2-210)/365,0)</f>
        <v>12</v>
      </c>
      <c r="D87" s="0" t="n">
        <f aca="false">ROUND((A87-$D$2-210)/365,0)</f>
        <v>9</v>
      </c>
      <c r="G87" s="2" t="n">
        <f aca="false">K86*$G$1/12</f>
        <v>152.649097332645</v>
      </c>
      <c r="I87" s="2" t="n">
        <f aca="false">I86+E87</f>
        <v>7440.93</v>
      </c>
      <c r="J87" s="2" t="n">
        <f aca="false">IF(H87=0,J86+G87,J86+H87)</f>
        <v>7976.62883059711</v>
      </c>
      <c r="K87" s="2" t="n">
        <f aca="false">IF(H87=0,K86+E87+F87+G87,K86+E87+F87+H87)</f>
        <v>15417.5588305971</v>
      </c>
      <c r="M87" s="3" t="n">
        <f aca="false">H87/(K86*(A87-A86)/365)</f>
        <v>0</v>
      </c>
      <c r="N87" s="3" t="n">
        <f aca="false">J87/($K$4*(A87-$A$4)/360)</f>
        <v>0.155205359698608</v>
      </c>
    </row>
    <row r="88" customFormat="false" ht="12.75" hidden="false" customHeight="false" outlineLevel="0" collapsed="false">
      <c r="A88" s="1" t="n">
        <v>38230</v>
      </c>
      <c r="B88" s="0" t="n">
        <f aca="false">ROUND((A88-$B$2-210)/365,0)</f>
        <v>37</v>
      </c>
      <c r="C88" s="0" t="n">
        <f aca="false">ROUND((A88-$C$2-210)/365,0)</f>
        <v>12</v>
      </c>
      <c r="D88" s="0" t="n">
        <f aca="false">ROUND((A88-$D$2-210)/365,0)</f>
        <v>9</v>
      </c>
      <c r="G88" s="2" t="n">
        <f aca="false">K87*$G$1/12</f>
        <v>154.175588305971</v>
      </c>
      <c r="I88" s="2" t="n">
        <f aca="false">I87+E88</f>
        <v>7440.93</v>
      </c>
      <c r="J88" s="2" t="n">
        <f aca="false">IF(H88=0,J87+G88,J87+H88)</f>
        <v>8130.80441890308</v>
      </c>
      <c r="K88" s="2" t="n">
        <f aca="false">IF(H88=0,K87+E88+F88+G88,K87+E88+F88+H88)</f>
        <v>15571.7344189031</v>
      </c>
      <c r="M88" s="3" t="n">
        <f aca="false">H88/(K87*(A88-A87)/365)</f>
        <v>0</v>
      </c>
      <c r="N88" s="3" t="n">
        <f aca="false">J88/($K$4*(A88-$A$4)/360)</f>
        <v>0.156269810085326</v>
      </c>
    </row>
    <row r="89" customFormat="false" ht="12.75" hidden="false" customHeight="false" outlineLevel="0" collapsed="false">
      <c r="A89" s="1" t="n">
        <v>38260</v>
      </c>
      <c r="B89" s="0" t="n">
        <f aca="false">ROUND((A89-$B$2-210)/365,0)</f>
        <v>37</v>
      </c>
      <c r="C89" s="0" t="n">
        <f aca="false">ROUND((A89-$C$2-210)/365,0)</f>
        <v>12</v>
      </c>
      <c r="D89" s="0" t="n">
        <f aca="false">ROUND((A89-$D$2-210)/365,0)</f>
        <v>9</v>
      </c>
      <c r="G89" s="2" t="n">
        <f aca="false">K88*$G$1/12</f>
        <v>155.717344189031</v>
      </c>
      <c r="I89" s="2" t="n">
        <f aca="false">I88+E89</f>
        <v>7440.93</v>
      </c>
      <c r="J89" s="2" t="n">
        <f aca="false">IF(H89=0,J88+G89,J88+H89)</f>
        <v>8286.52176309211</v>
      </c>
      <c r="K89" s="2" t="n">
        <f aca="false">IF(H89=0,K88+E89+F89+G89,K88+E89+F89+H89)</f>
        <v>15727.4517630921</v>
      </c>
      <c r="M89" s="3" t="n">
        <f aca="false">H89/(K88*(A89-A88)/365)</f>
        <v>0</v>
      </c>
      <c r="N89" s="3" t="n">
        <f aca="false">J89/($K$4*(A89-$A$4)/360)</f>
        <v>0.157399168884993</v>
      </c>
    </row>
    <row r="90" customFormat="false" ht="12.75" hidden="false" customHeight="false" outlineLevel="0" collapsed="false">
      <c r="A90" s="1" t="n">
        <v>38291</v>
      </c>
      <c r="B90" s="0" t="n">
        <f aca="false">ROUND((A90-$B$2-210)/365,0)</f>
        <v>37</v>
      </c>
      <c r="C90" s="0" t="n">
        <f aca="false">ROUND((A90-$C$2-210)/365,0)</f>
        <v>12</v>
      </c>
      <c r="D90" s="0" t="n">
        <f aca="false">ROUND((A90-$D$2-210)/365,0)</f>
        <v>9</v>
      </c>
      <c r="G90" s="2" t="n">
        <f aca="false">K89*$G$1/12</f>
        <v>157.274517630921</v>
      </c>
      <c r="I90" s="2" t="n">
        <f aca="false">I89+E90</f>
        <v>7440.93</v>
      </c>
      <c r="J90" s="2" t="n">
        <f aca="false">IF(H90=0,J89+G90,J89+H90)</f>
        <v>8443.79628072304</v>
      </c>
      <c r="K90" s="2" t="n">
        <f aca="false">IF(H90=0,K89+E90+F90+G90,K89+E90+F90+H90)</f>
        <v>15884.726280723</v>
      </c>
      <c r="M90" s="3" t="n">
        <f aca="false">H90/(K89*(A90-A89)/365)</f>
        <v>0</v>
      </c>
      <c r="N90" s="3" t="n">
        <f aca="false">J90/($K$4*(A90-$A$4)/360)</f>
        <v>0.158470549899298</v>
      </c>
    </row>
    <row r="91" customFormat="false" ht="12.75" hidden="false" customHeight="false" outlineLevel="0" collapsed="false">
      <c r="A91" s="1" t="n">
        <v>38321</v>
      </c>
      <c r="B91" s="0" t="n">
        <f aca="false">ROUND((A91-$B$2-210)/365,0)</f>
        <v>37</v>
      </c>
      <c r="C91" s="0" t="n">
        <f aca="false">ROUND((A91-$C$2-210)/365,0)</f>
        <v>12</v>
      </c>
      <c r="D91" s="0" t="n">
        <f aca="false">ROUND((A91-$D$2-210)/365,0)</f>
        <v>9</v>
      </c>
      <c r="G91" s="2" t="n">
        <f aca="false">K90*$G$1/12</f>
        <v>158.84726280723</v>
      </c>
      <c r="I91" s="2" t="n">
        <f aca="false">I90+E91</f>
        <v>7440.93</v>
      </c>
      <c r="J91" s="2" t="n">
        <f aca="false">IF(H91=0,J90+G91,J90+H91)</f>
        <v>8602.64354353027</v>
      </c>
      <c r="K91" s="2" t="n">
        <f aca="false">IF(H91=0,K90+E91+F91+G91,K90+E91+F91+H91)</f>
        <v>16043.5735435303</v>
      </c>
      <c r="M91" s="3" t="n">
        <f aca="false">H91/(K90*(A91-A90)/365)</f>
        <v>0</v>
      </c>
      <c r="N91" s="3" t="n">
        <f aca="false">J91/($K$4*(A91-$A$4)/360)</f>
        <v>0.159606583251774</v>
      </c>
    </row>
    <row r="92" customFormat="false" ht="12.75" hidden="false" customHeight="false" outlineLevel="0" collapsed="false">
      <c r="A92" s="1" t="n">
        <v>38352</v>
      </c>
      <c r="B92" s="0" t="n">
        <f aca="false">ROUND((A92-$B$2-210)/365,0)</f>
        <v>37</v>
      </c>
      <c r="C92" s="0" t="n">
        <f aca="false">ROUND((A92-$C$2-210)/365,0)</f>
        <v>12</v>
      </c>
      <c r="D92" s="0" t="n">
        <f aca="false">ROUND((A92-$D$2-210)/365,0)</f>
        <v>9</v>
      </c>
      <c r="G92" s="2" t="n">
        <f aca="false">K91*$G$1/12</f>
        <v>160.435735435303</v>
      </c>
      <c r="I92" s="2" t="n">
        <f aca="false">I91+E92</f>
        <v>7440.93</v>
      </c>
      <c r="J92" s="2" t="n">
        <f aca="false">IF(H92=0,J91+G92,J91+H92)</f>
        <v>8763.07927896557</v>
      </c>
      <c r="K92" s="2" t="n">
        <f aca="false">IF(H92=0,K91+E92+F92+G92,K91+E92+F92+H92)</f>
        <v>16204.0092789656</v>
      </c>
      <c r="M92" s="3" t="n">
        <f aca="false">H92/(K91*(A92-A91)/365)</f>
        <v>0</v>
      </c>
      <c r="N92" s="3" t="n">
        <f aca="false">J92/($K$4*(A92-$A$4)/360)</f>
        <v>0.160685559910998</v>
      </c>
    </row>
    <row r="93" customFormat="false" ht="12.75" hidden="false" customHeight="false" outlineLevel="0" collapsed="false">
      <c r="A93" s="1" t="n">
        <v>38383</v>
      </c>
      <c r="B93" s="0" t="n">
        <f aca="false">ROUND((A93-$B$2-210)/365,0)</f>
        <v>37</v>
      </c>
      <c r="C93" s="0" t="n">
        <f aca="false">ROUND((A93-$C$2-210)/365,0)</f>
        <v>12</v>
      </c>
      <c r="D93" s="0" t="n">
        <f aca="false">ROUND((A93-$D$2-210)/365,0)</f>
        <v>9</v>
      </c>
      <c r="G93" s="2" t="n">
        <f aca="false">K92*$G$1/12</f>
        <v>162.040092789656</v>
      </c>
      <c r="I93" s="2" t="n">
        <f aca="false">I92+E93</f>
        <v>7440.93</v>
      </c>
      <c r="J93" s="2" t="n">
        <f aca="false">IF(H93=0,J92+G93,J92+H93)</f>
        <v>8925.11937175523</v>
      </c>
      <c r="K93" s="2" t="n">
        <f aca="false">IF(H93=0,K92+E93+F93+G93,K92+E93+F93+H93)</f>
        <v>16366.0493717552</v>
      </c>
      <c r="M93" s="3" t="n">
        <f aca="false">H93/(K92*(A93-A92)/365)</f>
        <v>0</v>
      </c>
      <c r="N93" s="3" t="n">
        <f aca="false">J93/($K$4*(A93-$A$4)/360)</f>
        <v>0.161768719342088</v>
      </c>
    </row>
    <row r="94" customFormat="false" ht="12.75" hidden="false" customHeight="false" outlineLevel="0" collapsed="false">
      <c r="A94" s="1" t="n">
        <v>38411</v>
      </c>
      <c r="B94" s="0" t="n">
        <f aca="false">ROUND((A94-$B$2-210)/365,0)</f>
        <v>37</v>
      </c>
      <c r="C94" s="0" t="n">
        <f aca="false">ROUND((A94-$C$2-210)/365,0)</f>
        <v>12</v>
      </c>
      <c r="D94" s="0" t="n">
        <f aca="false">ROUND((A94-$D$2-210)/365,0)</f>
        <v>10</v>
      </c>
      <c r="G94" s="2" t="n">
        <f aca="false">K93*$G$1/12</f>
        <v>163.660493717552</v>
      </c>
      <c r="I94" s="2" t="n">
        <f aca="false">I93+E94</f>
        <v>7440.93</v>
      </c>
      <c r="J94" s="2" t="n">
        <f aca="false">IF(H94=0,J93+G94,J93+H94)</f>
        <v>9088.77986547278</v>
      </c>
      <c r="K94" s="2" t="n">
        <f aca="false">IF(H94=0,K93+E94+F94+G94,K93+E94+F94+H94)</f>
        <v>16529.7098654728</v>
      </c>
      <c r="M94" s="3" t="n">
        <f aca="false">H94/(K93*(A94-A93)/365)</f>
        <v>0</v>
      </c>
      <c r="N94" s="3" t="n">
        <f aca="false">J94/($K$4*(A94-$A$4)/360)</f>
        <v>0.163036157509487</v>
      </c>
    </row>
    <row r="95" customFormat="false" ht="12.75" hidden="false" customHeight="false" outlineLevel="0" collapsed="false">
      <c r="A95" s="1" t="n">
        <v>38442</v>
      </c>
      <c r="B95" s="0" t="n">
        <f aca="false">ROUND((A95-$B$2-210)/365,0)</f>
        <v>37</v>
      </c>
      <c r="C95" s="0" t="n">
        <f aca="false">ROUND((A95-$C$2-210)/365,0)</f>
        <v>12</v>
      </c>
      <c r="D95" s="0" t="n">
        <f aca="false">ROUND((A95-$D$2-210)/365,0)</f>
        <v>10</v>
      </c>
      <c r="G95" s="2" t="n">
        <f aca="false">K94*$G$1/12</f>
        <v>165.297098654728</v>
      </c>
      <c r="I95" s="2" t="n">
        <f aca="false">I94+E95</f>
        <v>7440.93</v>
      </c>
      <c r="J95" s="2" t="n">
        <f aca="false">IF(H95=0,J94+G95,J94+H95)</f>
        <v>9254.07696412751</v>
      </c>
      <c r="K95" s="2" t="n">
        <f aca="false">IF(H95=0,K94+E95+F95+G95,K94+E95+F95+H95)</f>
        <v>16695.0069641275</v>
      </c>
      <c r="M95" s="3" t="n">
        <f aca="false">H95/(K94*(A95-A94)/365)</f>
        <v>0</v>
      </c>
      <c r="N95" s="3" t="n">
        <f aca="false">J95/($K$4*(A95-$A$4)/360)</f>
        <v>0.164127273340125</v>
      </c>
    </row>
    <row r="96" customFormat="false" ht="12.75" hidden="false" customHeight="false" outlineLevel="0" collapsed="false">
      <c r="A96" s="1" t="n">
        <v>38472</v>
      </c>
      <c r="B96" s="0" t="n">
        <f aca="false">ROUND((A96-$B$2-210)/365,0)</f>
        <v>38</v>
      </c>
      <c r="C96" s="0" t="n">
        <f aca="false">ROUND((A96-$C$2-210)/365,0)</f>
        <v>13</v>
      </c>
      <c r="D96" s="0" t="n">
        <f aca="false">ROUND((A96-$D$2-210)/365,0)</f>
        <v>10</v>
      </c>
      <c r="G96" s="2" t="n">
        <f aca="false">K95*$G$1/12</f>
        <v>166.950069641275</v>
      </c>
      <c r="I96" s="2" t="n">
        <f aca="false">I95+E96</f>
        <v>7440.93</v>
      </c>
      <c r="J96" s="2" t="n">
        <f aca="false">IF(H96=0,J95+G96,J95+H96)</f>
        <v>9421.02703376878</v>
      </c>
      <c r="K96" s="2" t="n">
        <f aca="false">IF(H96=0,K95+E96+F96+G96,K95+E96+F96+H96)</f>
        <v>16861.9570337688</v>
      </c>
      <c r="M96" s="3" t="n">
        <f aca="false">H96/(K95*(A96-A95)/365)</f>
        <v>0</v>
      </c>
      <c r="N96" s="3" t="n">
        <f aca="false">J96/($K$4*(A96-$A$4)/360)</f>
        <v>0.165282536309527</v>
      </c>
    </row>
    <row r="97" customFormat="false" ht="12.75" hidden="false" customHeight="false" outlineLevel="0" collapsed="false">
      <c r="A97" s="1" t="n">
        <v>38503</v>
      </c>
      <c r="B97" s="0" t="n">
        <f aca="false">ROUND((A97-$B$2-210)/365,0)</f>
        <v>38</v>
      </c>
      <c r="C97" s="0" t="n">
        <f aca="false">ROUND((A97-$C$2-210)/365,0)</f>
        <v>13</v>
      </c>
      <c r="D97" s="0" t="n">
        <f aca="false">ROUND((A97-$D$2-210)/365,0)</f>
        <v>10</v>
      </c>
      <c r="G97" s="2" t="n">
        <f aca="false">K96*$G$1/12</f>
        <v>168.619570337688</v>
      </c>
      <c r="I97" s="2" t="n">
        <f aca="false">I96+E97</f>
        <v>7440.93</v>
      </c>
      <c r="J97" s="2" t="n">
        <f aca="false">IF(H97=0,J96+G97,J96+H97)</f>
        <v>9589.64660410647</v>
      </c>
      <c r="K97" s="2" t="n">
        <f aca="false">IF(H97=0,K96+E97+F97+G97,K96+E97+F97+H97)</f>
        <v>17030.5766041065</v>
      </c>
      <c r="M97" s="3" t="n">
        <f aca="false">H97/(K96*(A97-A96)/365)</f>
        <v>0</v>
      </c>
      <c r="N97" s="3" t="n">
        <f aca="false">J97/($K$4*(A97-$A$4)/360)</f>
        <v>0.166382777798555</v>
      </c>
    </row>
    <row r="98" customFormat="false" ht="12.75" hidden="false" customHeight="false" outlineLevel="0" collapsed="false">
      <c r="A98" s="1" t="n">
        <v>38533</v>
      </c>
      <c r="B98" s="0" t="n">
        <f aca="false">ROUND((A98-$B$2-210)/365,0)</f>
        <v>38</v>
      </c>
      <c r="C98" s="0" t="n">
        <f aca="false">ROUND((A98-$C$2-210)/365,0)</f>
        <v>13</v>
      </c>
      <c r="D98" s="0" t="n">
        <f aca="false">ROUND((A98-$D$2-210)/365,0)</f>
        <v>10</v>
      </c>
      <c r="G98" s="2" t="n">
        <f aca="false">K97*$G$1/12</f>
        <v>170.305766041065</v>
      </c>
      <c r="I98" s="2" t="n">
        <f aca="false">I97+E98</f>
        <v>7440.93</v>
      </c>
      <c r="J98" s="2" t="n">
        <f aca="false">IF(H98=0,J97+G98,J97+H98)</f>
        <v>9759.95237014753</v>
      </c>
      <c r="K98" s="2" t="n">
        <f aca="false">IF(H98=0,K97+E98+F98+G98,K97+E98+F98+H98)</f>
        <v>17200.8823701475</v>
      </c>
      <c r="M98" s="3" t="n">
        <f aca="false">H98/(K97*(A98-A97)/365)</f>
        <v>0</v>
      </c>
      <c r="N98" s="3" t="n">
        <f aca="false">J98/($K$4*(A98-$A$4)/360)</f>
        <v>0.167546956337925</v>
      </c>
    </row>
    <row r="99" customFormat="false" ht="12.75" hidden="false" customHeight="false" outlineLevel="0" collapsed="false">
      <c r="A99" s="1" t="n">
        <v>38564</v>
      </c>
      <c r="B99" s="0" t="n">
        <f aca="false">ROUND((A99-$B$2-210)/365,0)</f>
        <v>38</v>
      </c>
      <c r="C99" s="0" t="n">
        <f aca="false">ROUND((A99-$C$2-210)/365,0)</f>
        <v>13</v>
      </c>
      <c r="D99" s="0" t="n">
        <f aca="false">ROUND((A99-$D$2-210)/365,0)</f>
        <v>10</v>
      </c>
      <c r="G99" s="2" t="n">
        <f aca="false">K98*$G$1/12</f>
        <v>172.008823701475</v>
      </c>
      <c r="I99" s="2" t="n">
        <f aca="false">I98+E99</f>
        <v>7440.93</v>
      </c>
      <c r="J99" s="2" t="n">
        <f aca="false">IF(H99=0,J98+G99,J98+H99)</f>
        <v>9931.96119384901</v>
      </c>
      <c r="K99" s="2" t="n">
        <f aca="false">IF(H99=0,K98+E99+F99+G99,K98+E99+F99+H99)</f>
        <v>17372.891193849</v>
      </c>
      <c r="M99" s="3" t="n">
        <f aca="false">H99/(K98*(A99-A98)/365)</f>
        <v>0</v>
      </c>
      <c r="N99" s="3" t="n">
        <f aca="false">J99/($K$4*(A99-$A$4)/360)</f>
        <v>0.168656874323341</v>
      </c>
    </row>
    <row r="100" customFormat="false" ht="12.75" hidden="false" customHeight="false" outlineLevel="0" collapsed="false">
      <c r="A100" s="1" t="n">
        <v>38595</v>
      </c>
      <c r="B100" s="0" t="n">
        <f aca="false">ROUND((A100-$B$2-210)/365,0)</f>
        <v>38</v>
      </c>
      <c r="C100" s="0" t="n">
        <f aca="false">ROUND((A100-$C$2-210)/365,0)</f>
        <v>13</v>
      </c>
      <c r="D100" s="0" t="n">
        <f aca="false">ROUND((A100-$D$2-210)/365,0)</f>
        <v>10</v>
      </c>
      <c r="G100" s="2" t="n">
        <f aca="false">K99*$G$1/12</f>
        <v>173.72891193849</v>
      </c>
      <c r="I100" s="2" t="n">
        <f aca="false">I99+E100</f>
        <v>7440.93</v>
      </c>
      <c r="J100" s="2" t="n">
        <f aca="false">IF(H100=0,J99+G100,J99+H100)</f>
        <v>10105.6901057875</v>
      </c>
      <c r="K100" s="2" t="n">
        <f aca="false">IF(H100=0,K99+E100+F100+G100,K99+E100+F100+H100)</f>
        <v>17546.6201057875</v>
      </c>
      <c r="M100" s="3" t="n">
        <f aca="false">H100/(K99*(A100-A99)/365)</f>
        <v>0</v>
      </c>
      <c r="N100" s="3" t="n">
        <f aca="false">J100/($K$4*(A100-$A$4)/360)</f>
        <v>0.169771951704823</v>
      </c>
    </row>
    <row r="101" customFormat="false" ht="12.75" hidden="false" customHeight="false" outlineLevel="0" collapsed="false">
      <c r="A101" s="1" t="n">
        <v>38625</v>
      </c>
      <c r="B101" s="0" t="n">
        <f aca="false">ROUND((A101-$B$2-210)/365,0)</f>
        <v>38</v>
      </c>
      <c r="C101" s="0" t="n">
        <f aca="false">ROUND((A101-$C$2-210)/365,0)</f>
        <v>13</v>
      </c>
      <c r="D101" s="0" t="n">
        <f aca="false">ROUND((A101-$D$2-210)/365,0)</f>
        <v>10</v>
      </c>
      <c r="G101" s="2" t="n">
        <f aca="false">K100*$G$1/12</f>
        <v>175.466201057875</v>
      </c>
      <c r="I101" s="2" t="n">
        <f aca="false">I100+E101</f>
        <v>7440.93</v>
      </c>
      <c r="J101" s="2" t="n">
        <f aca="false">IF(H101=0,J100+G101,J100+H101)</f>
        <v>10281.1563068454</v>
      </c>
      <c r="K101" s="2" t="n">
        <f aca="false">IF(H101=0,K100+E101+F101+G101,K100+E101+F101+H101)</f>
        <v>17722.0863068454</v>
      </c>
      <c r="M101" s="3" t="n">
        <f aca="false">H101/(K100*(A101-A100)/365)</f>
        <v>0</v>
      </c>
      <c r="N101" s="3" t="n">
        <f aca="false">J101/($K$4*(A101-$A$4)/360)</f>
        <v>0.170950655564885</v>
      </c>
    </row>
    <row r="102" customFormat="false" ht="12.75" hidden="false" customHeight="false" outlineLevel="0" collapsed="false">
      <c r="A102" s="1" t="n">
        <v>38656</v>
      </c>
      <c r="B102" s="0" t="n">
        <f aca="false">ROUND((A102-$B$2-210)/365,0)</f>
        <v>38</v>
      </c>
      <c r="C102" s="0" t="n">
        <f aca="false">ROUND((A102-$C$2-210)/365,0)</f>
        <v>13</v>
      </c>
      <c r="D102" s="0" t="n">
        <f aca="false">ROUND((A102-$D$2-210)/365,0)</f>
        <v>10</v>
      </c>
      <c r="G102" s="2" t="n">
        <f aca="false">K101*$G$1/12</f>
        <v>177.220863068454</v>
      </c>
      <c r="I102" s="2" t="n">
        <f aca="false">I101+E102</f>
        <v>7440.93</v>
      </c>
      <c r="J102" s="2" t="n">
        <f aca="false">IF(H102=0,J101+G102,J101+H102)</f>
        <v>10458.3771699138</v>
      </c>
      <c r="K102" s="2" t="n">
        <f aca="false">IF(H102=0,K101+E102+F102+G102,K101+E102+F102+H102)</f>
        <v>17899.3071699138</v>
      </c>
      <c r="M102" s="3" t="n">
        <f aca="false">H102/(K101*(A102-A101)/365)</f>
        <v>0</v>
      </c>
      <c r="N102" s="3" t="n">
        <f aca="false">J102/($K$4*(A102-$A$4)/360)</f>
        <v>0.172076185178509</v>
      </c>
    </row>
    <row r="103" customFormat="false" ht="12.75" hidden="false" customHeight="false" outlineLevel="0" collapsed="false">
      <c r="A103" s="1" t="n">
        <v>38686</v>
      </c>
      <c r="B103" s="0" t="n">
        <f aca="false">ROUND((A103-$B$2-210)/365,0)</f>
        <v>38</v>
      </c>
      <c r="C103" s="0" t="n">
        <f aca="false">ROUND((A103-$C$2-210)/365,0)</f>
        <v>13</v>
      </c>
      <c r="D103" s="0" t="n">
        <f aca="false">ROUND((A103-$D$2-210)/365,0)</f>
        <v>10</v>
      </c>
      <c r="G103" s="2" t="n">
        <f aca="false">K102*$G$1/12</f>
        <v>178.993071699138</v>
      </c>
      <c r="I103" s="2" t="n">
        <f aca="false">I102+E103</f>
        <v>7440.93</v>
      </c>
      <c r="J103" s="2" t="n">
        <f aca="false">IF(H103=0,J102+G103,J102+H103)</f>
        <v>10637.370241613</v>
      </c>
      <c r="K103" s="2" t="n">
        <f aca="false">IF(H103=0,K102+E103+F103+G103,K102+E103+F103+H103)</f>
        <v>18078.300241613</v>
      </c>
      <c r="M103" s="3" t="n">
        <f aca="false">H103/(K102*(A103-A102)/365)</f>
        <v>0</v>
      </c>
      <c r="N103" s="3" t="n">
        <f aca="false">J103/($K$4*(A103-$A$4)/360)</f>
        <v>0.17326516939365</v>
      </c>
    </row>
    <row r="104" customFormat="false" ht="12.75" hidden="false" customHeight="false" outlineLevel="0" collapsed="false">
      <c r="A104" s="1" t="n">
        <v>38717</v>
      </c>
      <c r="B104" s="0" t="n">
        <f aca="false">ROUND((A104-$B$2-210)/365,0)</f>
        <v>38</v>
      </c>
      <c r="C104" s="0" t="n">
        <f aca="false">ROUND((A104-$C$2-210)/365,0)</f>
        <v>13</v>
      </c>
      <c r="D104" s="0" t="n">
        <f aca="false">ROUND((A104-$D$2-210)/365,0)</f>
        <v>10</v>
      </c>
      <c r="G104" s="2" t="n">
        <f aca="false">K103*$G$1/12</f>
        <v>180.78300241613</v>
      </c>
      <c r="I104" s="2" t="n">
        <f aca="false">I103+E104</f>
        <v>7440.93</v>
      </c>
      <c r="J104" s="2" t="n">
        <f aca="false">IF(H104=0,J103+G104,J103+H104)</f>
        <v>10818.1532440291</v>
      </c>
      <c r="K104" s="2" t="n">
        <f aca="false">IF(H104=0,K103+E104+F104+G104,K103+E104+F104+H104)</f>
        <v>18259.0832440291</v>
      </c>
      <c r="M104" s="3" t="n">
        <f aca="false">H104/(K103*(A104-A103)/365)</f>
        <v>0</v>
      </c>
      <c r="N104" s="3" t="n">
        <f aca="false">J104/($K$4*(A104-$A$4)/360)</f>
        <v>0.174401647907722</v>
      </c>
    </row>
    <row r="105" customFormat="false" ht="12.75" hidden="false" customHeight="false" outlineLevel="0" collapsed="false">
      <c r="A105" s="1" t="n">
        <v>38748</v>
      </c>
      <c r="B105" s="0" t="n">
        <f aca="false">ROUND((A105-$B$2-210)/365,0)</f>
        <v>38</v>
      </c>
      <c r="C105" s="0" t="n">
        <f aca="false">ROUND((A105-$C$2-210)/365,0)</f>
        <v>13</v>
      </c>
      <c r="D105" s="0" t="n">
        <f aca="false">ROUND((A105-$D$2-210)/365,0)</f>
        <v>10</v>
      </c>
      <c r="G105" s="2" t="n">
        <f aca="false">K104*$G$1/12</f>
        <v>182.590832440291</v>
      </c>
      <c r="I105" s="2" t="n">
        <f aca="false">I104+E105</f>
        <v>7440.93</v>
      </c>
      <c r="J105" s="2" t="n">
        <f aca="false">IF(H105=0,J104+G105,J104+H105)</f>
        <v>11000.7440764694</v>
      </c>
      <c r="K105" s="2" t="n">
        <f aca="false">IF(H105=0,K104+E105+F105+G105,K104+E105+F105+H105)</f>
        <v>18441.6740764694</v>
      </c>
      <c r="M105" s="3" t="n">
        <f aca="false">H105/(K104*(A105-A104)/365)</f>
        <v>0</v>
      </c>
      <c r="N105" s="3" t="n">
        <f aca="false">J105/($K$4*(A105-$A$4)/360)</f>
        <v>0.17554388774242</v>
      </c>
    </row>
    <row r="106" customFormat="false" ht="12.75" hidden="false" customHeight="false" outlineLevel="0" collapsed="false">
      <c r="A106" s="1" t="n">
        <v>38776</v>
      </c>
      <c r="B106" s="0" t="n">
        <f aca="false">ROUND((A106-$B$2-210)/365,0)</f>
        <v>38</v>
      </c>
      <c r="C106" s="0" t="n">
        <f aca="false">ROUND((A106-$C$2-210)/365,0)</f>
        <v>13</v>
      </c>
      <c r="D106" s="0" t="n">
        <f aca="false">ROUND((A106-$D$2-210)/365,0)</f>
        <v>11</v>
      </c>
      <c r="G106" s="2" t="n">
        <f aca="false">K105*$G$1/12</f>
        <v>184.416740764694</v>
      </c>
      <c r="I106" s="2" t="n">
        <f aca="false">I105+E106</f>
        <v>7440.93</v>
      </c>
      <c r="J106" s="2" t="n">
        <f aca="false">IF(H106=0,J105+G106,J105+H106)</f>
        <v>11185.1608172341</v>
      </c>
      <c r="K106" s="2" t="n">
        <f aca="false">IF(H106=0,K105+E106+F106+G106,K105+E106+F106+H106)</f>
        <v>18626.0908172341</v>
      </c>
      <c r="M106" s="3" t="n">
        <f aca="false">H106/(K105*(A106-A105)/365)</f>
        <v>0</v>
      </c>
      <c r="N106" s="3" t="n">
        <f aca="false">J106/($K$4*(A106-$A$4)/360)</f>
        <v>0.176864103286074</v>
      </c>
    </row>
    <row r="107" customFormat="false" ht="12.75" hidden="false" customHeight="false" outlineLevel="0" collapsed="false">
      <c r="A107" s="1" t="n">
        <v>38807</v>
      </c>
      <c r="B107" s="0" t="n">
        <f aca="false">ROUND((A107-$B$2-210)/365,0)</f>
        <v>38</v>
      </c>
      <c r="C107" s="0" t="n">
        <f aca="false">ROUND((A107-$C$2-210)/365,0)</f>
        <v>13</v>
      </c>
      <c r="D107" s="0" t="n">
        <f aca="false">ROUND((A107-$D$2-210)/365,0)</f>
        <v>11</v>
      </c>
      <c r="G107" s="2" t="n">
        <f aca="false">K106*$G$1/12</f>
        <v>186.260908172341</v>
      </c>
      <c r="I107" s="2" t="n">
        <f aca="false">I106+E107</f>
        <v>7440.93</v>
      </c>
      <c r="J107" s="2" t="n">
        <f aca="false">IF(H107=0,J106+G107,J106+H107)</f>
        <v>11371.4217254064</v>
      </c>
      <c r="K107" s="2" t="n">
        <f aca="false">IF(H107=0,K106+E107+F107+G107,K106+E107+F107+H107)</f>
        <v>18812.3517254064</v>
      </c>
      <c r="M107" s="3" t="n">
        <f aca="false">H107/(K106*(A107-A106)/365)</f>
        <v>0</v>
      </c>
      <c r="N107" s="3" t="n">
        <f aca="false">J107/($K$4*(A107-$A$4)/360)</f>
        <v>0.17801759748623</v>
      </c>
    </row>
    <row r="108" customFormat="false" ht="12.75" hidden="false" customHeight="false" outlineLevel="0" collapsed="false">
      <c r="A108" s="1" t="n">
        <v>38837</v>
      </c>
      <c r="B108" s="0" t="n">
        <f aca="false">ROUND((A108-$B$2-210)/365,0)</f>
        <v>39</v>
      </c>
      <c r="C108" s="0" t="n">
        <f aca="false">ROUND((A108-$C$2-210)/365,0)</f>
        <v>14</v>
      </c>
      <c r="D108" s="0" t="n">
        <f aca="false">ROUND((A108-$D$2-210)/365,0)</f>
        <v>11</v>
      </c>
      <c r="G108" s="2" t="n">
        <f aca="false">K107*$G$1/12</f>
        <v>188.123517254064</v>
      </c>
      <c r="I108" s="2" t="n">
        <f aca="false">I107+E108</f>
        <v>7440.93</v>
      </c>
      <c r="J108" s="2" t="n">
        <f aca="false">IF(H108=0,J107+G108,J107+H108)</f>
        <v>11559.5452426605</v>
      </c>
      <c r="K108" s="2" t="n">
        <f aca="false">IF(H108=0,K107+E108+F108+G108,K107+E108+F108+H108)</f>
        <v>19000.4752426605</v>
      </c>
      <c r="M108" s="3" t="n">
        <f aca="false">H108/(K107*(A108-A107)/365)</f>
        <v>0</v>
      </c>
      <c r="N108" s="3" t="n">
        <f aca="false">J108/($K$4*(A108-$A$4)/360)</f>
        <v>0.179234245945496</v>
      </c>
    </row>
    <row r="109" customFormat="false" ht="12.75" hidden="false" customHeight="false" outlineLevel="0" collapsed="false">
      <c r="A109" s="1" t="n">
        <v>38868</v>
      </c>
      <c r="B109" s="0" t="n">
        <f aca="false">ROUND((A109-$B$2-210)/365,0)</f>
        <v>39</v>
      </c>
      <c r="C109" s="0" t="n">
        <f aca="false">ROUND((A109-$C$2-210)/365,0)</f>
        <v>14</v>
      </c>
      <c r="D109" s="0" t="n">
        <f aca="false">ROUND((A109-$D$2-210)/365,0)</f>
        <v>11</v>
      </c>
      <c r="G109" s="2" t="n">
        <f aca="false">K108*$G$1/12</f>
        <v>190.004752426605</v>
      </c>
      <c r="I109" s="2" t="n">
        <f aca="false">I108+E109</f>
        <v>7440.93</v>
      </c>
      <c r="J109" s="2" t="n">
        <f aca="false">IF(H109=0,J108+G109,J108+H109)</f>
        <v>11749.5499950871</v>
      </c>
      <c r="K109" s="2" t="n">
        <f aca="false">IF(H109=0,K108+E109+F109+G109,K108+E109+F109+H109)</f>
        <v>19190.4799950871</v>
      </c>
      <c r="M109" s="3" t="n">
        <f aca="false">H109/(K108*(A109-A108)/365)</f>
        <v>0</v>
      </c>
      <c r="N109" s="3" t="n">
        <f aca="false">J109/($K$4*(A109-$A$4)/360)</f>
        <v>0.180399876247571</v>
      </c>
    </row>
    <row r="110" customFormat="false" ht="12.75" hidden="false" customHeight="false" outlineLevel="0" collapsed="false">
      <c r="A110" s="1" t="n">
        <v>38898</v>
      </c>
      <c r="B110" s="0" t="n">
        <f aca="false">ROUND((A110-$B$2-210)/365,0)</f>
        <v>39</v>
      </c>
      <c r="C110" s="0" t="n">
        <f aca="false">ROUND((A110-$C$2-210)/365,0)</f>
        <v>14</v>
      </c>
      <c r="D110" s="0" t="n">
        <f aca="false">ROUND((A110-$D$2-210)/365,0)</f>
        <v>11</v>
      </c>
      <c r="G110" s="2" t="n">
        <f aca="false">K109*$G$1/12</f>
        <v>191.904799950871</v>
      </c>
      <c r="I110" s="2" t="n">
        <f aca="false">I109+E110</f>
        <v>7440.93</v>
      </c>
      <c r="J110" s="2" t="n">
        <f aca="false">IF(H110=0,J109+G110,J109+H110)</f>
        <v>11941.454795038</v>
      </c>
      <c r="K110" s="2" t="n">
        <f aca="false">IF(H110=0,K109+E110+F110+G110,K109+E110+F110+H110)</f>
        <v>19382.384795038</v>
      </c>
      <c r="M110" s="3" t="n">
        <f aca="false">H110/(K109*(A110-A109)/365)</f>
        <v>0</v>
      </c>
      <c r="N110" s="3" t="n">
        <f aca="false">J110/($K$4*(A110-$A$4)/360)</f>
        <v>0.181628539915431</v>
      </c>
    </row>
    <row r="111" customFormat="false" ht="12.75" hidden="false" customHeight="false" outlineLevel="0" collapsed="false">
      <c r="A111" s="1" t="n">
        <v>38929</v>
      </c>
      <c r="B111" s="0" t="n">
        <f aca="false">ROUND((A111-$B$2-210)/365,0)</f>
        <v>39</v>
      </c>
      <c r="C111" s="0" t="n">
        <f aca="false">ROUND((A111-$C$2-210)/365,0)</f>
        <v>14</v>
      </c>
      <c r="D111" s="0" t="n">
        <f aca="false">ROUND((A111-$D$2-210)/365,0)</f>
        <v>11</v>
      </c>
      <c r="G111" s="2" t="n">
        <f aca="false">K110*$G$1/12</f>
        <v>193.82384795038</v>
      </c>
      <c r="I111" s="2" t="n">
        <f aca="false">I110+E111</f>
        <v>7440.93</v>
      </c>
      <c r="J111" s="2" t="n">
        <f aca="false">IF(H111=0,J110+G111,J110+H111)</f>
        <v>12135.2786429883</v>
      </c>
      <c r="K111" s="2" t="n">
        <f aca="false">IF(H111=0,K110+E111+F111+G111,K110+E111+F111+H111)</f>
        <v>19576.2086429883</v>
      </c>
      <c r="M111" s="3" t="n">
        <f aca="false">H111/(K110*(A111-A110)/365)</f>
        <v>0</v>
      </c>
      <c r="N111" s="3" t="n">
        <f aca="false">J111/($K$4*(A111-$A$4)/360)</f>
        <v>0.182806750366424</v>
      </c>
    </row>
    <row r="112" customFormat="false" ht="12.75" hidden="false" customHeight="false" outlineLevel="0" collapsed="false">
      <c r="A112" s="1" t="n">
        <v>38960</v>
      </c>
      <c r="B112" s="0" t="n">
        <f aca="false">ROUND((A112-$B$2-210)/365,0)</f>
        <v>39</v>
      </c>
      <c r="C112" s="0" t="n">
        <f aca="false">ROUND((A112-$C$2-210)/365,0)</f>
        <v>14</v>
      </c>
      <c r="D112" s="0" t="n">
        <f aca="false">ROUND((A112-$D$2-210)/365,0)</f>
        <v>11</v>
      </c>
      <c r="G112" s="2" t="n">
        <f aca="false">K111*$G$1/12</f>
        <v>195.762086429883</v>
      </c>
      <c r="I112" s="2" t="n">
        <f aca="false">I111+E112</f>
        <v>7440.93</v>
      </c>
      <c r="J112" s="2" t="n">
        <f aca="false">IF(H112=0,J111+G112,J111+H112)</f>
        <v>12331.0407294182</v>
      </c>
      <c r="K112" s="2" t="n">
        <f aca="false">IF(H112=0,K111+E112+F112+G112,K111+E112+F112+H112)</f>
        <v>19771.9707294182</v>
      </c>
      <c r="M112" s="3" t="n">
        <f aca="false">H112/(K111*(A112-A111)/365)</f>
        <v>0</v>
      </c>
      <c r="N112" s="3" t="n">
        <f aca="false">J112/($K$4*(A112-$A$4)/360)</f>
        <v>0.183991501057395</v>
      </c>
    </row>
    <row r="113" customFormat="false" ht="12.75" hidden="false" customHeight="false" outlineLevel="0" collapsed="false">
      <c r="A113" s="1" t="n">
        <v>38990</v>
      </c>
      <c r="B113" s="0" t="n">
        <f aca="false">ROUND((A113-$B$2-210)/365,0)</f>
        <v>39</v>
      </c>
      <c r="C113" s="0" t="n">
        <f aca="false">ROUND((A113-$C$2-210)/365,0)</f>
        <v>14</v>
      </c>
      <c r="D113" s="0" t="n">
        <f aca="false">ROUND((A113-$D$2-210)/365,0)</f>
        <v>11</v>
      </c>
      <c r="G113" s="2" t="n">
        <f aca="false">K112*$G$1/12</f>
        <v>197.719707294182</v>
      </c>
      <c r="I113" s="2" t="n">
        <f aca="false">I112+E113</f>
        <v>7440.93</v>
      </c>
      <c r="J113" s="2" t="n">
        <f aca="false">IF(H113=0,J112+G113,J112+H113)</f>
        <v>12528.7604367124</v>
      </c>
      <c r="K113" s="2" t="n">
        <f aca="false">IF(H113=0,K112+E113+F113+G113,K112+E113+F113+H113)</f>
        <v>19969.6904367124</v>
      </c>
      <c r="M113" s="3" t="n">
        <f aca="false">H113/(K112*(A113-A112)/365)</f>
        <v>0</v>
      </c>
      <c r="N113" s="3" t="n">
        <f aca="false">J113/($K$4*(A113-$A$4)/360)</f>
        <v>0.185239112119974</v>
      </c>
    </row>
    <row r="114" customFormat="false" ht="12.75" hidden="false" customHeight="false" outlineLevel="0" collapsed="false">
      <c r="A114" s="1" t="n">
        <v>39021</v>
      </c>
      <c r="B114" s="0" t="n">
        <f aca="false">ROUND((A114-$B$2-210)/365,0)</f>
        <v>39</v>
      </c>
      <c r="C114" s="0" t="n">
        <f aca="false">ROUND((A114-$C$2-210)/365,0)</f>
        <v>14</v>
      </c>
      <c r="D114" s="0" t="n">
        <f aca="false">ROUND((A114-$D$2-210)/365,0)</f>
        <v>11</v>
      </c>
      <c r="G114" s="2" t="n">
        <f aca="false">K113*$G$1/12</f>
        <v>199.696904367124</v>
      </c>
      <c r="I114" s="2" t="n">
        <f aca="false">I113+E114</f>
        <v>7440.93</v>
      </c>
      <c r="J114" s="2" t="n">
        <f aca="false">IF(H114=0,J113+G114,J113+H114)</f>
        <v>12728.4573410795</v>
      </c>
      <c r="K114" s="2" t="n">
        <f aca="false">IF(H114=0,K113+E114+F114+G114,K113+E114+F114+H114)</f>
        <v>20169.3873410795</v>
      </c>
      <c r="M114" s="3" t="n">
        <f aca="false">H114/(K113*(A114-A113)/365)</f>
        <v>0</v>
      </c>
      <c r="N114" s="3" t="n">
        <f aca="false">J114/($K$4*(A114-$A$4)/360)</f>
        <v>0.186437084196623</v>
      </c>
    </row>
    <row r="115" customFormat="false" ht="12.75" hidden="false" customHeight="false" outlineLevel="0" collapsed="false">
      <c r="A115" s="1" t="n">
        <v>39051</v>
      </c>
      <c r="B115" s="0" t="n">
        <f aca="false">ROUND((A115-$B$2-210)/365,0)</f>
        <v>39</v>
      </c>
      <c r="C115" s="0" t="n">
        <f aca="false">ROUND((A115-$C$2-210)/365,0)</f>
        <v>14</v>
      </c>
      <c r="D115" s="0" t="n">
        <f aca="false">ROUND((A115-$D$2-210)/365,0)</f>
        <v>11</v>
      </c>
      <c r="G115" s="2" t="n">
        <f aca="false">K114*$G$1/12</f>
        <v>201.693873410795</v>
      </c>
      <c r="I115" s="2" t="n">
        <f aca="false">I114+E115</f>
        <v>7440.93</v>
      </c>
      <c r="J115" s="2" t="n">
        <f aca="false">IF(H115=0,J114+G115,J114+H115)</f>
        <v>12930.1512144903</v>
      </c>
      <c r="K115" s="2" t="n">
        <f aca="false">IF(H115=0,K114+E115+F115+G115,K114+E115+F115+H115)</f>
        <v>20371.0812144903</v>
      </c>
      <c r="M115" s="3" t="n">
        <f aca="false">H115/(K114*(A115-A114)/365)</f>
        <v>0</v>
      </c>
      <c r="N115" s="3" t="n">
        <f aca="false">J115/($K$4*(A115-$A$4)/360)</f>
        <v>0.187697833466662</v>
      </c>
    </row>
    <row r="116" customFormat="false" ht="12.75" hidden="false" customHeight="false" outlineLevel="0" collapsed="false">
      <c r="A116" s="1" t="n">
        <v>39082</v>
      </c>
      <c r="B116" s="0" t="n">
        <f aca="false">ROUND((A116-$B$2-210)/365,0)</f>
        <v>39</v>
      </c>
      <c r="C116" s="0" t="n">
        <f aca="false">ROUND((A116-$C$2-210)/365,0)</f>
        <v>14</v>
      </c>
      <c r="D116" s="0" t="n">
        <f aca="false">ROUND((A116-$D$2-210)/365,0)</f>
        <v>11</v>
      </c>
      <c r="G116" s="2" t="n">
        <f aca="false">K115*$G$1/12</f>
        <v>203.710812144903</v>
      </c>
      <c r="I116" s="2" t="n">
        <f aca="false">I115+E116</f>
        <v>7440.93</v>
      </c>
      <c r="J116" s="2" t="n">
        <f aca="false">IF(H116=0,J115+G116,J115+H116)</f>
        <v>13133.8620266352</v>
      </c>
      <c r="K116" s="2" t="n">
        <f aca="false">IF(H116=0,K115+E116+F116+G116,K115+E116+F116+H116)</f>
        <v>20574.7920266352</v>
      </c>
      <c r="M116" s="3" t="n">
        <f aca="false">H116/(K115*(A116-A115)/365)</f>
        <v>0</v>
      </c>
      <c r="N116" s="3" t="n">
        <f aca="false">J116/($K$4*(A116-$A$4)/360)</f>
        <v>0.188909446801773</v>
      </c>
    </row>
    <row r="117" customFormat="false" ht="12.75" hidden="false" customHeight="false" outlineLevel="0" collapsed="false">
      <c r="A117" s="1" t="n">
        <v>39113</v>
      </c>
      <c r="B117" s="0" t="n">
        <f aca="false">ROUND((A117-$B$2-210)/365,0)</f>
        <v>39</v>
      </c>
      <c r="C117" s="0" t="n">
        <f aca="false">ROUND((A117-$C$2-210)/365,0)</f>
        <v>14</v>
      </c>
      <c r="D117" s="0" t="n">
        <f aca="false">ROUND((A117-$D$2-210)/365,0)</f>
        <v>11</v>
      </c>
      <c r="G117" s="2" t="n">
        <f aca="false">K116*$G$1/12</f>
        <v>205.747920266352</v>
      </c>
      <c r="I117" s="2" t="n">
        <f aca="false">I116+E117</f>
        <v>7440.93</v>
      </c>
      <c r="J117" s="2" t="n">
        <f aca="false">IF(H117=0,J116+G117,J116+H117)</f>
        <v>13339.6099469016</v>
      </c>
      <c r="K117" s="2" t="n">
        <f aca="false">IF(H117=0,K116+E117+F117+G117,K116+E117+F117+H117)</f>
        <v>20780.5399469016</v>
      </c>
      <c r="M117" s="3" t="n">
        <f aca="false">H117/(K116*(A117-A116)/365)</f>
        <v>0</v>
      </c>
      <c r="N117" s="3" t="n">
        <f aca="false">J117/($K$4*(A117-$A$4)/360)</f>
        <v>0.190128110628287</v>
      </c>
    </row>
    <row r="118" customFormat="false" ht="12.75" hidden="false" customHeight="false" outlineLevel="0" collapsed="false">
      <c r="A118" s="1" t="n">
        <v>39141</v>
      </c>
      <c r="B118" s="0" t="n">
        <f aca="false">ROUND((A118-$B$2-210)/365,0)</f>
        <v>39</v>
      </c>
      <c r="C118" s="0" t="n">
        <f aca="false">ROUND((A118-$C$2-210)/365,0)</f>
        <v>14</v>
      </c>
      <c r="D118" s="0" t="n">
        <f aca="false">ROUND((A118-$D$2-210)/365,0)</f>
        <v>12</v>
      </c>
      <c r="G118" s="2" t="n">
        <f aca="false">K117*$G$1/12</f>
        <v>207.805399469016</v>
      </c>
      <c r="I118" s="2" t="n">
        <f aca="false">I117+E118</f>
        <v>7440.93</v>
      </c>
      <c r="J118" s="2" t="n">
        <f aca="false">IF(H118=0,J117+G118,J117+H118)</f>
        <v>13547.4153463706</v>
      </c>
      <c r="K118" s="2" t="n">
        <f aca="false">IF(H118=0,K117+E118+F118+G118,K117+E118+F118+H118)</f>
        <v>20988.3453463706</v>
      </c>
      <c r="M118" s="3" t="n">
        <f aca="false">H118/(K117*(A118-A117)/365)</f>
        <v>0</v>
      </c>
      <c r="N118" s="3" t="n">
        <f aca="false">J118/($K$4*(A118-$A$4)/360)</f>
        <v>0.191520558732763</v>
      </c>
    </row>
    <row r="119" customFormat="false" ht="12.75" hidden="false" customHeight="false" outlineLevel="0" collapsed="false">
      <c r="A119" s="1" t="n">
        <v>39172</v>
      </c>
      <c r="B119" s="0" t="n">
        <f aca="false">ROUND((A119-$B$2-210)/365,0)</f>
        <v>39</v>
      </c>
      <c r="C119" s="0" t="n">
        <f aca="false">ROUND((A119-$C$2-210)/365,0)</f>
        <v>14</v>
      </c>
      <c r="D119" s="0" t="n">
        <f aca="false">ROUND((A119-$D$2-210)/365,0)</f>
        <v>12</v>
      </c>
      <c r="G119" s="2" t="n">
        <f aca="false">K118*$G$1/12</f>
        <v>209.883453463706</v>
      </c>
      <c r="I119" s="2" t="n">
        <f aca="false">I118+E119</f>
        <v>7440.93</v>
      </c>
      <c r="J119" s="2" t="n">
        <f aca="false">IF(H119=0,J118+G119,J118+H119)</f>
        <v>13757.2987998343</v>
      </c>
      <c r="K119" s="2" t="n">
        <f aca="false">IF(H119=0,K118+E119+F119+G119,K118+E119+F119+H119)</f>
        <v>21198.2287998343</v>
      </c>
      <c r="M119" s="3" t="n">
        <f aca="false">H119/(K118*(A119-A118)/365)</f>
        <v>0</v>
      </c>
      <c r="N119" s="3" t="n">
        <f aca="false">J119/($K$4*(A119-$A$4)/360)</f>
        <v>0.192753193716932</v>
      </c>
    </row>
    <row r="120" customFormat="false" ht="12.75" hidden="false" customHeight="false" outlineLevel="0" collapsed="false">
      <c r="A120" s="1" t="n">
        <v>39202</v>
      </c>
      <c r="B120" s="0" t="n">
        <f aca="false">ROUND((A120-$B$2-210)/365,0)</f>
        <v>40</v>
      </c>
      <c r="C120" s="0" t="n">
        <f aca="false">ROUND((A120-$C$2-210)/365,0)</f>
        <v>15</v>
      </c>
      <c r="D120" s="0" t="n">
        <f aca="false">ROUND((A120-$D$2-210)/365,0)</f>
        <v>12</v>
      </c>
      <c r="G120" s="2" t="n">
        <f aca="false">K119*$G$1/12</f>
        <v>211.982287998343</v>
      </c>
      <c r="I120" s="2" t="n">
        <f aca="false">I119+E120</f>
        <v>7440.93</v>
      </c>
      <c r="J120" s="2" t="n">
        <f aca="false">IF(H120=0,J119+G120,J119+H120)</f>
        <v>13969.2810878326</v>
      </c>
      <c r="K120" s="2" t="n">
        <f aca="false">IF(H120=0,K119+E120+F120+G120,K119+E120+F120+H120)</f>
        <v>21410.2110878326</v>
      </c>
      <c r="M120" s="3" t="n">
        <f aca="false">H120/(K119*(A120-A119)/365)</f>
        <v>0</v>
      </c>
      <c r="N120" s="3" t="n">
        <f aca="false">J120/($K$4*(A120-$A$4)/360)</f>
        <v>0.194048515587849</v>
      </c>
    </row>
    <row r="121" customFormat="false" ht="12.75" hidden="false" customHeight="false" outlineLevel="0" collapsed="false">
      <c r="A121" s="1" t="n">
        <v>39233</v>
      </c>
      <c r="B121" s="0" t="n">
        <f aca="false">ROUND((A121-$B$2-210)/365,0)</f>
        <v>40</v>
      </c>
      <c r="C121" s="0" t="n">
        <f aca="false">ROUND((A121-$C$2-210)/365,0)</f>
        <v>15</v>
      </c>
      <c r="D121" s="0" t="n">
        <f aca="false">ROUND((A121-$D$2-210)/365,0)</f>
        <v>12</v>
      </c>
      <c r="G121" s="2" t="n">
        <f aca="false">K120*$G$1/12</f>
        <v>214.102110878326</v>
      </c>
      <c r="I121" s="2" t="n">
        <f aca="false">I120+E121</f>
        <v>7440.93</v>
      </c>
      <c r="J121" s="2" t="n">
        <f aca="false">IF(H121=0,J120+G121,J120+H121)</f>
        <v>14183.383198711</v>
      </c>
      <c r="K121" s="2" t="n">
        <f aca="false">IF(H121=0,K120+E121+F121+G121,K120+E121+F121+H121)</f>
        <v>21624.313198711</v>
      </c>
      <c r="M121" s="3" t="n">
        <f aca="false">H121/(K120*(A121-A120)/365)</f>
        <v>0</v>
      </c>
      <c r="N121" s="3" t="n">
        <f aca="false">J121/($K$4*(A121-$A$4)/360)</f>
        <v>0.195295824112201</v>
      </c>
    </row>
    <row r="122" customFormat="false" ht="12.75" hidden="false" customHeight="false" outlineLevel="0" collapsed="false">
      <c r="A122" s="1" t="n">
        <v>39263</v>
      </c>
      <c r="B122" s="0" t="n">
        <f aca="false">ROUND((A122-$B$2-210)/365,0)</f>
        <v>40</v>
      </c>
      <c r="C122" s="0" t="n">
        <f aca="false">ROUND((A122-$C$2-210)/365,0)</f>
        <v>15</v>
      </c>
      <c r="D122" s="0" t="n">
        <f aca="false">ROUND((A122-$D$2-210)/365,0)</f>
        <v>12</v>
      </c>
      <c r="G122" s="2" t="n">
        <f aca="false">K121*$G$1/12</f>
        <v>216.24313198711</v>
      </c>
      <c r="I122" s="2" t="n">
        <f aca="false">I121+E122</f>
        <v>7440.93</v>
      </c>
      <c r="J122" s="2" t="n">
        <f aca="false">IF(H122=0,J121+G122,J121+H122)</f>
        <v>14399.6263306981</v>
      </c>
      <c r="K122" s="2" t="n">
        <f aca="false">IF(H122=0,K121+E122+F122+G122,K121+E122+F122+H122)</f>
        <v>21840.5563306981</v>
      </c>
      <c r="M122" s="3" t="n">
        <f aca="false">H122/(K121*(A122-A121)/365)</f>
        <v>0</v>
      </c>
      <c r="N122" s="3" t="n">
        <f aca="false">J122/($K$4*(A122-$A$4)/360)</f>
        <v>0.196605785382968</v>
      </c>
    </row>
    <row r="123" customFormat="false" ht="12.75" hidden="false" customHeight="false" outlineLevel="0" collapsed="false">
      <c r="A123" s="1" t="n">
        <v>39294</v>
      </c>
      <c r="B123" s="0" t="n">
        <f aca="false">ROUND((A123-$B$2-210)/365,0)</f>
        <v>40</v>
      </c>
      <c r="C123" s="0" t="n">
        <f aca="false">ROUND((A123-$C$2-210)/365,0)</f>
        <v>15</v>
      </c>
      <c r="D123" s="0" t="n">
        <f aca="false">ROUND((A123-$D$2-210)/365,0)</f>
        <v>12</v>
      </c>
      <c r="G123" s="2" t="n">
        <f aca="false">K122*$G$1/12</f>
        <v>218.405563306981</v>
      </c>
      <c r="I123" s="2" t="n">
        <f aca="false">I122+E123</f>
        <v>7440.93</v>
      </c>
      <c r="J123" s="2" t="n">
        <f aca="false">IF(H123=0,J122+G123,J122+H123)</f>
        <v>14618.0318940051</v>
      </c>
      <c r="K123" s="2" t="n">
        <f aca="false">IF(H123=0,K122+E123+F123+G123,K122+E123+F123+H123)</f>
        <v>22058.9618940051</v>
      </c>
      <c r="M123" s="3" t="n">
        <f aca="false">H123/(K122*(A123-A122)/365)</f>
        <v>0</v>
      </c>
      <c r="N123" s="3" t="n">
        <f aca="false">J123/($K$4*(A123-$A$4)/360)</f>
        <v>0.197868165120345</v>
      </c>
    </row>
    <row r="124" customFormat="false" ht="12.75" hidden="false" customHeight="false" outlineLevel="0" collapsed="false">
      <c r="A124" s="1" t="n">
        <v>39325</v>
      </c>
      <c r="B124" s="0" t="n">
        <f aca="false">ROUND((A124-$B$2-210)/365,0)</f>
        <v>40</v>
      </c>
      <c r="C124" s="0" t="n">
        <f aca="false">ROUND((A124-$C$2-210)/365,0)</f>
        <v>15</v>
      </c>
      <c r="D124" s="0" t="n">
        <f aca="false">ROUND((A124-$D$2-210)/365,0)</f>
        <v>12</v>
      </c>
      <c r="G124" s="2" t="n">
        <f aca="false">K123*$G$1/12</f>
        <v>220.589618940051</v>
      </c>
      <c r="I124" s="2" t="n">
        <f aca="false">I123+E124</f>
        <v>7440.93</v>
      </c>
      <c r="J124" s="2" t="n">
        <f aca="false">IF(H124=0,J123+G124,J123+H124)</f>
        <v>14838.6215129451</v>
      </c>
      <c r="K124" s="2" t="n">
        <f aca="false">IF(H124=0,K123+E124+F124+G124,K123+E124+F124+H124)</f>
        <v>22279.5515129451</v>
      </c>
      <c r="M124" s="3" t="n">
        <f aca="false">H124/(K123*(A124-A123)/365)</f>
        <v>0</v>
      </c>
      <c r="N124" s="3" t="n">
        <f aca="false">J124/($K$4*(A124-$A$4)/360)</f>
        <v>0.199138288223029</v>
      </c>
    </row>
    <row r="125" customFormat="false" ht="12.75" hidden="false" customHeight="false" outlineLevel="0" collapsed="false">
      <c r="A125" s="1" t="n">
        <v>39355</v>
      </c>
      <c r="B125" s="0" t="n">
        <f aca="false">ROUND((A125-$B$2-210)/365,0)</f>
        <v>40</v>
      </c>
      <c r="C125" s="0" t="n">
        <f aca="false">ROUND((A125-$C$2-210)/365,0)</f>
        <v>15</v>
      </c>
      <c r="D125" s="0" t="n">
        <f aca="false">ROUND((A125-$D$2-210)/365,0)</f>
        <v>12</v>
      </c>
      <c r="G125" s="2" t="n">
        <f aca="false">K124*$G$1/12</f>
        <v>222.795515129451</v>
      </c>
      <c r="I125" s="2" t="n">
        <f aca="false">I124+E125</f>
        <v>7440.93</v>
      </c>
      <c r="J125" s="2" t="n">
        <f aca="false">IF(H125=0,J124+G125,J124+H125)</f>
        <v>15061.4170280746</v>
      </c>
      <c r="K125" s="2" t="n">
        <f aca="false">IF(H125=0,K124+E125+F125+G125,K124+E125+F125+H125)</f>
        <v>22502.3470280746</v>
      </c>
      <c r="M125" s="3" t="n">
        <f aca="false">H125/(K124*(A125-A124)/365)</f>
        <v>0</v>
      </c>
      <c r="N125" s="3" t="n">
        <f aca="false">J125/($K$4*(A125-$A$4)/360)</f>
        <v>0.200471022060216</v>
      </c>
    </row>
    <row r="126" customFormat="false" ht="12.75" hidden="false" customHeight="false" outlineLevel="0" collapsed="false">
      <c r="A126" s="1" t="n">
        <v>39386</v>
      </c>
      <c r="B126" s="0" t="n">
        <f aca="false">ROUND((A126-$B$2-210)/365,0)</f>
        <v>40</v>
      </c>
      <c r="C126" s="0" t="n">
        <f aca="false">ROUND((A126-$C$2-210)/365,0)</f>
        <v>15</v>
      </c>
      <c r="D126" s="0" t="n">
        <f aca="false">ROUND((A126-$D$2-210)/365,0)</f>
        <v>12</v>
      </c>
      <c r="G126" s="2" t="n">
        <f aca="false">K125*$G$1/12</f>
        <v>225.023470280746</v>
      </c>
      <c r="I126" s="2" t="n">
        <f aca="false">I125+E126</f>
        <v>7440.93</v>
      </c>
      <c r="J126" s="2" t="n">
        <f aca="false">IF(H126=0,J125+G126,J125+H126)</f>
        <v>15286.4404983553</v>
      </c>
      <c r="K126" s="2" t="n">
        <f aca="false">IF(H126=0,K125+E126+F126+G126,K125+E126+F126+H126)</f>
        <v>22727.3704983553</v>
      </c>
      <c r="M126" s="3" t="n">
        <f aca="false">H126/(K125*(A126-A125)/365)</f>
        <v>0</v>
      </c>
      <c r="N126" s="3" t="n">
        <f aca="false">J126/($K$4*(A126-$A$4)/360)</f>
        <v>0.20175680154278</v>
      </c>
    </row>
    <row r="127" customFormat="false" ht="12.75" hidden="false" customHeight="false" outlineLevel="0" collapsed="false">
      <c r="A127" s="1" t="n">
        <v>39416</v>
      </c>
      <c r="B127" s="0" t="n">
        <f aca="false">ROUND((A127-$B$2-210)/365,0)</f>
        <v>40</v>
      </c>
      <c r="C127" s="0" t="n">
        <f aca="false">ROUND((A127-$C$2-210)/365,0)</f>
        <v>15</v>
      </c>
      <c r="D127" s="0" t="n">
        <f aca="false">ROUND((A127-$D$2-210)/365,0)</f>
        <v>12</v>
      </c>
      <c r="G127" s="2" t="n">
        <f aca="false">K126*$G$1/12</f>
        <v>227.273704983553</v>
      </c>
      <c r="I127" s="2" t="n">
        <f aca="false">I126+E127</f>
        <v>7440.93</v>
      </c>
      <c r="J127" s="2" t="n">
        <f aca="false">IF(H127=0,J126+G127,J126+H127)</f>
        <v>15513.7142033389</v>
      </c>
      <c r="K127" s="2" t="n">
        <f aca="false">IF(H127=0,K126+E127+F127+G127,K126+E127+F127+H127)</f>
        <v>22954.6442033389</v>
      </c>
      <c r="M127" s="3" t="n">
        <f aca="false">H127/(K126*(A127-A126)/365)</f>
        <v>0</v>
      </c>
      <c r="N127" s="3" t="n">
        <f aca="false">J127/($K$4*(A127-$A$4)/360)</f>
        <v>0.203105192727723</v>
      </c>
    </row>
    <row r="128" customFormat="false" ht="12.75" hidden="false" customHeight="false" outlineLevel="0" collapsed="false">
      <c r="A128" s="1" t="n">
        <v>39447</v>
      </c>
      <c r="B128" s="0" t="n">
        <f aca="false">ROUND((A128-$B$2-210)/365,0)</f>
        <v>40</v>
      </c>
      <c r="C128" s="0" t="n">
        <f aca="false">ROUND((A128-$C$2-210)/365,0)</f>
        <v>15</v>
      </c>
      <c r="D128" s="0" t="n">
        <f aca="false">ROUND((A128-$D$2-210)/365,0)</f>
        <v>12</v>
      </c>
      <c r="G128" s="2" t="n">
        <f aca="false">K127*$G$1/12</f>
        <v>229.546442033389</v>
      </c>
      <c r="I128" s="2" t="n">
        <f aca="false">I127+E128</f>
        <v>7440.93</v>
      </c>
      <c r="J128" s="2" t="n">
        <f aca="false">IF(H128=0,J127+G128,J127+H128)</f>
        <v>15743.2606453723</v>
      </c>
      <c r="K128" s="2" t="n">
        <f aca="false">IF(H128=0,K127+E128+F128+G128,K127+E128+F128+H128)</f>
        <v>23184.1906453723</v>
      </c>
      <c r="M128" s="3" t="n">
        <f aca="false">H128/(K127*(A128-A127)/365)</f>
        <v>0</v>
      </c>
      <c r="N128" s="3" t="n">
        <f aca="false">J128/($K$4*(A128-$A$4)/360)</f>
        <v>0.204407017700332</v>
      </c>
    </row>
    <row r="129" customFormat="false" ht="12.75" hidden="false" customHeight="false" outlineLevel="0" collapsed="false">
      <c r="A129" s="1" t="n">
        <v>39478</v>
      </c>
      <c r="B129" s="0" t="n">
        <f aca="false">ROUND((A129-$B$2-210)/365,0)</f>
        <v>40</v>
      </c>
      <c r="C129" s="0" t="n">
        <f aca="false">ROUND((A129-$C$2-210)/365,0)</f>
        <v>15</v>
      </c>
      <c r="D129" s="0" t="n">
        <f aca="false">ROUND((A129-$D$2-210)/365,0)</f>
        <v>12</v>
      </c>
      <c r="G129" s="2" t="n">
        <f aca="false">K128*$G$1/12</f>
        <v>231.841906453723</v>
      </c>
      <c r="I129" s="2" t="n">
        <f aca="false">I128+E129</f>
        <v>7440.93</v>
      </c>
      <c r="J129" s="2" t="n">
        <f aca="false">IF(H129=0,J128+G129,J128+H129)</f>
        <v>15975.102551826</v>
      </c>
      <c r="K129" s="2" t="n">
        <f aca="false">IF(H129=0,K128+E129+F129+G129,K128+E129+F129+H129)</f>
        <v>23416.032551826</v>
      </c>
      <c r="M129" s="3" t="n">
        <f aca="false">H129/(K128*(A129-A128)/365)</f>
        <v>0</v>
      </c>
      <c r="N129" s="3" t="n">
        <f aca="false">J129/($K$4*(A129-$A$4)/360)</f>
        <v>0.205717060789326</v>
      </c>
    </row>
    <row r="130" customFormat="false" ht="12.75" hidden="false" customHeight="false" outlineLevel="0" collapsed="false">
      <c r="A130" s="1" t="n">
        <v>39507</v>
      </c>
      <c r="B130" s="0" t="n">
        <f aca="false">ROUND((A130-$B$2-210)/365,0)</f>
        <v>40</v>
      </c>
      <c r="C130" s="0" t="n">
        <f aca="false">ROUND((A130-$C$2-210)/365,0)</f>
        <v>15</v>
      </c>
      <c r="D130" s="0" t="n">
        <f aca="false">ROUND((A130-$D$2-210)/365,0)</f>
        <v>13</v>
      </c>
      <c r="G130" s="2" t="n">
        <f aca="false">K129*$G$1/12</f>
        <v>234.16032551826</v>
      </c>
      <c r="I130" s="2" t="n">
        <f aca="false">I129+E130</f>
        <v>7440.93</v>
      </c>
      <c r="J130" s="2" t="n">
        <f aca="false">IF(H130=0,J129+G130,J129+H130)</f>
        <v>16209.2628773442</v>
      </c>
      <c r="K130" s="2" t="n">
        <f aca="false">IF(H130=0,K129+E130+F130+G130,K129+E130+F130+H130)</f>
        <v>23650.1928773442</v>
      </c>
      <c r="M130" s="3" t="n">
        <f aca="false">H130/(K129*(A130-A129)/365)</f>
        <v>0</v>
      </c>
      <c r="N130" s="3" t="n">
        <f aca="false">J130/($K$4*(A130-$A$4)/360)</f>
        <v>0.207144066235011</v>
      </c>
    </row>
    <row r="131" customFormat="false" ht="12.75" hidden="false" customHeight="false" outlineLevel="0" collapsed="false">
      <c r="A131" s="1" t="n">
        <v>39538</v>
      </c>
      <c r="B131" s="0" t="n">
        <f aca="false">ROUND((A131-$B$2-210)/365,0)</f>
        <v>40</v>
      </c>
      <c r="C131" s="0" t="n">
        <f aca="false">ROUND((A131-$C$2-210)/365,0)</f>
        <v>15</v>
      </c>
      <c r="D131" s="0" t="n">
        <f aca="false">ROUND((A131-$D$2-210)/365,0)</f>
        <v>13</v>
      </c>
      <c r="G131" s="2" t="n">
        <f aca="false">K130*$G$1/12</f>
        <v>236.501928773442</v>
      </c>
      <c r="I131" s="2" t="n">
        <f aca="false">I130+E131</f>
        <v>7440.93</v>
      </c>
      <c r="J131" s="2" t="n">
        <f aca="false">IF(H131=0,J130+G131,J130+H131)</f>
        <v>16445.7648061177</v>
      </c>
      <c r="K131" s="2" t="n">
        <f aca="false">IF(H131=0,K130+E131+F131+G131,K130+E131+F131+H131)</f>
        <v>23886.6948061177</v>
      </c>
      <c r="M131" s="3" t="n">
        <f aca="false">H131/(K130*(A131-A130)/365)</f>
        <v>0</v>
      </c>
      <c r="N131" s="3" t="n">
        <f aca="false">J131/($K$4*(A131-$A$4)/360)</f>
        <v>0.20847063770515</v>
      </c>
    </row>
    <row r="132" customFormat="false" ht="12.75" hidden="false" customHeight="false" outlineLevel="0" collapsed="false">
      <c r="A132" s="1" t="n">
        <v>39568</v>
      </c>
      <c r="B132" s="0" t="n">
        <f aca="false">ROUND((A132-$B$2-210)/365,0)</f>
        <v>41</v>
      </c>
      <c r="C132" s="0" t="n">
        <f aca="false">ROUND((A132-$C$2-210)/365,0)</f>
        <v>16</v>
      </c>
      <c r="D132" s="0" t="n">
        <f aca="false">ROUND((A132-$D$2-210)/365,0)</f>
        <v>13</v>
      </c>
      <c r="G132" s="2" t="n">
        <f aca="false">K131*$G$1/12</f>
        <v>238.866948061177</v>
      </c>
      <c r="I132" s="2" t="n">
        <f aca="false">I131+E132</f>
        <v>7440.93</v>
      </c>
      <c r="J132" s="2" t="n">
        <f aca="false">IF(H132=0,J131+G132,J131+H132)</f>
        <v>16684.6317541789</v>
      </c>
      <c r="K132" s="2" t="n">
        <f aca="false">IF(H132=0,K131+E132+F132+G132,K131+E132+F132+H132)</f>
        <v>24125.5617541789</v>
      </c>
      <c r="M132" s="3" t="n">
        <f aca="false">H132/(K131*(A132-A131)/365)</f>
        <v>0</v>
      </c>
      <c r="N132" s="3" t="n">
        <f aca="false">J132/($K$4*(A132-$A$4)/360)</f>
        <v>0.209859898047821</v>
      </c>
    </row>
    <row r="133" customFormat="false" ht="12.75" hidden="false" customHeight="false" outlineLevel="0" collapsed="false">
      <c r="A133" s="1" t="n">
        <v>39599</v>
      </c>
      <c r="B133" s="0" t="n">
        <f aca="false">ROUND((A133-$B$2-210)/365,0)</f>
        <v>41</v>
      </c>
      <c r="C133" s="0" t="n">
        <f aca="false">ROUND((A133-$C$2-210)/365,0)</f>
        <v>16</v>
      </c>
      <c r="D133" s="0" t="n">
        <f aca="false">ROUND((A133-$D$2-210)/365,0)</f>
        <v>13</v>
      </c>
      <c r="G133" s="2" t="n">
        <f aca="false">K132*$G$1/12</f>
        <v>241.255617541789</v>
      </c>
      <c r="I133" s="2" t="n">
        <f aca="false">I132+E133</f>
        <v>7440.93</v>
      </c>
      <c r="J133" s="2" t="n">
        <f aca="false">IF(H133=0,J132+G133,J132+H133)</f>
        <v>16925.8873717206</v>
      </c>
      <c r="K133" s="2" t="n">
        <f aca="false">IF(H133=0,K132+E133+F133+G133,K132+E133+F133+H133)</f>
        <v>24366.8173717206</v>
      </c>
      <c r="M133" s="3" t="n">
        <f aca="false">H133/(K132*(A133-A132)/365)</f>
        <v>0</v>
      </c>
      <c r="N133" s="3" t="n">
        <f aca="false">J133/($K$4*(A133-$A$4)/360)</f>
        <v>0.21120348290313</v>
      </c>
    </row>
    <row r="134" customFormat="false" ht="12.75" hidden="false" customHeight="false" outlineLevel="0" collapsed="false">
      <c r="A134" s="1" t="n">
        <v>39629</v>
      </c>
      <c r="B134" s="0" t="n">
        <f aca="false">ROUND((A134-$B$2-210)/365,0)</f>
        <v>41</v>
      </c>
      <c r="C134" s="0" t="n">
        <f aca="false">ROUND((A134-$C$2-210)/365,0)</f>
        <v>16</v>
      </c>
      <c r="D134" s="0" t="n">
        <f aca="false">ROUND((A134-$D$2-210)/365,0)</f>
        <v>13</v>
      </c>
      <c r="G134" s="2" t="n">
        <f aca="false">K133*$G$1/12</f>
        <v>243.668173717206</v>
      </c>
      <c r="I134" s="2" t="n">
        <f aca="false">I133+E134</f>
        <v>7440.93</v>
      </c>
      <c r="J134" s="2" t="n">
        <f aca="false">IF(H134=0,J133+G134,J133+H134)</f>
        <v>17169.5555454379</v>
      </c>
      <c r="K134" s="2" t="n">
        <f aca="false">IF(H134=0,K133+E134+F134+G134,K133+E134+F134+H134)</f>
        <v>24610.4855454379</v>
      </c>
      <c r="M134" s="3" t="n">
        <f aca="false">H134/(K133*(A134-A133)/365)</f>
        <v>0</v>
      </c>
      <c r="N134" s="3" t="n">
        <f aca="false">J134/($K$4*(A134-$A$4)/360)</f>
        <v>0.212609803962871</v>
      </c>
    </row>
    <row r="135" customFormat="false" ht="12.75" hidden="false" customHeight="false" outlineLevel="0" collapsed="false">
      <c r="A135" s="1" t="n">
        <v>39660</v>
      </c>
      <c r="B135" s="0" t="n">
        <f aca="false">ROUND((A135-$B$2-210)/365,0)</f>
        <v>41</v>
      </c>
      <c r="C135" s="0" t="n">
        <f aca="false">ROUND((A135-$C$2-210)/365,0)</f>
        <v>16</v>
      </c>
      <c r="D135" s="0" t="n">
        <f aca="false">ROUND((A135-$D$2-210)/365,0)</f>
        <v>13</v>
      </c>
      <c r="G135" s="2" t="n">
        <f aca="false">K134*$G$1/12</f>
        <v>246.104855454379</v>
      </c>
      <c r="I135" s="2" t="n">
        <f aca="false">I134+E135</f>
        <v>7440.93</v>
      </c>
      <c r="J135" s="2" t="n">
        <f aca="false">IF(H135=0,J134+G135,J134+H135)</f>
        <v>17415.6604008922</v>
      </c>
      <c r="K135" s="2" t="n">
        <f aca="false">IF(H135=0,K134+E135+F135+G135,K134+E135+F135+H135)</f>
        <v>24856.5904008922</v>
      </c>
      <c r="M135" s="3" t="n">
        <f aca="false">H135/(K134*(A135-A134)/365)</f>
        <v>0</v>
      </c>
      <c r="N135" s="3" t="n">
        <f aca="false">J135/($K$4*(A135-$A$4)/360)</f>
        <v>0.213970786037632</v>
      </c>
    </row>
    <row r="136" customFormat="false" ht="12.75" hidden="false" customHeight="false" outlineLevel="0" collapsed="false">
      <c r="A136" s="1" t="n">
        <v>39691</v>
      </c>
      <c r="B136" s="0" t="n">
        <f aca="false">ROUND((A136-$B$2-210)/365,0)</f>
        <v>41</v>
      </c>
      <c r="C136" s="0" t="n">
        <f aca="false">ROUND((A136-$C$2-210)/365,0)</f>
        <v>16</v>
      </c>
      <c r="D136" s="0" t="n">
        <f aca="false">ROUND((A136-$D$2-210)/365,0)</f>
        <v>13</v>
      </c>
      <c r="G136" s="2" t="n">
        <f aca="false">K135*$G$1/12</f>
        <v>248.565904008922</v>
      </c>
      <c r="I136" s="2" t="n">
        <f aca="false">I135+E136</f>
        <v>7440.93</v>
      </c>
      <c r="J136" s="2" t="n">
        <f aca="false">IF(H136=0,J135+G136,J135+H136)</f>
        <v>17664.2263049012</v>
      </c>
      <c r="K136" s="2" t="n">
        <f aca="false">IF(H136=0,K135+E136+F136+G136,K135+E136+F136+H136)</f>
        <v>25105.1563049012</v>
      </c>
      <c r="M136" s="3" t="n">
        <f aca="false">H136/(K135*(A136-A135)/365)</f>
        <v>0</v>
      </c>
      <c r="N136" s="3" t="n">
        <f aca="false">J136/($K$4*(A136-$A$4)/360)</f>
        <v>0.215340648582991</v>
      </c>
    </row>
    <row r="137" customFormat="false" ht="12.75" hidden="false" customHeight="false" outlineLevel="0" collapsed="false">
      <c r="A137" s="1" t="n">
        <v>39721</v>
      </c>
      <c r="B137" s="0" t="n">
        <f aca="false">ROUND((A137-$B$2-210)/365,0)</f>
        <v>41</v>
      </c>
      <c r="C137" s="0" t="n">
        <f aca="false">ROUND((A137-$C$2-210)/365,0)</f>
        <v>16</v>
      </c>
      <c r="D137" s="0" t="n">
        <f aca="false">ROUND((A137-$D$2-210)/365,0)</f>
        <v>13</v>
      </c>
      <c r="G137" s="2" t="n">
        <f aca="false">K136*$G$1/12</f>
        <v>251.051563049012</v>
      </c>
      <c r="I137" s="2" t="n">
        <f aca="false">I136+E137</f>
        <v>7440.93</v>
      </c>
      <c r="J137" s="2" t="n">
        <f aca="false">IF(H137=0,J136+G137,J136+H137)</f>
        <v>17915.2778679502</v>
      </c>
      <c r="K137" s="2" t="n">
        <f aca="false">IF(H137=0,K136+E137+F137+G137,K136+E137+F137+H137)</f>
        <v>25356.2078679502</v>
      </c>
      <c r="M137" s="3" t="n">
        <f aca="false">H137/(K136*(A137-A136)/365)</f>
        <v>0</v>
      </c>
      <c r="N137" s="3" t="n">
        <f aca="false">J137/($K$4*(A137-$A$4)/360)</f>
        <v>0.216773327522307</v>
      </c>
    </row>
    <row r="138" customFormat="false" ht="12.75" hidden="false" customHeight="false" outlineLevel="0" collapsed="false">
      <c r="A138" s="1" t="n">
        <v>39752</v>
      </c>
      <c r="B138" s="0" t="n">
        <f aca="false">ROUND((A138-$B$2-210)/365,0)</f>
        <v>41</v>
      </c>
      <c r="C138" s="0" t="n">
        <f aca="false">ROUND((A138-$C$2-210)/365,0)</f>
        <v>16</v>
      </c>
      <c r="D138" s="0" t="n">
        <f aca="false">ROUND((A138-$D$2-210)/365,0)</f>
        <v>13</v>
      </c>
      <c r="G138" s="2" t="n">
        <f aca="false">K137*$G$1/12</f>
        <v>253.562078679502</v>
      </c>
      <c r="I138" s="2" t="n">
        <f aca="false">I137+E138</f>
        <v>7440.93</v>
      </c>
      <c r="J138" s="2" t="n">
        <f aca="false">IF(H138=0,J137+G138,J137+H138)</f>
        <v>18168.8399466297</v>
      </c>
      <c r="K138" s="2" t="n">
        <f aca="false">IF(H138=0,K137+E138+F138+G138,K137+E138+F138+H138)</f>
        <v>25609.7699466297</v>
      </c>
      <c r="M138" s="3" t="n">
        <f aca="false">H138/(K137*(A138-A137)/365)</f>
        <v>0</v>
      </c>
      <c r="N138" s="3" t="n">
        <f aca="false">J138/($K$4*(A138-$A$4)/360)</f>
        <v>0.218161159513659</v>
      </c>
    </row>
    <row r="139" customFormat="false" ht="12.75" hidden="false" customHeight="false" outlineLevel="0" collapsed="false">
      <c r="A139" s="1" t="n">
        <v>39782</v>
      </c>
      <c r="B139" s="0" t="n">
        <f aca="false">ROUND((A139-$B$2-210)/365,0)</f>
        <v>41</v>
      </c>
      <c r="C139" s="0" t="n">
        <f aca="false">ROUND((A139-$C$2-210)/365,0)</f>
        <v>16</v>
      </c>
      <c r="D139" s="0" t="n">
        <f aca="false">ROUND((A139-$D$2-210)/365,0)</f>
        <v>13</v>
      </c>
      <c r="G139" s="2" t="n">
        <f aca="false">K138*$G$1/12</f>
        <v>256.097699466297</v>
      </c>
      <c r="I139" s="2" t="n">
        <f aca="false">I138+E139</f>
        <v>7440.93</v>
      </c>
      <c r="J139" s="2" t="n">
        <f aca="false">IF(H139=0,J138+G139,J138+H139)</f>
        <v>18424.937646096</v>
      </c>
      <c r="K139" s="2" t="n">
        <f aca="false">IF(H139=0,K138+E139+F139+G139,K138+E139+F139+H139)</f>
        <v>25865.867646096</v>
      </c>
      <c r="M139" s="3" t="n">
        <f aca="false">H139/(K138*(A139-A138)/365)</f>
        <v>0</v>
      </c>
      <c r="N139" s="3" t="n">
        <f aca="false">J139/($K$4*(A139-$A$4)/360)</f>
        <v>0.219611887639407</v>
      </c>
    </row>
    <row r="140" customFormat="false" ht="12.75" hidden="false" customHeight="false" outlineLevel="0" collapsed="false">
      <c r="A140" s="1" t="n">
        <v>39813</v>
      </c>
      <c r="B140" s="0" t="n">
        <f aca="false">ROUND((A140-$B$2-210)/365,0)</f>
        <v>41</v>
      </c>
      <c r="C140" s="0" t="n">
        <f aca="false">ROUND((A140-$C$2-210)/365,0)</f>
        <v>16</v>
      </c>
      <c r="D140" s="0" t="n">
        <f aca="false">ROUND((A140-$D$2-210)/365,0)</f>
        <v>13</v>
      </c>
      <c r="G140" s="2" t="n">
        <f aca="false">K139*$G$1/12</f>
        <v>258.65867646096</v>
      </c>
      <c r="I140" s="2" t="n">
        <f aca="false">I139+E140</f>
        <v>7440.93</v>
      </c>
      <c r="J140" s="2" t="n">
        <f aca="false">IF(H140=0,J139+G140,J139+H140)</f>
        <v>18683.5963225569</v>
      </c>
      <c r="K140" s="2" t="n">
        <f aca="false">IF(H140=0,K139+E140+F140+G140,K139+E140+F140+H140)</f>
        <v>26124.5263225569</v>
      </c>
      <c r="M140" s="3" t="n">
        <f aca="false">H140/(K139*(A140-A139)/365)</f>
        <v>0</v>
      </c>
      <c r="N140" s="3" t="n">
        <f aca="false">J140/($K$4*(A140-$A$4)/360)</f>
        <v>0.221018073330315</v>
      </c>
    </row>
    <row r="141" customFormat="false" ht="12.75" hidden="false" customHeight="false" outlineLevel="0" collapsed="false">
      <c r="A141" s="1" t="n">
        <v>39844</v>
      </c>
      <c r="B141" s="0" t="n">
        <f aca="false">ROUND((A141-$B$2-210)/365,0)</f>
        <v>41</v>
      </c>
      <c r="C141" s="0" t="n">
        <f aca="false">ROUND((A141-$C$2-210)/365,0)</f>
        <v>16</v>
      </c>
      <c r="D141" s="0" t="n">
        <f aca="false">ROUND((A141-$D$2-210)/365,0)</f>
        <v>13</v>
      </c>
      <c r="G141" s="2" t="n">
        <f aca="false">K140*$G$1/12</f>
        <v>261.245263225569</v>
      </c>
      <c r="I141" s="2" t="n">
        <f aca="false">I140+E141</f>
        <v>7440.93</v>
      </c>
      <c r="J141" s="2" t="n">
        <f aca="false">IF(H141=0,J140+G141,J140+H141)</f>
        <v>18944.8415857825</v>
      </c>
      <c r="K141" s="2" t="n">
        <f aca="false">IF(H141=0,K140+E141+F141+G141,K140+E141+F141+H141)</f>
        <v>26385.7715857825</v>
      </c>
      <c r="M141" s="3" t="n">
        <f aca="false">H141/(K140*(A141-A140)/365)</f>
        <v>0</v>
      </c>
      <c r="N141" s="3" t="n">
        <f aca="false">J141/($K$4*(A141-$A$4)/360)</f>
        <v>0.222433610235598</v>
      </c>
    </row>
    <row r="142" customFormat="false" ht="12.75" hidden="false" customHeight="false" outlineLevel="0" collapsed="false">
      <c r="A142" s="1" t="n">
        <v>39872</v>
      </c>
      <c r="B142" s="0" t="n">
        <f aca="false">ROUND((A142-$B$2-210)/365,0)</f>
        <v>41</v>
      </c>
      <c r="C142" s="0" t="n">
        <f aca="false">ROUND((A142-$C$2-210)/365,0)</f>
        <v>16</v>
      </c>
      <c r="D142" s="0" t="n">
        <f aca="false">ROUND((A142-$D$2-210)/365,0)</f>
        <v>14</v>
      </c>
      <c r="G142" s="2" t="n">
        <f aca="false">K141*$G$1/12</f>
        <v>263.857715857825</v>
      </c>
      <c r="I142" s="2" t="n">
        <f aca="false">I141+E142</f>
        <v>7440.93</v>
      </c>
      <c r="J142" s="2" t="n">
        <f aca="false">IF(H142=0,J141+G142,J141+H142)</f>
        <v>19208.6993016403</v>
      </c>
      <c r="K142" s="2" t="n">
        <f aca="false">IF(H142=0,K141+E142+F142+G142,K141+E142+F142+H142)</f>
        <v>26649.6293016403</v>
      </c>
      <c r="M142" s="3" t="n">
        <f aca="false">H142/(K141*(A142-A141)/365)</f>
        <v>0</v>
      </c>
      <c r="N142" s="3" t="n">
        <f aca="false">J142/($K$4*(A142-$A$4)/360)</f>
        <v>0.224019409647313</v>
      </c>
    </row>
    <row r="143" customFormat="false" ht="12.75" hidden="false" customHeight="false" outlineLevel="0" collapsed="false">
      <c r="A143" s="1" t="n">
        <v>39903</v>
      </c>
      <c r="B143" s="0" t="n">
        <f aca="false">ROUND((A143-$B$2-210)/365,0)</f>
        <v>41</v>
      </c>
      <c r="C143" s="0" t="n">
        <f aca="false">ROUND((A143-$C$2-210)/365,0)</f>
        <v>16</v>
      </c>
      <c r="D143" s="0" t="n">
        <f aca="false">ROUND((A143-$D$2-210)/365,0)</f>
        <v>14</v>
      </c>
      <c r="G143" s="2" t="n">
        <f aca="false">K142*$G$1/12</f>
        <v>266.496293016403</v>
      </c>
      <c r="I143" s="2" t="n">
        <f aca="false">I142+E143</f>
        <v>7440.93</v>
      </c>
      <c r="J143" s="2" t="n">
        <f aca="false">IF(H143=0,J142+G143,J142+H143)</f>
        <v>19475.1955946567</v>
      </c>
      <c r="K143" s="2" t="n">
        <f aca="false">IF(H143=0,K142+E143+F143+G143,K142+E143+F143+H143)</f>
        <v>26916.1255946567</v>
      </c>
      <c r="M143" s="3" t="n">
        <f aca="false">H143/(K142*(A143-A142)/365)</f>
        <v>0</v>
      </c>
      <c r="N143" s="3" t="n">
        <f aca="false">J143/($K$4*(A143-$A$4)/360)</f>
        <v>0.225453767176466</v>
      </c>
    </row>
    <row r="144" customFormat="false" ht="12.75" hidden="false" customHeight="false" outlineLevel="0" collapsed="false">
      <c r="A144" s="1" t="n">
        <v>39933</v>
      </c>
      <c r="B144" s="0" t="n">
        <f aca="false">ROUND((A144-$B$2-210)/365,0)</f>
        <v>42</v>
      </c>
      <c r="C144" s="0" t="n">
        <f aca="false">ROUND((A144-$C$2-210)/365,0)</f>
        <v>17</v>
      </c>
      <c r="D144" s="0" t="n">
        <f aca="false">ROUND((A144-$D$2-210)/365,0)</f>
        <v>14</v>
      </c>
      <c r="G144" s="2" t="n">
        <f aca="false">K143*$G$1/12</f>
        <v>269.161255946567</v>
      </c>
      <c r="I144" s="2" t="n">
        <f aca="false">I143+E144</f>
        <v>7440.93</v>
      </c>
      <c r="J144" s="2" t="n">
        <f aca="false">IF(H144=0,J143+G144,J143+H144)</f>
        <v>19744.3568506033</v>
      </c>
      <c r="K144" s="2" t="n">
        <f aca="false">IF(H144=0,K143+E144+F144+G144,K143+E144+F144+H144)</f>
        <v>27185.2868506033</v>
      </c>
      <c r="M144" s="3" t="n">
        <f aca="false">H144/(K143*(A144-A143)/365)</f>
        <v>0</v>
      </c>
      <c r="N144" s="3" t="n">
        <f aca="false">J144/($K$4*(A144-$A$4)/360)</f>
        <v>0.226951317388211</v>
      </c>
    </row>
    <row r="145" customFormat="false" ht="12.75" hidden="false" customHeight="false" outlineLevel="0" collapsed="false">
      <c r="A145" s="1" t="n">
        <v>39964</v>
      </c>
      <c r="B145" s="0" t="n">
        <f aca="false">ROUND((A145-$B$2-210)/365,0)</f>
        <v>42</v>
      </c>
      <c r="C145" s="0" t="n">
        <f aca="false">ROUND((A145-$C$2-210)/365,0)</f>
        <v>17</v>
      </c>
      <c r="D145" s="0" t="n">
        <f aca="false">ROUND((A145-$D$2-210)/365,0)</f>
        <v>14</v>
      </c>
      <c r="G145" s="2" t="n">
        <f aca="false">K144*$G$1/12</f>
        <v>271.852868506033</v>
      </c>
      <c r="I145" s="2" t="n">
        <f aca="false">I144+E145</f>
        <v>7440.93</v>
      </c>
      <c r="J145" s="2" t="n">
        <f aca="false">IF(H145=0,J144+G145,J144+H145)</f>
        <v>20016.2097191093</v>
      </c>
      <c r="K145" s="2" t="n">
        <f aca="false">IF(H145=0,K144+E145+F145+G145,K144+E145+F145+H145)</f>
        <v>27457.1397191093</v>
      </c>
      <c r="M145" s="3" t="n">
        <f aca="false">H145/(K144*(A145-A144)/365)</f>
        <v>0</v>
      </c>
      <c r="N145" s="3" t="n">
        <f aca="false">J145/($K$4*(A145-$A$4)/360)</f>
        <v>0.228405002898063</v>
      </c>
    </row>
    <row r="146" customFormat="false" ht="12.75" hidden="false" customHeight="false" outlineLevel="0" collapsed="false">
      <c r="A146" s="1" t="n">
        <v>39994</v>
      </c>
      <c r="B146" s="0" t="n">
        <f aca="false">ROUND((A146-$B$2-210)/365,0)</f>
        <v>42</v>
      </c>
      <c r="C146" s="0" t="n">
        <f aca="false">ROUND((A146-$C$2-210)/365,0)</f>
        <v>17</v>
      </c>
      <c r="D146" s="0" t="n">
        <f aca="false">ROUND((A146-$D$2-210)/365,0)</f>
        <v>14</v>
      </c>
      <c r="G146" s="2" t="n">
        <f aca="false">K145*$G$1/12</f>
        <v>274.571397191093</v>
      </c>
      <c r="I146" s="2" t="n">
        <f aca="false">I145+E146</f>
        <v>7440.93</v>
      </c>
      <c r="J146" s="2" t="n">
        <f aca="false">IF(H146=0,J145+G146,J145+H146)</f>
        <v>20290.7811163004</v>
      </c>
      <c r="K146" s="2" t="n">
        <f aca="false">IF(H146=0,K145+E146+F146+G146,K145+E146+F146+H146)</f>
        <v>27731.7111163004</v>
      </c>
      <c r="M146" s="3" t="n">
        <f aca="false">H146/(K145*(A146-A145)/365)</f>
        <v>0</v>
      </c>
      <c r="N146" s="3" t="n">
        <f aca="false">J146/($K$4*(A146-$A$4)/360)</f>
        <v>0.229922003529541</v>
      </c>
    </row>
    <row r="147" customFormat="false" ht="12.75" hidden="false" customHeight="false" outlineLevel="0" collapsed="false">
      <c r="A147" s="1" t="n">
        <v>40025</v>
      </c>
      <c r="B147" s="0" t="n">
        <f aca="false">ROUND((A147-$B$2-210)/365,0)</f>
        <v>42</v>
      </c>
      <c r="C147" s="0" t="n">
        <f aca="false">ROUND((A147-$C$2-210)/365,0)</f>
        <v>17</v>
      </c>
      <c r="D147" s="0" t="n">
        <f aca="false">ROUND((A147-$D$2-210)/365,0)</f>
        <v>14</v>
      </c>
      <c r="G147" s="2" t="n">
        <f aca="false">K146*$G$1/12</f>
        <v>277.317111163004</v>
      </c>
      <c r="I147" s="2" t="n">
        <f aca="false">I146+E147</f>
        <v>7440.93</v>
      </c>
      <c r="J147" s="2" t="n">
        <f aca="false">IF(H147=0,J146+G147,J146+H147)</f>
        <v>20568.0982274634</v>
      </c>
      <c r="K147" s="2" t="n">
        <f aca="false">IF(H147=0,K146+E147+F147+G147,K146+E147+F147+H147)</f>
        <v>28009.0282274634</v>
      </c>
      <c r="M147" s="3" t="n">
        <f aca="false">H147/(K146*(A147-A146)/365)</f>
        <v>0</v>
      </c>
      <c r="N147" s="3" t="n">
        <f aca="false">J147/($K$4*(A147-$A$4)/360)</f>
        <v>0.231395405904137</v>
      </c>
    </row>
    <row r="148" customFormat="false" ht="12.75" hidden="false" customHeight="false" outlineLevel="0" collapsed="false">
      <c r="A148" s="1" t="n">
        <v>40056</v>
      </c>
      <c r="B148" s="0" t="n">
        <f aca="false">ROUND((A148-$B$2-210)/365,0)</f>
        <v>42</v>
      </c>
      <c r="C148" s="0" t="n">
        <f aca="false">ROUND((A148-$C$2-210)/365,0)</f>
        <v>17</v>
      </c>
      <c r="D148" s="0" t="n">
        <f aca="false">ROUND((A148-$D$2-210)/365,0)</f>
        <v>14</v>
      </c>
      <c r="G148" s="2" t="n">
        <f aca="false">K147*$G$1/12</f>
        <v>280.090282274634</v>
      </c>
      <c r="I148" s="2" t="n">
        <f aca="false">I147+E148</f>
        <v>7440.93</v>
      </c>
      <c r="J148" s="2" t="n">
        <f aca="false">IF(H148=0,J147+G148,J147+H148)</f>
        <v>20848.1885097381</v>
      </c>
      <c r="K148" s="2" t="n">
        <f aca="false">IF(H148=0,K147+E148+F148+G148,K147+E148+F148+H148)</f>
        <v>28289.1185097381</v>
      </c>
      <c r="M148" s="3" t="n">
        <f aca="false">H148/(K147*(A148-A147)/365)</f>
        <v>0</v>
      </c>
      <c r="N148" s="3" t="n">
        <f aca="false">J148/($K$4*(A148-$A$4)/360)</f>
        <v>0.232878833155492</v>
      </c>
    </row>
    <row r="149" customFormat="false" ht="12.75" hidden="false" customHeight="false" outlineLevel="0" collapsed="false">
      <c r="A149" s="1" t="n">
        <v>40086</v>
      </c>
      <c r="B149" s="0" t="n">
        <f aca="false">ROUND((A149-$B$2-210)/365,0)</f>
        <v>42</v>
      </c>
      <c r="C149" s="0" t="n">
        <f aca="false">ROUND((A149-$C$2-210)/365,0)</f>
        <v>17</v>
      </c>
      <c r="D149" s="0" t="n">
        <f aca="false">ROUND((A149-$D$2-210)/365,0)</f>
        <v>14</v>
      </c>
      <c r="G149" s="2" t="n">
        <f aca="false">K148*$G$1/12</f>
        <v>282.891185097381</v>
      </c>
      <c r="I149" s="2" t="n">
        <f aca="false">I148+E149</f>
        <v>7440.93</v>
      </c>
      <c r="J149" s="2" t="n">
        <f aca="false">IF(H149=0,J148+G149,J148+H149)</f>
        <v>21131.0796948354</v>
      </c>
      <c r="K149" s="2" t="n">
        <f aca="false">IF(H149=0,K148+E149+F149+G149,K148+E149+F149+H149)</f>
        <v>28572.0096948354</v>
      </c>
      <c r="M149" s="3" t="n">
        <f aca="false">H149/(K148*(A149-A148)/365)</f>
        <v>0</v>
      </c>
      <c r="N149" s="3" t="n">
        <f aca="false">J149/($K$4*(A149-$A$4)/360)</f>
        <v>0.234425768328216</v>
      </c>
    </row>
    <row r="150" customFormat="false" ht="12.75" hidden="false" customHeight="false" outlineLevel="0" collapsed="false">
      <c r="A150" s="1" t="n">
        <v>40117</v>
      </c>
      <c r="B150" s="0" t="n">
        <f aca="false">ROUND((A150-$B$2-210)/365,0)</f>
        <v>42</v>
      </c>
      <c r="C150" s="0" t="n">
        <f aca="false">ROUND((A150-$C$2-210)/365,0)</f>
        <v>17</v>
      </c>
      <c r="D150" s="0" t="n">
        <f aca="false">ROUND((A150-$D$2-210)/365,0)</f>
        <v>14</v>
      </c>
      <c r="G150" s="2" t="n">
        <f aca="false">K149*$G$1/12</f>
        <v>285.720096948354</v>
      </c>
      <c r="I150" s="2" t="n">
        <f aca="false">I149+E150</f>
        <v>7440.93</v>
      </c>
      <c r="J150" s="2" t="n">
        <f aca="false">IF(H150=0,J149+G150,J149+H150)</f>
        <v>21416.7997917838</v>
      </c>
      <c r="K150" s="2" t="n">
        <f aca="false">IF(H150=0,K149+E150+F150+G150,K149+E150+F150+H150)</f>
        <v>28857.7297917838</v>
      </c>
      <c r="M150" s="3" t="n">
        <f aca="false">H150/(K149*(A150-A149)/365)</f>
        <v>0</v>
      </c>
      <c r="N150" s="3" t="n">
        <f aca="false">J150/($K$4*(A150-$A$4)/360)</f>
        <v>0.235929497278403</v>
      </c>
    </row>
    <row r="151" customFormat="false" ht="12.75" hidden="false" customHeight="false" outlineLevel="0" collapsed="false">
      <c r="A151" s="1" t="n">
        <v>40147</v>
      </c>
      <c r="B151" s="0" t="n">
        <f aca="false">ROUND((A151-$B$2-210)/365,0)</f>
        <v>42</v>
      </c>
      <c r="C151" s="0" t="n">
        <f aca="false">ROUND((A151-$C$2-210)/365,0)</f>
        <v>17</v>
      </c>
      <c r="D151" s="0" t="n">
        <f aca="false">ROUND((A151-$D$2-210)/365,0)</f>
        <v>14</v>
      </c>
      <c r="G151" s="2" t="n">
        <f aca="false">K150*$G$1/12</f>
        <v>288.577297917838</v>
      </c>
      <c r="I151" s="2" t="n">
        <f aca="false">I150+E151</f>
        <v>7440.93</v>
      </c>
      <c r="J151" s="2" t="n">
        <f aca="false">IF(H151=0,J150+G151,J150+H151)</f>
        <v>21705.3770897016</v>
      </c>
      <c r="K151" s="2" t="n">
        <f aca="false">IF(H151=0,K150+E151+F151+G151,K150+E151+F151+H151)</f>
        <v>29146.3070897016</v>
      </c>
      <c r="M151" s="3" t="n">
        <f aca="false">H151/(K150*(A151-A150)/365)</f>
        <v>0</v>
      </c>
      <c r="N151" s="3" t="n">
        <f aca="false">J151/($K$4*(A151-$A$4)/360)</f>
        <v>0.237496886951212</v>
      </c>
    </row>
    <row r="152" customFormat="false" ht="12.75" hidden="false" customHeight="false" outlineLevel="0" collapsed="false">
      <c r="A152" s="1" t="n">
        <v>40178</v>
      </c>
      <c r="B152" s="0" t="n">
        <f aca="false">ROUND((A152-$B$2-210)/365,0)</f>
        <v>42</v>
      </c>
      <c r="C152" s="0" t="n">
        <f aca="false">ROUND((A152-$C$2-210)/365,0)</f>
        <v>17</v>
      </c>
      <c r="D152" s="0" t="n">
        <f aca="false">ROUND((A152-$D$2-210)/365,0)</f>
        <v>14</v>
      </c>
      <c r="G152" s="2" t="n">
        <f aca="false">K151*$G$1/12</f>
        <v>291.463070897016</v>
      </c>
      <c r="I152" s="2" t="n">
        <f aca="false">I151+E152</f>
        <v>7440.93</v>
      </c>
      <c r="J152" s="2" t="n">
        <f aca="false">IF(H152=0,J151+G152,J151+H152)</f>
        <v>21996.8401605986</v>
      </c>
      <c r="K152" s="2" t="n">
        <f aca="false">IF(H152=0,K151+E152+F152+G152,K151+E152+F152+H152)</f>
        <v>29437.7701605986</v>
      </c>
      <c r="M152" s="3" t="n">
        <f aca="false">H152/(K151*(A152-A151)/365)</f>
        <v>0</v>
      </c>
      <c r="N152" s="3" t="n">
        <f aca="false">J152/($K$4*(A152-$A$4)/360)</f>
        <v>0.23902131270312</v>
      </c>
    </row>
    <row r="153" customFormat="false" ht="12.75" hidden="false" customHeight="false" outlineLevel="0" collapsed="false">
      <c r="A153" s="1" t="n">
        <v>40209</v>
      </c>
      <c r="B153" s="0" t="n">
        <f aca="false">ROUND((A153-$B$2-210)/365,0)</f>
        <v>42</v>
      </c>
      <c r="C153" s="0" t="n">
        <f aca="false">ROUND((A153-$C$2-210)/365,0)</f>
        <v>17</v>
      </c>
      <c r="D153" s="0" t="n">
        <f aca="false">ROUND((A153-$D$2-210)/365,0)</f>
        <v>14</v>
      </c>
      <c r="G153" s="2" t="n">
        <f aca="false">K152*$G$1/12</f>
        <v>294.377701605986</v>
      </c>
      <c r="I153" s="2" t="n">
        <f aca="false">I152+E153</f>
        <v>7440.93</v>
      </c>
      <c r="J153" s="2" t="n">
        <f aca="false">IF(H153=0,J152+G153,J152+H153)</f>
        <v>22291.2178622046</v>
      </c>
      <c r="K153" s="2" t="n">
        <f aca="false">IF(H153=0,K152+E153+F153+G153,K152+E153+F153+H153)</f>
        <v>29732.1478622046</v>
      </c>
      <c r="M153" s="3" t="n">
        <f aca="false">H153/(K152*(A153-A152)/365)</f>
        <v>0</v>
      </c>
      <c r="N153" s="3" t="n">
        <f aca="false">J153/($K$4*(A153-$A$4)/360)</f>
        <v>0.240556249068931</v>
      </c>
    </row>
    <row r="154" customFormat="false" ht="12.75" hidden="false" customHeight="false" outlineLevel="0" collapsed="false">
      <c r="A154" s="1" t="n">
        <v>40237</v>
      </c>
      <c r="B154" s="0" t="n">
        <f aca="false">ROUND((A154-$B$2-210)/365,0)</f>
        <v>42</v>
      </c>
      <c r="C154" s="0" t="n">
        <f aca="false">ROUND((A154-$C$2-210)/365,0)</f>
        <v>17</v>
      </c>
      <c r="D154" s="0" t="n">
        <f aca="false">ROUND((A154-$D$2-210)/365,0)</f>
        <v>15</v>
      </c>
      <c r="G154" s="2" t="n">
        <f aca="false">K153*$G$1/12</f>
        <v>297.321478622046</v>
      </c>
      <c r="I154" s="2" t="n">
        <f aca="false">I153+E154</f>
        <v>7440.93</v>
      </c>
      <c r="J154" s="2" t="n">
        <f aca="false">IF(H154=0,J153+G154,J153+H154)</f>
        <v>22588.5393408267</v>
      </c>
      <c r="K154" s="2" t="n">
        <f aca="false">IF(H154=0,K153+E154+F154+G154,K153+E154+F154+H154)</f>
        <v>30029.4693408267</v>
      </c>
      <c r="M154" s="3" t="n">
        <f aca="false">H154/(K153*(A154-A153)/365)</f>
        <v>0</v>
      </c>
      <c r="N154" s="3" t="n">
        <f aca="false">J154/($K$4*(A154-$A$4)/360)</f>
        <v>0.242261737248603</v>
      </c>
    </row>
    <row r="155" customFormat="false" ht="12.75" hidden="false" customHeight="false" outlineLevel="0" collapsed="false">
      <c r="A155" s="1" t="n">
        <v>40268</v>
      </c>
      <c r="B155" s="0" t="n">
        <f aca="false">ROUND((A155-$B$2-210)/365,0)</f>
        <v>42</v>
      </c>
      <c r="C155" s="0" t="n">
        <f aca="false">ROUND((A155-$C$2-210)/365,0)</f>
        <v>17</v>
      </c>
      <c r="D155" s="0" t="n">
        <f aca="false">ROUND((A155-$D$2-210)/365,0)</f>
        <v>15</v>
      </c>
      <c r="G155" s="2" t="n">
        <f aca="false">K154*$G$1/12</f>
        <v>300.294693408267</v>
      </c>
      <c r="I155" s="2" t="n">
        <f aca="false">I154+E155</f>
        <v>7440.93</v>
      </c>
      <c r="J155" s="2" t="n">
        <f aca="false">IF(H155=0,J154+G155,J154+H155)</f>
        <v>22888.8340342349</v>
      </c>
      <c r="K155" s="2" t="n">
        <f aca="false">IF(H155=0,K154+E155+F155+G155,K154+E155+F155+H155)</f>
        <v>30329.7640342349</v>
      </c>
      <c r="M155" s="3" t="n">
        <f aca="false">H155/(K154*(A155-A154)/365)</f>
        <v>0</v>
      </c>
      <c r="N155" s="3" t="n">
        <f aca="false">J155/($K$4*(A155-$A$4)/360)</f>
        <v>0.243817923799587</v>
      </c>
    </row>
    <row r="156" customFormat="false" ht="12.75" hidden="false" customHeight="false" outlineLevel="0" collapsed="false">
      <c r="A156" s="1" t="n">
        <v>40298</v>
      </c>
      <c r="B156" s="0" t="n">
        <f aca="false">ROUND((A156-$B$2-210)/365,0)</f>
        <v>43</v>
      </c>
      <c r="C156" s="0" t="n">
        <f aca="false">ROUND((A156-$C$2-210)/365,0)</f>
        <v>18</v>
      </c>
      <c r="D156" s="0" t="n">
        <f aca="false">ROUND((A156-$D$2-210)/365,0)</f>
        <v>15</v>
      </c>
      <c r="G156" s="2" t="n">
        <f aca="false">K155*$G$1/12</f>
        <v>303.297640342349</v>
      </c>
      <c r="I156" s="2" t="n">
        <f aca="false">I155+E156</f>
        <v>7440.93</v>
      </c>
      <c r="J156" s="2" t="n">
        <f aca="false">IF(H156=0,J155+G156,J155+H156)</f>
        <v>23192.1316745773</v>
      </c>
      <c r="K156" s="2" t="n">
        <f aca="false">IF(H156=0,K155+E156+F156+G156,K155+E156+F156+H156)</f>
        <v>30633.0616745773</v>
      </c>
      <c r="M156" s="3" t="n">
        <f aca="false">H156/(K155*(A156-A155)/365)</f>
        <v>0</v>
      </c>
      <c r="N156" s="3" t="n">
        <f aca="false">J156/($K$4*(A156-$A$4)/360)</f>
        <v>0.245438243451797</v>
      </c>
    </row>
    <row r="157" customFormat="false" ht="12.75" hidden="false" customHeight="false" outlineLevel="0" collapsed="false">
      <c r="A157" s="1" t="n">
        <v>40329</v>
      </c>
      <c r="B157" s="0" t="n">
        <f aca="false">ROUND((A157-$B$2-210)/365,0)</f>
        <v>43</v>
      </c>
      <c r="C157" s="0" t="n">
        <f aca="false">ROUND((A157-$C$2-210)/365,0)</f>
        <v>18</v>
      </c>
      <c r="D157" s="0" t="n">
        <f aca="false">ROUND((A157-$D$2-210)/365,0)</f>
        <v>15</v>
      </c>
      <c r="G157" s="2" t="n">
        <f aca="false">K156*$G$1/12</f>
        <v>306.330616745773</v>
      </c>
      <c r="I157" s="2" t="n">
        <f aca="false">I156+E157</f>
        <v>7440.93</v>
      </c>
      <c r="J157" s="2" t="n">
        <f aca="false">IF(H157=0,J156+G157,J156+H157)</f>
        <v>23498.4622913231</v>
      </c>
      <c r="K157" s="2" t="n">
        <f aca="false">IF(H157=0,K156+E157+F157+G157,K156+E157+F157+H157)</f>
        <v>30939.3922913231</v>
      </c>
      <c r="M157" s="3" t="n">
        <f aca="false">H157/(K156*(A157-A156)/365)</f>
        <v>0</v>
      </c>
      <c r="N157" s="3" t="n">
        <f aca="false">J157/($K$4*(A157-$A$4)/360)</f>
        <v>0.247016135896</v>
      </c>
    </row>
    <row r="158" customFormat="false" ht="12.75" hidden="false" customHeight="false" outlineLevel="0" collapsed="false">
      <c r="A158" s="1" t="n">
        <v>40359</v>
      </c>
      <c r="B158" s="0" t="n">
        <f aca="false">ROUND((A158-$B$2-210)/365,0)</f>
        <v>43</v>
      </c>
      <c r="C158" s="0" t="n">
        <f aca="false">ROUND((A158-$C$2-210)/365,0)</f>
        <v>18</v>
      </c>
      <c r="D158" s="0" t="n">
        <f aca="false">ROUND((A158-$D$2-210)/365,0)</f>
        <v>15</v>
      </c>
      <c r="G158" s="2" t="n">
        <f aca="false">K157*$G$1/12</f>
        <v>309.393922913231</v>
      </c>
      <c r="I158" s="2" t="n">
        <f aca="false">I157+E158</f>
        <v>7440.93</v>
      </c>
      <c r="J158" s="2" t="n">
        <f aca="false">IF(H158=0,J157+G158,J157+H158)</f>
        <v>23807.8562142363</v>
      </c>
      <c r="K158" s="2" t="n">
        <f aca="false">IF(H158=0,K157+E158+F158+G158,K157+E158+F158+H158)</f>
        <v>31248.7862142363</v>
      </c>
      <c r="M158" s="3" t="n">
        <f aca="false">H158/(K157*(A158-A157)/365)</f>
        <v>0</v>
      </c>
      <c r="N158" s="3" t="n">
        <f aca="false">J158/($K$4*(A158-$A$4)/360)</f>
        <v>0.248658354805827</v>
      </c>
    </row>
    <row r="159" customFormat="false" ht="12.75" hidden="false" customHeight="false" outlineLevel="0" collapsed="false">
      <c r="A159" s="1" t="n">
        <v>40390</v>
      </c>
      <c r="B159" s="0" t="n">
        <f aca="false">ROUND((A159-$B$2-210)/365,0)</f>
        <v>43</v>
      </c>
      <c r="C159" s="0" t="n">
        <f aca="false">ROUND((A159-$C$2-210)/365,0)</f>
        <v>18</v>
      </c>
      <c r="D159" s="0" t="n">
        <f aca="false">ROUND((A159-$D$2-210)/365,0)</f>
        <v>15</v>
      </c>
      <c r="G159" s="2" t="n">
        <f aca="false">K158*$G$1/12</f>
        <v>312.487862142363</v>
      </c>
      <c r="I159" s="2" t="n">
        <f aca="false">I158+E159</f>
        <v>7440.93</v>
      </c>
      <c r="J159" s="2" t="n">
        <f aca="false">IF(H159=0,J158+G159,J158+H159)</f>
        <v>24120.3440763787</v>
      </c>
      <c r="K159" s="2" t="n">
        <f aca="false">IF(H159=0,K158+E159+F159+G159,K158+E159+F159+H159)</f>
        <v>31561.2740763787</v>
      </c>
      <c r="M159" s="3" t="n">
        <f aca="false">H159/(K158*(A159-A158)/365)</f>
        <v>0</v>
      </c>
      <c r="N159" s="3" t="n">
        <f aca="false">J159/($K$4*(A159-$A$4)/360)</f>
        <v>0.250258359783024</v>
      </c>
    </row>
    <row r="160" customFormat="false" ht="12.75" hidden="false" customHeight="false" outlineLevel="0" collapsed="false">
      <c r="A160" s="1" t="n">
        <v>40421</v>
      </c>
      <c r="B160" s="0" t="n">
        <f aca="false">ROUND((A160-$B$2-210)/365,0)</f>
        <v>43</v>
      </c>
      <c r="C160" s="0" t="n">
        <f aca="false">ROUND((A160-$C$2-210)/365,0)</f>
        <v>18</v>
      </c>
      <c r="D160" s="0" t="n">
        <f aca="false">ROUND((A160-$D$2-210)/365,0)</f>
        <v>15</v>
      </c>
      <c r="G160" s="2" t="n">
        <f aca="false">K159*$G$1/12</f>
        <v>315.612740763787</v>
      </c>
      <c r="I160" s="2" t="n">
        <f aca="false">I159+E160</f>
        <v>7440.93</v>
      </c>
      <c r="J160" s="2" t="n">
        <f aca="false">IF(H160=0,J159+G160,J159+H160)</f>
        <v>24435.9568171424</v>
      </c>
      <c r="K160" s="2" t="n">
        <f aca="false">IF(H160=0,K159+E160+F160+G160,K159+E160+F160+H160)</f>
        <v>31876.8868171424</v>
      </c>
      <c r="M160" s="3" t="n">
        <f aca="false">H160/(K159*(A160-A159)/365)</f>
        <v>0</v>
      </c>
      <c r="N160" s="3" t="n">
        <f aca="false">J160/($K$4*(A160-$A$4)/360)</f>
        <v>0.251869579154936</v>
      </c>
    </row>
    <row r="161" customFormat="false" ht="12.75" hidden="false" customHeight="false" outlineLevel="0" collapsed="false">
      <c r="A161" s="1" t="n">
        <v>40451</v>
      </c>
      <c r="B161" s="0" t="n">
        <f aca="false">ROUND((A161-$B$2-210)/365,0)</f>
        <v>43</v>
      </c>
      <c r="C161" s="0" t="n">
        <f aca="false">ROUND((A161-$C$2-210)/365,0)</f>
        <v>18</v>
      </c>
      <c r="D161" s="0" t="n">
        <f aca="false">ROUND((A161-$D$2-210)/365,0)</f>
        <v>15</v>
      </c>
      <c r="G161" s="2" t="n">
        <f aca="false">K160*$G$1/12</f>
        <v>318.768868171424</v>
      </c>
      <c r="I161" s="2" t="n">
        <f aca="false">I160+E161</f>
        <v>7440.93</v>
      </c>
      <c r="J161" s="2" t="n">
        <f aca="false">IF(H161=0,J160+G161,J160+H161)</f>
        <v>24754.7256853139</v>
      </c>
      <c r="K161" s="2" t="n">
        <f aca="false">IF(H161=0,K160+E161+F161+G161,K160+E161+F161+H161)</f>
        <v>32195.6556853139</v>
      </c>
      <c r="M161" s="3" t="n">
        <f aca="false">H161/(K160*(A161-A160)/365)</f>
        <v>0</v>
      </c>
      <c r="N161" s="3" t="n">
        <f aca="false">J161/($K$4*(A161-$A$4)/360)</f>
        <v>0.253545424269082</v>
      </c>
    </row>
    <row r="162" customFormat="false" ht="12.75" hidden="false" customHeight="false" outlineLevel="0" collapsed="false">
      <c r="A162" s="1" t="n">
        <v>40482</v>
      </c>
      <c r="B162" s="0" t="n">
        <f aca="false">ROUND((A162-$B$2-210)/365,0)</f>
        <v>43</v>
      </c>
      <c r="C162" s="0" t="n">
        <f aca="false">ROUND((A162-$C$2-210)/365,0)</f>
        <v>18</v>
      </c>
      <c r="D162" s="0" t="n">
        <f aca="false">ROUND((A162-$D$2-210)/365,0)</f>
        <v>15</v>
      </c>
      <c r="G162" s="2" t="n">
        <f aca="false">K161*$G$1/12</f>
        <v>321.956556853139</v>
      </c>
      <c r="I162" s="2" t="n">
        <f aca="false">I161+E162</f>
        <v>7440.93</v>
      </c>
      <c r="J162" s="2" t="n">
        <f aca="false">IF(H162=0,J161+G162,J161+H162)</f>
        <v>25076.682242167</v>
      </c>
      <c r="K162" s="2" t="n">
        <f aca="false">IF(H162=0,K161+E162+F162+G162,K161+E162+F162+H162)</f>
        <v>32517.612242167</v>
      </c>
      <c r="M162" s="3" t="n">
        <f aca="false">H162/(K161*(A162-A161)/365)</f>
        <v>0</v>
      </c>
      <c r="N162" s="3" t="n">
        <f aca="false">J162/($K$4*(A162-$A$4)/360)</f>
        <v>0.255179371207862</v>
      </c>
    </row>
    <row r="163" customFormat="false" ht="12.75" hidden="false" customHeight="false" outlineLevel="0" collapsed="false">
      <c r="A163" s="1" t="n">
        <v>40512</v>
      </c>
      <c r="B163" s="0" t="n">
        <f aca="false">ROUND((A163-$B$2-210)/365,0)</f>
        <v>43</v>
      </c>
      <c r="C163" s="0" t="n">
        <f aca="false">ROUND((A163-$C$2-210)/365,0)</f>
        <v>18</v>
      </c>
      <c r="D163" s="0" t="n">
        <f aca="false">ROUND((A163-$D$2-210)/365,0)</f>
        <v>15</v>
      </c>
      <c r="G163" s="2" t="n">
        <f aca="false">K162*$G$1/12</f>
        <v>325.17612242167</v>
      </c>
      <c r="I163" s="2" t="n">
        <f aca="false">I162+E163</f>
        <v>7440.93</v>
      </c>
      <c r="J163" s="2" t="n">
        <f aca="false">IF(H163=0,J162+G163,J162+H163)</f>
        <v>25401.8583645887</v>
      </c>
      <c r="K163" s="2" t="n">
        <f aca="false">IF(H163=0,K162+E163+F163+G163,K162+E163+F163+H163)</f>
        <v>32842.7883645887</v>
      </c>
      <c r="M163" s="3" t="n">
        <f aca="false">H163/(K162*(A163-A162)/365)</f>
        <v>0</v>
      </c>
      <c r="N163" s="3" t="n">
        <f aca="false">J163/($K$4*(A163-$A$4)/360)</f>
        <v>0.256878166234256</v>
      </c>
    </row>
    <row r="164" customFormat="false" ht="12.75" hidden="false" customHeight="false" outlineLevel="0" collapsed="false">
      <c r="A164" s="1" t="n">
        <v>40543</v>
      </c>
      <c r="B164" s="0" t="n">
        <f aca="false">ROUND((A164-$B$2-210)/365,0)</f>
        <v>43</v>
      </c>
      <c r="C164" s="0" t="n">
        <f aca="false">ROUND((A164-$C$2-210)/365,0)</f>
        <v>18</v>
      </c>
      <c r="D164" s="0" t="n">
        <f aca="false">ROUND((A164-$D$2-210)/365,0)</f>
        <v>15</v>
      </c>
      <c r="G164" s="2" t="n">
        <f aca="false">K163*$G$1/12</f>
        <v>328.427883645887</v>
      </c>
      <c r="I164" s="2" t="n">
        <f aca="false">I163+E164</f>
        <v>7440.93</v>
      </c>
      <c r="J164" s="2" t="n">
        <f aca="false">IF(H164=0,J163+G164,J163+H164)</f>
        <v>25730.2862482346</v>
      </c>
      <c r="K164" s="2" t="n">
        <f aca="false">IF(H164=0,K163+E164+F164+G164,K163+E164+F164+H164)</f>
        <v>33171.2162482346</v>
      </c>
      <c r="M164" s="3" t="n">
        <f aca="false">H164/(K163*(A164-A163)/365)</f>
        <v>0</v>
      </c>
      <c r="N164" s="3" t="n">
        <f aca="false">J164/($K$4*(A164-$A$4)/360)</f>
        <v>0.258535257756832</v>
      </c>
    </row>
    <row r="165" customFormat="false" ht="12.75" hidden="false" customHeight="false" outlineLevel="0" collapsed="false">
      <c r="A165" s="1" t="n">
        <v>40574</v>
      </c>
      <c r="B165" s="0" t="n">
        <f aca="false">ROUND((A165-$B$2-210)/365,0)</f>
        <v>43</v>
      </c>
      <c r="C165" s="0" t="n">
        <f aca="false">ROUND((A165-$C$2-210)/365,0)</f>
        <v>18</v>
      </c>
      <c r="D165" s="0" t="n">
        <f aca="false">ROUND((A165-$D$2-210)/365,0)</f>
        <v>15</v>
      </c>
      <c r="G165" s="2" t="n">
        <f aca="false">K164*$G$1/12</f>
        <v>331.712162482346</v>
      </c>
      <c r="I165" s="2" t="n">
        <f aca="false">I164+E165</f>
        <v>7440.93</v>
      </c>
      <c r="J165" s="2" t="n">
        <f aca="false">IF(H165=0,J164+G165,J164+H165)</f>
        <v>26061.9984107169</v>
      </c>
      <c r="K165" s="2" t="n">
        <f aca="false">IF(H165=0,K164+E165+F165+G165,K164+E165+F165+H165)</f>
        <v>33502.9284107169</v>
      </c>
      <c r="M165" s="3" t="n">
        <f aca="false">H165/(K164*(A165-A164)/365)</f>
        <v>0</v>
      </c>
      <c r="N165" s="3" t="n">
        <f aca="false">J165/($K$4*(A165-$A$4)/360)</f>
        <v>0.260204077812255</v>
      </c>
    </row>
    <row r="166" customFormat="false" ht="12.75" hidden="false" customHeight="false" outlineLevel="0" collapsed="false">
      <c r="A166" s="1" t="n">
        <v>40602</v>
      </c>
      <c r="B166" s="0" t="n">
        <f aca="false">ROUND((A166-$B$2-210)/365,0)</f>
        <v>43</v>
      </c>
      <c r="C166" s="0" t="n">
        <f aca="false">ROUND((A166-$C$2-210)/365,0)</f>
        <v>18</v>
      </c>
      <c r="D166" s="0" t="n">
        <f aca="false">ROUND((A166-$D$2-210)/365,0)</f>
        <v>16</v>
      </c>
      <c r="G166" s="2" t="n">
        <f aca="false">K165*$G$1/12</f>
        <v>335.029284107169</v>
      </c>
      <c r="I166" s="2" t="n">
        <f aca="false">I165+E166</f>
        <v>7440.93</v>
      </c>
      <c r="J166" s="2" t="n">
        <f aca="false">IF(H166=0,J165+G166,J165+H166)</f>
        <v>26397.0276948241</v>
      </c>
      <c r="K166" s="2" t="n">
        <f aca="false">IF(H166=0,K165+E166+F166+G166,K165+E166+F166+H166)</f>
        <v>33837.9576948241</v>
      </c>
      <c r="M166" s="3" t="n">
        <f aca="false">H166/(K165*(A166-A165)/365)</f>
        <v>0</v>
      </c>
      <c r="N166" s="3" t="n">
        <f aca="false">J166/($K$4*(A166-$A$4)/360)</f>
        <v>0.26204487153714</v>
      </c>
    </row>
    <row r="167" customFormat="false" ht="12.75" hidden="false" customHeight="false" outlineLevel="0" collapsed="false">
      <c r="A167" s="1" t="n">
        <v>40633</v>
      </c>
      <c r="B167" s="0" t="n">
        <f aca="false">ROUND((A167-$B$2-210)/365,0)</f>
        <v>43</v>
      </c>
      <c r="C167" s="0" t="n">
        <f aca="false">ROUND((A167-$C$2-210)/365,0)</f>
        <v>18</v>
      </c>
      <c r="D167" s="0" t="n">
        <f aca="false">ROUND((A167-$D$2-210)/365,0)</f>
        <v>16</v>
      </c>
      <c r="G167" s="2" t="n">
        <f aca="false">K166*$G$1/12</f>
        <v>338.379576948241</v>
      </c>
      <c r="I167" s="2" t="n">
        <f aca="false">I166+E167</f>
        <v>7440.93</v>
      </c>
      <c r="J167" s="2" t="n">
        <f aca="false">IF(H167=0,J166+G167,J166+H167)</f>
        <v>26735.4072717723</v>
      </c>
      <c r="K167" s="2" t="n">
        <f aca="false">IF(H167=0,K166+E167+F167+G167,K166+E167+F167+H167)</f>
        <v>34176.3372717723</v>
      </c>
      <c r="M167" s="3" t="n">
        <f aca="false">H167/(K166*(A167-A166)/365)</f>
        <v>0</v>
      </c>
      <c r="N167" s="3" t="n">
        <f aca="false">J167/($K$4*(A167-$A$4)/360)</f>
        <v>0.263737483175241</v>
      </c>
    </row>
    <row r="168" customFormat="false" ht="12.75" hidden="false" customHeight="false" outlineLevel="0" collapsed="false">
      <c r="A168" s="1" t="n">
        <v>40663</v>
      </c>
      <c r="B168" s="0" t="n">
        <f aca="false">ROUND((A168-$B$2-210)/365,0)</f>
        <v>44</v>
      </c>
      <c r="C168" s="0" t="n">
        <f aca="false">ROUND((A168-$C$2-210)/365,0)</f>
        <v>19</v>
      </c>
      <c r="D168" s="0" t="n">
        <f aca="false">ROUND((A168-$D$2-210)/365,0)</f>
        <v>16</v>
      </c>
      <c r="G168" s="2" t="n">
        <f aca="false">K167*$G$1/12</f>
        <v>341.763372717723</v>
      </c>
      <c r="I168" s="2" t="n">
        <f aca="false">I167+E168</f>
        <v>7440.93</v>
      </c>
      <c r="J168" s="2" t="n">
        <f aca="false">IF(H168=0,J167+G168,J167+H168)</f>
        <v>27077.17064449</v>
      </c>
      <c r="K168" s="2" t="n">
        <f aca="false">IF(H168=0,K167+E168+F168+G168,K167+E168+F168+H168)</f>
        <v>34518.1006444901</v>
      </c>
      <c r="M168" s="3" t="n">
        <f aca="false">H168/(K167*(A168-A167)/365)</f>
        <v>0</v>
      </c>
      <c r="N168" s="3" t="n">
        <f aca="false">J168/($K$4*(A168-$A$4)/360)</f>
        <v>0.265495584308006</v>
      </c>
    </row>
    <row r="169" customFormat="false" ht="12.75" hidden="false" customHeight="false" outlineLevel="0" collapsed="false">
      <c r="A169" s="1" t="n">
        <v>40694</v>
      </c>
      <c r="B169" s="0" t="n">
        <f aca="false">ROUND((A169-$B$2-210)/365,0)</f>
        <v>44</v>
      </c>
      <c r="C169" s="0" t="n">
        <f aca="false">ROUND((A169-$C$2-210)/365,0)</f>
        <v>19</v>
      </c>
      <c r="D169" s="0" t="n">
        <f aca="false">ROUND((A169-$D$2-210)/365,0)</f>
        <v>16</v>
      </c>
      <c r="G169" s="2" t="n">
        <f aca="false">K168*$G$1/12</f>
        <v>345.181006444901</v>
      </c>
      <c r="I169" s="2" t="n">
        <f aca="false">I168+E169</f>
        <v>7440.93</v>
      </c>
      <c r="J169" s="2" t="n">
        <f aca="false">IF(H169=0,J168+G169,J168+H169)</f>
        <v>27422.3516509349</v>
      </c>
      <c r="K169" s="2" t="n">
        <f aca="false">IF(H169=0,K168+E169+F169+G169,K168+E169+F169+H169)</f>
        <v>34863.281650935</v>
      </c>
      <c r="M169" s="3" t="n">
        <f aca="false">H169/(K168*(A169-A168)/365)</f>
        <v>0</v>
      </c>
      <c r="N169" s="3" t="n">
        <f aca="false">J169/($K$4*(A169-$A$4)/360)</f>
        <v>0.26721241020564</v>
      </c>
    </row>
    <row r="170" customFormat="false" ht="12.75" hidden="false" customHeight="false" outlineLevel="0" collapsed="false">
      <c r="A170" s="1" t="n">
        <v>40724</v>
      </c>
      <c r="B170" s="0" t="n">
        <f aca="false">ROUND((A170-$B$2-210)/365,0)</f>
        <v>44</v>
      </c>
      <c r="C170" s="0" t="n">
        <f aca="false">ROUND((A170-$C$2-210)/365,0)</f>
        <v>19</v>
      </c>
      <c r="D170" s="0" t="n">
        <f aca="false">ROUND((A170-$D$2-210)/365,0)</f>
        <v>16</v>
      </c>
      <c r="G170" s="2" t="n">
        <f aca="false">K169*$G$1/12</f>
        <v>348.63281650935</v>
      </c>
      <c r="I170" s="2" t="n">
        <f aca="false">I169+E170</f>
        <v>7440.93</v>
      </c>
      <c r="J170" s="2" t="n">
        <f aca="false">IF(H170=0,J169+G170,J169+H170)</f>
        <v>27770.9844674443</v>
      </c>
      <c r="K170" s="2" t="n">
        <f aca="false">IF(H170=0,K169+E170+F170+G170,K169+E170+F170+H170)</f>
        <v>35211.9144674443</v>
      </c>
      <c r="M170" s="3" t="n">
        <f aca="false">H170/(K169*(A170-A169)/365)</f>
        <v>0</v>
      </c>
      <c r="N170" s="3" t="n">
        <f aca="false">J170/($K$4*(A170-$A$4)/360)</f>
        <v>0.268994987221005</v>
      </c>
    </row>
    <row r="171" customFormat="false" ht="12.75" hidden="false" customHeight="false" outlineLevel="0" collapsed="false">
      <c r="A171" s="1" t="n">
        <v>40755</v>
      </c>
      <c r="B171" s="0" t="n">
        <f aca="false">ROUND((A171-$B$2-210)/365,0)</f>
        <v>44</v>
      </c>
      <c r="C171" s="0" t="n">
        <f aca="false">ROUND((A171-$C$2-210)/365,0)</f>
        <v>19</v>
      </c>
      <c r="D171" s="0" t="n">
        <f aca="false">ROUND((A171-$D$2-210)/365,0)</f>
        <v>16</v>
      </c>
      <c r="G171" s="2" t="n">
        <f aca="false">K170*$G$1/12</f>
        <v>352.119144674443</v>
      </c>
      <c r="I171" s="2" t="n">
        <f aca="false">I170+E171</f>
        <v>7440.93</v>
      </c>
      <c r="J171" s="2" t="n">
        <f aca="false">IF(H171=0,J170+G171,J170+H171)</f>
        <v>28123.1036121187</v>
      </c>
      <c r="K171" s="2" t="n">
        <f aca="false">IF(H171=0,K170+E171+F171+G171,K170+E171+F171+H171)</f>
        <v>35564.0336121187</v>
      </c>
      <c r="M171" s="3" t="n">
        <f aca="false">H171/(K170*(A171-A170)/365)</f>
        <v>0</v>
      </c>
      <c r="N171" s="3" t="n">
        <f aca="false">J171/($K$4*(A171-$A$4)/360)</f>
        <v>0.270736461154779</v>
      </c>
    </row>
    <row r="172" customFormat="false" ht="12.75" hidden="false" customHeight="false" outlineLevel="0" collapsed="false">
      <c r="A172" s="1" t="n">
        <v>40786</v>
      </c>
      <c r="B172" s="0" t="n">
        <f aca="false">ROUND((A172-$B$2-210)/365,0)</f>
        <v>44</v>
      </c>
      <c r="C172" s="0" t="n">
        <f aca="false">ROUND((A172-$C$2-210)/365,0)</f>
        <v>19</v>
      </c>
      <c r="D172" s="0" t="n">
        <f aca="false">ROUND((A172-$D$2-210)/365,0)</f>
        <v>16</v>
      </c>
      <c r="G172" s="2" t="n">
        <f aca="false">K171*$G$1/12</f>
        <v>355.640336121187</v>
      </c>
      <c r="I172" s="2" t="n">
        <f aca="false">I171+E172</f>
        <v>7440.93</v>
      </c>
      <c r="J172" s="2" t="n">
        <f aca="false">IF(H172=0,J171+G172,J171+H172)</f>
        <v>28478.7439482399</v>
      </c>
      <c r="K172" s="2" t="n">
        <f aca="false">IF(H172=0,K171+E172+F172+G172,K171+E172+F172+H172)</f>
        <v>35919.6739482399</v>
      </c>
      <c r="M172" s="3" t="n">
        <f aca="false">H172/(K171*(A172-A171)/365)</f>
        <v>0</v>
      </c>
      <c r="N172" s="3" t="n">
        <f aca="false">J172/($K$4*(A172-$A$4)/360)</f>
        <v>0.272490414111826</v>
      </c>
    </row>
    <row r="173" customFormat="false" ht="12.75" hidden="false" customHeight="false" outlineLevel="0" collapsed="false">
      <c r="A173" s="1" t="n">
        <v>40816</v>
      </c>
      <c r="B173" s="0" t="n">
        <f aca="false">ROUND((A173-$B$2-210)/365,0)</f>
        <v>44</v>
      </c>
      <c r="C173" s="0" t="n">
        <f aca="false">ROUND((A173-$C$2-210)/365,0)</f>
        <v>19</v>
      </c>
      <c r="D173" s="0" t="n">
        <f aca="false">ROUND((A173-$D$2-210)/365,0)</f>
        <v>16</v>
      </c>
      <c r="G173" s="2" t="n">
        <f aca="false">K172*$G$1/12</f>
        <v>359.196739482399</v>
      </c>
      <c r="I173" s="2" t="n">
        <f aca="false">I172+E173</f>
        <v>7440.93</v>
      </c>
      <c r="J173" s="2" t="n">
        <f aca="false">IF(H173=0,J172+G173,J172+H173)</f>
        <v>28837.9406877223</v>
      </c>
      <c r="K173" s="2" t="n">
        <f aca="false">IF(H173=0,K172+E173+F173+G173,K172+E173+F173+H173)</f>
        <v>36278.8706877223</v>
      </c>
      <c r="M173" s="3" t="n">
        <f aca="false">H173/(K172*(A173-A172)/365)</f>
        <v>0</v>
      </c>
      <c r="N173" s="3" t="n">
        <f aca="false">J173/($K$4*(A173-$A$4)/360)</f>
        <v>0.274310520153287</v>
      </c>
    </row>
    <row r="174" customFormat="false" ht="12.75" hidden="false" customHeight="false" outlineLevel="0" collapsed="false">
      <c r="A174" s="1" t="n">
        <v>40847</v>
      </c>
      <c r="B174" s="0" t="n">
        <f aca="false">ROUND((A174-$B$2-210)/365,0)</f>
        <v>44</v>
      </c>
      <c r="C174" s="0" t="n">
        <f aca="false">ROUND((A174-$C$2-210)/365,0)</f>
        <v>19</v>
      </c>
      <c r="D174" s="0" t="n">
        <f aca="false">ROUND((A174-$D$2-210)/365,0)</f>
        <v>16</v>
      </c>
      <c r="G174" s="2" t="n">
        <f aca="false">K173*$G$1/12</f>
        <v>362.788706877223</v>
      </c>
      <c r="I174" s="2" t="n">
        <f aca="false">I173+E174</f>
        <v>7440.93</v>
      </c>
      <c r="J174" s="2" t="n">
        <f aca="false">IF(H174=0,J173+G174,J173+H174)</f>
        <v>29200.7293945995</v>
      </c>
      <c r="K174" s="2" t="n">
        <f aca="false">IF(H174=0,K173+E174+F174+G174,K173+E174+F174+H174)</f>
        <v>36641.6593945996</v>
      </c>
      <c r="M174" s="3" t="n">
        <f aca="false">H174/(K173*(A174-A173)/365)</f>
        <v>0</v>
      </c>
      <c r="N174" s="3" t="n">
        <f aca="false">J174/($K$4*(A174-$A$4)/360)</f>
        <v>0.276089779672689</v>
      </c>
    </row>
    <row r="175" customFormat="false" ht="12.75" hidden="false" customHeight="false" outlineLevel="0" collapsed="false">
      <c r="A175" s="1" t="n">
        <v>40877</v>
      </c>
      <c r="B175" s="0" t="n">
        <f aca="false">ROUND((A175-$B$2-210)/365,0)</f>
        <v>44</v>
      </c>
      <c r="C175" s="0" t="n">
        <f aca="false">ROUND((A175-$C$2-210)/365,0)</f>
        <v>19</v>
      </c>
      <c r="D175" s="0" t="n">
        <f aca="false">ROUND((A175-$D$2-210)/365,0)</f>
        <v>16</v>
      </c>
      <c r="G175" s="2" t="n">
        <f aca="false">K174*$G$1/12</f>
        <v>366.416593945996</v>
      </c>
      <c r="I175" s="2" t="n">
        <f aca="false">I174+E175</f>
        <v>7440.93</v>
      </c>
      <c r="J175" s="2" t="n">
        <f aca="false">IF(H175=0,J174+G175,J174+H175)</f>
        <v>29567.1459885455</v>
      </c>
      <c r="K175" s="2" t="n">
        <f aca="false">IF(H175=0,K174+E175+F175+G175,K174+E175+F175+H175)</f>
        <v>37008.0759885456</v>
      </c>
      <c r="M175" s="3" t="n">
        <f aca="false">H175/(K174*(A175-A174)/365)</f>
        <v>0</v>
      </c>
      <c r="N175" s="3" t="n">
        <f aca="false">J175/($K$4*(A175-$A$4)/360)</f>
        <v>0.277935482131308</v>
      </c>
    </row>
    <row r="176" customFormat="false" ht="12.75" hidden="false" customHeight="false" outlineLevel="0" collapsed="false">
      <c r="A176" s="1" t="n">
        <v>40908</v>
      </c>
      <c r="B176" s="0" t="n">
        <f aca="false">ROUND((A176-$B$2-210)/365,0)</f>
        <v>44</v>
      </c>
      <c r="C176" s="0" t="n">
        <f aca="false">ROUND((A176-$C$2-210)/365,0)</f>
        <v>19</v>
      </c>
      <c r="D176" s="0" t="n">
        <f aca="false">ROUND((A176-$D$2-210)/365,0)</f>
        <v>16</v>
      </c>
      <c r="G176" s="2" t="n">
        <f aca="false">K175*$G$1/12</f>
        <v>370.080759885456</v>
      </c>
      <c r="I176" s="2" t="n">
        <f aca="false">I175+E176</f>
        <v>7440.93</v>
      </c>
      <c r="J176" s="2" t="n">
        <f aca="false">IF(H176=0,J175+G176,J175+H176)</f>
        <v>29937.226748431</v>
      </c>
      <c r="K176" s="2" t="n">
        <f aca="false">IF(H176=0,K175+E176+F176+G176,K175+E176+F176+H176)</f>
        <v>37378.156748431</v>
      </c>
      <c r="M176" s="3" t="n">
        <f aca="false">H176/(K175*(A176-A175)/365)</f>
        <v>0</v>
      </c>
      <c r="N176" s="3" t="n">
        <f aca="false">J176/($K$4*(A176-$A$4)/360)</f>
        <v>0.279740495688579</v>
      </c>
    </row>
    <row r="177" customFormat="false" ht="12.75" hidden="false" customHeight="false" outlineLevel="0" collapsed="false">
      <c r="A177" s="1" t="n">
        <v>40939</v>
      </c>
      <c r="B177" s="0" t="n">
        <f aca="false">ROUND((A177-$B$2-210)/365,0)</f>
        <v>44</v>
      </c>
      <c r="C177" s="0" t="n">
        <f aca="false">ROUND((A177-$C$2-210)/365,0)</f>
        <v>19</v>
      </c>
      <c r="D177" s="0" t="n">
        <f aca="false">ROUND((A177-$D$2-210)/365,0)</f>
        <v>16</v>
      </c>
      <c r="G177" s="2" t="n">
        <f aca="false">K176*$G$1/12</f>
        <v>373.78156748431</v>
      </c>
      <c r="I177" s="2" t="n">
        <f aca="false">I176+E177</f>
        <v>7440.93</v>
      </c>
      <c r="J177" s="2" t="n">
        <f aca="false">IF(H177=0,J176+G177,J176+H177)</f>
        <v>30311.0083159153</v>
      </c>
      <c r="K177" s="2" t="n">
        <f aca="false">IF(H177=0,K176+E177+F177+G177,K176+E177+F177+H177)</f>
        <v>37751.9383159153</v>
      </c>
      <c r="M177" s="3" t="n">
        <f aca="false">H177/(K176*(A177-A176)/365)</f>
        <v>0</v>
      </c>
      <c r="N177" s="3" t="n">
        <f aca="false">J177/($K$4*(A177-$A$4)/360)</f>
        <v>0.281558541186631</v>
      </c>
    </row>
    <row r="178" customFormat="false" ht="12.75" hidden="false" customHeight="false" outlineLevel="0" collapsed="false">
      <c r="A178" s="1" t="n">
        <v>40968</v>
      </c>
      <c r="B178" s="0" t="n">
        <f aca="false">ROUND((A178-$B$2-210)/365,0)</f>
        <v>44</v>
      </c>
      <c r="C178" s="0" t="n">
        <f aca="false">ROUND((A178-$C$2-210)/365,0)</f>
        <v>19</v>
      </c>
      <c r="D178" s="0" t="n">
        <f aca="false">ROUND((A178-$D$2-210)/365,0)</f>
        <v>17</v>
      </c>
      <c r="G178" s="2" t="n">
        <f aca="false">K177*$G$1/12</f>
        <v>377.519383159153</v>
      </c>
      <c r="I178" s="2" t="n">
        <f aca="false">I177+E178</f>
        <v>7440.93</v>
      </c>
      <c r="J178" s="2" t="n">
        <f aca="false">IF(H178=0,J177+G178,J177+H178)</f>
        <v>30688.5276990745</v>
      </c>
      <c r="K178" s="2" t="n">
        <f aca="false">IF(H178=0,K177+E178+F178+G178,K177+E178+F178+H178)</f>
        <v>38129.4576990745</v>
      </c>
      <c r="M178" s="3" t="n">
        <f aca="false">H178/(K177*(A178-A177)/365)</f>
        <v>0</v>
      </c>
      <c r="N178" s="3" t="n">
        <f aca="false">J178/($K$4*(A178-$A$4)/360)</f>
        <v>0.283497238056385</v>
      </c>
    </row>
    <row r="179" customFormat="false" ht="12.75" hidden="false" customHeight="false" outlineLevel="0" collapsed="false">
      <c r="A179" s="1" t="n">
        <v>40999</v>
      </c>
      <c r="B179" s="0" t="n">
        <f aca="false">ROUND((A179-$B$2-210)/365,0)</f>
        <v>44</v>
      </c>
      <c r="C179" s="0" t="n">
        <f aca="false">ROUND((A179-$C$2-210)/365,0)</f>
        <v>19</v>
      </c>
      <c r="D179" s="0" t="n">
        <f aca="false">ROUND((A179-$D$2-210)/365,0)</f>
        <v>17</v>
      </c>
      <c r="G179" s="2" t="n">
        <f aca="false">K178*$G$1/12</f>
        <v>381.294576990745</v>
      </c>
      <c r="I179" s="2" t="n">
        <f aca="false">I178+E179</f>
        <v>7440.93</v>
      </c>
      <c r="J179" s="2" t="n">
        <f aca="false">IF(H179=0,J178+G179,J178+H179)</f>
        <v>31069.8222760652</v>
      </c>
      <c r="K179" s="2" t="n">
        <f aca="false">IF(H179=0,K178+E179+F179+G179,K178+E179+F179+H179)</f>
        <v>38510.7522760652</v>
      </c>
      <c r="M179" s="3" t="n">
        <f aca="false">H179/(K178*(A179-A178)/365)</f>
        <v>0</v>
      </c>
      <c r="N179" s="3" t="n">
        <f aca="false">J179/($K$4*(A179-$A$4)/360)</f>
        <v>0.28534175121647</v>
      </c>
    </row>
    <row r="180" customFormat="false" ht="12.75" hidden="false" customHeight="false" outlineLevel="0" collapsed="false">
      <c r="A180" s="1" t="n">
        <v>41029</v>
      </c>
      <c r="B180" s="0" t="n">
        <f aca="false">ROUND((A180-$B$2-210)/365,0)</f>
        <v>45</v>
      </c>
      <c r="C180" s="0" t="n">
        <f aca="false">ROUND((A180-$C$2-210)/365,0)</f>
        <v>20</v>
      </c>
      <c r="D180" s="0" t="n">
        <f aca="false">ROUND((A180-$D$2-210)/365,0)</f>
        <v>17</v>
      </c>
      <c r="G180" s="2" t="n">
        <f aca="false">K179*$G$1/12</f>
        <v>385.107522760652</v>
      </c>
      <c r="I180" s="2" t="n">
        <f aca="false">I179+E180</f>
        <v>7440.93</v>
      </c>
      <c r="J180" s="2" t="n">
        <f aca="false">IF(H180=0,J179+G180,J179+H180)</f>
        <v>31454.9297988259</v>
      </c>
      <c r="K180" s="2" t="n">
        <f aca="false">IF(H180=0,K179+E180+F180+G180,K179+E180+F180+H180)</f>
        <v>38895.8597988259</v>
      </c>
      <c r="M180" s="3" t="n">
        <f aca="false">H180/(K179*(A180-A179)/365)</f>
        <v>0</v>
      </c>
      <c r="N180" s="3" t="n">
        <f aca="false">J180/($K$4*(A180-$A$4)/360)</f>
        <v>0.287253492039245</v>
      </c>
    </row>
    <row r="181" customFormat="false" ht="12.75" hidden="false" customHeight="false" outlineLevel="0" collapsed="false">
      <c r="A181" s="1" t="n">
        <v>41060</v>
      </c>
      <c r="B181" s="0" t="n">
        <f aca="false">ROUND((A181-$B$2-210)/365,0)</f>
        <v>45</v>
      </c>
      <c r="C181" s="0" t="n">
        <f aca="false">ROUND((A181-$C$2-210)/365,0)</f>
        <v>20</v>
      </c>
      <c r="D181" s="0" t="n">
        <f aca="false">ROUND((A181-$D$2-210)/365,0)</f>
        <v>17</v>
      </c>
      <c r="G181" s="2" t="n">
        <f aca="false">K180*$G$1/12</f>
        <v>388.958597988259</v>
      </c>
      <c r="I181" s="2" t="n">
        <f aca="false">I180+E181</f>
        <v>7440.93</v>
      </c>
      <c r="J181" s="2" t="n">
        <f aca="false">IF(H181=0,J180+G181,J180+H181)</f>
        <v>31843.8883968141</v>
      </c>
      <c r="K181" s="2" t="n">
        <f aca="false">IF(H181=0,K180+E181+F181+G181,K180+E181+F181+H181)</f>
        <v>39284.8183968141</v>
      </c>
      <c r="M181" s="3" t="n">
        <f aca="false">H181/(K180*(A181-A180)/365)</f>
        <v>0</v>
      </c>
      <c r="N181" s="3" t="n">
        <f aca="false">J181/($K$4*(A181-$A$4)/360)</f>
        <v>0.289124905863738</v>
      </c>
    </row>
    <row r="182" customFormat="false" ht="12.75" hidden="false" customHeight="false" outlineLevel="0" collapsed="false">
      <c r="A182" s="1" t="n">
        <v>41090</v>
      </c>
      <c r="B182" s="0" t="n">
        <f aca="false">ROUND((A182-$B$2-210)/365,0)</f>
        <v>45</v>
      </c>
      <c r="C182" s="0" t="n">
        <f aca="false">ROUND((A182-$C$2-210)/365,0)</f>
        <v>20</v>
      </c>
      <c r="D182" s="0" t="n">
        <f aca="false">ROUND((A182-$D$2-210)/365,0)</f>
        <v>17</v>
      </c>
      <c r="G182" s="2" t="n">
        <f aca="false">K181*$G$1/12</f>
        <v>392.848183968141</v>
      </c>
      <c r="I182" s="2" t="n">
        <f aca="false">I181+E182</f>
        <v>7440.93</v>
      </c>
      <c r="J182" s="2" t="n">
        <f aca="false">IF(H182=0,J181+G182,J181+H182)</f>
        <v>32236.7365807823</v>
      </c>
      <c r="K182" s="2" t="n">
        <f aca="false">IF(H182=0,K181+E182+F182+G182,K181+E182+F182+H182)</f>
        <v>39677.6665807823</v>
      </c>
      <c r="M182" s="3" t="n">
        <f aca="false">H182/(K181*(A182-A181)/365)</f>
        <v>0</v>
      </c>
      <c r="N182" s="3" t="n">
        <f aca="false">J182/($K$4*(A182-$A$4)/360)</f>
        <v>0.291063876210783</v>
      </c>
    </row>
    <row r="183" customFormat="false" ht="12.75" hidden="false" customHeight="false" outlineLevel="0" collapsed="false">
      <c r="A183" s="1" t="n">
        <v>41121</v>
      </c>
      <c r="B183" s="0" t="n">
        <f aca="false">ROUND((A183-$B$2-210)/365,0)</f>
        <v>45</v>
      </c>
      <c r="C183" s="0" t="n">
        <f aca="false">ROUND((A183-$C$2-210)/365,0)</f>
        <v>20</v>
      </c>
      <c r="D183" s="0" t="n">
        <f aca="false">ROUND((A183-$D$2-210)/365,0)</f>
        <v>17</v>
      </c>
      <c r="G183" s="2" t="n">
        <f aca="false">K182*$G$1/12</f>
        <v>396.776665807823</v>
      </c>
      <c r="I183" s="2" t="n">
        <f aca="false">I182+E183</f>
        <v>7440.93</v>
      </c>
      <c r="J183" s="2" t="n">
        <f aca="false">IF(H183=0,J182+G183,J182+H183)</f>
        <v>32633.5132465901</v>
      </c>
      <c r="K183" s="2" t="n">
        <f aca="false">IF(H183=0,K182+E183+F183+G183,K182+E183+F183+H183)</f>
        <v>40074.4432465901</v>
      </c>
      <c r="M183" s="3" t="n">
        <f aca="false">H183/(K182*(A183-A182)/365)</f>
        <v>0</v>
      </c>
      <c r="N183" s="3" t="n">
        <f aca="false">J183/($K$4*(A183-$A$4)/360)</f>
        <v>0.292962659362418</v>
      </c>
    </row>
    <row r="184" customFormat="false" ht="12.75" hidden="false" customHeight="false" outlineLevel="0" collapsed="false">
      <c r="A184" s="1" t="n">
        <v>41152</v>
      </c>
      <c r="B184" s="0" t="n">
        <f aca="false">ROUND((A184-$B$2-210)/365,0)</f>
        <v>45</v>
      </c>
      <c r="C184" s="0" t="n">
        <f aca="false">ROUND((A184-$C$2-210)/365,0)</f>
        <v>20</v>
      </c>
      <c r="D184" s="0" t="n">
        <f aca="false">ROUND((A184-$D$2-210)/365,0)</f>
        <v>17</v>
      </c>
      <c r="G184" s="2" t="n">
        <f aca="false">K183*$G$1/12</f>
        <v>400.744432465901</v>
      </c>
      <c r="I184" s="2" t="n">
        <f aca="false">I183+E184</f>
        <v>7440.93</v>
      </c>
      <c r="J184" s="2" t="n">
        <f aca="false">IF(H184=0,J183+G184,J183+H184)</f>
        <v>33034.257679056</v>
      </c>
      <c r="K184" s="2" t="n">
        <f aca="false">IF(H184=0,K183+E184+F184+G184,K183+E184+F184+H184)</f>
        <v>40475.187679056</v>
      </c>
      <c r="M184" s="3" t="n">
        <f aca="false">H184/(K183*(A184-A183)/365)</f>
        <v>0</v>
      </c>
      <c r="N184" s="3" t="n">
        <f aca="false">J184/($K$4*(A184-$A$4)/360)</f>
        <v>0.294875283099134</v>
      </c>
    </row>
    <row r="185" customFormat="false" ht="12.75" hidden="false" customHeight="false" outlineLevel="0" collapsed="false">
      <c r="A185" s="1" t="n">
        <v>41182</v>
      </c>
      <c r="B185" s="0" t="n">
        <f aca="false">ROUND((A185-$B$2-210)/365,0)</f>
        <v>45</v>
      </c>
      <c r="C185" s="0" t="n">
        <f aca="false">ROUND((A185-$C$2-210)/365,0)</f>
        <v>20</v>
      </c>
      <c r="D185" s="0" t="n">
        <f aca="false">ROUND((A185-$D$2-210)/365,0)</f>
        <v>17</v>
      </c>
      <c r="G185" s="2" t="n">
        <f aca="false">K184*$G$1/12</f>
        <v>404.75187679056</v>
      </c>
      <c r="I185" s="2" t="n">
        <f aca="false">I184+E185</f>
        <v>7440.93</v>
      </c>
      <c r="J185" s="2" t="n">
        <f aca="false">IF(H185=0,J184+G185,J184+H185)</f>
        <v>33439.0095558465</v>
      </c>
      <c r="K185" s="2" t="n">
        <f aca="false">IF(H185=0,K184+E185+F185+G185,K184+E185+F185+H185)</f>
        <v>40879.9395558466</v>
      </c>
      <c r="M185" s="3" t="n">
        <f aca="false">H185/(K184*(A185-A184)/365)</f>
        <v>0</v>
      </c>
      <c r="N185" s="3" t="n">
        <f aca="false">J185/($K$4*(A185-$A$4)/360)</f>
        <v>0.296855966699254</v>
      </c>
    </row>
    <row r="186" customFormat="false" ht="12.75" hidden="false" customHeight="false" outlineLevel="0" collapsed="false">
      <c r="A186" s="1" t="n">
        <v>41213</v>
      </c>
      <c r="B186" s="0" t="n">
        <f aca="false">ROUND((A186-$B$2-210)/365,0)</f>
        <v>45</v>
      </c>
      <c r="C186" s="0" t="n">
        <f aca="false">ROUND((A186-$C$2-210)/365,0)</f>
        <v>20</v>
      </c>
      <c r="D186" s="0" t="n">
        <f aca="false">ROUND((A186-$D$2-210)/365,0)</f>
        <v>17</v>
      </c>
      <c r="G186" s="2" t="n">
        <f aca="false">K185*$G$1/12</f>
        <v>408.799395558465</v>
      </c>
      <c r="I186" s="2" t="n">
        <f aca="false">I185+E186</f>
        <v>7440.93</v>
      </c>
      <c r="J186" s="2" t="n">
        <f aca="false">IF(H186=0,J185+G186,J185+H186)</f>
        <v>33847.808951405</v>
      </c>
      <c r="K186" s="2" t="n">
        <f aca="false">IF(H186=0,K185+E186+F186+G186,K185+E186+F186+H186)</f>
        <v>41288.738951405</v>
      </c>
      <c r="M186" s="3" t="n">
        <f aca="false">H186/(K185*(A186-A185)/365)</f>
        <v>0</v>
      </c>
      <c r="N186" s="3" t="n">
        <f aca="false">J186/($K$4*(A186-$A$4)/360)</f>
        <v>0.29879667299666</v>
      </c>
    </row>
    <row r="187" customFormat="false" ht="12.75" hidden="false" customHeight="false" outlineLevel="0" collapsed="false">
      <c r="A187" s="1" t="n">
        <v>41243</v>
      </c>
      <c r="B187" s="0" t="n">
        <f aca="false">ROUND((A187-$B$2-210)/365,0)</f>
        <v>45</v>
      </c>
      <c r="C187" s="0" t="n">
        <f aca="false">ROUND((A187-$C$2-210)/365,0)</f>
        <v>20</v>
      </c>
      <c r="D187" s="0" t="n">
        <f aca="false">ROUND((A187-$D$2-210)/365,0)</f>
        <v>17</v>
      </c>
      <c r="G187" s="2" t="n">
        <f aca="false">K186*$G$1/12</f>
        <v>412.88738951405</v>
      </c>
      <c r="I187" s="2" t="n">
        <f aca="false">I186+E187</f>
        <v>7440.93</v>
      </c>
      <c r="J187" s="2" t="n">
        <f aca="false">IF(H187=0,J186+G187,J186+H187)</f>
        <v>34260.6963409191</v>
      </c>
      <c r="K187" s="2" t="n">
        <f aca="false">IF(H187=0,K186+E187+F187+G187,K186+E187+F187+H187)</f>
        <v>41701.6263409191</v>
      </c>
      <c r="M187" s="3" t="n">
        <f aca="false">H187/(K186*(A187-A186)/365)</f>
        <v>0</v>
      </c>
      <c r="N187" s="3" t="n">
        <f aca="false">J187/($K$4*(A187-$A$4)/360)</f>
        <v>0.300805796042751</v>
      </c>
    </row>
    <row r="188" customFormat="false" ht="12.75" hidden="false" customHeight="false" outlineLevel="0" collapsed="false">
      <c r="A188" s="1" t="n">
        <v>41274</v>
      </c>
      <c r="B188" s="0" t="n">
        <f aca="false">ROUND((A188-$B$2-210)/365,0)</f>
        <v>45</v>
      </c>
      <c r="C188" s="0" t="n">
        <f aca="false">ROUND((A188-$C$2-210)/365,0)</f>
        <v>20</v>
      </c>
      <c r="D188" s="0" t="n">
        <f aca="false">ROUND((A188-$D$2-210)/365,0)</f>
        <v>17</v>
      </c>
      <c r="G188" s="2" t="n">
        <f aca="false">K187*$G$1/12</f>
        <v>417.016263409191</v>
      </c>
      <c r="I188" s="2" t="n">
        <f aca="false">I187+E188</f>
        <v>7440.93</v>
      </c>
      <c r="J188" s="2" t="n">
        <f aca="false">IF(H188=0,J187+G188,J187+H188)</f>
        <v>34677.7126043283</v>
      </c>
      <c r="K188" s="2" t="n">
        <f aca="false">IF(H188=0,K187+E188+F188+G188,K187+E188+F188+H188)</f>
        <v>42118.6426043283</v>
      </c>
      <c r="M188" s="3" t="n">
        <f aca="false">H188/(K187*(A188-A187)/365)</f>
        <v>0</v>
      </c>
      <c r="N188" s="3" t="n">
        <f aca="false">J188/($K$4*(A188-$A$4)/360)</f>
        <v>0.302775070174431</v>
      </c>
    </row>
    <row r="189" customFormat="false" ht="12.75" hidden="false" customHeight="false" outlineLevel="0" collapsed="false">
      <c r="A189" s="1" t="n">
        <v>41305</v>
      </c>
      <c r="B189" s="0" t="n">
        <f aca="false">ROUND((A189-$B$2-210)/365,0)</f>
        <v>45</v>
      </c>
      <c r="C189" s="0" t="n">
        <f aca="false">ROUND((A189-$C$2-210)/365,0)</f>
        <v>20</v>
      </c>
      <c r="D189" s="0" t="n">
        <f aca="false">ROUND((A189-$D$2-210)/365,0)</f>
        <v>17</v>
      </c>
      <c r="G189" s="2" t="n">
        <f aca="false">K188*$G$1/12</f>
        <v>421.186426043283</v>
      </c>
      <c r="I189" s="2" t="n">
        <f aca="false">I188+E189</f>
        <v>7440.93</v>
      </c>
      <c r="J189" s="2" t="n">
        <f aca="false">IF(H189=0,J188+G189,J188+H189)</f>
        <v>35098.8990303715</v>
      </c>
      <c r="K189" s="2" t="n">
        <f aca="false">IF(H189=0,K188+E189+F189+G189,K188+E189+F189+H189)</f>
        <v>42539.8290303715</v>
      </c>
      <c r="M189" s="3" t="n">
        <f aca="false">H189/(K188*(A189-A188)/365)</f>
        <v>0</v>
      </c>
      <c r="N189" s="3" t="n">
        <f aca="false">J189/($K$4*(A189-$A$4)/360)</f>
        <v>0.304758785545489</v>
      </c>
    </row>
    <row r="190" customFormat="false" ht="12.75" hidden="false" customHeight="false" outlineLevel="0" collapsed="false">
      <c r="A190" s="1" t="n">
        <v>41333</v>
      </c>
      <c r="B190" s="0" t="n">
        <f aca="false">ROUND((A190-$B$2-210)/365,0)</f>
        <v>45</v>
      </c>
      <c r="C190" s="0" t="n">
        <f aca="false">ROUND((A190-$C$2-210)/365,0)</f>
        <v>20</v>
      </c>
      <c r="D190" s="0" t="n">
        <f aca="false">ROUND((A190-$D$2-210)/365,0)</f>
        <v>18</v>
      </c>
      <c r="G190" s="2" t="n">
        <f aca="false">K189*$G$1/12</f>
        <v>425.398290303715</v>
      </c>
      <c r="I190" s="2" t="n">
        <f aca="false">I189+E190</f>
        <v>7440.93</v>
      </c>
      <c r="J190" s="2" t="n">
        <f aca="false">IF(H190=0,J189+G190,J189+H190)</f>
        <v>35524.2973206753</v>
      </c>
      <c r="K190" s="2" t="n">
        <f aca="false">IF(H190=0,K189+E190+F190+G190,K189+E190+F190+H190)</f>
        <v>42965.2273206753</v>
      </c>
      <c r="M190" s="3" t="n">
        <f aca="false">H190/(K189*(A190-A189)/365)</f>
        <v>0</v>
      </c>
      <c r="N190" s="3" t="n">
        <f aca="false">J190/($K$4*(A190-$A$4)/360)</f>
        <v>0.306920319617392</v>
      </c>
    </row>
    <row r="191" customFormat="false" ht="12.75" hidden="false" customHeight="false" outlineLevel="0" collapsed="false">
      <c r="A191" s="1" t="n">
        <v>41364</v>
      </c>
      <c r="B191" s="0" t="n">
        <f aca="false">ROUND((A191-$B$2-210)/365,0)</f>
        <v>45</v>
      </c>
      <c r="C191" s="0" t="n">
        <f aca="false">ROUND((A191-$C$2-210)/365,0)</f>
        <v>20</v>
      </c>
      <c r="D191" s="0" t="n">
        <f aca="false">ROUND((A191-$D$2-210)/365,0)</f>
        <v>18</v>
      </c>
      <c r="G191" s="2" t="n">
        <f aca="false">K190*$G$1/12</f>
        <v>429.652273206753</v>
      </c>
      <c r="I191" s="2" t="n">
        <f aca="false">I190+E191</f>
        <v>7440.93</v>
      </c>
      <c r="J191" s="2" t="n">
        <f aca="false">IF(H191=0,J190+G191,J190+H191)</f>
        <v>35953.949593882</v>
      </c>
      <c r="K191" s="2" t="n">
        <f aca="false">IF(H191=0,K190+E191+F191+G191,K190+E191+F191+H191)</f>
        <v>43394.879593882</v>
      </c>
      <c r="M191" s="3" t="n">
        <f aca="false">H191/(K190*(A191-A190)/365)</f>
        <v>0</v>
      </c>
      <c r="N191" s="3" t="n">
        <f aca="false">J191/($K$4*(A191-$A$4)/360)</f>
        <v>0.308933456841464</v>
      </c>
    </row>
    <row r="192" customFormat="false" ht="12.75" hidden="false" customHeight="false" outlineLevel="0" collapsed="false">
      <c r="A192" s="1" t="n">
        <v>41394</v>
      </c>
      <c r="B192" s="0" t="n">
        <f aca="false">ROUND((A192-$B$2-210)/365,0)</f>
        <v>46</v>
      </c>
      <c r="C192" s="0" t="n">
        <f aca="false">ROUND((A192-$C$2-210)/365,0)</f>
        <v>21</v>
      </c>
      <c r="D192" s="0" t="n">
        <f aca="false">ROUND((A192-$D$2-210)/365,0)</f>
        <v>18</v>
      </c>
      <c r="G192" s="2" t="n">
        <f aca="false">K191*$G$1/12</f>
        <v>433.94879593882</v>
      </c>
      <c r="I192" s="2" t="n">
        <f aca="false">I191+E192</f>
        <v>7440.93</v>
      </c>
      <c r="J192" s="2" t="n">
        <f aca="false">IF(H192=0,J191+G192,J191+H192)</f>
        <v>36387.8983898208</v>
      </c>
      <c r="K192" s="2" t="n">
        <f aca="false">IF(H192=0,K191+E192+F192+G192,K191+E192+F192+H192)</f>
        <v>43828.8283898208</v>
      </c>
      <c r="M192" s="3" t="n">
        <f aca="false">H192/(K191*(A192-A191)/365)</f>
        <v>0</v>
      </c>
      <c r="N192" s="3" t="n">
        <f aca="false">J192/($K$4*(A192-$A$4)/360)</f>
        <v>0.311015983676471</v>
      </c>
    </row>
    <row r="193" customFormat="false" ht="12.75" hidden="false" customHeight="false" outlineLevel="0" collapsed="false">
      <c r="A193" s="1" t="n">
        <v>41425</v>
      </c>
      <c r="B193" s="0" t="n">
        <f aca="false">ROUND((A193-$B$2-210)/365,0)</f>
        <v>46</v>
      </c>
      <c r="C193" s="0" t="n">
        <f aca="false">ROUND((A193-$C$2-210)/365,0)</f>
        <v>21</v>
      </c>
      <c r="D193" s="0" t="n">
        <f aca="false">ROUND((A193-$D$2-210)/365,0)</f>
        <v>18</v>
      </c>
      <c r="G193" s="2" t="n">
        <f aca="false">K192*$G$1/12</f>
        <v>438.288283898208</v>
      </c>
      <c r="I193" s="2" t="n">
        <f aca="false">I192+E193</f>
        <v>7440.93</v>
      </c>
      <c r="J193" s="2" t="n">
        <f aca="false">IF(H193=0,J192+G193,J192+H193)</f>
        <v>36826.186673719</v>
      </c>
      <c r="K193" s="2" t="n">
        <f aca="false">IF(H193=0,K192+E193+F193+G193,K192+E193+F193+H193)</f>
        <v>44267.116673719</v>
      </c>
      <c r="M193" s="3" t="n">
        <f aca="false">H193/(K192*(A193-A192)/365)</f>
        <v>0</v>
      </c>
      <c r="N193" s="3" t="n">
        <f aca="false">J193/($K$4*(A193-$A$4)/360)</f>
        <v>0.313058938560964</v>
      </c>
    </row>
    <row r="194" customFormat="false" ht="12.75" hidden="false" customHeight="false" outlineLevel="0" collapsed="false">
      <c r="A194" s="1" t="n">
        <v>41455</v>
      </c>
      <c r="B194" s="0" t="n">
        <f aca="false">ROUND((A194-$B$2-210)/365,0)</f>
        <v>46</v>
      </c>
      <c r="C194" s="0" t="n">
        <f aca="false">ROUND((A194-$C$2-210)/365,0)</f>
        <v>21</v>
      </c>
      <c r="D194" s="0" t="n">
        <f aca="false">ROUND((A194-$D$2-210)/365,0)</f>
        <v>18</v>
      </c>
      <c r="G194" s="2" t="n">
        <f aca="false">K193*$G$1/12</f>
        <v>442.67116673719</v>
      </c>
      <c r="I194" s="2" t="n">
        <f aca="false">I193+E194</f>
        <v>7440.93</v>
      </c>
      <c r="J194" s="2" t="n">
        <f aca="false">IF(H194=0,J193+G194,J193+H194)</f>
        <v>37268.8578404562</v>
      </c>
      <c r="K194" s="2" t="n">
        <f aca="false">IF(H194=0,K193+E194+F194+G194,K193+E194+F194+H194)</f>
        <v>44709.7878404562</v>
      </c>
      <c r="M194" s="3" t="n">
        <f aca="false">H194/(K193*(A194-A193)/365)</f>
        <v>0</v>
      </c>
      <c r="N194" s="3" t="n">
        <f aca="false">J194/($K$4*(A194-$A$4)/360)</f>
        <v>0.315171678917046</v>
      </c>
    </row>
    <row r="195" customFormat="false" ht="12.75" hidden="false" customHeight="false" outlineLevel="0" collapsed="false">
      <c r="A195" s="1" t="n">
        <v>41486</v>
      </c>
      <c r="B195" s="0" t="n">
        <f aca="false">ROUND((A195-$B$2-210)/365,0)</f>
        <v>46</v>
      </c>
      <c r="C195" s="0" t="n">
        <f aca="false">ROUND((A195-$C$2-210)/365,0)</f>
        <v>21</v>
      </c>
      <c r="D195" s="0" t="n">
        <f aca="false">ROUND((A195-$D$2-210)/365,0)</f>
        <v>18</v>
      </c>
      <c r="G195" s="2" t="n">
        <f aca="false">K194*$G$1/12</f>
        <v>447.097878404562</v>
      </c>
      <c r="I195" s="2" t="n">
        <f aca="false">I194+E195</f>
        <v>7440.93</v>
      </c>
      <c r="J195" s="2" t="n">
        <f aca="false">IF(H195=0,J194+G195,J194+H195)</f>
        <v>37715.9557188608</v>
      </c>
      <c r="K195" s="2" t="n">
        <f aca="false">IF(H195=0,K194+E195+F195+G195,K194+E195+F195+H195)</f>
        <v>45156.8857188608</v>
      </c>
      <c r="M195" s="3" t="n">
        <f aca="false">H195/(K194*(A195-A194)/365)</f>
        <v>0</v>
      </c>
      <c r="N195" s="3" t="n">
        <f aca="false">J195/($K$4*(A195-$A$4)/360)</f>
        <v>0.317244961856553</v>
      </c>
    </row>
    <row r="196" customFormat="false" ht="12.75" hidden="false" customHeight="false" outlineLevel="0" collapsed="false">
      <c r="A196" s="1" t="n">
        <v>41517</v>
      </c>
      <c r="B196" s="0" t="n">
        <f aca="false">ROUND((A196-$B$2-210)/365,0)</f>
        <v>46</v>
      </c>
      <c r="C196" s="0" t="n">
        <f aca="false">ROUND((A196-$C$2-210)/365,0)</f>
        <v>21</v>
      </c>
      <c r="D196" s="0" t="n">
        <f aca="false">ROUND((A196-$D$2-210)/365,0)</f>
        <v>18</v>
      </c>
      <c r="G196" s="2" t="n">
        <f aca="false">K195*$G$1/12</f>
        <v>451.568857188608</v>
      </c>
      <c r="I196" s="2" t="n">
        <f aca="false">I195+E196</f>
        <v>7440.93</v>
      </c>
      <c r="J196" s="2" t="n">
        <f aca="false">IF(H196=0,J195+G196,J195+H196)</f>
        <v>38167.5245760494</v>
      </c>
      <c r="K196" s="2" t="n">
        <f aca="false">IF(H196=0,K195+E196+F196+G196,K195+E196+F196+H196)</f>
        <v>45608.4545760494</v>
      </c>
      <c r="M196" s="3" t="n">
        <f aca="false">H196/(K195*(A196-A195)/365)</f>
        <v>0</v>
      </c>
      <c r="N196" s="3" t="n">
        <f aca="false">J196/($K$4*(A196-$A$4)/360)</f>
        <v>0.319333569097798</v>
      </c>
    </row>
    <row r="197" customFormat="false" ht="12.75" hidden="false" customHeight="false" outlineLevel="0" collapsed="false">
      <c r="A197" s="1" t="n">
        <v>41547</v>
      </c>
      <c r="B197" s="0" t="n">
        <f aca="false">ROUND((A197-$B$2-210)/365,0)</f>
        <v>46</v>
      </c>
      <c r="C197" s="0" t="n">
        <f aca="false">ROUND((A197-$C$2-210)/365,0)</f>
        <v>21</v>
      </c>
      <c r="D197" s="0" t="n">
        <f aca="false">ROUND((A197-$D$2-210)/365,0)</f>
        <v>18</v>
      </c>
      <c r="G197" s="2" t="n">
        <f aca="false">K196*$G$1/12</f>
        <v>456.084545760494</v>
      </c>
      <c r="I197" s="2" t="n">
        <f aca="false">I196+E197</f>
        <v>7440.93</v>
      </c>
      <c r="J197" s="2" t="n">
        <f aca="false">IF(H197=0,J196+G197,J196+H197)</f>
        <v>38623.6091218099</v>
      </c>
      <c r="K197" s="2" t="n">
        <f aca="false">IF(H197=0,K196+E197+F197+G197,K196+E197+F197+H197)</f>
        <v>46064.5391218099</v>
      </c>
      <c r="M197" s="3" t="n">
        <f aca="false">H197/(K196*(A197-A196)/365)</f>
        <v>0</v>
      </c>
      <c r="N197" s="3" t="n">
        <f aca="false">J197/($K$4*(A197-$A$4)/360)</f>
        <v>0.321492566407931</v>
      </c>
    </row>
    <row r="198" customFormat="false" ht="12.75" hidden="false" customHeight="false" outlineLevel="0" collapsed="false">
      <c r="A198" s="1" t="n">
        <v>41578</v>
      </c>
      <c r="B198" s="0" t="n">
        <f aca="false">ROUND((A198-$B$2-210)/365,0)</f>
        <v>46</v>
      </c>
      <c r="C198" s="0" t="n">
        <f aca="false">ROUND((A198-$C$2-210)/365,0)</f>
        <v>21</v>
      </c>
      <c r="D198" s="0" t="n">
        <f aca="false">ROUND((A198-$D$2-210)/365,0)</f>
        <v>18</v>
      </c>
      <c r="G198" s="2" t="n">
        <f aca="false">K197*$G$1/12</f>
        <v>460.645391218099</v>
      </c>
      <c r="I198" s="2" t="n">
        <f aca="false">I197+E198</f>
        <v>7440.93</v>
      </c>
      <c r="J198" s="2" t="n">
        <f aca="false">IF(H198=0,J197+G198,J197+H198)</f>
        <v>39084.254513028</v>
      </c>
      <c r="K198" s="2" t="n">
        <f aca="false">IF(H198=0,K197+E198+F198+G198,K197+E198+F198+H198)</f>
        <v>46525.184513028</v>
      </c>
      <c r="M198" s="3" t="n">
        <f aca="false">H198/(K197*(A198-A197)/365)</f>
        <v>0</v>
      </c>
      <c r="N198" s="3" t="n">
        <f aca="false">J198/($K$4*(A198-$A$4)/360)</f>
        <v>0.3236122797332</v>
      </c>
    </row>
    <row r="199" customFormat="false" ht="12.75" hidden="false" customHeight="false" outlineLevel="0" collapsed="false">
      <c r="A199" s="1" t="n">
        <v>41608</v>
      </c>
      <c r="B199" s="0" t="n">
        <f aca="false">ROUND((A199-$B$2-210)/365,0)</f>
        <v>46</v>
      </c>
      <c r="C199" s="0" t="n">
        <f aca="false">ROUND((A199-$C$2-210)/365,0)</f>
        <v>21</v>
      </c>
      <c r="D199" s="0" t="n">
        <f aca="false">ROUND((A199-$D$2-210)/365,0)</f>
        <v>18</v>
      </c>
      <c r="G199" s="2" t="n">
        <f aca="false">K198*$G$1/12</f>
        <v>465.25184513028</v>
      </c>
      <c r="I199" s="2" t="n">
        <f aca="false">I198+E199</f>
        <v>7440.93</v>
      </c>
      <c r="J199" s="2" t="n">
        <f aca="false">IF(H199=0,J198+G199,J198+H199)</f>
        <v>39549.5063581583</v>
      </c>
      <c r="K199" s="2" t="n">
        <f aca="false">IF(H199=0,K198+E199+F199+G199,K198+E199+F199+H199)</f>
        <v>46990.4363581583</v>
      </c>
      <c r="M199" s="3" t="n">
        <f aca="false">H199/(K198*(A199-A198)/365)</f>
        <v>0</v>
      </c>
      <c r="N199" s="3" t="n">
        <f aca="false">J199/($K$4*(A199-$A$4)/360)</f>
        <v>0.325802807334562</v>
      </c>
    </row>
    <row r="200" customFormat="false" ht="12.75" hidden="false" customHeight="false" outlineLevel="0" collapsed="false">
      <c r="A200" s="1" t="n">
        <v>41639</v>
      </c>
      <c r="B200" s="0" t="n">
        <f aca="false">ROUND((A200-$B$2-210)/365,0)</f>
        <v>46</v>
      </c>
      <c r="C200" s="0" t="n">
        <f aca="false">ROUND((A200-$C$2-210)/365,0)</f>
        <v>21</v>
      </c>
      <c r="D200" s="0" t="n">
        <f aca="false">ROUND((A200-$D$2-210)/365,0)</f>
        <v>18</v>
      </c>
      <c r="G200" s="2" t="n">
        <f aca="false">K199*$G$1/12</f>
        <v>469.904363581583</v>
      </c>
      <c r="I200" s="2" t="n">
        <f aca="false">I199+E200</f>
        <v>7440.93</v>
      </c>
      <c r="J200" s="2" t="n">
        <f aca="false">IF(H200=0,J199+G200,J199+H200)</f>
        <v>40019.4107217399</v>
      </c>
      <c r="K200" s="2" t="n">
        <f aca="false">IF(H200=0,K199+E200+F200+G200,K199+E200+F200+H200)</f>
        <v>47460.3407217399</v>
      </c>
      <c r="M200" s="3" t="n">
        <f aca="false">H200/(K199*(A200-A199)/365)</f>
        <v>0</v>
      </c>
      <c r="N200" s="3" t="n">
        <f aca="false">J200/($K$4*(A200-$A$4)/360)</f>
        <v>0.327954156521772</v>
      </c>
    </row>
    <row r="201" customFormat="false" ht="12.75" hidden="false" customHeight="false" outlineLevel="0" collapsed="false">
      <c r="A201" s="1" t="n">
        <v>41670</v>
      </c>
      <c r="B201" s="0" t="n">
        <f aca="false">ROUND((A201-$B$2-210)/365,0)</f>
        <v>46</v>
      </c>
      <c r="C201" s="0" t="n">
        <f aca="false">ROUND((A201-$C$2-210)/365,0)</f>
        <v>21</v>
      </c>
      <c r="D201" s="0" t="n">
        <f aca="false">ROUND((A201-$D$2-210)/365,0)</f>
        <v>18</v>
      </c>
      <c r="G201" s="2" t="n">
        <f aca="false">K200*$G$1/12</f>
        <v>474.603407217399</v>
      </c>
      <c r="I201" s="2" t="n">
        <f aca="false">I200+E201</f>
        <v>7440.93</v>
      </c>
      <c r="J201" s="2" t="n">
        <f aca="false">IF(H201=0,J200+G201,J200+H201)</f>
        <v>40494.0141289573</v>
      </c>
      <c r="K201" s="2" t="n">
        <f aca="false">IF(H201=0,K200+E201+F201+G201,K200+E201+F201+H201)</f>
        <v>47934.9441289573</v>
      </c>
      <c r="M201" s="3" t="n">
        <f aca="false">H201/(K200*(A201-A200)/365)</f>
        <v>0</v>
      </c>
      <c r="N201" s="3" t="n">
        <f aca="false">J201/($K$4*(A201-$A$4)/360)</f>
        <v>0.330121486610031</v>
      </c>
    </row>
    <row r="202" customFormat="false" ht="12.75" hidden="false" customHeight="false" outlineLevel="0" collapsed="false">
      <c r="A202" s="1" t="n">
        <v>41698</v>
      </c>
      <c r="B202" s="0" t="n">
        <f aca="false">ROUND((A202-$B$2-210)/365,0)</f>
        <v>46</v>
      </c>
      <c r="C202" s="0" t="n">
        <f aca="false">ROUND((A202-$C$2-210)/365,0)</f>
        <v>21</v>
      </c>
      <c r="D202" s="0" t="n">
        <f aca="false">ROUND((A202-$D$2-210)/365,0)</f>
        <v>19</v>
      </c>
      <c r="G202" s="2" t="n">
        <f aca="false">K201*$G$1/12</f>
        <v>479.349441289573</v>
      </c>
      <c r="I202" s="2" t="n">
        <f aca="false">I201+E202</f>
        <v>7440.93</v>
      </c>
      <c r="J202" s="2" t="n">
        <f aca="false">IF(H202=0,J201+G202,J201+H202)</f>
        <v>40973.3635702468</v>
      </c>
      <c r="K202" s="2" t="n">
        <f aca="false">IF(H202=0,K201+E202+F202+G202,K201+E202+F202+H202)</f>
        <v>48414.2935702468</v>
      </c>
      <c r="M202" s="3" t="n">
        <f aca="false">H202/(K201*(A202-A201)/365)</f>
        <v>0</v>
      </c>
      <c r="N202" s="3" t="n">
        <f aca="false">J202/($K$4*(A202-$A$4)/360)</f>
        <v>0.332471028306523</v>
      </c>
    </row>
    <row r="203" customFormat="false" ht="12.75" hidden="false" customHeight="false" outlineLevel="0" collapsed="false">
      <c r="A203" s="1" t="n">
        <v>41729</v>
      </c>
      <c r="B203" s="0" t="n">
        <f aca="false">ROUND((A203-$B$2-210)/365,0)</f>
        <v>46</v>
      </c>
      <c r="C203" s="0" t="n">
        <f aca="false">ROUND((A203-$C$2-210)/365,0)</f>
        <v>21</v>
      </c>
      <c r="D203" s="0" t="n">
        <f aca="false">ROUND((A203-$D$2-210)/365,0)</f>
        <v>19</v>
      </c>
      <c r="G203" s="2" t="n">
        <f aca="false">K202*$G$1/12</f>
        <v>484.142935702469</v>
      </c>
      <c r="I203" s="2" t="n">
        <f aca="false">I202+E203</f>
        <v>7440.93</v>
      </c>
      <c r="J203" s="2" t="n">
        <f aca="false">IF(H203=0,J202+G203,J202+H203)</f>
        <v>41457.5065059493</v>
      </c>
      <c r="K203" s="2" t="n">
        <f aca="false">IF(H203=0,K202+E203+F203+G203,K202+E203+F203+H203)</f>
        <v>48898.4365059493</v>
      </c>
      <c r="M203" s="3" t="n">
        <f aca="false">H203/(K202*(A203-A202)/365)</f>
        <v>0</v>
      </c>
      <c r="N203" s="3" t="n">
        <f aca="false">J203/($K$4*(A203-$A$4)/360)</f>
        <v>0.334670962422021</v>
      </c>
    </row>
    <row r="204" customFormat="false" ht="12.75" hidden="false" customHeight="false" outlineLevel="0" collapsed="false">
      <c r="A204" s="1" t="n">
        <v>41759</v>
      </c>
      <c r="B204" s="0" t="n">
        <f aca="false">ROUND((A204-$B$2-210)/365,0)</f>
        <v>47</v>
      </c>
      <c r="C204" s="0" t="n">
        <f aca="false">ROUND((A204-$C$2-210)/365,0)</f>
        <v>22</v>
      </c>
      <c r="D204" s="0" t="n">
        <f aca="false">ROUND((A204-$D$2-210)/365,0)</f>
        <v>19</v>
      </c>
      <c r="G204" s="2" t="n">
        <f aca="false">K203*$G$1/12</f>
        <v>488.984365059493</v>
      </c>
      <c r="I204" s="2" t="n">
        <f aca="false">I203+E204</f>
        <v>7440.93</v>
      </c>
      <c r="J204" s="2" t="n">
        <f aca="false">IF(H204=0,J203+G204,J203+H204)</f>
        <v>41946.4908710088</v>
      </c>
      <c r="K204" s="2" t="n">
        <f aca="false">IF(H204=0,K203+E204+F204+G204,K203+E204+F204+H204)</f>
        <v>49387.4208710088</v>
      </c>
      <c r="M204" s="3" t="n">
        <f aca="false">H204/(K203*(A204-A203)/365)</f>
        <v>0</v>
      </c>
      <c r="N204" s="3" t="n">
        <f aca="false">J204/($K$4*(A204-$A$4)/360)</f>
        <v>0.336942851514484</v>
      </c>
    </row>
    <row r="205" customFormat="false" ht="12.75" hidden="false" customHeight="false" outlineLevel="0" collapsed="false">
      <c r="A205" s="1" t="n">
        <v>41790</v>
      </c>
      <c r="B205" s="0" t="n">
        <f aca="false">ROUND((A205-$B$2-210)/365,0)</f>
        <v>47</v>
      </c>
      <c r="C205" s="0" t="n">
        <f aca="false">ROUND((A205-$C$2-210)/365,0)</f>
        <v>22</v>
      </c>
      <c r="D205" s="0" t="n">
        <f aca="false">ROUND((A205-$D$2-210)/365,0)</f>
        <v>19</v>
      </c>
      <c r="G205" s="2" t="n">
        <f aca="false">K204*$G$1/12</f>
        <v>493.874208710088</v>
      </c>
      <c r="I205" s="2" t="n">
        <f aca="false">I204+E205</f>
        <v>7440.93</v>
      </c>
      <c r="J205" s="2" t="n">
        <f aca="false">IF(H205=0,J204+G205,J204+H205)</f>
        <v>42440.3650797189</v>
      </c>
      <c r="K205" s="2" t="n">
        <f aca="false">IF(H205=0,K204+E205+F205+G205,K204+E205+F205+H205)</f>
        <v>49881.2950797189</v>
      </c>
      <c r="M205" s="3" t="n">
        <f aca="false">H205/(K204*(A205-A204)/365)</f>
        <v>0</v>
      </c>
      <c r="N205" s="3" t="n">
        <f aca="false">J205/($K$4*(A205-$A$4)/360)</f>
        <v>0.339175787183621</v>
      </c>
    </row>
    <row r="206" customFormat="false" ht="12.75" hidden="false" customHeight="false" outlineLevel="0" collapsed="false">
      <c r="A206" s="1" t="n">
        <v>41820</v>
      </c>
      <c r="B206" s="0" t="n">
        <f aca="false">ROUND((A206-$B$2-210)/365,0)</f>
        <v>47</v>
      </c>
      <c r="C206" s="0" t="n">
        <f aca="false">ROUND((A206-$C$2-210)/365,0)</f>
        <v>22</v>
      </c>
      <c r="D206" s="0" t="n">
        <f aca="false">ROUND((A206-$D$2-210)/365,0)</f>
        <v>19</v>
      </c>
      <c r="G206" s="2" t="n">
        <f aca="false">K205*$G$1/12</f>
        <v>498.812950797189</v>
      </c>
      <c r="I206" s="2" t="n">
        <f aca="false">I205+E206</f>
        <v>7440.93</v>
      </c>
      <c r="J206" s="2" t="n">
        <f aca="false">IF(H206=0,J205+G206,J205+H206)</f>
        <v>42939.1780305161</v>
      </c>
      <c r="K206" s="2" t="n">
        <f aca="false">IF(H206=0,K205+E206+F206+G206,K205+E206+F206+H206)</f>
        <v>50380.1080305161</v>
      </c>
      <c r="M206" s="3" t="n">
        <f aca="false">H206/(K205*(A206-A205)/365)</f>
        <v>0</v>
      </c>
      <c r="N206" s="3" t="n">
        <f aca="false">J206/($K$4*(A206-$A$4)/360)</f>
        <v>0.341481141875457</v>
      </c>
    </row>
    <row r="207" customFormat="false" ht="12.75" hidden="false" customHeight="false" outlineLevel="0" collapsed="false">
      <c r="A207" s="1" t="n">
        <v>41851</v>
      </c>
      <c r="B207" s="0" t="n">
        <f aca="false">ROUND((A207-$B$2-210)/365,0)</f>
        <v>47</v>
      </c>
      <c r="C207" s="0" t="n">
        <f aca="false">ROUND((A207-$C$2-210)/365,0)</f>
        <v>22</v>
      </c>
      <c r="D207" s="0" t="n">
        <f aca="false">ROUND((A207-$D$2-210)/365,0)</f>
        <v>19</v>
      </c>
      <c r="G207" s="2" t="n">
        <f aca="false">K206*$G$1/12</f>
        <v>503.801080305161</v>
      </c>
      <c r="I207" s="2" t="n">
        <f aca="false">I206+E207</f>
        <v>7440.93</v>
      </c>
      <c r="J207" s="2" t="n">
        <f aca="false">IF(H207=0,J206+G207,J206+H207)</f>
        <v>43442.9791108212</v>
      </c>
      <c r="K207" s="2" t="n">
        <f aca="false">IF(H207=0,K206+E207+F207+G207,K206+E207+F207+H207)</f>
        <v>50883.9091108212</v>
      </c>
      <c r="M207" s="3" t="n">
        <f aca="false">H207/(K206*(A207-A206)/365)</f>
        <v>0</v>
      </c>
      <c r="N207" s="3" t="n">
        <f aca="false">J207/($K$4*(A207-$A$4)/360)</f>
        <v>0.343747637896198</v>
      </c>
    </row>
    <row r="208" customFormat="false" ht="12.75" hidden="false" customHeight="false" outlineLevel="0" collapsed="false">
      <c r="A208" s="1" t="n">
        <v>41882</v>
      </c>
      <c r="B208" s="0" t="n">
        <f aca="false">ROUND((A208-$B$2-210)/365,0)</f>
        <v>47</v>
      </c>
      <c r="C208" s="0" t="n">
        <f aca="false">ROUND((A208-$C$2-210)/365,0)</f>
        <v>22</v>
      </c>
      <c r="D208" s="0" t="n">
        <f aca="false">ROUND((A208-$D$2-210)/365,0)</f>
        <v>19</v>
      </c>
      <c r="G208" s="2" t="n">
        <f aca="false">K207*$G$1/12</f>
        <v>508.839091108212</v>
      </c>
      <c r="I208" s="2" t="n">
        <f aca="false">I207+E208</f>
        <v>7440.93</v>
      </c>
      <c r="J208" s="2" t="n">
        <f aca="false">IF(H208=0,J207+G208,J207+H208)</f>
        <v>43951.8182019295</v>
      </c>
      <c r="K208" s="2" t="n">
        <f aca="false">IF(H208=0,K207+E208+F208+G208,K207+E208+F208+H208)</f>
        <v>51392.7482019295</v>
      </c>
      <c r="M208" s="3" t="n">
        <f aca="false">H208/(K207*(A208-A207)/365)</f>
        <v>0</v>
      </c>
      <c r="N208" s="3" t="n">
        <f aca="false">J208/($K$4*(A208-$A$4)/360)</f>
        <v>0.346031081739565</v>
      </c>
    </row>
    <row r="209" customFormat="false" ht="12.75" hidden="false" customHeight="false" outlineLevel="0" collapsed="false">
      <c r="A209" s="1" t="n">
        <v>41912</v>
      </c>
      <c r="B209" s="0" t="n">
        <f aca="false">ROUND((A209-$B$2-210)/365,0)</f>
        <v>47</v>
      </c>
      <c r="C209" s="0" t="n">
        <f aca="false">ROUND((A209-$C$2-210)/365,0)</f>
        <v>22</v>
      </c>
      <c r="D209" s="0" t="n">
        <f aca="false">ROUND((A209-$D$2-210)/365,0)</f>
        <v>19</v>
      </c>
      <c r="G209" s="2" t="n">
        <f aca="false">K208*$G$1/12</f>
        <v>513.927482019295</v>
      </c>
      <c r="I209" s="2" t="n">
        <f aca="false">I208+E209</f>
        <v>7440.93</v>
      </c>
      <c r="J209" s="2" t="n">
        <f aca="false">IF(H209=0,J208+G209,J208+H209)</f>
        <v>44465.7456839487</v>
      </c>
      <c r="K209" s="2" t="n">
        <f aca="false">IF(H209=0,K208+E209+F209+G209,K208+E209+F209+H209)</f>
        <v>51906.6756839488</v>
      </c>
      <c r="M209" s="3" t="n">
        <f aca="false">H209/(K208*(A209-A208)/365)</f>
        <v>0</v>
      </c>
      <c r="N209" s="3" t="n">
        <f aca="false">J209/($K$4*(A209-$A$4)/360)</f>
        <v>0.348387652450886</v>
      </c>
    </row>
    <row r="210" customFormat="false" ht="12.75" hidden="false" customHeight="false" outlineLevel="0" collapsed="false">
      <c r="A210" s="1" t="n">
        <v>41943</v>
      </c>
      <c r="B210" s="0" t="n">
        <f aca="false">ROUND((A210-$B$2-210)/365,0)</f>
        <v>47</v>
      </c>
      <c r="C210" s="0" t="n">
        <f aca="false">ROUND((A210-$C$2-210)/365,0)</f>
        <v>22</v>
      </c>
      <c r="D210" s="0" t="n">
        <f aca="false">ROUND((A210-$D$2-210)/365,0)</f>
        <v>19</v>
      </c>
      <c r="G210" s="2" t="n">
        <f aca="false">K209*$G$1/12</f>
        <v>519.066756839488</v>
      </c>
      <c r="I210" s="2" t="n">
        <f aca="false">I209+E210</f>
        <v>7440.93</v>
      </c>
      <c r="J210" s="2" t="n">
        <f aca="false">IF(H210=0,J209+G210,J209+H210)</f>
        <v>44984.8124407882</v>
      </c>
      <c r="K210" s="2" t="n">
        <f aca="false">IF(H210=0,K209+E210+F210+G210,K209+E210+F210+H210)</f>
        <v>52425.7424407882</v>
      </c>
      <c r="M210" s="3" t="n">
        <f aca="false">H210/(K209*(A210-A209)/365)</f>
        <v>0</v>
      </c>
      <c r="N210" s="3" t="n">
        <f aca="false">J210/($K$4*(A210-$A$4)/360)</f>
        <v>0.350705509426668</v>
      </c>
    </row>
    <row r="211" customFormat="false" ht="12.75" hidden="false" customHeight="false" outlineLevel="0" collapsed="false">
      <c r="A211" s="1" t="n">
        <v>41973</v>
      </c>
      <c r="B211" s="0" t="n">
        <f aca="false">ROUND((A211-$B$2-210)/365,0)</f>
        <v>47</v>
      </c>
      <c r="C211" s="0" t="n">
        <f aca="false">ROUND((A211-$C$2-210)/365,0)</f>
        <v>22</v>
      </c>
      <c r="D211" s="0" t="n">
        <f aca="false">ROUND((A211-$D$2-210)/365,0)</f>
        <v>19</v>
      </c>
      <c r="G211" s="2" t="n">
        <f aca="false">K210*$G$1/12</f>
        <v>524.257424407882</v>
      </c>
      <c r="I211" s="2" t="n">
        <f aca="false">I210+E211</f>
        <v>7440.93</v>
      </c>
      <c r="J211" s="2" t="n">
        <f aca="false">IF(H211=0,J210+G211,J210+H211)</f>
        <v>45509.0698651961</v>
      </c>
      <c r="K211" s="2" t="n">
        <f aca="false">IF(H211=0,K210+E211+F211+G211,K210+E211+F211+H211)</f>
        <v>52949.9998651961</v>
      </c>
      <c r="M211" s="3" t="n">
        <f aca="false">H211/(K210*(A211-A210)/365)</f>
        <v>0</v>
      </c>
      <c r="N211" s="3" t="n">
        <f aca="false">J211/($K$4*(A211-$A$4)/360)</f>
        <v>0.353096986432949</v>
      </c>
    </row>
    <row r="212" customFormat="false" ht="12.75" hidden="false" customHeight="false" outlineLevel="0" collapsed="false">
      <c r="A212" s="1" t="n">
        <v>42004</v>
      </c>
      <c r="B212" s="0" t="n">
        <f aca="false">ROUND((A212-$B$2-210)/365,0)</f>
        <v>47</v>
      </c>
      <c r="C212" s="0" t="n">
        <f aca="false">ROUND((A212-$C$2-210)/365,0)</f>
        <v>22</v>
      </c>
      <c r="D212" s="0" t="n">
        <f aca="false">ROUND((A212-$D$2-210)/365,0)</f>
        <v>19</v>
      </c>
      <c r="G212" s="2" t="n">
        <f aca="false">K211*$G$1/12</f>
        <v>529.499998651961</v>
      </c>
      <c r="I212" s="2" t="n">
        <f aca="false">I211+E212</f>
        <v>7440.93</v>
      </c>
      <c r="J212" s="2" t="n">
        <f aca="false">IF(H212=0,J211+G212,J211+H212)</f>
        <v>46038.5698638481</v>
      </c>
      <c r="K212" s="2" t="n">
        <f aca="false">IF(H212=0,K211+E212+F212+G212,K211+E212+F212+H212)</f>
        <v>53479.4998638481</v>
      </c>
      <c r="M212" s="3" t="n">
        <f aca="false">H212/(K211*(A212-A211)/365)</f>
        <v>0</v>
      </c>
      <c r="N212" s="3" t="n">
        <f aca="false">J212/($K$4*(A212-$A$4)/360)</f>
        <v>0.35544983750085</v>
      </c>
    </row>
    <row r="213" customFormat="false" ht="12.75" hidden="false" customHeight="false" outlineLevel="0" collapsed="false">
      <c r="A213" s="1" t="n">
        <v>42035</v>
      </c>
      <c r="B213" s="0" t="n">
        <f aca="false">ROUND((A213-$B$2-210)/365,0)</f>
        <v>47</v>
      </c>
      <c r="C213" s="0" t="n">
        <f aca="false">ROUND((A213-$C$2-210)/365,0)</f>
        <v>22</v>
      </c>
      <c r="D213" s="0" t="n">
        <f aca="false">ROUND((A213-$D$2-210)/365,0)</f>
        <v>19</v>
      </c>
      <c r="G213" s="2" t="n">
        <f aca="false">K212*$G$1/12</f>
        <v>534.794998638481</v>
      </c>
      <c r="I213" s="2" t="n">
        <f aca="false">I212+E213</f>
        <v>7440.93</v>
      </c>
      <c r="J213" s="2" t="n">
        <f aca="false">IF(H213=0,J212+G213,J212+H213)</f>
        <v>46573.3648624866</v>
      </c>
      <c r="K213" s="2" t="n">
        <f aca="false">IF(H213=0,K212+E213+F213+G213,K212+E213+F213+H213)</f>
        <v>54014.2948624866</v>
      </c>
      <c r="M213" s="3" t="n">
        <f aca="false">H213/(K212*(A213-A212)/365)</f>
        <v>0</v>
      </c>
      <c r="N213" s="3" t="n">
        <f aca="false">J213/($K$4*(A213-$A$4)/360)</f>
        <v>0.357820357151327</v>
      </c>
    </row>
    <row r="214" customFormat="false" ht="12.75" hidden="false" customHeight="false" outlineLevel="0" collapsed="false">
      <c r="A214" s="1" t="n">
        <v>42063</v>
      </c>
      <c r="B214" s="0" t="n">
        <f aca="false">ROUND((A214-$B$2-210)/365,0)</f>
        <v>47</v>
      </c>
      <c r="C214" s="0" t="n">
        <f aca="false">ROUND((A214-$C$2-210)/365,0)</f>
        <v>22</v>
      </c>
      <c r="D214" s="0" t="n">
        <f aca="false">ROUND((A214-$D$2-210)/365,0)</f>
        <v>20</v>
      </c>
      <c r="G214" s="2" t="n">
        <f aca="false">K213*$G$1/12</f>
        <v>540.142948624866</v>
      </c>
      <c r="I214" s="2" t="n">
        <f aca="false">I213+E214</f>
        <v>7440.93</v>
      </c>
      <c r="J214" s="2" t="n">
        <f aca="false">IF(H214=0,J213+G214,J213+H214)</f>
        <v>47113.5078111114</v>
      </c>
      <c r="K214" s="2" t="n">
        <f aca="false">IF(H214=0,K213+E214+F214+G214,K213+E214+F214+H214)</f>
        <v>54554.4378111114</v>
      </c>
      <c r="M214" s="3" t="n">
        <f aca="false">H214/(K213*(A214-A213)/365)</f>
        <v>0</v>
      </c>
      <c r="N214" s="3" t="n">
        <f aca="false">J214/($K$4*(A214-$A$4)/360)</f>
        <v>0.360378415219009</v>
      </c>
    </row>
    <row r="215" customFormat="false" ht="12.75" hidden="false" customHeight="false" outlineLevel="0" collapsed="false">
      <c r="A215" s="1" t="n">
        <v>42094</v>
      </c>
      <c r="B215" s="0" t="n">
        <f aca="false">ROUND((A215-$B$2-210)/365,0)</f>
        <v>47</v>
      </c>
      <c r="C215" s="0" t="n">
        <f aca="false">ROUND((A215-$C$2-210)/365,0)</f>
        <v>22</v>
      </c>
      <c r="D215" s="0" t="n">
        <f aca="false">ROUND((A215-$D$2-210)/365,0)</f>
        <v>20</v>
      </c>
      <c r="G215" s="2" t="n">
        <f aca="false">K214*$G$1/12</f>
        <v>545.544378111114</v>
      </c>
      <c r="I215" s="2" t="n">
        <f aca="false">I214+E215</f>
        <v>7440.93</v>
      </c>
      <c r="J215" s="2" t="n">
        <f aca="false">IF(H215=0,J214+G215,J214+H215)</f>
        <v>47659.0521892225</v>
      </c>
      <c r="K215" s="2" t="n">
        <f aca="false">IF(H215=0,K214+E215+F215+G215,K214+E215+F215+H215)</f>
        <v>55099.9821892225</v>
      </c>
      <c r="M215" s="3" t="n">
        <f aca="false">H215/(K214*(A215-A214)/365)</f>
        <v>0</v>
      </c>
      <c r="N215" s="3" t="n">
        <f aca="false">J215/($K$4*(A215-$A$4)/360)</f>
        <v>0.362785019798963</v>
      </c>
    </row>
    <row r="216" customFormat="false" ht="12.75" hidden="false" customHeight="false" outlineLevel="0" collapsed="false">
      <c r="A216" s="1" t="n">
        <v>42124</v>
      </c>
      <c r="B216" s="0" t="n">
        <f aca="false">ROUND((A216-$B$2-210)/365,0)</f>
        <v>48</v>
      </c>
      <c r="C216" s="0" t="n">
        <f aca="false">ROUND((A216-$C$2-210)/365,0)</f>
        <v>23</v>
      </c>
      <c r="D216" s="0" t="n">
        <f aca="false">ROUND((A216-$D$2-210)/365,0)</f>
        <v>20</v>
      </c>
      <c r="G216" s="2" t="n">
        <f aca="false">K215*$G$1/12</f>
        <v>550.999821892225</v>
      </c>
      <c r="I216" s="2" t="n">
        <f aca="false">I215+E216</f>
        <v>7440.93</v>
      </c>
      <c r="J216" s="2" t="n">
        <f aca="false">IF(H216=0,J215+G216,J215+H216)</f>
        <v>48210.0520111148</v>
      </c>
      <c r="K216" s="2" t="n">
        <f aca="false">IF(H216=0,K215+E216+F216+G216,K215+E216+F216+H216)</f>
        <v>55650.9820111148</v>
      </c>
      <c r="M216" s="3" t="n">
        <f aca="false">H216/(K215*(A216-A215)/365)</f>
        <v>0</v>
      </c>
      <c r="N216" s="3" t="n">
        <f aca="false">J216/($K$4*(A216-$A$4)/360)</f>
        <v>0.365266558107941</v>
      </c>
    </row>
    <row r="217" customFormat="false" ht="12.75" hidden="false" customHeight="false" outlineLevel="0" collapsed="false">
      <c r="A217" s="1" t="n">
        <v>42155</v>
      </c>
      <c r="B217" s="0" t="n">
        <f aca="false">ROUND((A217-$B$2-210)/365,0)</f>
        <v>48</v>
      </c>
      <c r="C217" s="0" t="n">
        <f aca="false">ROUND((A217-$C$2-210)/365,0)</f>
        <v>23</v>
      </c>
      <c r="D217" s="0" t="n">
        <f aca="false">ROUND((A217-$D$2-210)/365,0)</f>
        <v>20</v>
      </c>
      <c r="G217" s="2" t="n">
        <f aca="false">K216*$G$1/12</f>
        <v>556.509820111148</v>
      </c>
      <c r="I217" s="2" t="n">
        <f aca="false">I216+E217</f>
        <v>7440.93</v>
      </c>
      <c r="J217" s="2" t="n">
        <f aca="false">IF(H217=0,J216+G217,J216+H217)</f>
        <v>48766.5618312259</v>
      </c>
      <c r="K217" s="2" t="n">
        <f aca="false">IF(H217=0,K216+E217+F217+G217,K216+E217+F217+H217)</f>
        <v>56207.4918312259</v>
      </c>
      <c r="M217" s="3" t="n">
        <f aca="false">H217/(K216*(A217-A216)/365)</f>
        <v>0</v>
      </c>
      <c r="N217" s="3" t="n">
        <f aca="false">J217/($K$4*(A217-$A$4)/360)</f>
        <v>0.367709655233066</v>
      </c>
    </row>
    <row r="218" customFormat="false" ht="12.75" hidden="false" customHeight="false" outlineLevel="0" collapsed="false">
      <c r="A218" s="1" t="n">
        <v>42185</v>
      </c>
      <c r="B218" s="0" t="n">
        <f aca="false">ROUND((A218-$B$2-210)/365,0)</f>
        <v>48</v>
      </c>
      <c r="C218" s="0" t="n">
        <f aca="false">ROUND((A218-$C$2-210)/365,0)</f>
        <v>23</v>
      </c>
      <c r="D218" s="0" t="n">
        <f aca="false">ROUND((A218-$D$2-210)/365,0)</f>
        <v>20</v>
      </c>
      <c r="G218" s="2" t="n">
        <f aca="false">K217*$G$1/12</f>
        <v>562.074918312259</v>
      </c>
      <c r="I218" s="2" t="n">
        <f aca="false">I217+E218</f>
        <v>7440.93</v>
      </c>
      <c r="J218" s="2" t="n">
        <f aca="false">IF(H218=0,J217+G218,J217+H218)</f>
        <v>49328.6367495382</v>
      </c>
      <c r="K218" s="2" t="n">
        <f aca="false">IF(H218=0,K217+E218+F218+G218,K217+E218+F218+H218)</f>
        <v>56769.5667495382</v>
      </c>
      <c r="M218" s="3" t="n">
        <f aca="false">H218/(K217*(A218-A217)/365)</f>
        <v>0</v>
      </c>
      <c r="N218" s="3" t="n">
        <f aca="false">J218/($K$4*(A218-$A$4)/360)</f>
        <v>0.370228220536172</v>
      </c>
    </row>
    <row r="219" customFormat="false" ht="12.75" hidden="false" customHeight="false" outlineLevel="0" collapsed="false">
      <c r="A219" s="1" t="n">
        <v>42216</v>
      </c>
      <c r="B219" s="0" t="n">
        <f aca="false">ROUND((A219-$B$2-210)/365,0)</f>
        <v>48</v>
      </c>
      <c r="C219" s="0" t="n">
        <f aca="false">ROUND((A219-$C$2-210)/365,0)</f>
        <v>23</v>
      </c>
      <c r="D219" s="0" t="n">
        <f aca="false">ROUND((A219-$D$2-210)/365,0)</f>
        <v>20</v>
      </c>
      <c r="G219" s="2" t="n">
        <f aca="false">K218*$G$1/12</f>
        <v>567.695667495382</v>
      </c>
      <c r="I219" s="2" t="n">
        <f aca="false">I218+E219</f>
        <v>7440.93</v>
      </c>
      <c r="J219" s="2" t="n">
        <f aca="false">IF(H219=0,J218+G219,J218+H219)</f>
        <v>49896.3324170336</v>
      </c>
      <c r="K219" s="2" t="n">
        <f aca="false">IF(H219=0,K218+E219+F219+G219,K218+E219+F219+H219)</f>
        <v>57337.2624170336</v>
      </c>
      <c r="M219" s="3" t="n">
        <f aca="false">H219/(K218*(A219-A218)/365)</f>
        <v>0</v>
      </c>
      <c r="N219" s="3" t="n">
        <f aca="false">J219/($K$4*(A219-$A$4)/360)</f>
        <v>0.372708424166742</v>
      </c>
    </row>
    <row r="220" customFormat="false" ht="12.75" hidden="false" customHeight="false" outlineLevel="0" collapsed="false">
      <c r="A220" s="1" t="n">
        <v>42247</v>
      </c>
      <c r="B220" s="0" t="n">
        <f aca="false">ROUND((A220-$B$2-210)/365,0)</f>
        <v>48</v>
      </c>
      <c r="C220" s="0" t="n">
        <f aca="false">ROUND((A220-$C$2-210)/365,0)</f>
        <v>23</v>
      </c>
      <c r="D220" s="0" t="n">
        <f aca="false">ROUND((A220-$D$2-210)/365,0)</f>
        <v>20</v>
      </c>
      <c r="G220" s="2" t="n">
        <f aca="false">K219*$G$1/12</f>
        <v>573.372624170336</v>
      </c>
      <c r="I220" s="2" t="n">
        <f aca="false">I219+E220</f>
        <v>7440.93</v>
      </c>
      <c r="J220" s="2" t="n">
        <f aca="false">IF(H220=0,J219+G220,J219+H220)</f>
        <v>50469.7050412039</v>
      </c>
      <c r="K220" s="2" t="n">
        <f aca="false">IF(H220=0,K219+E220+F220+G220,K219+E220+F220+H220)</f>
        <v>57910.6350412039</v>
      </c>
      <c r="M220" s="3" t="n">
        <f aca="false">H220/(K219*(A220-A219)/365)</f>
        <v>0</v>
      </c>
      <c r="N220" s="3" t="n">
        <f aca="false">J220/($K$4*(A220-$A$4)/360)</f>
        <v>0.375207358891798</v>
      </c>
    </row>
    <row r="221" customFormat="false" ht="12.75" hidden="false" customHeight="false" outlineLevel="0" collapsed="false">
      <c r="A221" s="1" t="n">
        <v>42277</v>
      </c>
      <c r="B221" s="0" t="n">
        <f aca="false">ROUND((A221-$B$2-210)/365,0)</f>
        <v>48</v>
      </c>
      <c r="C221" s="0" t="n">
        <f aca="false">ROUND((A221-$C$2-210)/365,0)</f>
        <v>23</v>
      </c>
      <c r="D221" s="0" t="n">
        <f aca="false">ROUND((A221-$D$2-210)/365,0)</f>
        <v>20</v>
      </c>
      <c r="G221" s="2" t="n">
        <f aca="false">K220*$G$1/12</f>
        <v>579.106350412039</v>
      </c>
      <c r="I221" s="2" t="n">
        <f aca="false">I220+E221</f>
        <v>7440.93</v>
      </c>
      <c r="J221" s="2" t="n">
        <f aca="false">IF(H221=0,J220+G221,J220+H221)</f>
        <v>51048.8113916159</v>
      </c>
      <c r="K221" s="2" t="n">
        <f aca="false">IF(H221=0,K220+E221+F221+G221,K220+E221+F221+H221)</f>
        <v>58489.7413916159</v>
      </c>
      <c r="M221" s="3" t="n">
        <f aca="false">H221/(K220*(A221-A220)/365)</f>
        <v>0</v>
      </c>
      <c r="N221" s="3" t="n">
        <f aca="false">J221/($K$4*(A221-$A$4)/360)</f>
        <v>0.377782576425849</v>
      </c>
    </row>
    <row r="222" customFormat="false" ht="12.75" hidden="false" customHeight="false" outlineLevel="0" collapsed="false">
      <c r="A222" s="1" t="n">
        <v>42308</v>
      </c>
      <c r="B222" s="0" t="n">
        <f aca="false">ROUND((A222-$B$2-210)/365,0)</f>
        <v>48</v>
      </c>
      <c r="C222" s="0" t="n">
        <f aca="false">ROUND((A222-$C$2-210)/365,0)</f>
        <v>23</v>
      </c>
      <c r="D222" s="0" t="n">
        <f aca="false">ROUND((A222-$D$2-210)/365,0)</f>
        <v>20</v>
      </c>
      <c r="G222" s="2" t="n">
        <f aca="false">K221*$G$1/12</f>
        <v>584.897413916159</v>
      </c>
      <c r="I222" s="2" t="n">
        <f aca="false">I221+E222</f>
        <v>7440.93</v>
      </c>
      <c r="J222" s="2" t="n">
        <f aca="false">IF(H222=0,J221+G222,J221+H222)</f>
        <v>51633.7088055321</v>
      </c>
      <c r="K222" s="2" t="n">
        <f aca="false">IF(H222=0,K221+E222+F222+G222,K221+E222+F222+H222)</f>
        <v>59074.6388055321</v>
      </c>
      <c r="M222" s="3" t="n">
        <f aca="false">H222/(K221*(A222-A221)/365)</f>
        <v>0</v>
      </c>
      <c r="N222" s="3" t="n">
        <f aca="false">J222/($K$4*(A222-$A$4)/360)</f>
        <v>0.380319555367581</v>
      </c>
    </row>
    <row r="223" customFormat="false" ht="12.75" hidden="false" customHeight="false" outlineLevel="0" collapsed="false">
      <c r="A223" s="1" t="n">
        <v>42338</v>
      </c>
      <c r="B223" s="0" t="n">
        <f aca="false">ROUND((A223-$B$2-210)/365,0)</f>
        <v>48</v>
      </c>
      <c r="C223" s="0" t="n">
        <f aca="false">ROUND((A223-$C$2-210)/365,0)</f>
        <v>23</v>
      </c>
      <c r="D223" s="0" t="n">
        <f aca="false">ROUND((A223-$D$2-210)/365,0)</f>
        <v>20</v>
      </c>
      <c r="G223" s="2" t="n">
        <f aca="false">K222*$G$1/12</f>
        <v>590.746388055321</v>
      </c>
      <c r="I223" s="2" t="n">
        <f aca="false">I222+E223</f>
        <v>7440.93</v>
      </c>
      <c r="J223" s="2" t="n">
        <f aca="false">IF(H223=0,J222+G223,J222+H223)</f>
        <v>52224.4551935874</v>
      </c>
      <c r="K223" s="2" t="n">
        <f aca="false">IF(H223=0,K222+E223+F223+G223,K222+E223+F223+H223)</f>
        <v>59665.3851935874</v>
      </c>
      <c r="M223" s="3" t="n">
        <f aca="false">H223/(K222*(A223-A222)/365)</f>
        <v>0</v>
      </c>
      <c r="N223" s="3" t="n">
        <f aca="false">J223/($K$4*(A223-$A$4)/360)</f>
        <v>0.382933381868216</v>
      </c>
    </row>
    <row r="224" customFormat="false" ht="12.75" hidden="false" customHeight="false" outlineLevel="0" collapsed="false">
      <c r="A224" s="1" t="n">
        <v>42369</v>
      </c>
      <c r="B224" s="0" t="n">
        <f aca="false">ROUND((A224-$B$2-210)/365,0)</f>
        <v>48</v>
      </c>
      <c r="C224" s="0" t="n">
        <f aca="false">ROUND((A224-$C$2-210)/365,0)</f>
        <v>23</v>
      </c>
      <c r="D224" s="0" t="n">
        <f aca="false">ROUND((A224-$D$2-210)/365,0)</f>
        <v>20</v>
      </c>
      <c r="G224" s="2" t="n">
        <f aca="false">K223*$G$1/12</f>
        <v>596.653851935874</v>
      </c>
      <c r="I224" s="2" t="n">
        <f aca="false">I223+E224</f>
        <v>7440.93</v>
      </c>
      <c r="J224" s="2" t="n">
        <f aca="false">IF(H224=0,J223+G224,J223+H224)</f>
        <v>52821.1090455233</v>
      </c>
      <c r="K224" s="2" t="n">
        <f aca="false">IF(H224=0,K223+E224+F224+G224,K223+E224+F224+H224)</f>
        <v>60262.0390455233</v>
      </c>
      <c r="M224" s="3" t="n">
        <f aca="false">H224/(K223*(A224-A223)/365)</f>
        <v>0</v>
      </c>
      <c r="N224" s="3" t="n">
        <f aca="false">J224/($K$4*(A224-$A$4)/360)</f>
        <v>0.385509044038622</v>
      </c>
    </row>
    <row r="225" customFormat="false" ht="12.75" hidden="false" customHeight="false" outlineLevel="0" collapsed="false">
      <c r="A225" s="1" t="n">
        <v>42400</v>
      </c>
      <c r="B225" s="0" t="n">
        <f aca="false">ROUND((A225-$B$2-210)/365,0)</f>
        <v>48</v>
      </c>
      <c r="C225" s="0" t="n">
        <f aca="false">ROUND((A225-$C$2-210)/365,0)</f>
        <v>23</v>
      </c>
      <c r="D225" s="0" t="n">
        <f aca="false">ROUND((A225-$D$2-210)/365,0)</f>
        <v>20</v>
      </c>
      <c r="G225" s="2" t="n">
        <f aca="false">K224*$G$1/12</f>
        <v>602.620390455233</v>
      </c>
      <c r="I225" s="2" t="n">
        <f aca="false">I224+E225</f>
        <v>7440.93</v>
      </c>
      <c r="J225" s="2" t="n">
        <f aca="false">IF(H225=0,J224+G225,J224+H225)</f>
        <v>53423.7294359785</v>
      </c>
      <c r="K225" s="2" t="n">
        <f aca="false">IF(H225=0,K224+E225+F225+G225,K224+E225+F225+H225)</f>
        <v>60864.6594359785</v>
      </c>
      <c r="M225" s="3" t="n">
        <f aca="false">H225/(K224*(A225-A224)/365)</f>
        <v>0</v>
      </c>
      <c r="N225" s="3" t="n">
        <f aca="false">J225/($K$4*(A225-$A$4)/360)</f>
        <v>0.388104230706409</v>
      </c>
    </row>
    <row r="226" customFormat="false" ht="12.75" hidden="false" customHeight="false" outlineLevel="0" collapsed="false">
      <c r="A226" s="1" t="n">
        <v>42429</v>
      </c>
      <c r="B226" s="0" t="n">
        <f aca="false">ROUND((A226-$B$2-210)/365,0)</f>
        <v>48</v>
      </c>
      <c r="C226" s="0" t="n">
        <f aca="false">ROUND((A226-$C$2-210)/365,0)</f>
        <v>23</v>
      </c>
      <c r="D226" s="0" t="n">
        <f aca="false">ROUND((A226-$D$2-210)/365,0)</f>
        <v>21</v>
      </c>
      <c r="G226" s="2" t="n">
        <f aca="false">K225*$G$1/12</f>
        <v>608.646594359785</v>
      </c>
      <c r="I226" s="2" t="n">
        <f aca="false">I225+E226</f>
        <v>7440.93</v>
      </c>
      <c r="J226" s="2" t="n">
        <f aca="false">IF(H226=0,J225+G226,J225+H226)</f>
        <v>54032.3760303383</v>
      </c>
      <c r="K226" s="2" t="n">
        <f aca="false">IF(H226=0,K225+E226+F226+G226,K225+E226+F226+H226)</f>
        <v>61473.3060303383</v>
      </c>
      <c r="M226" s="3" t="n">
        <f aca="false">H226/(K225*(A226-A225)/365)</f>
        <v>0</v>
      </c>
      <c r="N226" s="3" t="n">
        <f aca="false">J226/($K$4*(A226-$A$4)/360)</f>
        <v>0.390835164645725</v>
      </c>
    </row>
    <row r="227" customFormat="false" ht="12.75" hidden="false" customHeight="false" outlineLevel="0" collapsed="false">
      <c r="A227" s="1" t="n">
        <v>42460</v>
      </c>
      <c r="B227" s="0" t="n">
        <f aca="false">ROUND((A227-$B$2-210)/365,0)</f>
        <v>48</v>
      </c>
      <c r="C227" s="0" t="n">
        <f aca="false">ROUND((A227-$C$2-210)/365,0)</f>
        <v>23</v>
      </c>
      <c r="D227" s="0" t="n">
        <f aca="false">ROUND((A227-$D$2-210)/365,0)</f>
        <v>21</v>
      </c>
      <c r="G227" s="2" t="n">
        <f aca="false">K226*$G$1/12</f>
        <v>614.733060303383</v>
      </c>
      <c r="I227" s="2" t="n">
        <f aca="false">I226+E227</f>
        <v>7440.93</v>
      </c>
      <c r="J227" s="2" t="n">
        <f aca="false">IF(H227=0,J226+G227,J226+H227)</f>
        <v>54647.1090906417</v>
      </c>
      <c r="K227" s="2" t="n">
        <f aca="false">IF(H227=0,K226+E227+F227+G227,K226+E227+F227+H227)</f>
        <v>62088.0390906417</v>
      </c>
      <c r="M227" s="3" t="n">
        <f aca="false">H227/(K226*(A227-A226)/365)</f>
        <v>0</v>
      </c>
      <c r="N227" s="3" t="n">
        <f aca="false">J227/($K$4*(A227-$A$4)/360)</f>
        <v>0.393470134309965</v>
      </c>
    </row>
    <row r="228" customFormat="false" ht="12.75" hidden="false" customHeight="false" outlineLevel="0" collapsed="false">
      <c r="A228" s="1" t="n">
        <v>42490</v>
      </c>
      <c r="B228" s="0" t="n">
        <f aca="false">ROUND((A228-$B$2-210)/365,0)</f>
        <v>49</v>
      </c>
      <c r="C228" s="0" t="n">
        <f aca="false">ROUND((A228-$C$2-210)/365,0)</f>
        <v>24</v>
      </c>
      <c r="D228" s="0" t="n">
        <f aca="false">ROUND((A228-$D$2-210)/365,0)</f>
        <v>21</v>
      </c>
      <c r="G228" s="2" t="n">
        <f aca="false">K227*$G$1/12</f>
        <v>620.880390906417</v>
      </c>
      <c r="I228" s="2" t="n">
        <f aca="false">I227+E228</f>
        <v>7440.93</v>
      </c>
      <c r="J228" s="2" t="n">
        <f aca="false">IF(H228=0,J227+G228,J227+H228)</f>
        <v>55267.9894815481</v>
      </c>
      <c r="K228" s="2" t="n">
        <f aca="false">IF(H228=0,K227+E228+F228+G228,K227+E228+F228+H228)</f>
        <v>62708.9194815481</v>
      </c>
      <c r="M228" s="3" t="n">
        <f aca="false">H228/(K227*(A228-A227)/365)</f>
        <v>0</v>
      </c>
      <c r="N228" s="3" t="n">
        <f aca="false">J228/($K$4*(A228-$A$4)/360)</f>
        <v>0.396183426793447</v>
      </c>
    </row>
    <row r="229" customFormat="false" ht="12.75" hidden="false" customHeight="false" outlineLevel="0" collapsed="false">
      <c r="A229" s="1" t="n">
        <v>42521</v>
      </c>
      <c r="B229" s="0" t="n">
        <f aca="false">ROUND((A229-$B$2-210)/365,0)</f>
        <v>49</v>
      </c>
      <c r="C229" s="0" t="n">
        <f aca="false">ROUND((A229-$C$2-210)/365,0)</f>
        <v>24</v>
      </c>
      <c r="D229" s="0" t="n">
        <f aca="false">ROUND((A229-$D$2-210)/365,0)</f>
        <v>21</v>
      </c>
      <c r="G229" s="2" t="n">
        <f aca="false">K228*$G$1/12</f>
        <v>627.089194815481</v>
      </c>
      <c r="I229" s="2" t="n">
        <f aca="false">I228+E229</f>
        <v>7440.93</v>
      </c>
      <c r="J229" s="2" t="n">
        <f aca="false">IF(H229=0,J228+G229,J228+H229)</f>
        <v>55895.0786763636</v>
      </c>
      <c r="K229" s="2" t="n">
        <f aca="false">IF(H229=0,K228+E229+F229+G229,K228+E229+F229+H229)</f>
        <v>63336.0086763636</v>
      </c>
      <c r="M229" s="3" t="n">
        <f aca="false">H229/(K228*(A229-A228)/365)</f>
        <v>0</v>
      </c>
      <c r="N229" s="3" t="n">
        <f aca="false">J229/($K$4*(A229-$A$4)/360)</f>
        <v>0.398858724824669</v>
      </c>
    </row>
    <row r="230" customFormat="false" ht="12.75" hidden="false" customHeight="false" outlineLevel="0" collapsed="false">
      <c r="A230" s="1" t="n">
        <v>42551</v>
      </c>
      <c r="B230" s="0" t="n">
        <f aca="false">ROUND((A230-$B$2-210)/365,0)</f>
        <v>49</v>
      </c>
      <c r="C230" s="0" t="n">
        <f aca="false">ROUND((A230-$C$2-210)/365,0)</f>
        <v>24</v>
      </c>
      <c r="D230" s="0" t="n">
        <f aca="false">ROUND((A230-$D$2-210)/365,0)</f>
        <v>21</v>
      </c>
      <c r="G230" s="2" t="n">
        <f aca="false">K229*$G$1/12</f>
        <v>633.360086763636</v>
      </c>
      <c r="I230" s="2" t="n">
        <f aca="false">I229+E230</f>
        <v>7440.93</v>
      </c>
      <c r="J230" s="2" t="n">
        <f aca="false">IF(H230=0,J229+G230,J229+H230)</f>
        <v>56528.4387631272</v>
      </c>
      <c r="K230" s="2" t="n">
        <f aca="false">IF(H230=0,K229+E230+F230+G230,K229+E230+F230+H230)</f>
        <v>63969.3687631272</v>
      </c>
      <c r="M230" s="3" t="n">
        <f aca="false">H230/(K229*(A230-A229)/365)</f>
        <v>0</v>
      </c>
      <c r="N230" s="3" t="n">
        <f aca="false">J230/($K$4*(A230-$A$4)/360)</f>
        <v>0.40161295378191</v>
      </c>
    </row>
    <row r="231" customFormat="false" ht="12.75" hidden="false" customHeight="false" outlineLevel="0" collapsed="false">
      <c r="A231" s="1" t="n">
        <v>42582</v>
      </c>
      <c r="B231" s="0" t="n">
        <f aca="false">ROUND((A231-$B$2-210)/365,0)</f>
        <v>49</v>
      </c>
      <c r="C231" s="0" t="n">
        <f aca="false">ROUND((A231-$C$2-210)/365,0)</f>
        <v>24</v>
      </c>
      <c r="D231" s="0" t="n">
        <f aca="false">ROUND((A231-$D$2-210)/365,0)</f>
        <v>21</v>
      </c>
      <c r="G231" s="2" t="n">
        <f aca="false">K230*$G$1/12</f>
        <v>639.693687631272</v>
      </c>
      <c r="I231" s="2" t="n">
        <f aca="false">I230+E231</f>
        <v>7440.93</v>
      </c>
      <c r="J231" s="2" t="n">
        <f aca="false">IF(H231=0,J230+G231,J230+H231)</f>
        <v>57168.1324507585</v>
      </c>
      <c r="K231" s="2" t="n">
        <f aca="false">IF(H231=0,K230+E231+F231+G231,K230+E231+F231+H231)</f>
        <v>64609.0624507585</v>
      </c>
      <c r="M231" s="3" t="n">
        <f aca="false">H231/(K230*(A231-A230)/365)</f>
        <v>0</v>
      </c>
      <c r="N231" s="3" t="n">
        <f aca="false">J231/($K$4*(A231-$A$4)/360)</f>
        <v>0.404329256380205</v>
      </c>
    </row>
    <row r="232" customFormat="false" ht="12.75" hidden="false" customHeight="false" outlineLevel="0" collapsed="false">
      <c r="A232" s="1" t="n">
        <v>42613</v>
      </c>
      <c r="B232" s="0" t="n">
        <f aca="false">ROUND((A232-$B$2-210)/365,0)</f>
        <v>49</v>
      </c>
      <c r="C232" s="0" t="n">
        <f aca="false">ROUND((A232-$C$2-210)/365,0)</f>
        <v>24</v>
      </c>
      <c r="D232" s="0" t="n">
        <f aca="false">ROUND((A232-$D$2-210)/365,0)</f>
        <v>21</v>
      </c>
      <c r="G232" s="2" t="n">
        <f aca="false">K231*$G$1/12</f>
        <v>646.090624507585</v>
      </c>
      <c r="I232" s="2" t="n">
        <f aca="false">I231+E232</f>
        <v>7440.93</v>
      </c>
      <c r="J232" s="2" t="n">
        <f aca="false">IF(H232=0,J231+G232,J231+H232)</f>
        <v>57814.2230752661</v>
      </c>
      <c r="K232" s="2" t="n">
        <f aca="false">IF(H232=0,K231+E232+F232+G232,K231+E232+F232+H232)</f>
        <v>65255.1530752661</v>
      </c>
      <c r="M232" s="3" t="n">
        <f aca="false">H232/(K231*(A232-A231)/365)</f>
        <v>0</v>
      </c>
      <c r="N232" s="3" t="n">
        <f aca="false">J232/($K$4*(A232-$A$4)/360)</f>
        <v>0.407066252032062</v>
      </c>
    </row>
    <row r="233" customFormat="false" ht="12.75" hidden="false" customHeight="false" outlineLevel="0" collapsed="false">
      <c r="A233" s="1" t="n">
        <v>42643</v>
      </c>
      <c r="B233" s="0" t="n">
        <f aca="false">ROUND((A233-$B$2-210)/365,0)</f>
        <v>49</v>
      </c>
      <c r="C233" s="0" t="n">
        <f aca="false">ROUND((A233-$C$2-210)/365,0)</f>
        <v>24</v>
      </c>
      <c r="D233" s="0" t="n">
        <f aca="false">ROUND((A233-$D$2-210)/365,0)</f>
        <v>21</v>
      </c>
      <c r="G233" s="2" t="n">
        <f aca="false">K232*$G$1/12</f>
        <v>652.551530752661</v>
      </c>
      <c r="I233" s="2" t="n">
        <f aca="false">I232+E233</f>
        <v>7440.93</v>
      </c>
      <c r="J233" s="2" t="n">
        <f aca="false">IF(H233=0,J232+G233,J232+H233)</f>
        <v>58466.7746060187</v>
      </c>
      <c r="K233" s="2" t="n">
        <f aca="false">IF(H233=0,K232+E233+F233+G233,K232+E233+F233+H233)</f>
        <v>65907.7046060187</v>
      </c>
      <c r="M233" s="3" t="n">
        <f aca="false">H233/(K232*(A233-A232)/365)</f>
        <v>0</v>
      </c>
      <c r="N233" s="3" t="n">
        <f aca="false">J233/($K$4*(A233-$A$4)/360)</f>
        <v>0.409883105115327</v>
      </c>
    </row>
    <row r="234" customFormat="false" ht="12.75" hidden="false" customHeight="false" outlineLevel="0" collapsed="false">
      <c r="A234" s="1" t="n">
        <v>42674</v>
      </c>
      <c r="B234" s="0" t="n">
        <f aca="false">ROUND((A234-$B$2-210)/365,0)</f>
        <v>49</v>
      </c>
      <c r="C234" s="0" t="n">
        <f aca="false">ROUND((A234-$C$2-210)/365,0)</f>
        <v>24</v>
      </c>
      <c r="D234" s="0" t="n">
        <f aca="false">ROUND((A234-$D$2-210)/365,0)</f>
        <v>21</v>
      </c>
      <c r="G234" s="2" t="n">
        <f aca="false">K233*$G$1/12</f>
        <v>659.077046060187</v>
      </c>
      <c r="I234" s="2" t="n">
        <f aca="false">I233+E234</f>
        <v>7440.93</v>
      </c>
      <c r="J234" s="2" t="n">
        <f aca="false">IF(H234=0,J233+G234,J233+H234)</f>
        <v>59125.8516520789</v>
      </c>
      <c r="K234" s="2" t="n">
        <f aca="false">IF(H234=0,K233+E234+F234+G234,K233+E234+F234+H234)</f>
        <v>66566.7816520789</v>
      </c>
      <c r="M234" s="3" t="n">
        <f aca="false">H234/(K233*(A234-A233)/365)</f>
        <v>0</v>
      </c>
      <c r="N234" s="3" t="n">
        <f aca="false">J234/($K$4*(A234-$A$4)/360)</f>
        <v>0.412662138696744</v>
      </c>
    </row>
    <row r="235" customFormat="false" ht="12.75" hidden="false" customHeight="false" outlineLevel="0" collapsed="false">
      <c r="A235" s="1" t="n">
        <v>42704</v>
      </c>
      <c r="B235" s="0" t="n">
        <f aca="false">ROUND((A235-$B$2-210)/365,0)</f>
        <v>49</v>
      </c>
      <c r="C235" s="0" t="n">
        <f aca="false">ROUND((A235-$C$2-210)/365,0)</f>
        <v>24</v>
      </c>
      <c r="D235" s="0" t="n">
        <f aca="false">ROUND((A235-$D$2-210)/365,0)</f>
        <v>21</v>
      </c>
      <c r="G235" s="2" t="n">
        <f aca="false">K234*$G$1/12</f>
        <v>665.667816520789</v>
      </c>
      <c r="I235" s="2" t="n">
        <f aca="false">I234+E235</f>
        <v>7440.93</v>
      </c>
      <c r="J235" s="2" t="n">
        <f aca="false">IF(H235=0,J234+G235,J234+H235)</f>
        <v>59791.5194685997</v>
      </c>
      <c r="K235" s="2" t="n">
        <f aca="false">IF(H235=0,K234+E235+F235+G235,K234+E235+F235+H235)</f>
        <v>67232.4494685997</v>
      </c>
      <c r="M235" s="3" t="n">
        <f aca="false">H235/(K234*(A235-A234)/365)</f>
        <v>0</v>
      </c>
      <c r="N235" s="3" t="n">
        <f aca="false">J235/($K$4*(A235-$A$4)/360)</f>
        <v>0.415521669683431</v>
      </c>
    </row>
    <row r="236" customFormat="false" ht="12.75" hidden="false" customHeight="false" outlineLevel="0" collapsed="false">
      <c r="A236" s="1" t="n">
        <v>42735</v>
      </c>
      <c r="B236" s="0" t="n">
        <f aca="false">ROUND((A236-$B$2-210)/365,0)</f>
        <v>49</v>
      </c>
      <c r="C236" s="0" t="n">
        <f aca="false">ROUND((A236-$C$2-210)/365,0)</f>
        <v>24</v>
      </c>
      <c r="D236" s="0" t="n">
        <f aca="false">ROUND((A236-$D$2-210)/365,0)</f>
        <v>21</v>
      </c>
      <c r="G236" s="2" t="n">
        <f aca="false">K235*$G$1/12</f>
        <v>672.324494685997</v>
      </c>
      <c r="I236" s="2" t="n">
        <f aca="false">I235+E236</f>
        <v>7440.93</v>
      </c>
      <c r="J236" s="2" t="n">
        <f aca="false">IF(H236=0,J235+G236,J235+H236)</f>
        <v>60463.8439632857</v>
      </c>
      <c r="K236" s="2" t="n">
        <f aca="false">IF(H236=0,K235+E236+F236+G236,K235+E236+F236+H236)</f>
        <v>67904.7739632857</v>
      </c>
      <c r="M236" s="3" t="n">
        <f aca="false">H236/(K235*(A236-A235)/365)</f>
        <v>0</v>
      </c>
      <c r="N236" s="3" t="n">
        <f aca="false">J236/($K$4*(A236-$A$4)/360)</f>
        <v>0.418343445522126</v>
      </c>
    </row>
    <row r="237" customFormat="false" ht="12.75" hidden="false" customHeight="false" outlineLevel="0" collapsed="false">
      <c r="A237" s="1" t="n">
        <v>42766</v>
      </c>
      <c r="B237" s="0" t="n">
        <f aca="false">ROUND((A237-$B$2-210)/365,0)</f>
        <v>49</v>
      </c>
      <c r="C237" s="0" t="n">
        <f aca="false">ROUND((A237-$C$2-210)/365,0)</f>
        <v>24</v>
      </c>
      <c r="D237" s="0" t="n">
        <f aca="false">ROUND((A237-$D$2-210)/365,0)</f>
        <v>21</v>
      </c>
      <c r="G237" s="2" t="n">
        <f aca="false">K236*$G$1/12</f>
        <v>679.047739632857</v>
      </c>
      <c r="I237" s="2" t="n">
        <f aca="false">I236+E237</f>
        <v>7440.93</v>
      </c>
      <c r="J237" s="2" t="n">
        <f aca="false">IF(H237=0,J236+G237,J236+H237)</f>
        <v>61142.8917029186</v>
      </c>
      <c r="K237" s="2" t="n">
        <f aca="false">IF(H237=0,K236+E237+F237+G237,K236+E237+F237+H237)</f>
        <v>68583.8217029186</v>
      </c>
      <c r="M237" s="3" t="n">
        <f aca="false">H237/(K236*(A237-A236)/365)</f>
        <v>0</v>
      </c>
      <c r="N237" s="3" t="n">
        <f aca="false">J237/($K$4*(A237-$A$4)/360)</f>
        <v>0.421186789453732</v>
      </c>
    </row>
    <row r="238" customFormat="false" ht="12.75" hidden="false" customHeight="false" outlineLevel="0" collapsed="false">
      <c r="A238" s="1" t="n">
        <v>42794</v>
      </c>
      <c r="B238" s="0" t="n">
        <f aca="false">ROUND((A238-$B$2-210)/365,0)</f>
        <v>49</v>
      </c>
      <c r="C238" s="0" t="n">
        <f aca="false">ROUND((A238-$C$2-210)/365,0)</f>
        <v>24</v>
      </c>
      <c r="D238" s="0" t="n">
        <f aca="false">ROUND((A238-$D$2-210)/365,0)</f>
        <v>22</v>
      </c>
      <c r="G238" s="2" t="n">
        <f aca="false">K237*$G$1/12</f>
        <v>685.838217029186</v>
      </c>
      <c r="I238" s="2" t="n">
        <f aca="false">I237+E238</f>
        <v>7440.93</v>
      </c>
      <c r="J238" s="2" t="n">
        <f aca="false">IF(H238=0,J237+G238,J237+H238)</f>
        <v>61828.7299199478</v>
      </c>
      <c r="K238" s="2" t="n">
        <f aca="false">IF(H238=0,K237+E238+F238+G238,K237+E238+F238+H238)</f>
        <v>69269.6599199478</v>
      </c>
      <c r="M238" s="3" t="n">
        <f aca="false">H238/(K237*(A238-A237)/365)</f>
        <v>0</v>
      </c>
      <c r="N238" s="3" t="n">
        <f aca="false">J238/($K$4*(A238-$A$4)/360)</f>
        <v>0.424231107456975</v>
      </c>
    </row>
    <row r="239" customFormat="false" ht="12.75" hidden="false" customHeight="false" outlineLevel="0" collapsed="false">
      <c r="A239" s="1" t="n">
        <v>42825</v>
      </c>
      <c r="B239" s="0" t="n">
        <f aca="false">ROUND((A239-$B$2-210)/365,0)</f>
        <v>49</v>
      </c>
      <c r="C239" s="0" t="n">
        <f aca="false">ROUND((A239-$C$2-210)/365,0)</f>
        <v>24</v>
      </c>
      <c r="D239" s="0" t="n">
        <f aca="false">ROUND((A239-$D$2-210)/365,0)</f>
        <v>22</v>
      </c>
      <c r="G239" s="2" t="n">
        <f aca="false">K238*$G$1/12</f>
        <v>692.696599199478</v>
      </c>
      <c r="I239" s="2" t="n">
        <f aca="false">I238+E239</f>
        <v>7440.93</v>
      </c>
      <c r="J239" s="2" t="n">
        <f aca="false">IF(H239=0,J238+G239,J238+H239)</f>
        <v>62521.4265191472</v>
      </c>
      <c r="K239" s="2" t="n">
        <f aca="false">IF(H239=0,K238+E239+F239+G239,K238+E239+F239+H239)</f>
        <v>69962.3565191472</v>
      </c>
      <c r="M239" s="3" t="n">
        <f aca="false">H239/(K238*(A239-A238)/365)</f>
        <v>0</v>
      </c>
      <c r="N239" s="3" t="n">
        <f aca="false">J239/($K$4*(A239-$A$4)/360)</f>
        <v>0.427118560529422</v>
      </c>
    </row>
    <row r="240" customFormat="false" ht="12.75" hidden="false" customHeight="false" outlineLevel="0" collapsed="false">
      <c r="A240" s="1" t="n">
        <v>42855</v>
      </c>
      <c r="B240" s="0" t="n">
        <f aca="false">ROUND((A240-$B$2-210)/365,0)</f>
        <v>50</v>
      </c>
      <c r="C240" s="0" t="n">
        <f aca="false">ROUND((A240-$C$2-210)/365,0)</f>
        <v>25</v>
      </c>
      <c r="D240" s="0" t="n">
        <f aca="false">ROUND((A240-$D$2-210)/365,0)</f>
        <v>22</v>
      </c>
      <c r="G240" s="2" t="n">
        <f aca="false">K239*$G$1/12</f>
        <v>699.623565191473</v>
      </c>
      <c r="I240" s="2" t="n">
        <f aca="false">I239+E240</f>
        <v>7440.93</v>
      </c>
      <c r="J240" s="2" t="n">
        <f aca="false">IF(H240=0,J239+G240,J239+H240)</f>
        <v>63221.0500843387</v>
      </c>
      <c r="K240" s="2" t="n">
        <f aca="false">IF(H240=0,K239+E240+F240+G240,K239+E240+F240+H240)</f>
        <v>70661.9800843387</v>
      </c>
      <c r="M240" s="3" t="n">
        <f aca="false">H240/(K239*(A240-A239)/365)</f>
        <v>0</v>
      </c>
      <c r="N240" s="3" t="n">
        <f aca="false">J240/($K$4*(A240-$A$4)/360)</f>
        <v>0.430088195763618</v>
      </c>
    </row>
    <row r="241" customFormat="false" ht="12.75" hidden="false" customHeight="false" outlineLevel="0" collapsed="false">
      <c r="A241" s="1" t="n">
        <v>42886</v>
      </c>
      <c r="B241" s="0" t="n">
        <f aca="false">ROUND((A241-$B$2-210)/365,0)</f>
        <v>50</v>
      </c>
      <c r="C241" s="0" t="n">
        <f aca="false">ROUND((A241-$C$2-210)/365,0)</f>
        <v>25</v>
      </c>
      <c r="D241" s="0" t="n">
        <f aca="false">ROUND((A241-$D$2-210)/365,0)</f>
        <v>22</v>
      </c>
      <c r="G241" s="2" t="n">
        <f aca="false">K240*$G$1/12</f>
        <v>706.619800843387</v>
      </c>
      <c r="I241" s="2" t="n">
        <f aca="false">I240+E241</f>
        <v>7440.93</v>
      </c>
      <c r="J241" s="2" t="n">
        <f aca="false">IF(H241=0,J240+G241,J240+H241)</f>
        <v>63927.6698851821</v>
      </c>
      <c r="K241" s="2" t="n">
        <f aca="false">IF(H241=0,K240+E241+F241+G241,K240+E241+F241+H241)</f>
        <v>71368.5998851821</v>
      </c>
      <c r="M241" s="3" t="n">
        <f aca="false">H241/(K240*(A241-A240)/365)</f>
        <v>0</v>
      </c>
      <c r="N241" s="3" t="n">
        <f aca="false">J241/($K$4*(A241-$A$4)/360)</f>
        <v>0.433020208718192</v>
      </c>
    </row>
    <row r="242" customFormat="false" ht="12.75" hidden="false" customHeight="false" outlineLevel="0" collapsed="false">
      <c r="A242" s="1" t="n">
        <v>42916</v>
      </c>
      <c r="B242" s="0" t="n">
        <f aca="false">ROUND((A242-$B$2-210)/365,0)</f>
        <v>50</v>
      </c>
      <c r="C242" s="0" t="n">
        <f aca="false">ROUND((A242-$C$2-210)/365,0)</f>
        <v>25</v>
      </c>
      <c r="D242" s="0" t="n">
        <f aca="false">ROUND((A242-$D$2-210)/365,0)</f>
        <v>22</v>
      </c>
      <c r="G242" s="2" t="n">
        <f aca="false">K241*$G$1/12</f>
        <v>713.685998851821</v>
      </c>
      <c r="I242" s="2" t="n">
        <f aca="false">I241+E242</f>
        <v>7440.93</v>
      </c>
      <c r="J242" s="2" t="n">
        <f aca="false">IF(H242=0,J241+G242,J241+H242)</f>
        <v>64641.3558840339</v>
      </c>
      <c r="K242" s="2" t="n">
        <f aca="false">IF(H242=0,K241+E242+F242+G242,K241+E242+F242+H242)</f>
        <v>72082.2858840339</v>
      </c>
      <c r="M242" s="3" t="n">
        <f aca="false">H242/(K241*(A242-A241)/365)</f>
        <v>0</v>
      </c>
      <c r="N242" s="3" t="n">
        <f aca="false">J242/($K$4*(A242-$A$4)/360)</f>
        <v>0.436035089607754</v>
      </c>
    </row>
    <row r="243" customFormat="false" ht="12.75" hidden="false" customHeight="false" outlineLevel="0" collapsed="false">
      <c r="A243" s="1" t="n">
        <v>42947</v>
      </c>
      <c r="B243" s="0" t="n">
        <f aca="false">ROUND((A243-$B$2-210)/365,0)</f>
        <v>50</v>
      </c>
      <c r="C243" s="0" t="n">
        <f aca="false">ROUND((A243-$C$2-210)/365,0)</f>
        <v>25</v>
      </c>
      <c r="D243" s="0" t="n">
        <f aca="false">ROUND((A243-$D$2-210)/365,0)</f>
        <v>22</v>
      </c>
      <c r="G243" s="2" t="n">
        <f aca="false">K242*$G$1/12</f>
        <v>720.822858840339</v>
      </c>
      <c r="I243" s="2" t="n">
        <f aca="false">I242+E243</f>
        <v>7440.93</v>
      </c>
      <c r="J243" s="2" t="n">
        <f aca="false">IF(H243=0,J242+G243,J242+H243)</f>
        <v>65362.1787428743</v>
      </c>
      <c r="K243" s="2" t="n">
        <f aca="false">IF(H243=0,K242+E243+F243+G243,K242+E243+F243+H243)</f>
        <v>72803.1087428743</v>
      </c>
      <c r="M243" s="3" t="n">
        <f aca="false">H243/(K242*(A243-A242)/365)</f>
        <v>0</v>
      </c>
      <c r="N243" s="3" t="n">
        <f aca="false">J243/($K$4*(A243-$A$4)/360)</f>
        <v>0.439012408456076</v>
      </c>
    </row>
    <row r="244" customFormat="false" ht="12.75" hidden="false" customHeight="false" outlineLevel="0" collapsed="false">
      <c r="A244" s="1" t="n">
        <v>42978</v>
      </c>
      <c r="B244" s="0" t="n">
        <f aca="false">ROUND((A244-$B$2-210)/365,0)</f>
        <v>50</v>
      </c>
      <c r="C244" s="0" t="n">
        <f aca="false">ROUND((A244-$C$2-210)/365,0)</f>
        <v>25</v>
      </c>
      <c r="D244" s="0" t="n">
        <f aca="false">ROUND((A244-$D$2-210)/365,0)</f>
        <v>22</v>
      </c>
      <c r="G244" s="2" t="n">
        <f aca="false">K243*$G$1/12</f>
        <v>728.031087428743</v>
      </c>
      <c r="I244" s="2" t="n">
        <f aca="false">I243+E244</f>
        <v>7440.93</v>
      </c>
      <c r="J244" s="2" t="n">
        <f aca="false">IF(H244=0,J243+G244,J243+H244)</f>
        <v>66090.209830303</v>
      </c>
      <c r="K244" s="2" t="n">
        <f aca="false">IF(H244=0,K243+E244+F244+G244,K243+E244+F244+H244)</f>
        <v>73531.139830303</v>
      </c>
      <c r="M244" s="3" t="n">
        <f aca="false">H244/(K243*(A244-A243)/365)</f>
        <v>0</v>
      </c>
      <c r="N244" s="3" t="n">
        <f aca="false">J244/($K$4*(A244-$A$4)/360)</f>
        <v>0.442012586752197</v>
      </c>
    </row>
    <row r="245" customFormat="false" ht="12.75" hidden="false" customHeight="false" outlineLevel="0" collapsed="false">
      <c r="A245" s="1" t="n">
        <v>43008</v>
      </c>
      <c r="B245" s="0" t="n">
        <f aca="false">ROUND((A245-$B$2-210)/365,0)</f>
        <v>50</v>
      </c>
      <c r="C245" s="0" t="n">
        <f aca="false">ROUND((A245-$C$2-210)/365,0)</f>
        <v>25</v>
      </c>
      <c r="D245" s="0" t="n">
        <f aca="false">ROUND((A245-$D$2-210)/365,0)</f>
        <v>22</v>
      </c>
      <c r="G245" s="2" t="n">
        <f aca="false">K244*$G$1/12</f>
        <v>735.31139830303</v>
      </c>
      <c r="I245" s="2" t="n">
        <f aca="false">I244+E245</f>
        <v>7440.93</v>
      </c>
      <c r="J245" s="2" t="n">
        <f aca="false">IF(H245=0,J244+G245,J244+H245)</f>
        <v>66825.521228606</v>
      </c>
      <c r="K245" s="2" t="n">
        <f aca="false">IF(H245=0,K244+E245+F245+G245,K244+E245+F245+H245)</f>
        <v>74266.4512286061</v>
      </c>
      <c r="M245" s="3" t="n">
        <f aca="false">H245/(K244*(A245-A244)/365)</f>
        <v>0</v>
      </c>
      <c r="N245" s="3" t="n">
        <f aca="false">J245/($K$4*(A245-$A$4)/360)</f>
        <v>0.445096677594931</v>
      </c>
    </row>
    <row r="246" customFormat="false" ht="12.75" hidden="false" customHeight="false" outlineLevel="0" collapsed="false">
      <c r="A246" s="1" t="n">
        <v>43039</v>
      </c>
      <c r="B246" s="0" t="n">
        <f aca="false">ROUND((A246-$B$2-210)/365,0)</f>
        <v>50</v>
      </c>
      <c r="C246" s="0" t="n">
        <f aca="false">ROUND((A246-$C$2-210)/365,0)</f>
        <v>25</v>
      </c>
      <c r="D246" s="0" t="n">
        <f aca="false">ROUND((A246-$D$2-210)/365,0)</f>
        <v>22</v>
      </c>
      <c r="G246" s="2" t="n">
        <f aca="false">K245*$G$1/12</f>
        <v>742.664512286061</v>
      </c>
      <c r="I246" s="2" t="n">
        <f aca="false">I245+E246</f>
        <v>7440.93</v>
      </c>
      <c r="J246" s="2" t="n">
        <f aca="false">IF(H246=0,J245+G246,J245+H246)</f>
        <v>67568.1857408921</v>
      </c>
      <c r="K246" s="2" t="n">
        <f aca="false">IF(H246=0,K245+E246+F246+G246,K245+E246+F246+H246)</f>
        <v>75009.1157408921</v>
      </c>
      <c r="M246" s="3" t="n">
        <f aca="false">H246/(K245*(A246-A245)/365)</f>
        <v>0</v>
      </c>
      <c r="N246" s="3" t="n">
        <f aca="false">J246/($K$4*(A246-$A$4)/360)</f>
        <v>0.448143302317476</v>
      </c>
    </row>
    <row r="247" customFormat="false" ht="12.75" hidden="false" customHeight="false" outlineLevel="0" collapsed="false">
      <c r="A247" s="1" t="n">
        <v>43069</v>
      </c>
      <c r="B247" s="0" t="n">
        <f aca="false">ROUND((A247-$B$2-210)/365,0)</f>
        <v>50</v>
      </c>
      <c r="C247" s="0" t="n">
        <f aca="false">ROUND((A247-$C$2-210)/365,0)</f>
        <v>25</v>
      </c>
      <c r="D247" s="0" t="n">
        <f aca="false">ROUND((A247-$D$2-210)/365,0)</f>
        <v>22</v>
      </c>
      <c r="G247" s="2" t="n">
        <f aca="false">K246*$G$1/12</f>
        <v>750.091157408921</v>
      </c>
      <c r="I247" s="2" t="n">
        <f aca="false">I246+E247</f>
        <v>7440.93</v>
      </c>
      <c r="J247" s="2" t="n">
        <f aca="false">IF(H247=0,J246+G247,J246+H247)</f>
        <v>68318.276898301</v>
      </c>
      <c r="K247" s="2" t="n">
        <f aca="false">IF(H247=0,K246+E247+F247+G247,K246+E247+F247+H247)</f>
        <v>75759.206898301</v>
      </c>
      <c r="M247" s="3" t="n">
        <f aca="false">H247/(K246*(A247-A246)/365)</f>
        <v>0</v>
      </c>
      <c r="N247" s="3" t="n">
        <f aca="false">J247/($K$4*(A247-$A$4)/360)</f>
        <v>0.451274559186727</v>
      </c>
    </row>
    <row r="248" customFormat="false" ht="12.75" hidden="false" customHeight="false" outlineLevel="0" collapsed="false">
      <c r="A248" s="1" t="n">
        <v>43100</v>
      </c>
      <c r="B248" s="0" t="n">
        <f aca="false">ROUND((A248-$B$2-210)/365,0)</f>
        <v>50</v>
      </c>
      <c r="C248" s="0" t="n">
        <f aca="false">ROUND((A248-$C$2-210)/365,0)</f>
        <v>25</v>
      </c>
      <c r="D248" s="0" t="n">
        <f aca="false">ROUND((A248-$D$2-210)/365,0)</f>
        <v>22</v>
      </c>
      <c r="G248" s="2" t="n">
        <f aca="false">K247*$G$1/12</f>
        <v>757.59206898301</v>
      </c>
      <c r="I248" s="2" t="n">
        <f aca="false">I247+E248</f>
        <v>7440.93</v>
      </c>
      <c r="J248" s="2" t="n">
        <f aca="false">IF(H248=0,J247+G248,J247+H248)</f>
        <v>69075.868967284</v>
      </c>
      <c r="K248" s="2" t="n">
        <f aca="false">IF(H248=0,K247+E248+F248+G248,K247+E248+F248+H248)</f>
        <v>76516.7989672841</v>
      </c>
      <c r="M248" s="3" t="n">
        <f aca="false">H248/(K247*(A248-A247)/365)</f>
        <v>0</v>
      </c>
      <c r="N248" s="3" t="n">
        <f aca="false">J248/($K$4*(A248-$A$4)/360)</f>
        <v>0.454368407807931</v>
      </c>
    </row>
    <row r="249" customFormat="false" ht="12.75" hidden="false" customHeight="false" outlineLevel="0" collapsed="false">
      <c r="A249" s="1" t="n">
        <v>43131</v>
      </c>
      <c r="B249" s="0" t="n">
        <f aca="false">ROUND((A249-$B$2-210)/365,0)</f>
        <v>50</v>
      </c>
      <c r="C249" s="0" t="n">
        <f aca="false">ROUND((A249-$C$2-210)/365,0)</f>
        <v>25</v>
      </c>
      <c r="D249" s="0" t="n">
        <f aca="false">ROUND((A249-$D$2-210)/365,0)</f>
        <v>22</v>
      </c>
      <c r="G249" s="2" t="n">
        <f aca="false">K248*$G$1/12</f>
        <v>765.167989672841</v>
      </c>
      <c r="I249" s="2" t="n">
        <f aca="false">I248+E249</f>
        <v>7440.93</v>
      </c>
      <c r="J249" s="2" t="n">
        <f aca="false">IF(H249=0,J248+G249,J248+H249)</f>
        <v>69841.0369569569</v>
      </c>
      <c r="K249" s="2" t="n">
        <f aca="false">IF(H249=0,K248+E249+F249+G249,K248+E249+F249+H249)</f>
        <v>77281.9669569569</v>
      </c>
      <c r="M249" s="3" t="n">
        <f aca="false">H249/(K248*(A249-A248)/365)</f>
        <v>0</v>
      </c>
      <c r="N249" s="3" t="n">
        <f aca="false">J249/($K$4*(A249-$A$4)/360)</f>
        <v>0.457486082259767</v>
      </c>
    </row>
    <row r="250" customFormat="false" ht="12.75" hidden="false" customHeight="false" outlineLevel="0" collapsed="false">
      <c r="A250" s="1" t="n">
        <v>43159</v>
      </c>
      <c r="B250" s="0" t="n">
        <f aca="false">ROUND((A250-$B$2-210)/365,0)</f>
        <v>50</v>
      </c>
      <c r="C250" s="0" t="n">
        <f aca="false">ROUND((A250-$C$2-210)/365,0)</f>
        <v>25</v>
      </c>
      <c r="D250" s="0" t="n">
        <f aca="false">ROUND((A250-$D$2-210)/365,0)</f>
        <v>23</v>
      </c>
      <c r="G250" s="2" t="n">
        <f aca="false">K249*$G$1/12</f>
        <v>772.819669569569</v>
      </c>
      <c r="I250" s="2" t="n">
        <f aca="false">I249+E250</f>
        <v>7440.93</v>
      </c>
      <c r="J250" s="2" t="n">
        <f aca="false">IF(H250=0,J249+G250,J249+H250)</f>
        <v>70613.8566265264</v>
      </c>
      <c r="K250" s="2" t="n">
        <f aca="false">IF(H250=0,K249+E250+F250+G250,K249+E250+F250+H250)</f>
        <v>78054.7866265265</v>
      </c>
      <c r="M250" s="3" t="n">
        <f aca="false">H250/(K249*(A250-A249)/365)</f>
        <v>0</v>
      </c>
      <c r="N250" s="3" t="n">
        <f aca="false">J250/($K$4*(A250-$A$4)/360)</f>
        <v>0.460812944539022</v>
      </c>
    </row>
    <row r="251" customFormat="false" ht="12.75" hidden="false" customHeight="false" outlineLevel="0" collapsed="false">
      <c r="A251" s="1" t="n">
        <v>43190</v>
      </c>
      <c r="B251" s="0" t="n">
        <f aca="false">ROUND((A251-$B$2-210)/365,0)</f>
        <v>50</v>
      </c>
      <c r="C251" s="0" t="n">
        <f aca="false">ROUND((A251-$C$2-210)/365,0)</f>
        <v>25</v>
      </c>
      <c r="D251" s="0" t="n">
        <f aca="false">ROUND((A251-$D$2-210)/365,0)</f>
        <v>23</v>
      </c>
      <c r="G251" s="2" t="n">
        <f aca="false">K250*$G$1/12</f>
        <v>780.547866265265</v>
      </c>
      <c r="I251" s="2" t="n">
        <f aca="false">I250+E251</f>
        <v>7440.93</v>
      </c>
      <c r="J251" s="2" t="n">
        <f aca="false">IF(H251=0,J250+G251,J250+H251)</f>
        <v>71394.4044927917</v>
      </c>
      <c r="K251" s="2" t="n">
        <f aca="false">IF(H251=0,K250+E251+F251+G251,K250+E251+F251+H251)</f>
        <v>78835.3344927917</v>
      </c>
      <c r="M251" s="3" t="n">
        <f aca="false">H251/(K250*(A251-A250)/365)</f>
        <v>0</v>
      </c>
      <c r="N251" s="3" t="n">
        <f aca="false">J251/($K$4*(A251-$A$4)/360)</f>
        <v>0.463979365949161</v>
      </c>
    </row>
    <row r="252" customFormat="false" ht="12.75" hidden="false" customHeight="false" outlineLevel="0" collapsed="false">
      <c r="A252" s="1" t="n">
        <v>43220</v>
      </c>
      <c r="B252" s="0" t="n">
        <f aca="false">ROUND((A252-$B$2-210)/365,0)</f>
        <v>51</v>
      </c>
      <c r="C252" s="0" t="n">
        <f aca="false">ROUND((A252-$C$2-210)/365,0)</f>
        <v>26</v>
      </c>
      <c r="D252" s="0" t="n">
        <f aca="false">ROUND((A252-$D$2-210)/365,0)</f>
        <v>23</v>
      </c>
      <c r="G252" s="2" t="n">
        <f aca="false">K251*$G$1/12</f>
        <v>788.353344927917</v>
      </c>
      <c r="I252" s="2" t="n">
        <f aca="false">I251+E252</f>
        <v>7440.93</v>
      </c>
      <c r="J252" s="2" t="n">
        <f aca="false">IF(H252=0,J251+G252,J251+H252)</f>
        <v>72182.7578377196</v>
      </c>
      <c r="K252" s="2" t="n">
        <f aca="false">IF(H252=0,K251+E252+F252+G252,K251+E252+F252+H252)</f>
        <v>79623.6878377196</v>
      </c>
      <c r="M252" s="3" t="n">
        <f aca="false">H252/(K251*(A252-A251)/365)</f>
        <v>0</v>
      </c>
      <c r="N252" s="3" t="n">
        <f aca="false">J252/($K$4*(A252-$A$4)/360)</f>
        <v>0.467232306669934</v>
      </c>
    </row>
    <row r="253" customFormat="false" ht="12.75" hidden="false" customHeight="false" outlineLevel="0" collapsed="false">
      <c r="A253" s="1" t="n">
        <v>43251</v>
      </c>
      <c r="B253" s="0" t="n">
        <f aca="false">ROUND((A253-$B$2-210)/365,0)</f>
        <v>51</v>
      </c>
      <c r="C253" s="0" t="n">
        <f aca="false">ROUND((A253-$C$2-210)/365,0)</f>
        <v>26</v>
      </c>
      <c r="D253" s="0" t="n">
        <f aca="false">ROUND((A253-$D$2-210)/365,0)</f>
        <v>23</v>
      </c>
      <c r="G253" s="2" t="n">
        <f aca="false">K252*$G$1/12</f>
        <v>796.236878377196</v>
      </c>
      <c r="I253" s="2" t="n">
        <f aca="false">I252+E253</f>
        <v>7440.93</v>
      </c>
      <c r="J253" s="2" t="n">
        <f aca="false">IF(H253=0,J252+G253,J252+H253)</f>
        <v>72978.9947160968</v>
      </c>
      <c r="K253" s="2" t="n">
        <f aca="false">IF(H253=0,K252+E253+F253+G253,K252+E253+F253+H253)</f>
        <v>80419.9247160968</v>
      </c>
      <c r="M253" s="3" t="n">
        <f aca="false">H253/(K252*(A253-A252)/365)</f>
        <v>0</v>
      </c>
      <c r="N253" s="3" t="n">
        <f aca="false">J253/($K$4*(A253-$A$4)/360)</f>
        <v>0.470447958625516</v>
      </c>
    </row>
    <row r="254" customFormat="false" ht="12.75" hidden="false" customHeight="false" outlineLevel="0" collapsed="false">
      <c r="A254" s="1" t="n">
        <v>43281</v>
      </c>
      <c r="B254" s="0" t="n">
        <f aca="false">ROUND((A254-$B$2-210)/365,0)</f>
        <v>51</v>
      </c>
      <c r="C254" s="0" t="n">
        <f aca="false">ROUND((A254-$C$2-210)/365,0)</f>
        <v>26</v>
      </c>
      <c r="D254" s="0" t="n">
        <f aca="false">ROUND((A254-$D$2-210)/365,0)</f>
        <v>23</v>
      </c>
      <c r="G254" s="2" t="n">
        <f aca="false">K253*$G$1/12</f>
        <v>804.199247160968</v>
      </c>
      <c r="I254" s="2" t="n">
        <f aca="false">I253+E254</f>
        <v>7440.93</v>
      </c>
      <c r="J254" s="2" t="n">
        <f aca="false">IF(H254=0,J253+G254,J253+H254)</f>
        <v>73783.1939632578</v>
      </c>
      <c r="K254" s="2" t="n">
        <f aca="false">IF(H254=0,K253+E254+F254+G254,K253+E254+F254+H254)</f>
        <v>81224.1239632578</v>
      </c>
      <c r="M254" s="3" t="n">
        <f aca="false">H254/(K253*(A254-A253)/365)</f>
        <v>0</v>
      </c>
      <c r="N254" s="3" t="n">
        <f aca="false">J254/($K$4*(A254-$A$4)/360)</f>
        <v>0.473750898347697</v>
      </c>
    </row>
    <row r="255" customFormat="false" ht="12.75" hidden="false" customHeight="false" outlineLevel="0" collapsed="false">
      <c r="A255" s="1" t="n">
        <v>43312</v>
      </c>
      <c r="B255" s="0" t="n">
        <f aca="false">ROUND((A255-$B$2-210)/365,0)</f>
        <v>51</v>
      </c>
      <c r="C255" s="0" t="n">
        <f aca="false">ROUND((A255-$C$2-210)/365,0)</f>
        <v>26</v>
      </c>
      <c r="D255" s="0" t="n">
        <f aca="false">ROUND((A255-$D$2-210)/365,0)</f>
        <v>23</v>
      </c>
      <c r="G255" s="2" t="n">
        <f aca="false">K254*$G$1/12</f>
        <v>812.241239632578</v>
      </c>
      <c r="I255" s="2" t="n">
        <f aca="false">I254+E255</f>
        <v>7440.93</v>
      </c>
      <c r="J255" s="2" t="n">
        <f aca="false">IF(H255=0,J254+G255,J254+H255)</f>
        <v>74595.4352028904</v>
      </c>
      <c r="K255" s="2" t="n">
        <f aca="false">IF(H255=0,K254+E255+F255+G255,K254+E255+F255+H255)</f>
        <v>82036.3652028904</v>
      </c>
      <c r="M255" s="3" t="n">
        <f aca="false">H255/(K254*(A255-A254)/365)</f>
        <v>0</v>
      </c>
      <c r="N255" s="3" t="n">
        <f aca="false">J255/($K$4*(A255-$A$4)/360)</f>
        <v>0.477016604895522</v>
      </c>
    </row>
    <row r="256" customFormat="false" ht="12.75" hidden="false" customHeight="false" outlineLevel="0" collapsed="false">
      <c r="A256" s="1" t="n">
        <v>43343</v>
      </c>
      <c r="B256" s="0" t="n">
        <f aca="false">ROUND((A256-$B$2-210)/365,0)</f>
        <v>51</v>
      </c>
      <c r="C256" s="0" t="n">
        <f aca="false">ROUND((A256-$C$2-210)/365,0)</f>
        <v>26</v>
      </c>
      <c r="D256" s="0" t="n">
        <f aca="false">ROUND((A256-$D$2-210)/365,0)</f>
        <v>23</v>
      </c>
      <c r="G256" s="2" t="n">
        <f aca="false">K255*$G$1/12</f>
        <v>820.363652028904</v>
      </c>
      <c r="I256" s="2" t="n">
        <f aca="false">I255+E256</f>
        <v>7440.93</v>
      </c>
      <c r="J256" s="2" t="n">
        <f aca="false">IF(H256=0,J255+G256,J255+H256)</f>
        <v>75415.7988549193</v>
      </c>
      <c r="K256" s="2" t="n">
        <f aca="false">IF(H256=0,K255+E256+F256+G256,K255+E256+F256+H256)</f>
        <v>82856.7288549193</v>
      </c>
      <c r="M256" s="3" t="n">
        <f aca="false">H256/(K255*(A256-A255)/365)</f>
        <v>0</v>
      </c>
      <c r="N256" s="3" t="n">
        <f aca="false">J256/($K$4*(A256-$A$4)/360)</f>
        <v>0.480307563853862</v>
      </c>
    </row>
    <row r="257" customFormat="false" ht="12.75" hidden="false" customHeight="false" outlineLevel="0" collapsed="false">
      <c r="A257" s="1" t="n">
        <v>43373</v>
      </c>
      <c r="B257" s="0" t="n">
        <f aca="false">ROUND((A257-$B$2-210)/365,0)</f>
        <v>51</v>
      </c>
      <c r="C257" s="0" t="n">
        <f aca="false">ROUND((A257-$C$2-210)/365,0)</f>
        <v>26</v>
      </c>
      <c r="D257" s="0" t="n">
        <f aca="false">ROUND((A257-$D$2-210)/365,0)</f>
        <v>23</v>
      </c>
      <c r="G257" s="2" t="n">
        <f aca="false">K256*$G$1/12</f>
        <v>828.567288549193</v>
      </c>
      <c r="I257" s="2" t="n">
        <f aca="false">I256+E257</f>
        <v>7440.93</v>
      </c>
      <c r="J257" s="2" t="n">
        <f aca="false">IF(H257=0,J256+G257,J256+H257)</f>
        <v>76244.3661434685</v>
      </c>
      <c r="K257" s="2" t="n">
        <f aca="false">IF(H257=0,K256+E257+F257+G257,K256+E257+F257+H257)</f>
        <v>83685.2961434685</v>
      </c>
      <c r="M257" s="3" t="n">
        <f aca="false">H257/(K256*(A257-A256)/365)</f>
        <v>0</v>
      </c>
      <c r="N257" s="3" t="n">
        <f aca="false">J257/($K$4*(A257-$A$4)/360)</f>
        <v>0.483686981044123</v>
      </c>
    </row>
    <row r="258" customFormat="false" ht="12.75" hidden="false" customHeight="false" outlineLevel="0" collapsed="false">
      <c r="A258" s="1" t="n">
        <v>43404</v>
      </c>
      <c r="B258" s="0" t="n">
        <f aca="false">ROUND((A258-$B$2-210)/365,0)</f>
        <v>51</v>
      </c>
      <c r="C258" s="0" t="n">
        <f aca="false">ROUND((A258-$C$2-210)/365,0)</f>
        <v>26</v>
      </c>
      <c r="D258" s="0" t="n">
        <f aca="false">ROUND((A258-$D$2-210)/365,0)</f>
        <v>23</v>
      </c>
      <c r="G258" s="2" t="n">
        <f aca="false">K257*$G$1/12</f>
        <v>836.852961434685</v>
      </c>
      <c r="I258" s="2" t="n">
        <f aca="false">I257+E258</f>
        <v>7440.93</v>
      </c>
      <c r="J258" s="2" t="n">
        <f aca="false">IF(H258=0,J257+G258,J257+H258)</f>
        <v>77081.2191049032</v>
      </c>
      <c r="K258" s="2" t="n">
        <f aca="false">IF(H258=0,K257+E258+F258+G258,K257+E258+F258+H258)</f>
        <v>84522.1491049032</v>
      </c>
      <c r="M258" s="3" t="n">
        <f aca="false">H258/(K257*(A258-A257)/365)</f>
        <v>0</v>
      </c>
      <c r="N258" s="3" t="n">
        <f aca="false">J258/($K$4*(A258-$A$4)/360)</f>
        <v>0.48702925483755</v>
      </c>
    </row>
    <row r="259" customFormat="false" ht="12.75" hidden="false" customHeight="false" outlineLevel="0" collapsed="false">
      <c r="A259" s="1" t="n">
        <v>43434</v>
      </c>
      <c r="B259" s="0" t="n">
        <f aca="false">ROUND((A259-$B$2-210)/365,0)</f>
        <v>51</v>
      </c>
      <c r="C259" s="0" t="n">
        <f aca="false">ROUND((A259-$C$2-210)/365,0)</f>
        <v>26</v>
      </c>
      <c r="D259" s="0" t="n">
        <f aca="false">ROUND((A259-$D$2-210)/365,0)</f>
        <v>23</v>
      </c>
      <c r="G259" s="2" t="n">
        <f aca="false">K258*$G$1/12</f>
        <v>845.221491049032</v>
      </c>
      <c r="I259" s="2" t="n">
        <f aca="false">I258+E259</f>
        <v>7440.93</v>
      </c>
      <c r="J259" s="2" t="n">
        <f aca="false">IF(H259=0,J258+G259,J258+H259)</f>
        <v>77926.4405959522</v>
      </c>
      <c r="K259" s="2" t="n">
        <f aca="false">IF(H259=0,K258+E259+F259+G259,K258+E259+F259+H259)</f>
        <v>85367.3705959522</v>
      </c>
      <c r="M259" s="3" t="n">
        <f aca="false">H259/(K258*(A259-A258)/365)</f>
        <v>0</v>
      </c>
      <c r="N259" s="3" t="n">
        <f aca="false">J259/($K$4*(A259-$A$4)/360)</f>
        <v>0.490460791487213</v>
      </c>
    </row>
    <row r="260" customFormat="false" ht="12.75" hidden="false" customHeight="false" outlineLevel="0" collapsed="false">
      <c r="A260" s="1" t="n">
        <v>43465</v>
      </c>
      <c r="B260" s="0" t="n">
        <f aca="false">ROUND((A260-$B$2-210)/365,0)</f>
        <v>51</v>
      </c>
      <c r="C260" s="0" t="n">
        <f aca="false">ROUND((A260-$C$2-210)/365,0)</f>
        <v>26</v>
      </c>
      <c r="D260" s="0" t="n">
        <f aca="false">ROUND((A260-$D$2-210)/365,0)</f>
        <v>23</v>
      </c>
      <c r="G260" s="2" t="n">
        <f aca="false">K259*$G$1/12</f>
        <v>853.673705959522</v>
      </c>
      <c r="I260" s="2" t="n">
        <f aca="false">I259+E260</f>
        <v>7440.93</v>
      </c>
      <c r="J260" s="2" t="n">
        <f aca="false">IF(H260=0,J259+G260,J259+H260)</f>
        <v>78780.1143019117</v>
      </c>
      <c r="K260" s="2" t="n">
        <f aca="false">IF(H260=0,K259+E260+F260+G260,K259+E260+F260+H260)</f>
        <v>86221.0443019117</v>
      </c>
      <c r="M260" s="3" t="n">
        <f aca="false">H260/(K259*(A260-A259)/365)</f>
        <v>0</v>
      </c>
      <c r="N260" s="3" t="n">
        <f aca="false">J260/($K$4*(A260-$A$4)/360)</f>
        <v>0.493855239265115</v>
      </c>
    </row>
    <row r="261" customFormat="false" ht="12.75" hidden="false" customHeight="false" outlineLevel="0" collapsed="false">
      <c r="A261" s="1" t="n">
        <v>43496</v>
      </c>
      <c r="B261" s="0" t="n">
        <f aca="false">ROUND((A261-$B$2-210)/365,0)</f>
        <v>51</v>
      </c>
      <c r="C261" s="0" t="n">
        <f aca="false">ROUND((A261-$C$2-210)/365,0)</f>
        <v>26</v>
      </c>
      <c r="D261" s="0" t="n">
        <f aca="false">ROUND((A261-$D$2-210)/365,0)</f>
        <v>23</v>
      </c>
      <c r="G261" s="2" t="n">
        <f aca="false">K260*$G$1/12</f>
        <v>862.210443019117</v>
      </c>
      <c r="I261" s="2" t="n">
        <f aca="false">I260+E261</f>
        <v>7440.93</v>
      </c>
      <c r="J261" s="2" t="n">
        <f aca="false">IF(H261=0,J260+G261,J260+H261)</f>
        <v>79642.3247449308</v>
      </c>
      <c r="K261" s="2" t="n">
        <f aca="false">IF(H261=0,K260+E261+F261+G261,K260+E261+F261+H261)</f>
        <v>87083.2547449308</v>
      </c>
      <c r="M261" s="3" t="n">
        <f aca="false">H261/(K260*(A261-A260)/365)</f>
        <v>0</v>
      </c>
      <c r="N261" s="3" t="n">
        <f aca="false">J261/($K$4*(A261-$A$4)/360)</f>
        <v>0.49727600777776</v>
      </c>
    </row>
    <row r="262" customFormat="false" ht="12.75" hidden="false" customHeight="false" outlineLevel="0" collapsed="false">
      <c r="A262" s="1" t="n">
        <v>43524</v>
      </c>
      <c r="B262" s="0" t="n">
        <f aca="false">ROUND((A262-$B$2-210)/365,0)</f>
        <v>51</v>
      </c>
      <c r="C262" s="0" t="n">
        <f aca="false">ROUND((A262-$C$2-210)/365,0)</f>
        <v>26</v>
      </c>
      <c r="D262" s="0" t="n">
        <f aca="false">ROUND((A262-$D$2-210)/365,0)</f>
        <v>24</v>
      </c>
      <c r="G262" s="2" t="n">
        <f aca="false">K261*$G$1/12</f>
        <v>870.832547449308</v>
      </c>
      <c r="I262" s="2" t="n">
        <f aca="false">I261+E262</f>
        <v>7440.93</v>
      </c>
      <c r="J262" s="2" t="n">
        <f aca="false">IF(H262=0,J261+G262,J261+H262)</f>
        <v>80513.1572923801</v>
      </c>
      <c r="K262" s="2" t="n">
        <f aca="false">IF(H262=0,K261+E262+F262+G262,K261+E262+F262+H262)</f>
        <v>87954.0872923801</v>
      </c>
      <c r="M262" s="3" t="n">
        <f aca="false">H262/(K261*(A262-A261)/365)</f>
        <v>0</v>
      </c>
      <c r="N262" s="3" t="n">
        <f aca="false">J262/($K$4*(A262-$A$4)/360)</f>
        <v>0.500915212385097</v>
      </c>
    </row>
    <row r="263" customFormat="false" ht="12.75" hidden="false" customHeight="false" outlineLevel="0" collapsed="false">
      <c r="A263" s="1" t="n">
        <v>43555</v>
      </c>
      <c r="B263" s="0" t="n">
        <f aca="false">ROUND((A263-$B$2-210)/365,0)</f>
        <v>51</v>
      </c>
      <c r="C263" s="0" t="n">
        <f aca="false">ROUND((A263-$C$2-210)/365,0)</f>
        <v>26</v>
      </c>
      <c r="D263" s="0" t="n">
        <f aca="false">ROUND((A263-$D$2-210)/365,0)</f>
        <v>24</v>
      </c>
      <c r="G263" s="2" t="n">
        <f aca="false">K262*$G$1/12</f>
        <v>879.540872923801</v>
      </c>
      <c r="I263" s="2" t="n">
        <f aca="false">I262+E263</f>
        <v>7440.93</v>
      </c>
      <c r="J263" s="2" t="n">
        <f aca="false">IF(H263=0,J262+G263,J262+H263)</f>
        <v>81392.6981653039</v>
      </c>
      <c r="K263" s="2" t="n">
        <f aca="false">IF(H263=0,K262+E263+F263+G263,K262+E263+F263+H263)</f>
        <v>88833.6281653039</v>
      </c>
      <c r="M263" s="3" t="n">
        <f aca="false">H263/(K262*(A263-A262)/365)</f>
        <v>0</v>
      </c>
      <c r="N263" s="3" t="n">
        <f aca="false">J263/($K$4*(A263-$A$4)/360)</f>
        <v>0.504389848409898</v>
      </c>
    </row>
    <row r="264" customFormat="false" ht="12.75" hidden="false" customHeight="false" outlineLevel="0" collapsed="false">
      <c r="A264" s="1" t="n">
        <v>43585</v>
      </c>
      <c r="B264" s="0" t="n">
        <f aca="false">ROUND((A264-$B$2-210)/365,0)</f>
        <v>52</v>
      </c>
      <c r="C264" s="0" t="n">
        <f aca="false">ROUND((A264-$C$2-210)/365,0)</f>
        <v>27</v>
      </c>
      <c r="D264" s="0" t="n">
        <f aca="false">ROUND((A264-$D$2-210)/365,0)</f>
        <v>24</v>
      </c>
      <c r="G264" s="2" t="n">
        <f aca="false">K263*$G$1/12</f>
        <v>888.336281653039</v>
      </c>
      <c r="I264" s="2" t="n">
        <f aca="false">I263+E264</f>
        <v>7440.93</v>
      </c>
      <c r="J264" s="2" t="n">
        <f aca="false">IF(H264=0,J263+G264,J263+H264)</f>
        <v>82281.034446957</v>
      </c>
      <c r="K264" s="2" t="n">
        <f aca="false">IF(H264=0,K263+E264+F264+G264,K263+E264+F264+H264)</f>
        <v>89721.964446957</v>
      </c>
      <c r="M264" s="3" t="n">
        <f aca="false">H264/(K263*(A264-A263)/365)</f>
        <v>0</v>
      </c>
      <c r="N264" s="3" t="n">
        <f aca="false">J264/($K$4*(A264-$A$4)/360)</f>
        <v>0.507955851200059</v>
      </c>
    </row>
    <row r="265" customFormat="false" ht="12.75" hidden="false" customHeight="false" outlineLevel="0" collapsed="false">
      <c r="A265" s="1" t="n">
        <v>43616</v>
      </c>
      <c r="B265" s="0" t="n">
        <f aca="false">ROUND((A265-$B$2-210)/365,0)</f>
        <v>52</v>
      </c>
      <c r="C265" s="0" t="n">
        <f aca="false">ROUND((A265-$C$2-210)/365,0)</f>
        <v>27</v>
      </c>
      <c r="D265" s="0" t="n">
        <f aca="false">ROUND((A265-$D$2-210)/365,0)</f>
        <v>24</v>
      </c>
      <c r="G265" s="2" t="n">
        <f aca="false">K264*$G$1/12</f>
        <v>897.21964446957</v>
      </c>
      <c r="I265" s="2" t="n">
        <f aca="false">I264+E265</f>
        <v>7440.93</v>
      </c>
      <c r="J265" s="2" t="n">
        <f aca="false">IF(H265=0,J264+G265,J264+H265)</f>
        <v>83178.2540914265</v>
      </c>
      <c r="K265" s="2" t="n">
        <f aca="false">IF(H265=0,K264+E265+F265+G265,K264+E265+F265+H265)</f>
        <v>90619.1840914266</v>
      </c>
      <c r="M265" s="3" t="n">
        <f aca="false">H265/(K264*(A265-A264)/365)</f>
        <v>0</v>
      </c>
      <c r="N265" s="3" t="n">
        <f aca="false">J265/($K$4*(A265-$A$4)/360)</f>
        <v>0.511484878850477</v>
      </c>
    </row>
    <row r="266" customFormat="false" ht="12.75" hidden="false" customHeight="false" outlineLevel="0" collapsed="false">
      <c r="A266" s="1" t="n">
        <v>43646</v>
      </c>
      <c r="B266" s="0" t="n">
        <f aca="false">ROUND((A266-$B$2-210)/365,0)</f>
        <v>52</v>
      </c>
      <c r="C266" s="0" t="n">
        <f aca="false">ROUND((A266-$C$2-210)/365,0)</f>
        <v>27</v>
      </c>
      <c r="D266" s="0" t="n">
        <f aca="false">ROUND((A266-$D$2-210)/365,0)</f>
        <v>24</v>
      </c>
      <c r="G266" s="2" t="n">
        <f aca="false">K265*$G$1/12</f>
        <v>906.191840914265</v>
      </c>
      <c r="I266" s="2" t="n">
        <f aca="false">I265+E266</f>
        <v>7440.93</v>
      </c>
      <c r="J266" s="2" t="n">
        <f aca="false">IF(H266=0,J265+G266,J265+H266)</f>
        <v>84084.4459323408</v>
      </c>
      <c r="K266" s="2" t="n">
        <f aca="false">IF(H266=0,K265+E266+F266+G266,K265+E266+F266+H266)</f>
        <v>91525.3759323408</v>
      </c>
      <c r="M266" s="3" t="n">
        <f aca="false">H266/(K265*(A266-A265)/365)</f>
        <v>0</v>
      </c>
      <c r="N266" s="3" t="n">
        <f aca="false">J266/($K$4*(A266-$A$4)/360)</f>
        <v>0.515106130336866</v>
      </c>
    </row>
    <row r="267" customFormat="false" ht="12.75" hidden="false" customHeight="false" outlineLevel="0" collapsed="false">
      <c r="A267" s="1" t="n">
        <v>43677</v>
      </c>
      <c r="B267" s="0" t="n">
        <f aca="false">ROUND((A267-$B$2-210)/365,0)</f>
        <v>52</v>
      </c>
      <c r="C267" s="0" t="n">
        <f aca="false">ROUND((A267-$C$2-210)/365,0)</f>
        <v>27</v>
      </c>
      <c r="D267" s="0" t="n">
        <f aca="false">ROUND((A267-$D$2-210)/365,0)</f>
        <v>24</v>
      </c>
      <c r="G267" s="2" t="n">
        <f aca="false">K266*$G$1/12</f>
        <v>915.253759323408</v>
      </c>
      <c r="I267" s="2" t="n">
        <f aca="false">I266+E267</f>
        <v>7440.93</v>
      </c>
      <c r="J267" s="2" t="n">
        <f aca="false">IF(H267=0,J266+G267,J266+H267)</f>
        <v>84999.6996916642</v>
      </c>
      <c r="K267" s="2" t="n">
        <f aca="false">IF(H267=0,K266+E267+F267+G267,K266+E267+F267+H267)</f>
        <v>92440.6296916642</v>
      </c>
      <c r="M267" s="3" t="n">
        <f aca="false">H267/(K266*(A267-A266)/365)</f>
        <v>0</v>
      </c>
      <c r="N267" s="3" t="n">
        <f aca="false">J267/($K$4*(A267-$A$4)/360)</f>
        <v>0.518690460696305</v>
      </c>
    </row>
    <row r="268" customFormat="false" ht="12.75" hidden="false" customHeight="false" outlineLevel="0" collapsed="false">
      <c r="A268" s="1" t="n">
        <v>43708</v>
      </c>
      <c r="B268" s="0" t="n">
        <f aca="false">ROUND((A268-$B$2-210)/365,0)</f>
        <v>52</v>
      </c>
      <c r="C268" s="0" t="n">
        <f aca="false">ROUND((A268-$C$2-210)/365,0)</f>
        <v>27</v>
      </c>
      <c r="D268" s="0" t="n">
        <f aca="false">ROUND((A268-$D$2-210)/365,0)</f>
        <v>24</v>
      </c>
      <c r="G268" s="2" t="n">
        <f aca="false">K267*$G$1/12</f>
        <v>924.406296916642</v>
      </c>
      <c r="I268" s="2" t="n">
        <f aca="false">I267+E268</f>
        <v>7440.93</v>
      </c>
      <c r="J268" s="2" t="n">
        <f aca="false">IF(H268=0,J267+G268,J267+H268)</f>
        <v>85924.1059885808</v>
      </c>
      <c r="K268" s="2" t="n">
        <f aca="false">IF(H268=0,K267+E268+F268+G268,K267+E268+F268+H268)</f>
        <v>93365.0359885809</v>
      </c>
      <c r="M268" s="3" t="n">
        <f aca="false">H268/(K267*(A268-A267)/365)</f>
        <v>0</v>
      </c>
      <c r="N268" s="3" t="n">
        <f aca="false">J268/($K$4*(A268-$A$4)/360)</f>
        <v>0.522302689186561</v>
      </c>
    </row>
    <row r="269" customFormat="false" ht="12.75" hidden="false" customHeight="false" outlineLevel="0" collapsed="false">
      <c r="A269" s="1" t="n">
        <v>43738</v>
      </c>
      <c r="B269" s="0" t="n">
        <f aca="false">ROUND((A269-$B$2-210)/365,0)</f>
        <v>52</v>
      </c>
      <c r="C269" s="0" t="n">
        <f aca="false">ROUND((A269-$C$2-210)/365,0)</f>
        <v>27</v>
      </c>
      <c r="D269" s="0" t="n">
        <f aca="false">ROUND((A269-$D$2-210)/365,0)</f>
        <v>24</v>
      </c>
      <c r="G269" s="2" t="n">
        <f aca="false">K268*$G$1/12</f>
        <v>933.650359885809</v>
      </c>
      <c r="I269" s="2" t="n">
        <f aca="false">I268+E269</f>
        <v>7440.93</v>
      </c>
      <c r="J269" s="2" t="n">
        <f aca="false">IF(H269=0,J268+G269,J268+H269)</f>
        <v>86857.7563484667</v>
      </c>
      <c r="K269" s="2" t="n">
        <f aca="false">IF(H269=0,K268+E269+F269+G269,K268+E269+F269+H269)</f>
        <v>94298.6863484667</v>
      </c>
      <c r="M269" s="3" t="n">
        <f aca="false">H269/(K268*(A269-A268)/365)</f>
        <v>0</v>
      </c>
      <c r="N269" s="3" t="n">
        <f aca="false">J269/($K$4*(A269-$A$4)/360)</f>
        <v>0.526008446965642</v>
      </c>
    </row>
    <row r="270" customFormat="false" ht="12.75" hidden="false" customHeight="false" outlineLevel="0" collapsed="false">
      <c r="A270" s="1" t="n">
        <v>43769</v>
      </c>
      <c r="B270" s="0" t="n">
        <f aca="false">ROUND((A270-$B$2-210)/365,0)</f>
        <v>52</v>
      </c>
      <c r="C270" s="0" t="n">
        <f aca="false">ROUND((A270-$C$2-210)/365,0)</f>
        <v>27</v>
      </c>
      <c r="D270" s="0" t="n">
        <f aca="false">ROUND((A270-$D$2-210)/365,0)</f>
        <v>24</v>
      </c>
      <c r="G270" s="2" t="n">
        <f aca="false">K269*$G$1/12</f>
        <v>942.986863484667</v>
      </c>
      <c r="I270" s="2" t="n">
        <f aca="false">I269+E270</f>
        <v>7440.93</v>
      </c>
      <c r="J270" s="2" t="n">
        <f aca="false">IF(H270=0,J269+G270,J269+H270)</f>
        <v>87800.7432119513</v>
      </c>
      <c r="K270" s="2" t="n">
        <f aca="false">IF(H270=0,K269+E270+F270+G270,K269+E270+F270+H270)</f>
        <v>95241.6732119513</v>
      </c>
      <c r="M270" s="3" t="n">
        <f aca="false">H270/(K269*(A270-A269)/365)</f>
        <v>0</v>
      </c>
      <c r="N270" s="3" t="n">
        <f aca="false">J270/($K$4*(A270-$A$4)/360)</f>
        <v>0.529677371866718</v>
      </c>
    </row>
    <row r="271" customFormat="false" ht="12.75" hidden="false" customHeight="false" outlineLevel="0" collapsed="false">
      <c r="A271" s="1" t="n">
        <v>43799</v>
      </c>
      <c r="B271" s="0" t="n">
        <f aca="false">ROUND((A271-$B$2-210)/365,0)</f>
        <v>52</v>
      </c>
      <c r="C271" s="0" t="n">
        <f aca="false">ROUND((A271-$C$2-210)/365,0)</f>
        <v>27</v>
      </c>
      <c r="D271" s="0" t="n">
        <f aca="false">ROUND((A271-$D$2-210)/365,0)</f>
        <v>24</v>
      </c>
      <c r="G271" s="2" t="n">
        <f aca="false">K270*$G$1/12</f>
        <v>952.416732119513</v>
      </c>
      <c r="I271" s="2" t="n">
        <f aca="false">I270+E271</f>
        <v>7440.93</v>
      </c>
      <c r="J271" s="2" t="n">
        <f aca="false">IF(H271=0,J270+G271,J270+H271)</f>
        <v>88753.1599440708</v>
      </c>
      <c r="K271" s="2" t="n">
        <f aca="false">IF(H271=0,K270+E271+F271+G271,K270+E271+F271+H271)</f>
        <v>96194.0899440709</v>
      </c>
      <c r="M271" s="3" t="n">
        <f aca="false">H271/(K270*(A271-A270)/365)</f>
        <v>0</v>
      </c>
      <c r="N271" s="3" t="n">
        <f aca="false">J271/($K$4*(A271-$A$4)/360)</f>
        <v>0.533440722027417</v>
      </c>
    </row>
    <row r="272" customFormat="false" ht="12.75" hidden="false" customHeight="false" outlineLevel="0" collapsed="false">
      <c r="A272" s="1" t="n">
        <v>43830</v>
      </c>
      <c r="B272" s="0" t="n">
        <f aca="false">ROUND((A272-$B$2-210)/365,0)</f>
        <v>52</v>
      </c>
      <c r="C272" s="0" t="n">
        <f aca="false">ROUND((A272-$C$2-210)/365,0)</f>
        <v>27</v>
      </c>
      <c r="D272" s="0" t="n">
        <f aca="false">ROUND((A272-$D$2-210)/365,0)</f>
        <v>24</v>
      </c>
      <c r="G272" s="2" t="n">
        <f aca="false">K271*$G$1/12</f>
        <v>961.940899440708</v>
      </c>
      <c r="I272" s="2" t="n">
        <f aca="false">I271+E272</f>
        <v>7440.93</v>
      </c>
      <c r="J272" s="2" t="n">
        <f aca="false">IF(H272=0,J271+G272,J271+H272)</f>
        <v>89715.1008435115</v>
      </c>
      <c r="K272" s="2" t="n">
        <f aca="false">IF(H272=0,K271+E272+F272+G272,K271+E272+F272+H272)</f>
        <v>97156.0308435116</v>
      </c>
      <c r="M272" s="3" t="n">
        <f aca="false">H272/(K271*(A272-A271)/365)</f>
        <v>0</v>
      </c>
      <c r="N272" s="3" t="n">
        <f aca="false">J272/($K$4*(A272-$A$4)/360)</f>
        <v>0.537167293529799</v>
      </c>
    </row>
    <row r="273" customFormat="false" ht="12.75" hidden="false" customHeight="false" outlineLevel="0" collapsed="false">
      <c r="A273" s="1" t="n">
        <v>43861</v>
      </c>
      <c r="B273" s="0" t="n">
        <f aca="false">ROUND((A273-$B$2-210)/365,0)</f>
        <v>52</v>
      </c>
      <c r="C273" s="0" t="n">
        <f aca="false">ROUND((A273-$C$2-210)/365,0)</f>
        <v>27</v>
      </c>
      <c r="D273" s="0" t="n">
        <f aca="false">ROUND((A273-$D$2-210)/365,0)</f>
        <v>24</v>
      </c>
      <c r="G273" s="2" t="n">
        <f aca="false">K272*$G$1/12</f>
        <v>971.560308435116</v>
      </c>
      <c r="I273" s="2" t="n">
        <f aca="false">I272+E273</f>
        <v>7440.93</v>
      </c>
      <c r="J273" s="2" t="n">
        <f aca="false">IF(H273=0,J272+G273,J272+H273)</f>
        <v>90686.6611519467</v>
      </c>
      <c r="K273" s="2" t="n">
        <f aca="false">IF(H273=0,K272+E273+F273+G273,K272+E273+F273+H273)</f>
        <v>98127.5911519467</v>
      </c>
      <c r="M273" s="3" t="n">
        <f aca="false">H273/(K272*(A273-A272)/365)</f>
        <v>0</v>
      </c>
      <c r="N273" s="3" t="n">
        <f aca="false">J273/($K$4*(A273-$A$4)/360)</f>
        <v>0.540922945070967</v>
      </c>
    </row>
    <row r="274" customFormat="false" ht="12.75" hidden="false" customHeight="false" outlineLevel="0" collapsed="false">
      <c r="A274" s="1" t="n">
        <v>43890</v>
      </c>
      <c r="B274" s="0" t="n">
        <f aca="false">ROUND((A274-$B$2-210)/365,0)</f>
        <v>52</v>
      </c>
      <c r="C274" s="0" t="n">
        <f aca="false">ROUND((A274-$C$2-210)/365,0)</f>
        <v>27</v>
      </c>
      <c r="D274" s="0" t="n">
        <f aca="false">ROUND((A274-$D$2-210)/365,0)</f>
        <v>25</v>
      </c>
      <c r="G274" s="2" t="n">
        <f aca="false">K273*$G$1/12</f>
        <v>981.275911519467</v>
      </c>
      <c r="I274" s="2" t="n">
        <f aca="false">I273+E274</f>
        <v>7440.93</v>
      </c>
      <c r="J274" s="2" t="n">
        <f aca="false">IF(H274=0,J273+G274,J273+H274)</f>
        <v>91667.9370634661</v>
      </c>
      <c r="K274" s="2" t="n">
        <f aca="false">IF(H274=0,K273+E274+F274+G274,K273+E274+F274+H274)</f>
        <v>99108.8670634661</v>
      </c>
      <c r="M274" s="3" t="n">
        <f aca="false">H274/(K273*(A274-A273)/365)</f>
        <v>0</v>
      </c>
      <c r="N274" s="3" t="n">
        <f aca="false">J274/($K$4*(A274-$A$4)/360)</f>
        <v>0.544840871155337</v>
      </c>
    </row>
    <row r="275" customFormat="false" ht="12.75" hidden="false" customHeight="false" outlineLevel="0" collapsed="false">
      <c r="A275" s="1" t="n">
        <v>43921</v>
      </c>
      <c r="B275" s="0" t="n">
        <f aca="false">ROUND((A275-$B$2-210)/365,0)</f>
        <v>52</v>
      </c>
      <c r="C275" s="0" t="n">
        <f aca="false">ROUND((A275-$C$2-210)/365,0)</f>
        <v>27</v>
      </c>
      <c r="D275" s="0" t="n">
        <f aca="false">ROUND((A275-$D$2-210)/365,0)</f>
        <v>25</v>
      </c>
      <c r="G275" s="2" t="n">
        <f aca="false">K274*$G$1/12</f>
        <v>991.088670634661</v>
      </c>
      <c r="I275" s="2" t="n">
        <f aca="false">I274+E275</f>
        <v>7440.93</v>
      </c>
      <c r="J275" s="2" t="n">
        <f aca="false">IF(H275=0,J274+G275,J274+H275)</f>
        <v>92659.0257341008</v>
      </c>
      <c r="K275" s="2" t="n">
        <f aca="false">IF(H275=0,K274+E275+F275+G275,K274+E275+F275+H275)</f>
        <v>100099.955734101</v>
      </c>
      <c r="M275" s="3" t="n">
        <f aca="false">H275/(K274*(A275-A274)/365)</f>
        <v>0</v>
      </c>
      <c r="N275" s="3" t="n">
        <f aca="false">J275/($K$4*(A275-$A$4)/360)</f>
        <v>0.548655836171021</v>
      </c>
    </row>
    <row r="276" customFormat="false" ht="12.75" hidden="false" customHeight="false" outlineLevel="0" collapsed="false">
      <c r="A276" s="1" t="n">
        <v>43951</v>
      </c>
      <c r="B276" s="0" t="n">
        <f aca="false">ROUND((A276-$B$2-210)/365,0)</f>
        <v>53</v>
      </c>
      <c r="C276" s="0" t="n">
        <f aca="false">ROUND((A276-$C$2-210)/365,0)</f>
        <v>28</v>
      </c>
      <c r="D276" s="0" t="n">
        <f aca="false">ROUND((A276-$D$2-210)/365,0)</f>
        <v>25</v>
      </c>
      <c r="G276" s="2" t="n">
        <f aca="false">K275*$G$1/12</f>
        <v>1000.99955734101</v>
      </c>
      <c r="I276" s="2" t="n">
        <f aca="false">I275+E276</f>
        <v>7440.93</v>
      </c>
      <c r="J276" s="2" t="n">
        <f aca="false">IF(H276=0,J275+G276,J275+H276)</f>
        <v>93660.0252914418</v>
      </c>
      <c r="K276" s="2" t="n">
        <f aca="false">IF(H276=0,K275+E276+F276+G276,K275+E276+F276+H276)</f>
        <v>101100.955291442</v>
      </c>
      <c r="M276" s="3" t="n">
        <f aca="false">H276/(K275*(A276-A275)/365)</f>
        <v>0</v>
      </c>
      <c r="N276" s="3" t="n">
        <f aca="false">J276/($K$4*(A276-$A$4)/360)</f>
        <v>0.552567545525022</v>
      </c>
    </row>
    <row r="277" customFormat="false" ht="12.75" hidden="false" customHeight="false" outlineLevel="0" collapsed="false">
      <c r="A277" s="1" t="n">
        <v>43982</v>
      </c>
      <c r="B277" s="0" t="n">
        <f aca="false">ROUND((A277-$B$2-210)/365,0)</f>
        <v>53</v>
      </c>
      <c r="C277" s="0" t="n">
        <f aca="false">ROUND((A277-$C$2-210)/365,0)</f>
        <v>28</v>
      </c>
      <c r="D277" s="0" t="n">
        <f aca="false">ROUND((A277-$D$2-210)/365,0)</f>
        <v>25</v>
      </c>
      <c r="G277" s="2" t="n">
        <f aca="false">K276*$G$1/12</f>
        <v>1011.00955291442</v>
      </c>
      <c r="I277" s="2" t="n">
        <f aca="false">I276+E277</f>
        <v>7440.93</v>
      </c>
      <c r="J277" s="2" t="n">
        <f aca="false">IF(H277=0,J276+G277,J276+H277)</f>
        <v>94671.0348443562</v>
      </c>
      <c r="K277" s="2" t="n">
        <f aca="false">IF(H277=0,K276+E277+F277+G277,K276+E277+F277+H277)</f>
        <v>102111.964844356</v>
      </c>
      <c r="M277" s="3" t="n">
        <f aca="false">H277/(K276*(A277-A276)/365)</f>
        <v>0</v>
      </c>
      <c r="N277" s="3" t="n">
        <f aca="false">J277/($K$4*(A277-$A$4)/360)</f>
        <v>0.556442605897838</v>
      </c>
    </row>
    <row r="278" customFormat="false" ht="12.75" hidden="false" customHeight="false" outlineLevel="0" collapsed="false">
      <c r="A278" s="1" t="n">
        <v>44012</v>
      </c>
      <c r="B278" s="0" t="n">
        <f aca="false">ROUND((A278-$B$2-210)/365,0)</f>
        <v>53</v>
      </c>
      <c r="C278" s="0" t="n">
        <f aca="false">ROUND((A278-$C$2-210)/365,0)</f>
        <v>28</v>
      </c>
      <c r="D278" s="0" t="n">
        <f aca="false">ROUND((A278-$D$2-210)/365,0)</f>
        <v>25</v>
      </c>
      <c r="G278" s="2" t="n">
        <f aca="false">K277*$G$1/12</f>
        <v>1021.11964844356</v>
      </c>
      <c r="I278" s="2" t="n">
        <f aca="false">I277+E278</f>
        <v>7440.93</v>
      </c>
      <c r="J278" s="2" t="n">
        <f aca="false">IF(H278=0,J277+G278,J277+H278)</f>
        <v>95692.1544927998</v>
      </c>
      <c r="K278" s="2" t="n">
        <f aca="false">IF(H278=0,K277+E278+F278+G278,K277+E278+F278+H278)</f>
        <v>103133.0844928</v>
      </c>
    </row>
    <row r="279" customFormat="false" ht="12.75" hidden="false" customHeight="false" outlineLevel="0" collapsed="false">
      <c r="A279" s="1" t="n">
        <v>44043</v>
      </c>
      <c r="B279" s="0" t="n">
        <f aca="false">ROUND((A279-$B$2-210)/365,0)</f>
        <v>53</v>
      </c>
      <c r="C279" s="0" t="n">
        <f aca="false">ROUND((A279-$C$2-210)/365,0)</f>
        <v>28</v>
      </c>
      <c r="D279" s="0" t="n">
        <f aca="false">ROUND((A279-$D$2-210)/365,0)</f>
        <v>25</v>
      </c>
      <c r="G279" s="2" t="n">
        <f aca="false">K278*$G$1/12</f>
        <v>1031.330844928</v>
      </c>
      <c r="I279" s="2" t="n">
        <f aca="false">I278+E279</f>
        <v>7440.93</v>
      </c>
      <c r="J279" s="2" t="n">
        <f aca="false">IF(H279=0,J278+G279,J278+H279)</f>
        <v>96723.4853377278</v>
      </c>
      <c r="K279" s="2" t="n">
        <f aca="false">IF(H279=0,K278+E279+F279+G279,K278+E279+F279+H279)</f>
        <v>104164.415337728</v>
      </c>
    </row>
    <row r="280" customFormat="false" ht="12.75" hidden="false" customHeight="false" outlineLevel="0" collapsed="false">
      <c r="A280" s="1" t="n">
        <v>44074</v>
      </c>
      <c r="B280" s="0" t="n">
        <f aca="false">ROUND((A280-$B$2-210)/365,0)</f>
        <v>53</v>
      </c>
      <c r="C280" s="0" t="n">
        <f aca="false">ROUND((A280-$C$2-210)/365,0)</f>
        <v>28</v>
      </c>
      <c r="D280" s="0" t="n">
        <f aca="false">ROUND((A280-$D$2-210)/365,0)</f>
        <v>25</v>
      </c>
      <c r="G280" s="2" t="n">
        <f aca="false">K279*$G$1/12</f>
        <v>1041.64415337728</v>
      </c>
      <c r="I280" s="2" t="n">
        <f aca="false">I279+E280</f>
        <v>7440.93</v>
      </c>
      <c r="J280" s="2" t="n">
        <f aca="false">IF(H280=0,J279+G280,J279+H280)</f>
        <v>97765.1294911051</v>
      </c>
      <c r="K280" s="2" t="n">
        <f aca="false">IF(H280=0,K279+E280+F280+G280,K279+E280+F280+H280)</f>
        <v>105206.059491105</v>
      </c>
    </row>
    <row r="281" customFormat="false" ht="12.75" hidden="false" customHeight="false" outlineLevel="0" collapsed="false">
      <c r="A281" s="1" t="n">
        <v>44104</v>
      </c>
      <c r="B281" s="0" t="n">
        <f aca="false">ROUND((A281-$B$2-210)/365,0)</f>
        <v>53</v>
      </c>
      <c r="C281" s="0" t="n">
        <f aca="false">ROUND((A281-$C$2-210)/365,0)</f>
        <v>28</v>
      </c>
      <c r="D281" s="0" t="n">
        <f aca="false">ROUND((A281-$D$2-210)/365,0)</f>
        <v>25</v>
      </c>
      <c r="G281" s="2" t="n">
        <f aca="false">K280*$G$1/12</f>
        <v>1052.06059491105</v>
      </c>
      <c r="I281" s="2" t="n">
        <f aca="false">I280+E281</f>
        <v>7440.93</v>
      </c>
      <c r="J281" s="2" t="n">
        <f aca="false">IF(H281=0,J280+G281,J280+H281)</f>
        <v>98817.1900860161</v>
      </c>
      <c r="K281" s="2" t="n">
        <f aca="false">IF(H281=0,K280+E281+F281+G281,K280+E281+F281+H281)</f>
        <v>106258.120086016</v>
      </c>
    </row>
    <row r="282" customFormat="false" ht="12.75" hidden="false" customHeight="false" outlineLevel="0" collapsed="false">
      <c r="A282" s="1" t="n">
        <v>44135</v>
      </c>
      <c r="B282" s="0" t="n">
        <f aca="false">ROUND((A282-$B$2-210)/365,0)</f>
        <v>53</v>
      </c>
      <c r="C282" s="0" t="n">
        <f aca="false">ROUND((A282-$C$2-210)/365,0)</f>
        <v>28</v>
      </c>
      <c r="D282" s="0" t="n">
        <f aca="false">ROUND((A282-$D$2-210)/365,0)</f>
        <v>25</v>
      </c>
      <c r="G282" s="2" t="n">
        <f aca="false">K281*$G$1/12</f>
        <v>1062.58120086016</v>
      </c>
      <c r="I282" s="2" t="n">
        <f aca="false">I281+E282</f>
        <v>7440.93</v>
      </c>
      <c r="J282" s="2" t="n">
        <f aca="false">IF(H282=0,J281+G282,J281+H282)</f>
        <v>99879.7712868763</v>
      </c>
      <c r="K282" s="2" t="n">
        <f aca="false">IF(H282=0,K281+E282+F282+G282,K281+E282+F282+H282)</f>
        <v>107320.701286876</v>
      </c>
    </row>
    <row r="283" customFormat="false" ht="12.75" hidden="false" customHeight="false" outlineLevel="0" collapsed="false">
      <c r="A283" s="1" t="n">
        <v>44165</v>
      </c>
      <c r="B283" s="0" t="n">
        <f aca="false">ROUND((A283-$B$2-210)/365,0)</f>
        <v>53</v>
      </c>
      <c r="C283" s="0" t="n">
        <f aca="false">ROUND((A283-$C$2-210)/365,0)</f>
        <v>28</v>
      </c>
      <c r="D283" s="0" t="n">
        <f aca="false">ROUND((A283-$D$2-210)/365,0)</f>
        <v>25</v>
      </c>
      <c r="G283" s="2" t="n">
        <f aca="false">K282*$G$1/12</f>
        <v>1073.20701286876</v>
      </c>
      <c r="I283" s="2" t="n">
        <f aca="false">I282+E283</f>
        <v>7440.93</v>
      </c>
      <c r="J283" s="2" t="n">
        <f aca="false">IF(H283=0,J282+G283,J282+H283)</f>
        <v>100952.978299745</v>
      </c>
      <c r="K283" s="2" t="n">
        <f aca="false">IF(H283=0,K282+E283+F283+G283,K282+E283+F283+H283)</f>
        <v>108393.908299745</v>
      </c>
    </row>
    <row r="284" customFormat="false" ht="12.75" hidden="false" customHeight="false" outlineLevel="0" collapsed="false">
      <c r="A284" s="1" t="n">
        <v>44196</v>
      </c>
      <c r="B284" s="0" t="n">
        <f aca="false">ROUND((A284-$B$2-210)/365,0)</f>
        <v>53</v>
      </c>
      <c r="C284" s="0" t="n">
        <f aca="false">ROUND((A284-$C$2-210)/365,0)</f>
        <v>28</v>
      </c>
      <c r="D284" s="0" t="n">
        <f aca="false">ROUND((A284-$D$2-210)/365,0)</f>
        <v>25</v>
      </c>
      <c r="G284" s="2" t="n">
        <f aca="false">K283*$G$1/12</f>
        <v>1083.93908299745</v>
      </c>
      <c r="I284" s="2" t="n">
        <f aca="false">I283+E284</f>
        <v>7440.93</v>
      </c>
      <c r="J284" s="2" t="n">
        <f aca="false">IF(H284=0,J283+G284,J283+H284)</f>
        <v>102036.917382742</v>
      </c>
      <c r="K284" s="2" t="n">
        <f aca="false">IF(H284=0,K283+E284+F284+G284,K283+E284+F284+H284)</f>
        <v>109477.847382742</v>
      </c>
    </row>
    <row r="285" customFormat="false" ht="12.75" hidden="false" customHeight="false" outlineLevel="0" collapsed="false">
      <c r="A285" s="1" t="n">
        <v>44227</v>
      </c>
      <c r="B285" s="0" t="n">
        <f aca="false">ROUND((A285-$B$2-210)/365,0)</f>
        <v>53</v>
      </c>
      <c r="C285" s="0" t="n">
        <f aca="false">ROUND((A285-$C$2-210)/365,0)</f>
        <v>28</v>
      </c>
      <c r="D285" s="0" t="n">
        <f aca="false">ROUND((A285-$D$2-210)/365,0)</f>
        <v>25</v>
      </c>
      <c r="G285" s="2" t="n">
        <f aca="false">K284*$G$1/12</f>
        <v>1094.77847382742</v>
      </c>
      <c r="I285" s="2" t="n">
        <f aca="false">I284+E285</f>
        <v>7440.93</v>
      </c>
      <c r="J285" s="2" t="n">
        <f aca="false">IF(H285=0,J284+G285,J284+H285)</f>
        <v>103131.69585657</v>
      </c>
      <c r="K285" s="2" t="n">
        <f aca="false">IF(H285=0,K284+E285+F285+G285,K284+E285+F285+H285)</f>
        <v>110572.62585657</v>
      </c>
    </row>
    <row r="286" customFormat="false" ht="12.75" hidden="false" customHeight="false" outlineLevel="0" collapsed="false">
      <c r="A286" s="1" t="n">
        <v>44255</v>
      </c>
      <c r="B286" s="0" t="n">
        <f aca="false">ROUND((A286-$B$2-210)/365,0)</f>
        <v>53</v>
      </c>
      <c r="C286" s="0" t="n">
        <f aca="false">ROUND((A286-$C$2-210)/365,0)</f>
        <v>28</v>
      </c>
      <c r="D286" s="0" t="n">
        <f aca="false">ROUND((A286-$D$2-210)/365,0)</f>
        <v>26</v>
      </c>
      <c r="G286" s="2" t="n">
        <f aca="false">K285*$G$1/12</f>
        <v>1105.7262585657</v>
      </c>
      <c r="I286" s="2" t="n">
        <f aca="false">I285+E286</f>
        <v>7440.93</v>
      </c>
      <c r="J286" s="2" t="n">
        <f aca="false">IF(H286=0,J285+G286,J285+H286)</f>
        <v>104237.422115136</v>
      </c>
      <c r="K286" s="2" t="n">
        <f aca="false">IF(H286=0,K285+E286+F286+G286,K285+E286+F286+H286)</f>
        <v>111678.352115136</v>
      </c>
    </row>
    <row r="287" customFormat="false" ht="12.75" hidden="false" customHeight="false" outlineLevel="0" collapsed="false">
      <c r="A287" s="1" t="n">
        <v>44286</v>
      </c>
      <c r="B287" s="0" t="n">
        <f aca="false">ROUND((A287-$B$2-210)/365,0)</f>
        <v>53</v>
      </c>
      <c r="C287" s="0" t="n">
        <f aca="false">ROUND((A287-$C$2-210)/365,0)</f>
        <v>28</v>
      </c>
      <c r="D287" s="0" t="n">
        <f aca="false">ROUND((A287-$D$2-210)/365,0)</f>
        <v>26</v>
      </c>
      <c r="G287" s="2" t="n">
        <f aca="false">K286*$G$1/12</f>
        <v>1116.78352115136</v>
      </c>
      <c r="I287" s="2" t="n">
        <f aca="false">I286+E287</f>
        <v>7440.93</v>
      </c>
      <c r="J287" s="2" t="n">
        <f aca="false">IF(H287=0,J286+G287,J286+H287)</f>
        <v>105354.205636287</v>
      </c>
      <c r="K287" s="2" t="n">
        <f aca="false">IF(H287=0,K286+E287+F287+G287,K286+E287+F287+H287)</f>
        <v>112795.135636287</v>
      </c>
    </row>
    <row r="288" customFormat="false" ht="12.75" hidden="false" customHeight="false" outlineLevel="0" collapsed="false">
      <c r="A288" s="1" t="n">
        <v>44316</v>
      </c>
      <c r="B288" s="0" t="n">
        <f aca="false">ROUND((A288-$B$2-210)/365,0)</f>
        <v>54</v>
      </c>
      <c r="C288" s="0" t="n">
        <f aca="false">ROUND((A288-$C$2-210)/365,0)</f>
        <v>29</v>
      </c>
      <c r="D288" s="0" t="n">
        <f aca="false">ROUND((A288-$D$2-210)/365,0)</f>
        <v>26</v>
      </c>
      <c r="G288" s="2" t="n">
        <f aca="false">K287*$G$1/12</f>
        <v>1127.95135636287</v>
      </c>
      <c r="I288" s="2" t="n">
        <f aca="false">I287+E288</f>
        <v>7440.93</v>
      </c>
      <c r="J288" s="2" t="n">
        <f aca="false">IF(H288=0,J287+G288,J287+H288)</f>
        <v>106482.15699265</v>
      </c>
      <c r="K288" s="2" t="n">
        <f aca="false">IF(H288=0,K287+E288+F288+G288,K287+E288+F288+H288)</f>
        <v>113923.08699265</v>
      </c>
    </row>
    <row r="289" customFormat="false" ht="12.75" hidden="false" customHeight="false" outlineLevel="0" collapsed="false">
      <c r="A289" s="1" t="n">
        <v>44347</v>
      </c>
      <c r="B289" s="0" t="n">
        <f aca="false">ROUND((A289-$B$2-210)/365,0)</f>
        <v>54</v>
      </c>
      <c r="C289" s="0" t="n">
        <f aca="false">ROUND((A289-$C$2-210)/365,0)</f>
        <v>29</v>
      </c>
      <c r="D289" s="0" t="n">
        <f aca="false">ROUND((A289-$D$2-210)/365,0)</f>
        <v>26</v>
      </c>
      <c r="G289" s="2" t="n">
        <f aca="false">K288*$G$1/12</f>
        <v>1139.2308699265</v>
      </c>
      <c r="I289" s="2" t="n">
        <f aca="false">I288+E289</f>
        <v>7440.93</v>
      </c>
      <c r="J289" s="2" t="n">
        <f aca="false">IF(H289=0,J288+G289,J288+H289)</f>
        <v>107621.387862576</v>
      </c>
      <c r="K289" s="2" t="n">
        <f aca="false">IF(H289=0,K288+E289+F289+G289,K288+E289+F289+H289)</f>
        <v>115062.317862576</v>
      </c>
    </row>
    <row r="290" customFormat="false" ht="12.75" hidden="false" customHeight="false" outlineLevel="0" collapsed="false">
      <c r="A290" s="1" t="n">
        <v>44377</v>
      </c>
      <c r="B290" s="0" t="n">
        <f aca="false">ROUND((A290-$B$2-210)/365,0)</f>
        <v>54</v>
      </c>
      <c r="C290" s="0" t="n">
        <f aca="false">ROUND((A290-$C$2-210)/365,0)</f>
        <v>29</v>
      </c>
      <c r="D290" s="0" t="n">
        <f aca="false">ROUND((A290-$D$2-210)/365,0)</f>
        <v>26</v>
      </c>
      <c r="G290" s="2" t="n">
        <f aca="false">K289*$G$1/12</f>
        <v>1150.62317862576</v>
      </c>
      <c r="I290" s="2" t="n">
        <f aca="false">I289+E290</f>
        <v>7440.93</v>
      </c>
      <c r="J290" s="2" t="n">
        <f aca="false">IF(H290=0,J289+G290,J289+H290)</f>
        <v>108772.011041202</v>
      </c>
      <c r="K290" s="2" t="n">
        <f aca="false">IF(H290=0,K289+E290+F290+G290,K289+E290+F290+H290)</f>
        <v>116212.941041202</v>
      </c>
    </row>
    <row r="291" customFormat="false" ht="12.75" hidden="false" customHeight="false" outlineLevel="0" collapsed="false">
      <c r="A291" s="1" t="n">
        <v>44408</v>
      </c>
      <c r="B291" s="0" t="n">
        <f aca="false">ROUND((A291-$B$2-210)/365,0)</f>
        <v>54</v>
      </c>
      <c r="C291" s="0" t="n">
        <f aca="false">ROUND((A291-$C$2-210)/365,0)</f>
        <v>29</v>
      </c>
      <c r="D291" s="0" t="n">
        <f aca="false">ROUND((A291-$D$2-210)/365,0)</f>
        <v>26</v>
      </c>
      <c r="G291" s="2" t="n">
        <f aca="false">K290*$G$1/12</f>
        <v>1162.12941041202</v>
      </c>
      <c r="I291" s="2" t="n">
        <f aca="false">I290+E291</f>
        <v>7440.93</v>
      </c>
      <c r="J291" s="2" t="n">
        <f aca="false">IF(H291=0,J290+G291,J290+H291)</f>
        <v>109934.140451614</v>
      </c>
      <c r="K291" s="2" t="n">
        <f aca="false">IF(H291=0,K290+E291+F291+G291,K290+E291+F291+H291)</f>
        <v>117375.070451614</v>
      </c>
    </row>
    <row r="292" customFormat="false" ht="12.75" hidden="false" customHeight="false" outlineLevel="0" collapsed="false">
      <c r="A292" s="1" t="n">
        <v>44439</v>
      </c>
      <c r="B292" s="0" t="n">
        <f aca="false">ROUND((A292-$B$2-210)/365,0)</f>
        <v>54</v>
      </c>
      <c r="C292" s="0" t="n">
        <f aca="false">ROUND((A292-$C$2-210)/365,0)</f>
        <v>29</v>
      </c>
      <c r="D292" s="0" t="n">
        <f aca="false">ROUND((A292-$D$2-210)/365,0)</f>
        <v>26</v>
      </c>
      <c r="G292" s="2" t="n">
        <f aca="false">K291*$G$1/12</f>
        <v>1173.75070451614</v>
      </c>
      <c r="I292" s="2" t="n">
        <f aca="false">I291+E292</f>
        <v>7440.93</v>
      </c>
      <c r="J292" s="2" t="n">
        <f aca="false">IF(H292=0,J291+G292,J291+H292)</f>
        <v>111107.89115613</v>
      </c>
      <c r="K292" s="2" t="n">
        <f aca="false">IF(H292=0,K291+E292+F292+G292,K291+E292+F292+H292)</f>
        <v>118548.82115613</v>
      </c>
    </row>
    <row r="293" customFormat="false" ht="12.75" hidden="false" customHeight="false" outlineLevel="0" collapsed="false">
      <c r="A293" s="1" t="n">
        <v>44469</v>
      </c>
      <c r="B293" s="0" t="n">
        <f aca="false">ROUND((A293-$B$2-210)/365,0)</f>
        <v>54</v>
      </c>
      <c r="C293" s="0" t="n">
        <f aca="false">ROUND((A293-$C$2-210)/365,0)</f>
        <v>29</v>
      </c>
      <c r="D293" s="0" t="n">
        <f aca="false">ROUND((A293-$D$2-210)/365,0)</f>
        <v>26</v>
      </c>
      <c r="G293" s="2" t="n">
        <f aca="false">K292*$G$1/12</f>
        <v>1185.4882115613</v>
      </c>
      <c r="I293" s="2" t="n">
        <f aca="false">I292+E293</f>
        <v>7440.93</v>
      </c>
      <c r="J293" s="2" t="n">
        <f aca="false">IF(H293=0,J292+G293,J292+H293)</f>
        <v>112293.379367692</v>
      </c>
      <c r="K293" s="2" t="n">
        <f aca="false">IF(H293=0,K292+E293+F293+G293,K292+E293+F293+H293)</f>
        <v>119734.309367692</v>
      </c>
    </row>
    <row r="294" customFormat="false" ht="12.75" hidden="false" customHeight="false" outlineLevel="0" collapsed="false">
      <c r="A294" s="1" t="n">
        <v>44500</v>
      </c>
      <c r="B294" s="0" t="n">
        <f aca="false">ROUND((A294-$B$2-210)/365,0)</f>
        <v>54</v>
      </c>
      <c r="C294" s="0" t="n">
        <f aca="false">ROUND((A294-$C$2-210)/365,0)</f>
        <v>29</v>
      </c>
      <c r="D294" s="0" t="n">
        <f aca="false">ROUND((A294-$D$2-210)/365,0)</f>
        <v>26</v>
      </c>
      <c r="G294" s="2" t="n">
        <f aca="false">K293*$G$1/12</f>
        <v>1197.34309367692</v>
      </c>
      <c r="I294" s="2" t="n">
        <f aca="false">I293+E294</f>
        <v>7440.93</v>
      </c>
      <c r="J294" s="2" t="n">
        <f aca="false">IF(H294=0,J293+G294,J293+H294)</f>
        <v>113490.722461368</v>
      </c>
      <c r="K294" s="2" t="n">
        <f aca="false">IF(H294=0,K293+E294+F294+G294,K293+E294+F294+H294)</f>
        <v>120931.652461368</v>
      </c>
    </row>
    <row r="295" customFormat="false" ht="12.75" hidden="false" customHeight="false" outlineLevel="0" collapsed="false">
      <c r="A295" s="1" t="n">
        <v>44530</v>
      </c>
      <c r="B295" s="0" t="n">
        <f aca="false">ROUND((A295-$B$2-210)/365,0)</f>
        <v>54</v>
      </c>
      <c r="C295" s="0" t="n">
        <f aca="false">ROUND((A295-$C$2-210)/365,0)</f>
        <v>29</v>
      </c>
      <c r="D295" s="0" t="n">
        <f aca="false">ROUND((A295-$D$2-210)/365,0)</f>
        <v>26</v>
      </c>
      <c r="G295" s="2" t="n">
        <f aca="false">K294*$G$1/12</f>
        <v>1209.31652461368</v>
      </c>
      <c r="I295" s="2" t="n">
        <f aca="false">I294+E295</f>
        <v>7440.93</v>
      </c>
      <c r="J295" s="2" t="n">
        <f aca="false">IF(H295=0,J294+G295,J294+H295)</f>
        <v>114700.038985982</v>
      </c>
      <c r="K295" s="2" t="n">
        <f aca="false">IF(H295=0,K294+E295+F295+G295,K294+E295+F295+H295)</f>
        <v>122140.968985982</v>
      </c>
    </row>
    <row r="296" customFormat="false" ht="12.75" hidden="false" customHeight="false" outlineLevel="0" collapsed="false">
      <c r="A296" s="1" t="n">
        <v>44561</v>
      </c>
      <c r="B296" s="0" t="n">
        <f aca="false">ROUND((A296-$B$2-210)/365,0)</f>
        <v>54</v>
      </c>
      <c r="C296" s="0" t="n">
        <f aca="false">ROUND((A296-$C$2-210)/365,0)</f>
        <v>29</v>
      </c>
      <c r="D296" s="0" t="n">
        <f aca="false">ROUND((A296-$D$2-210)/365,0)</f>
        <v>26</v>
      </c>
      <c r="G296" s="2" t="n">
        <f aca="false">K295*$G$1/12</f>
        <v>1221.40968985982</v>
      </c>
      <c r="I296" s="2" t="n">
        <f aca="false">I295+E296</f>
        <v>7440.93</v>
      </c>
      <c r="J296" s="2" t="n">
        <f aca="false">IF(H296=0,J295+G296,J295+H296)</f>
        <v>115921.448675842</v>
      </c>
      <c r="K296" s="2" t="n">
        <f aca="false">IF(H296=0,K295+E296+F296+G296,K295+E296+F296+H296)</f>
        <v>123362.378675842</v>
      </c>
    </row>
    <row r="297" customFormat="false" ht="12.75" hidden="false" customHeight="false" outlineLevel="0" collapsed="false">
      <c r="A297" s="1" t="n">
        <v>44592</v>
      </c>
      <c r="B297" s="0" t="n">
        <f aca="false">ROUND((A297-$B$2-210)/365,0)</f>
        <v>54</v>
      </c>
      <c r="C297" s="0" t="n">
        <f aca="false">ROUND((A297-$C$2-210)/365,0)</f>
        <v>29</v>
      </c>
      <c r="D297" s="0" t="n">
        <f aca="false">ROUND((A297-$D$2-210)/365,0)</f>
        <v>26</v>
      </c>
      <c r="G297" s="2" t="n">
        <f aca="false">K296*$G$1/12</f>
        <v>1233.62378675842</v>
      </c>
      <c r="I297" s="2" t="n">
        <f aca="false">I296+E297</f>
        <v>7440.93</v>
      </c>
      <c r="J297" s="2" t="n">
        <f aca="false">IF(H297=0,J296+G297,J296+H297)</f>
        <v>117155.0724626</v>
      </c>
      <c r="K297" s="2" t="n">
        <f aca="false">IF(H297=0,K296+E297+F297+G297,K296+E297+F297+H297)</f>
        <v>124596.0024626</v>
      </c>
    </row>
    <row r="298" customFormat="false" ht="12.75" hidden="false" customHeight="false" outlineLevel="0" collapsed="false">
      <c r="A298" s="1" t="n">
        <v>44620</v>
      </c>
      <c r="B298" s="0" t="n">
        <f aca="false">ROUND((A298-$B$2-210)/365,0)</f>
        <v>54</v>
      </c>
      <c r="C298" s="0" t="n">
        <f aca="false">ROUND((A298-$C$2-210)/365,0)</f>
        <v>29</v>
      </c>
      <c r="D298" s="0" t="n">
        <f aca="false">ROUND((A298-$D$2-210)/365,0)</f>
        <v>27</v>
      </c>
      <c r="G298" s="2" t="n">
        <f aca="false">K297*$G$1/12</f>
        <v>1245.960024626</v>
      </c>
      <c r="I298" s="2" t="n">
        <f aca="false">I297+E298</f>
        <v>7440.93</v>
      </c>
      <c r="J298" s="2" t="n">
        <f aca="false">IF(H298=0,J297+G298,J297+H298)</f>
        <v>118401.032487226</v>
      </c>
      <c r="K298" s="2" t="n">
        <f aca="false">IF(H298=0,K297+E298+F298+G298,K297+E298+F298+H298)</f>
        <v>125841.962487226</v>
      </c>
    </row>
    <row r="299" customFormat="false" ht="12.75" hidden="false" customHeight="false" outlineLevel="0" collapsed="false">
      <c r="A299" s="1" t="n">
        <v>44651</v>
      </c>
      <c r="B299" s="0" t="n">
        <f aca="false">ROUND((A299-$B$2-210)/365,0)</f>
        <v>54</v>
      </c>
      <c r="C299" s="0" t="n">
        <f aca="false">ROUND((A299-$C$2-210)/365,0)</f>
        <v>29</v>
      </c>
      <c r="D299" s="0" t="n">
        <f aca="false">ROUND((A299-$D$2-210)/365,0)</f>
        <v>27</v>
      </c>
      <c r="G299" s="2" t="n">
        <f aca="false">K298*$G$1/12</f>
        <v>1258.41962487226</v>
      </c>
      <c r="I299" s="2" t="n">
        <f aca="false">I298+E299</f>
        <v>7440.93</v>
      </c>
      <c r="J299" s="2" t="n">
        <f aca="false">IF(H299=0,J298+G299,J298+H299)</f>
        <v>119659.452112099</v>
      </c>
      <c r="K299" s="2" t="n">
        <f aca="false">IF(H299=0,K298+E299+F299+G299,K298+E299+F299+H299)</f>
        <v>127100.382112099</v>
      </c>
    </row>
    <row r="300" customFormat="false" ht="12.75" hidden="false" customHeight="false" outlineLevel="0" collapsed="false">
      <c r="A300" s="1" t="n">
        <v>44681</v>
      </c>
      <c r="B300" s="0" t="n">
        <f aca="false">ROUND((A300-$B$2-210)/365,0)</f>
        <v>55</v>
      </c>
      <c r="C300" s="0" t="n">
        <f aca="false">ROUND((A300-$C$2-210)/365,0)</f>
        <v>30</v>
      </c>
      <c r="D300" s="0" t="n">
        <f aca="false">ROUND((A300-$D$2-210)/365,0)</f>
        <v>27</v>
      </c>
      <c r="G300" s="2" t="n">
        <f aca="false">K299*$G$1/12</f>
        <v>1271.00382112099</v>
      </c>
      <c r="I300" s="2" t="n">
        <f aca="false">I299+E300</f>
        <v>7440.93</v>
      </c>
      <c r="J300" s="2" t="n">
        <f aca="false">IF(H300=0,J299+G300,J299+H300)</f>
        <v>120930.45593322</v>
      </c>
      <c r="K300" s="2" t="n">
        <f aca="false">IF(H300=0,K299+E300+F300+G300,K299+E300+F300+H300)</f>
        <v>128371.38593322</v>
      </c>
    </row>
    <row r="301" customFormat="false" ht="12.75" hidden="false" customHeight="false" outlineLevel="0" collapsed="false">
      <c r="A301" s="1" t="n">
        <v>44712</v>
      </c>
      <c r="B301" s="0" t="n">
        <f aca="false">ROUND((A301-$B$2-210)/365,0)</f>
        <v>55</v>
      </c>
      <c r="C301" s="0" t="n">
        <f aca="false">ROUND((A301-$C$2-210)/365,0)</f>
        <v>30</v>
      </c>
      <c r="D301" s="0" t="n">
        <f aca="false">ROUND((A301-$D$2-210)/365,0)</f>
        <v>27</v>
      </c>
      <c r="G301" s="2" t="n">
        <f aca="false">K300*$G$1/12</f>
        <v>1283.7138593322</v>
      </c>
      <c r="I301" s="2" t="n">
        <f aca="false">I300+E301</f>
        <v>7440.93</v>
      </c>
      <c r="J301" s="2" t="n">
        <f aca="false">IF(H301=0,J300+G301,J300+H301)</f>
        <v>122214.169792552</v>
      </c>
      <c r="K301" s="2" t="n">
        <f aca="false">IF(H301=0,K300+E301+F301+G301,K300+E301+F301+H301)</f>
        <v>129655.099792552</v>
      </c>
    </row>
    <row r="302" customFormat="false" ht="12.75" hidden="false" customHeight="false" outlineLevel="0" collapsed="false">
      <c r="A302" s="1" t="n">
        <v>44742</v>
      </c>
      <c r="B302" s="0" t="n">
        <f aca="false">ROUND((A302-$B$2-210)/365,0)</f>
        <v>55</v>
      </c>
      <c r="C302" s="0" t="n">
        <f aca="false">ROUND((A302-$C$2-210)/365,0)</f>
        <v>30</v>
      </c>
      <c r="D302" s="0" t="n">
        <f aca="false">ROUND((A302-$D$2-210)/365,0)</f>
        <v>27</v>
      </c>
      <c r="G302" s="2" t="n">
        <f aca="false">K301*$G$1/12</f>
        <v>1296.55099792552</v>
      </c>
      <c r="I302" s="2" t="n">
        <f aca="false">I301+E302</f>
        <v>7440.93</v>
      </c>
      <c r="J302" s="2" t="n">
        <f aca="false">IF(H302=0,J301+G302,J301+H302)</f>
        <v>123510.720790477</v>
      </c>
      <c r="K302" s="2" t="n">
        <f aca="false">IF(H302=0,K301+E302+F302+G302,K301+E302+F302+H302)</f>
        <v>130951.650790477</v>
      </c>
    </row>
    <row r="303" customFormat="false" ht="12.75" hidden="false" customHeight="false" outlineLevel="0" collapsed="false">
      <c r="A303" s="1" t="n">
        <v>44773</v>
      </c>
      <c r="B303" s="0" t="n">
        <f aca="false">ROUND((A303-$B$2-210)/365,0)</f>
        <v>55</v>
      </c>
      <c r="C303" s="0" t="n">
        <f aca="false">ROUND((A303-$C$2-210)/365,0)</f>
        <v>30</v>
      </c>
      <c r="D303" s="0" t="n">
        <f aca="false">ROUND((A303-$D$2-210)/365,0)</f>
        <v>27</v>
      </c>
      <c r="G303" s="2" t="n">
        <f aca="false">K302*$G$1/12</f>
        <v>1309.51650790477</v>
      </c>
      <c r="I303" s="2" t="n">
        <f aca="false">I302+E303</f>
        <v>7440.93</v>
      </c>
      <c r="J303" s="2" t="n">
        <f aca="false">IF(H303=0,J302+G303,J302+H303)</f>
        <v>124820.237298382</v>
      </c>
      <c r="K303" s="2" t="n">
        <f aca="false">IF(H303=0,K302+E303+F303+G303,K302+E303+F303+H303)</f>
        <v>132261.167298382</v>
      </c>
    </row>
    <row r="304" customFormat="false" ht="12.75" hidden="false" customHeight="false" outlineLevel="0" collapsed="false">
      <c r="A304" s="1" t="n">
        <v>44804</v>
      </c>
      <c r="B304" s="0" t="n">
        <f aca="false">ROUND((A304-$B$2-210)/365,0)</f>
        <v>55</v>
      </c>
      <c r="C304" s="0" t="n">
        <f aca="false">ROUND((A304-$C$2-210)/365,0)</f>
        <v>30</v>
      </c>
      <c r="D304" s="0" t="n">
        <f aca="false">ROUND((A304-$D$2-210)/365,0)</f>
        <v>27</v>
      </c>
      <c r="G304" s="2" t="n">
        <f aca="false">K303*$G$1/12</f>
        <v>1322.61167298382</v>
      </c>
      <c r="I304" s="2" t="n">
        <f aca="false">I303+E304</f>
        <v>7440.93</v>
      </c>
      <c r="J304" s="2" t="n">
        <f aca="false">IF(H304=0,J303+G304,J303+H304)</f>
        <v>126142.848971366</v>
      </c>
      <c r="K304" s="2" t="n">
        <f aca="false">IF(H304=0,K303+E304+F304+G304,K303+E304+F304+H304)</f>
        <v>133583.778971366</v>
      </c>
    </row>
    <row r="305" customFormat="false" ht="12.75" hidden="false" customHeight="false" outlineLevel="0" collapsed="false">
      <c r="A305" s="1" t="n">
        <v>44834</v>
      </c>
      <c r="B305" s="0" t="n">
        <f aca="false">ROUND((A305-$B$2-210)/365,0)</f>
        <v>55</v>
      </c>
      <c r="C305" s="0" t="n">
        <f aca="false">ROUND((A305-$C$2-210)/365,0)</f>
        <v>30</v>
      </c>
      <c r="D305" s="0" t="n">
        <f aca="false">ROUND((A305-$D$2-210)/365,0)</f>
        <v>27</v>
      </c>
      <c r="G305" s="2" t="n">
        <f aca="false">K304*$G$1/12</f>
        <v>1335.83778971366</v>
      </c>
      <c r="I305" s="2" t="n">
        <f aca="false">I304+E305</f>
        <v>7440.93</v>
      </c>
      <c r="J305" s="2" t="n">
        <f aca="false">IF(H305=0,J304+G305,J304+H305)</f>
        <v>127478.68676108</v>
      </c>
      <c r="K305" s="2" t="n">
        <f aca="false">IF(H305=0,K304+E305+F305+G305,K304+E305+F305+H305)</f>
        <v>134919.61676108</v>
      </c>
    </row>
    <row r="306" customFormat="false" ht="12.75" hidden="false" customHeight="false" outlineLevel="0" collapsed="false">
      <c r="A306" s="1" t="n">
        <v>44865</v>
      </c>
      <c r="B306" s="0" t="n">
        <f aca="false">ROUND((A306-$B$2-210)/365,0)</f>
        <v>55</v>
      </c>
      <c r="C306" s="0" t="n">
        <f aca="false">ROUND((A306-$C$2-210)/365,0)</f>
        <v>30</v>
      </c>
      <c r="D306" s="0" t="n">
        <f aca="false">ROUND((A306-$D$2-210)/365,0)</f>
        <v>27</v>
      </c>
      <c r="G306" s="2" t="n">
        <f aca="false">K305*$G$1/12</f>
        <v>1349.1961676108</v>
      </c>
      <c r="I306" s="2" t="n">
        <f aca="false">I305+E306</f>
        <v>7440.93</v>
      </c>
      <c r="J306" s="2" t="n">
        <f aca="false">IF(H306=0,J305+G306,J305+H306)</f>
        <v>128827.88292869</v>
      </c>
      <c r="K306" s="2" t="n">
        <f aca="false">IF(H306=0,K305+E306+F306+G306,K305+E306+F306+H306)</f>
        <v>136268.81292869</v>
      </c>
    </row>
    <row r="307" customFormat="false" ht="12.75" hidden="false" customHeight="false" outlineLevel="0" collapsed="false">
      <c r="A307" s="1" t="n">
        <v>44895</v>
      </c>
      <c r="B307" s="0" t="n">
        <f aca="false">ROUND((A307-$B$2-210)/365,0)</f>
        <v>55</v>
      </c>
      <c r="C307" s="0" t="n">
        <f aca="false">ROUND((A307-$C$2-210)/365,0)</f>
        <v>30</v>
      </c>
      <c r="D307" s="0" t="n">
        <f aca="false">ROUND((A307-$D$2-210)/365,0)</f>
        <v>27</v>
      </c>
      <c r="G307" s="2" t="n">
        <f aca="false">K306*$G$1/12</f>
        <v>1362.6881292869</v>
      </c>
      <c r="I307" s="2" t="n">
        <f aca="false">I306+E307</f>
        <v>7440.93</v>
      </c>
      <c r="J307" s="2" t="n">
        <f aca="false">IF(H307=0,J306+G307,J306+H307)</f>
        <v>130190.571057977</v>
      </c>
      <c r="K307" s="2" t="n">
        <f aca="false">IF(H307=0,K306+E307+F307+G307,K306+E307+F307+H307)</f>
        <v>137631.501057977</v>
      </c>
    </row>
    <row r="308" customFormat="false" ht="12.75" hidden="false" customHeight="false" outlineLevel="0" collapsed="false">
      <c r="A308" s="1" t="n">
        <v>44926</v>
      </c>
      <c r="B308" s="0" t="n">
        <f aca="false">ROUND((A308-$B$2-210)/365,0)</f>
        <v>55</v>
      </c>
      <c r="C308" s="0" t="n">
        <f aca="false">ROUND((A308-$C$2-210)/365,0)</f>
        <v>30</v>
      </c>
      <c r="D308" s="0" t="n">
        <f aca="false">ROUND((A308-$D$2-210)/365,0)</f>
        <v>27</v>
      </c>
      <c r="G308" s="2" t="n">
        <f aca="false">K307*$G$1/12</f>
        <v>1376.31501057977</v>
      </c>
      <c r="I308" s="2" t="n">
        <f aca="false">I307+E308</f>
        <v>7440.93</v>
      </c>
      <c r="J308" s="2" t="n">
        <f aca="false">IF(H308=0,J307+G308,J307+H308)</f>
        <v>131566.886068557</v>
      </c>
      <c r="K308" s="2" t="n">
        <f aca="false">IF(H308=0,K307+E308+F308+G308,K307+E308+F308+H308)</f>
        <v>139007.816068557</v>
      </c>
    </row>
    <row r="309" customFormat="false" ht="12.75" hidden="false" customHeight="false" outlineLevel="0" collapsed="false">
      <c r="A309" s="1" t="n">
        <v>44957</v>
      </c>
      <c r="B309" s="0" t="n">
        <f aca="false">ROUND((A309-$B$2-210)/365,0)</f>
        <v>55</v>
      </c>
      <c r="C309" s="0" t="n">
        <f aca="false">ROUND((A309-$C$2-210)/365,0)</f>
        <v>30</v>
      </c>
      <c r="D309" s="0" t="n">
        <f aca="false">ROUND((A309-$D$2-210)/365,0)</f>
        <v>27</v>
      </c>
      <c r="G309" s="2" t="n">
        <f aca="false">K308*$G$1/12</f>
        <v>1390.07816068557</v>
      </c>
      <c r="I309" s="2" t="n">
        <f aca="false">I308+E309</f>
        <v>7440.93</v>
      </c>
      <c r="J309" s="2" t="n">
        <f aca="false">IF(H309=0,J308+G309,J308+H309)</f>
        <v>132956.964229243</v>
      </c>
      <c r="K309" s="2" t="n">
        <f aca="false">IF(H309=0,K308+E309+F309+G309,K308+E309+F309+H309)</f>
        <v>140397.894229243</v>
      </c>
    </row>
    <row r="310" customFormat="false" ht="12.75" hidden="false" customHeight="false" outlineLevel="0" collapsed="false">
      <c r="A310" s="1" t="n">
        <v>44985</v>
      </c>
      <c r="B310" s="0" t="n">
        <f aca="false">ROUND((A310-$B$2-210)/365,0)</f>
        <v>55</v>
      </c>
      <c r="C310" s="0" t="n">
        <f aca="false">ROUND((A310-$C$2-210)/365,0)</f>
        <v>30</v>
      </c>
      <c r="D310" s="0" t="n">
        <f aca="false">ROUND((A310-$D$2-210)/365,0)</f>
        <v>28</v>
      </c>
      <c r="G310" s="2" t="n">
        <f aca="false">K309*$G$1/12</f>
        <v>1403.97894229243</v>
      </c>
      <c r="I310" s="2" t="n">
        <f aca="false">I309+E310</f>
        <v>7440.93</v>
      </c>
      <c r="J310" s="2" t="n">
        <f aca="false">IF(H310=0,J309+G310,J309+H310)</f>
        <v>134360.943171535</v>
      </c>
      <c r="K310" s="2" t="n">
        <f aca="false">IF(H310=0,K309+E310+F310+G310,K309+E310+F310+H310)</f>
        <v>141801.873171535</v>
      </c>
    </row>
    <row r="311" customFormat="false" ht="12.75" hidden="false" customHeight="false" outlineLevel="0" collapsed="false">
      <c r="A311" s="1" t="n">
        <v>45016</v>
      </c>
      <c r="B311" s="0" t="n">
        <f aca="false">ROUND((A311-$B$2-210)/365,0)</f>
        <v>55</v>
      </c>
      <c r="C311" s="0" t="n">
        <f aca="false">ROUND((A311-$C$2-210)/365,0)</f>
        <v>30</v>
      </c>
      <c r="D311" s="0" t="n">
        <f aca="false">ROUND((A311-$D$2-210)/365,0)</f>
        <v>28</v>
      </c>
      <c r="G311" s="2" t="n">
        <f aca="false">K310*$G$1/12</f>
        <v>1418.01873171535</v>
      </c>
      <c r="I311" s="2" t="n">
        <f aca="false">I310+E311</f>
        <v>7440.93</v>
      </c>
      <c r="J311" s="2" t="n">
        <f aca="false">IF(H311=0,J310+G311,J310+H311)</f>
        <v>135778.96190325</v>
      </c>
      <c r="K311" s="2" t="n">
        <f aca="false">IF(H311=0,K310+E311+F311+G311,K310+E311+F311+H311)</f>
        <v>143219.89190325</v>
      </c>
    </row>
    <row r="312" customFormat="false" ht="12.75" hidden="false" customHeight="false" outlineLevel="0" collapsed="false">
      <c r="A312" s="1" t="n">
        <v>45046</v>
      </c>
      <c r="B312" s="0" t="n">
        <f aca="false">ROUND((A312-$B$2-210)/365,0)</f>
        <v>56</v>
      </c>
      <c r="C312" s="0" t="n">
        <f aca="false">ROUND((A312-$C$2-210)/365,0)</f>
        <v>31</v>
      </c>
      <c r="D312" s="0" t="n">
        <f aca="false">ROUND((A312-$D$2-210)/365,0)</f>
        <v>28</v>
      </c>
      <c r="G312" s="2" t="n">
        <f aca="false">K311*$G$1/12</f>
        <v>1432.1989190325</v>
      </c>
      <c r="I312" s="2" t="n">
        <f aca="false">I311+E312</f>
        <v>7440.93</v>
      </c>
      <c r="J312" s="2" t="n">
        <f aca="false">IF(H312=0,J311+G312,J311+H312)</f>
        <v>137211.160822283</v>
      </c>
      <c r="K312" s="2" t="n">
        <f aca="false">IF(H312=0,K311+E312+F312+G312,K311+E312+F312+H312)</f>
        <v>144652.090822283</v>
      </c>
    </row>
    <row r="313" customFormat="false" ht="12.75" hidden="false" customHeight="false" outlineLevel="0" collapsed="false">
      <c r="A313" s="1" t="n">
        <v>45077</v>
      </c>
      <c r="B313" s="0" t="n">
        <f aca="false">ROUND((A313-$B$2-210)/365,0)</f>
        <v>56</v>
      </c>
      <c r="C313" s="0" t="n">
        <f aca="false">ROUND((A313-$C$2-210)/365,0)</f>
        <v>31</v>
      </c>
      <c r="D313" s="0" t="n">
        <f aca="false">ROUND((A313-$D$2-210)/365,0)</f>
        <v>28</v>
      </c>
      <c r="G313" s="2" t="n">
        <f aca="false">K312*$G$1/12</f>
        <v>1446.52090822283</v>
      </c>
      <c r="I313" s="2" t="n">
        <f aca="false">I312+E313</f>
        <v>7440.93</v>
      </c>
      <c r="J313" s="2" t="n">
        <f aca="false">IF(H313=0,J312+G313,J312+H313)</f>
        <v>138657.681730506</v>
      </c>
      <c r="K313" s="2" t="n">
        <f aca="false">IF(H313=0,K312+E313+F313+G313,K312+E313+F313+H313)</f>
        <v>146098.611730506</v>
      </c>
    </row>
    <row r="314" customFormat="false" ht="12.75" hidden="false" customHeight="false" outlineLevel="0" collapsed="false">
      <c r="A314" s="1" t="n">
        <v>45107</v>
      </c>
      <c r="B314" s="0" t="n">
        <f aca="false">ROUND((A314-$B$2-210)/365,0)</f>
        <v>56</v>
      </c>
      <c r="C314" s="0" t="n">
        <f aca="false">ROUND((A314-$C$2-210)/365,0)</f>
        <v>31</v>
      </c>
      <c r="D314" s="0" t="n">
        <f aca="false">ROUND((A314-$D$2-210)/365,0)</f>
        <v>28</v>
      </c>
      <c r="G314" s="2" t="n">
        <f aca="false">K313*$G$1/12</f>
        <v>1460.98611730506</v>
      </c>
      <c r="I314" s="2" t="n">
        <f aca="false">I313+E314</f>
        <v>7440.93</v>
      </c>
      <c r="J314" s="2" t="n">
        <f aca="false">IF(H314=0,J313+G314,J313+H314)</f>
        <v>140118.667847811</v>
      </c>
      <c r="K314" s="2" t="n">
        <f aca="false">IF(H314=0,K313+E314+F314+G314,K313+E314+F314+H314)</f>
        <v>147559.597847811</v>
      </c>
    </row>
    <row r="315" customFormat="false" ht="12.75" hidden="false" customHeight="false" outlineLevel="0" collapsed="false">
      <c r="A315" s="1" t="n">
        <v>45138</v>
      </c>
      <c r="B315" s="0" t="n">
        <f aca="false">ROUND((A315-$B$2-210)/365,0)</f>
        <v>56</v>
      </c>
      <c r="C315" s="0" t="n">
        <f aca="false">ROUND((A315-$C$2-210)/365,0)</f>
        <v>31</v>
      </c>
      <c r="D315" s="0" t="n">
        <f aca="false">ROUND((A315-$D$2-210)/365,0)</f>
        <v>28</v>
      </c>
      <c r="G315" s="2" t="n">
        <f aca="false">K314*$G$1/12</f>
        <v>1475.59597847811</v>
      </c>
      <c r="I315" s="2" t="n">
        <f aca="false">I314+E315</f>
        <v>7440.93</v>
      </c>
      <c r="J315" s="2" t="n">
        <f aca="false">IF(H315=0,J314+G315,J314+H315)</f>
        <v>141594.263826289</v>
      </c>
      <c r="K315" s="2" t="n">
        <f aca="false">IF(H315=0,K314+E315+F315+G315,K314+E315+F315+H315)</f>
        <v>149035.193826289</v>
      </c>
    </row>
    <row r="316" customFormat="false" ht="12.75" hidden="false" customHeight="false" outlineLevel="0" collapsed="false">
      <c r="A316" s="1" t="n">
        <v>45169</v>
      </c>
      <c r="B316" s="0" t="n">
        <f aca="false">ROUND((A316-$B$2-210)/365,0)</f>
        <v>56</v>
      </c>
      <c r="C316" s="0" t="n">
        <f aca="false">ROUND((A316-$C$2-210)/365,0)</f>
        <v>31</v>
      </c>
      <c r="D316" s="0" t="n">
        <f aca="false">ROUND((A316-$D$2-210)/365,0)</f>
        <v>28</v>
      </c>
      <c r="G316" s="2" t="n">
        <f aca="false">K315*$G$1/12</f>
        <v>1490.35193826289</v>
      </c>
      <c r="I316" s="2" t="n">
        <f aca="false">I315+E316</f>
        <v>7440.93</v>
      </c>
      <c r="J316" s="2" t="n">
        <f aca="false">IF(H316=0,J315+G316,J315+H316)</f>
        <v>143084.615764552</v>
      </c>
      <c r="K316" s="2" t="n">
        <f aca="false">IF(H316=0,K315+E316+F316+G316,K315+E316+F316+H316)</f>
        <v>150525.545764552</v>
      </c>
    </row>
    <row r="317" customFormat="false" ht="12.75" hidden="false" customHeight="false" outlineLevel="0" collapsed="false">
      <c r="A317" s="1" t="n">
        <v>45199</v>
      </c>
      <c r="B317" s="0" t="n">
        <f aca="false">ROUND((A317-$B$2-210)/365,0)</f>
        <v>56</v>
      </c>
      <c r="C317" s="0" t="n">
        <f aca="false">ROUND((A317-$C$2-210)/365,0)</f>
        <v>31</v>
      </c>
      <c r="D317" s="0" t="n">
        <f aca="false">ROUND((A317-$D$2-210)/365,0)</f>
        <v>28</v>
      </c>
      <c r="G317" s="2" t="n">
        <f aca="false">K316*$G$1/12</f>
        <v>1505.25545764552</v>
      </c>
      <c r="I317" s="2" t="n">
        <f aca="false">I316+E317</f>
        <v>7440.93</v>
      </c>
      <c r="J317" s="2" t="n">
        <f aca="false">IF(H317=0,J316+G317,J316+H317)</f>
        <v>144589.871222197</v>
      </c>
      <c r="K317" s="2" t="n">
        <f aca="false">IF(H317=0,K316+E317+F317+G317,K316+E317+F317+H317)</f>
        <v>152030.801222197</v>
      </c>
    </row>
    <row r="318" customFormat="false" ht="12.75" hidden="false" customHeight="false" outlineLevel="0" collapsed="false">
      <c r="A318" s="1" t="n">
        <v>45230</v>
      </c>
      <c r="B318" s="0" t="n">
        <f aca="false">ROUND((A318-$B$2-210)/365,0)</f>
        <v>56</v>
      </c>
      <c r="C318" s="0" t="n">
        <f aca="false">ROUND((A318-$C$2-210)/365,0)</f>
        <v>31</v>
      </c>
      <c r="D318" s="0" t="n">
        <f aca="false">ROUND((A318-$D$2-210)/365,0)</f>
        <v>28</v>
      </c>
      <c r="G318" s="2" t="n">
        <f aca="false">K317*$G$1/12</f>
        <v>1520.30801222197</v>
      </c>
      <c r="I318" s="2" t="n">
        <f aca="false">I317+E318</f>
        <v>7440.93</v>
      </c>
      <c r="J318" s="2" t="n">
        <f aca="false">IF(H318=0,J317+G318,J317+H318)</f>
        <v>146110.179234419</v>
      </c>
      <c r="K318" s="2" t="n">
        <f aca="false">IF(H318=0,K317+E318+F318+G318,K317+E318+F318+H318)</f>
        <v>153551.109234419</v>
      </c>
    </row>
    <row r="319" customFormat="false" ht="12.75" hidden="false" customHeight="false" outlineLevel="0" collapsed="false">
      <c r="A319" s="1" t="n">
        <v>45260</v>
      </c>
      <c r="B319" s="0" t="n">
        <f aca="false">ROUND((A319-$B$2-210)/365,0)</f>
        <v>56</v>
      </c>
      <c r="C319" s="0" t="n">
        <f aca="false">ROUND((A319-$C$2-210)/365,0)</f>
        <v>31</v>
      </c>
      <c r="D319" s="0" t="n">
        <f aca="false">ROUND((A319-$D$2-210)/365,0)</f>
        <v>28</v>
      </c>
      <c r="G319" s="2" t="n">
        <f aca="false">K318*$G$1/12</f>
        <v>1535.51109234419</v>
      </c>
      <c r="I319" s="2" t="n">
        <f aca="false">I318+E319</f>
        <v>7440.93</v>
      </c>
      <c r="J319" s="2" t="n">
        <f aca="false">IF(H319=0,J318+G319,J318+H319)</f>
        <v>147645.690326764</v>
      </c>
      <c r="K319" s="2" t="n">
        <f aca="false">IF(H319=0,K318+E319+F319+G319,K318+E319+F319+H319)</f>
        <v>155086.620326764</v>
      </c>
    </row>
    <row r="320" customFormat="false" ht="12.75" hidden="false" customHeight="false" outlineLevel="0" collapsed="false">
      <c r="A320" s="1" t="n">
        <v>45291</v>
      </c>
      <c r="B320" s="0" t="n">
        <f aca="false">ROUND((A320-$B$2-210)/365,0)</f>
        <v>56</v>
      </c>
      <c r="C320" s="0" t="n">
        <f aca="false">ROUND((A320-$C$2-210)/365,0)</f>
        <v>31</v>
      </c>
      <c r="D320" s="0" t="n">
        <f aca="false">ROUND((A320-$D$2-210)/365,0)</f>
        <v>28</v>
      </c>
      <c r="G320" s="2" t="n">
        <f aca="false">K319*$G$1/12</f>
        <v>1550.86620326764</v>
      </c>
      <c r="I320" s="2" t="n">
        <f aca="false">I319+E320</f>
        <v>7440.93</v>
      </c>
      <c r="J320" s="2" t="n">
        <f aca="false">IF(H320=0,J319+G320,J319+H320)</f>
        <v>149196.556530031</v>
      </c>
      <c r="K320" s="2" t="n">
        <f aca="false">IF(H320=0,K319+E320+F320+G320,K319+E320+F320+H320)</f>
        <v>156637.486530031</v>
      </c>
    </row>
    <row r="321" customFormat="false" ht="12.75" hidden="false" customHeight="false" outlineLevel="0" collapsed="false">
      <c r="A321" s="1" t="n">
        <v>45322</v>
      </c>
      <c r="B321" s="0" t="n">
        <f aca="false">ROUND((A321-$B$2-210)/365,0)</f>
        <v>56</v>
      </c>
      <c r="C321" s="0" t="n">
        <f aca="false">ROUND((A321-$C$2-210)/365,0)</f>
        <v>31</v>
      </c>
      <c r="D321" s="0" t="n">
        <f aca="false">ROUND((A321-$D$2-210)/365,0)</f>
        <v>28</v>
      </c>
      <c r="G321" s="2" t="n">
        <f aca="false">K320*$G$1/12</f>
        <v>1566.37486530031</v>
      </c>
      <c r="I321" s="2" t="n">
        <f aca="false">I320+E321</f>
        <v>7440.93</v>
      </c>
      <c r="J321" s="2" t="n">
        <f aca="false">IF(H321=0,J320+G321,J320+H321)</f>
        <v>150762.931395331</v>
      </c>
      <c r="K321" s="2" t="n">
        <f aca="false">IF(H321=0,K320+E321+F321+G321,K320+E321+F321+H321)</f>
        <v>158203.861395331</v>
      </c>
    </row>
    <row r="322" customFormat="false" ht="12.75" hidden="false" customHeight="false" outlineLevel="0" collapsed="false">
      <c r="A322" s="1" t="n">
        <v>45351</v>
      </c>
      <c r="B322" s="0" t="n">
        <f aca="false">ROUND((A322-$B$2-210)/365,0)</f>
        <v>56</v>
      </c>
      <c r="C322" s="0" t="n">
        <f aca="false">ROUND((A322-$C$2-210)/365,0)</f>
        <v>31</v>
      </c>
      <c r="D322" s="0" t="n">
        <f aca="false">ROUND((A322-$D$2-210)/365,0)</f>
        <v>29</v>
      </c>
      <c r="G322" s="2" t="n">
        <f aca="false">K321*$G$1/12</f>
        <v>1582.03861395331</v>
      </c>
      <c r="I322" s="2" t="n">
        <f aca="false">I321+E322</f>
        <v>7440.93</v>
      </c>
      <c r="J322" s="2" t="n">
        <f aca="false">IF(H322=0,J321+G322,J321+H322)</f>
        <v>152344.970009285</v>
      </c>
      <c r="K322" s="2" t="n">
        <f aca="false">IF(H322=0,K321+E322+F322+G322,K321+E322+F322+H322)</f>
        <v>159785.900009285</v>
      </c>
    </row>
    <row r="323" customFormat="false" ht="12.75" hidden="false" customHeight="false" outlineLevel="0" collapsed="false">
      <c r="A323" s="1" t="n">
        <v>45382</v>
      </c>
      <c r="B323" s="0" t="n">
        <f aca="false">ROUND((A323-$B$2-210)/365,0)</f>
        <v>56</v>
      </c>
      <c r="C323" s="0" t="n">
        <f aca="false">ROUND((A323-$C$2-210)/365,0)</f>
        <v>31</v>
      </c>
      <c r="D323" s="0" t="n">
        <f aca="false">ROUND((A323-$D$2-210)/365,0)</f>
        <v>29</v>
      </c>
      <c r="G323" s="2" t="n">
        <f aca="false">K322*$G$1/12</f>
        <v>1597.85900009285</v>
      </c>
      <c r="I323" s="2" t="n">
        <f aca="false">I322+E323</f>
        <v>7440.93</v>
      </c>
      <c r="J323" s="2" t="n">
        <f aca="false">IF(H323=0,J322+G323,J322+H323)</f>
        <v>153942.829009378</v>
      </c>
      <c r="K323" s="2" t="n">
        <f aca="false">IF(H323=0,K322+E323+F323+G323,K322+E323+F323+H323)</f>
        <v>161383.759009378</v>
      </c>
    </row>
    <row r="324" customFormat="false" ht="12.75" hidden="false" customHeight="false" outlineLevel="0" collapsed="false">
      <c r="A324" s="1" t="n">
        <v>45412</v>
      </c>
      <c r="B324" s="0" t="n">
        <f aca="false">ROUND((A324-$B$2-210)/365,0)</f>
        <v>57</v>
      </c>
      <c r="C324" s="0" t="n">
        <f aca="false">ROUND((A324-$C$2-210)/365,0)</f>
        <v>32</v>
      </c>
      <c r="D324" s="0" t="n">
        <f aca="false">ROUND((A324-$D$2-210)/365,0)</f>
        <v>29</v>
      </c>
      <c r="G324" s="2" t="n">
        <f aca="false">K323*$G$1/12</f>
        <v>1613.83759009378</v>
      </c>
      <c r="I324" s="2" t="n">
        <f aca="false">I323+E324</f>
        <v>7440.93</v>
      </c>
      <c r="J324" s="2" t="n">
        <f aca="false">IF(H324=0,J323+G324,J323+H324)</f>
        <v>155556.666599471</v>
      </c>
      <c r="K324" s="2" t="n">
        <f aca="false">IF(H324=0,K323+E324+F324+G324,K323+E324+F324+H324)</f>
        <v>162997.596599471</v>
      </c>
    </row>
    <row r="325" customFormat="false" ht="12.75" hidden="false" customHeight="false" outlineLevel="0" collapsed="false">
      <c r="A325" s="1" t="n">
        <v>45443</v>
      </c>
      <c r="B325" s="0" t="n">
        <f aca="false">ROUND((A325-$B$2-210)/365,0)</f>
        <v>57</v>
      </c>
      <c r="C325" s="0" t="n">
        <f aca="false">ROUND((A325-$C$2-210)/365,0)</f>
        <v>32</v>
      </c>
      <c r="D325" s="0" t="n">
        <f aca="false">ROUND((A325-$D$2-210)/365,0)</f>
        <v>29</v>
      </c>
      <c r="G325" s="2" t="n">
        <f aca="false">K324*$G$1/12</f>
        <v>1629.97596599471</v>
      </c>
      <c r="I325" s="2" t="n">
        <f aca="false">I324+E325</f>
        <v>7440.93</v>
      </c>
      <c r="J325" s="2" t="n">
        <f aca="false">IF(H325=0,J324+G325,J324+H325)</f>
        <v>157186.642565466</v>
      </c>
      <c r="K325" s="2" t="n">
        <f aca="false">IF(H325=0,K324+E325+F325+G325,K324+E325+F325+H325)</f>
        <v>164627.572565466</v>
      </c>
    </row>
    <row r="326" customFormat="false" ht="12.75" hidden="false" customHeight="false" outlineLevel="0" collapsed="false">
      <c r="A326" s="1" t="n">
        <v>45473</v>
      </c>
      <c r="B326" s="0" t="n">
        <f aca="false">ROUND((A326-$B$2-210)/365,0)</f>
        <v>57</v>
      </c>
      <c r="C326" s="0" t="n">
        <f aca="false">ROUND((A326-$C$2-210)/365,0)</f>
        <v>32</v>
      </c>
      <c r="D326" s="0" t="n">
        <f aca="false">ROUND((A326-$D$2-210)/365,0)</f>
        <v>29</v>
      </c>
      <c r="G326" s="2" t="n">
        <f aca="false">K325*$G$1/12</f>
        <v>1646.27572565466</v>
      </c>
      <c r="I326" s="2" t="n">
        <f aca="false">I325+E326</f>
        <v>7440.93</v>
      </c>
      <c r="J326" s="2" t="n">
        <f aca="false">IF(H326=0,J325+G326,J325+H326)</f>
        <v>158832.918291121</v>
      </c>
      <c r="K326" s="2" t="n">
        <f aca="false">IF(H326=0,K325+E326+F326+G326,K325+E326+F326+H326)</f>
        <v>166273.848291121</v>
      </c>
    </row>
    <row r="327" customFormat="false" ht="12.75" hidden="false" customHeight="false" outlineLevel="0" collapsed="false">
      <c r="A327" s="1" t="n">
        <v>45504</v>
      </c>
      <c r="B327" s="0" t="n">
        <f aca="false">ROUND((A327-$B$2-210)/365,0)</f>
        <v>57</v>
      </c>
      <c r="C327" s="0" t="n">
        <f aca="false">ROUND((A327-$C$2-210)/365,0)</f>
        <v>32</v>
      </c>
      <c r="D327" s="0" t="n">
        <f aca="false">ROUND((A327-$D$2-210)/365,0)</f>
        <v>29</v>
      </c>
      <c r="G327" s="2" t="n">
        <f aca="false">K326*$G$1/12</f>
        <v>1662.73848291121</v>
      </c>
      <c r="I327" s="2" t="n">
        <f aca="false">I326+E327</f>
        <v>7440.93</v>
      </c>
      <c r="J327" s="2" t="n">
        <f aca="false">IF(H327=0,J326+G327,J326+H327)</f>
        <v>160495.656774032</v>
      </c>
      <c r="K327" s="2" t="n">
        <f aca="false">IF(H327=0,K326+E327+F327+G327,K326+E327+F327+H327)</f>
        <v>167936.586774032</v>
      </c>
    </row>
    <row r="328" customFormat="false" ht="12.75" hidden="false" customHeight="false" outlineLevel="0" collapsed="false">
      <c r="A328" s="1" t="n">
        <v>45535</v>
      </c>
      <c r="B328" s="0" t="n">
        <f aca="false">ROUND((A328-$B$2-210)/365,0)</f>
        <v>57</v>
      </c>
      <c r="C328" s="0" t="n">
        <f aca="false">ROUND((A328-$C$2-210)/365,0)</f>
        <v>32</v>
      </c>
      <c r="D328" s="0" t="n">
        <f aca="false">ROUND((A328-$D$2-210)/365,0)</f>
        <v>29</v>
      </c>
      <c r="G328" s="2" t="n">
        <f aca="false">K327*$G$1/12</f>
        <v>1679.36586774032</v>
      </c>
      <c r="I328" s="2" t="n">
        <f aca="false">I327+E328</f>
        <v>7440.93</v>
      </c>
      <c r="J328" s="2" t="n">
        <f aca="false">IF(H328=0,J327+G328,J327+H328)</f>
        <v>162175.022641772</v>
      </c>
      <c r="K328" s="2" t="n">
        <f aca="false">IF(H328=0,K327+E328+F328+G328,K327+E328+F328+H328)</f>
        <v>169615.952641772</v>
      </c>
    </row>
    <row r="329" customFormat="false" ht="12.75" hidden="false" customHeight="false" outlineLevel="0" collapsed="false">
      <c r="A329" s="1" t="n">
        <v>45565</v>
      </c>
      <c r="B329" s="0" t="n">
        <f aca="false">ROUND((A329-$B$2-210)/365,0)</f>
        <v>57</v>
      </c>
      <c r="C329" s="0" t="n">
        <f aca="false">ROUND((A329-$C$2-210)/365,0)</f>
        <v>32</v>
      </c>
      <c r="D329" s="0" t="n">
        <f aca="false">ROUND((A329-$D$2-210)/365,0)</f>
        <v>29</v>
      </c>
      <c r="G329" s="2" t="n">
        <f aca="false">K328*$G$1/12</f>
        <v>1696.15952641772</v>
      </c>
      <c r="I329" s="2" t="n">
        <f aca="false">I328+E329</f>
        <v>7440.93</v>
      </c>
      <c r="J329" s="2" t="n">
        <f aca="false">IF(H329=0,J328+G329,J328+H329)</f>
        <v>163871.18216819</v>
      </c>
      <c r="K329" s="2" t="n">
        <f aca="false">IF(H329=0,K328+E329+F329+G329,K328+E329+F329+H329)</f>
        <v>171312.11216819</v>
      </c>
    </row>
    <row r="330" customFormat="false" ht="12.75" hidden="false" customHeight="false" outlineLevel="0" collapsed="false">
      <c r="A330" s="1" t="n">
        <v>45596</v>
      </c>
      <c r="B330" s="0" t="n">
        <f aca="false">ROUND((A330-$B$2-210)/365,0)</f>
        <v>57</v>
      </c>
      <c r="C330" s="0" t="n">
        <f aca="false">ROUND((A330-$C$2-210)/365,0)</f>
        <v>32</v>
      </c>
      <c r="D330" s="0" t="n">
        <f aca="false">ROUND((A330-$D$2-210)/365,0)</f>
        <v>29</v>
      </c>
      <c r="G330" s="2" t="n">
        <f aca="false">K329*$G$1/12</f>
        <v>1713.1211216819</v>
      </c>
      <c r="I330" s="2" t="n">
        <f aca="false">I329+E330</f>
        <v>7440.93</v>
      </c>
      <c r="J330" s="2" t="n">
        <f aca="false">IF(H330=0,J329+G330,J329+H330)</f>
        <v>165584.303289872</v>
      </c>
      <c r="K330" s="2" t="n">
        <f aca="false">IF(H330=0,K329+E330+F330+G330,K329+E330+F330+H330)</f>
        <v>173025.233289872</v>
      </c>
    </row>
    <row r="331" customFormat="false" ht="12.75" hidden="false" customHeight="false" outlineLevel="0" collapsed="false">
      <c r="A331" s="1" t="n">
        <v>45626</v>
      </c>
      <c r="B331" s="0" t="n">
        <f aca="false">ROUND((A331-$B$2-210)/365,0)</f>
        <v>57</v>
      </c>
      <c r="C331" s="0" t="n">
        <f aca="false">ROUND((A331-$C$2-210)/365,0)</f>
        <v>32</v>
      </c>
      <c r="D331" s="0" t="n">
        <f aca="false">ROUND((A331-$D$2-210)/365,0)</f>
        <v>29</v>
      </c>
      <c r="G331" s="2" t="n">
        <f aca="false">K330*$G$1/12</f>
        <v>1730.25233289872</v>
      </c>
      <c r="I331" s="2" t="n">
        <f aca="false">I330+E331</f>
        <v>7440.93</v>
      </c>
      <c r="J331" s="2" t="n">
        <f aca="false">IF(H331=0,J330+G331,J330+H331)</f>
        <v>167314.555622771</v>
      </c>
      <c r="K331" s="2" t="n">
        <f aca="false">IF(H331=0,K330+E331+F331+G331,K330+E331+F331+H331)</f>
        <v>174755.485622771</v>
      </c>
    </row>
    <row r="332" customFormat="false" ht="12.75" hidden="false" customHeight="false" outlineLevel="0" collapsed="false">
      <c r="A332" s="1" t="n">
        <v>45657</v>
      </c>
      <c r="B332" s="0" t="n">
        <f aca="false">ROUND((A332-$B$2-210)/365,0)</f>
        <v>57</v>
      </c>
      <c r="C332" s="0" t="n">
        <f aca="false">ROUND((A332-$C$2-210)/365,0)</f>
        <v>32</v>
      </c>
      <c r="D332" s="0" t="n">
        <f aca="false">ROUND((A332-$D$2-210)/365,0)</f>
        <v>29</v>
      </c>
      <c r="G332" s="2" t="n">
        <f aca="false">K331*$G$1/12</f>
        <v>1747.55485622771</v>
      </c>
      <c r="I332" s="2" t="n">
        <f aca="false">I331+E332</f>
        <v>7440.93</v>
      </c>
      <c r="J332" s="2" t="n">
        <f aca="false">IF(H332=0,J331+G332,J331+H332)</f>
        <v>169062.110478998</v>
      </c>
      <c r="K332" s="2" t="n">
        <f aca="false">IF(H332=0,K331+E332+F332+G332,K331+E332+F332+H332)</f>
        <v>176503.040478998</v>
      </c>
    </row>
    <row r="333" customFormat="false" ht="12.75" hidden="false" customHeight="false" outlineLevel="0" collapsed="false">
      <c r="A333" s="1" t="n">
        <v>45688</v>
      </c>
      <c r="B333" s="0" t="n">
        <f aca="false">ROUND((A333-$B$2-210)/365,0)</f>
        <v>57</v>
      </c>
      <c r="C333" s="0" t="n">
        <f aca="false">ROUND((A333-$C$2-210)/365,0)</f>
        <v>32</v>
      </c>
      <c r="D333" s="0" t="n">
        <f aca="false">ROUND((A333-$D$2-210)/365,0)</f>
        <v>29</v>
      </c>
      <c r="G333" s="2" t="n">
        <f aca="false">K332*$G$1/12</f>
        <v>1765.03040478998</v>
      </c>
      <c r="I333" s="2" t="n">
        <f aca="false">I332+E333</f>
        <v>7440.93</v>
      </c>
      <c r="J333" s="2" t="n">
        <f aca="false">IF(H333=0,J332+G333,J332+H333)</f>
        <v>170827.140883788</v>
      </c>
      <c r="K333" s="2" t="n">
        <f aca="false">IF(H333=0,K332+E333+F333+G333,K332+E333+F333+H333)</f>
        <v>178268.070883788</v>
      </c>
    </row>
    <row r="334" customFormat="false" ht="12.75" hidden="false" customHeight="false" outlineLevel="0" collapsed="false">
      <c r="A334" s="1" t="n">
        <v>45716</v>
      </c>
      <c r="B334" s="0" t="n">
        <f aca="false">ROUND((A334-$B$2-210)/365,0)</f>
        <v>57</v>
      </c>
      <c r="C334" s="0" t="n">
        <f aca="false">ROUND((A334-$C$2-210)/365,0)</f>
        <v>32</v>
      </c>
      <c r="D334" s="0" t="n">
        <f aca="false">ROUND((A334-$D$2-210)/365,0)</f>
        <v>30</v>
      </c>
      <c r="G334" s="2" t="n">
        <f aca="false">K333*$G$1/12</f>
        <v>1782.68070883788</v>
      </c>
      <c r="I334" s="2" t="n">
        <f aca="false">I333+E334</f>
        <v>7440.93</v>
      </c>
      <c r="J334" s="2" t="n">
        <f aca="false">IF(H334=0,J333+G334,J333+H334)</f>
        <v>172609.821592626</v>
      </c>
      <c r="K334" s="2" t="n">
        <f aca="false">IF(H334=0,K333+E334+F334+G334,K333+E334+F334+H334)</f>
        <v>180050.751592626</v>
      </c>
    </row>
    <row r="335" customFormat="false" ht="12.75" hidden="false" customHeight="false" outlineLevel="0" collapsed="false">
      <c r="A335" s="1" t="n">
        <v>45747</v>
      </c>
      <c r="B335" s="0" t="n">
        <f aca="false">ROUND((A335-$B$2-210)/365,0)</f>
        <v>57</v>
      </c>
      <c r="C335" s="0" t="n">
        <f aca="false">ROUND((A335-$C$2-210)/365,0)</f>
        <v>32</v>
      </c>
      <c r="D335" s="0" t="n">
        <f aca="false">ROUND((A335-$D$2-210)/365,0)</f>
        <v>30</v>
      </c>
      <c r="G335" s="2" t="n">
        <f aca="false">K334*$G$1/12</f>
        <v>1800.50751592626</v>
      </c>
      <c r="I335" s="2" t="n">
        <f aca="false">I334+E335</f>
        <v>7440.93</v>
      </c>
      <c r="J335" s="2" t="n">
        <f aca="false">IF(H335=0,J334+G335,J334+H335)</f>
        <v>174410.329108552</v>
      </c>
      <c r="K335" s="2" t="n">
        <f aca="false">IF(H335=0,K334+E335+F335+G335,K334+E335+F335+H335)</f>
        <v>181851.259108552</v>
      </c>
    </row>
    <row r="336" customFormat="false" ht="12.75" hidden="false" customHeight="false" outlineLevel="0" collapsed="false">
      <c r="A336" s="1" t="n">
        <v>45777</v>
      </c>
      <c r="B336" s="0" t="n">
        <f aca="false">ROUND((A336-$B$2-210)/365,0)</f>
        <v>58</v>
      </c>
      <c r="C336" s="0" t="n">
        <f aca="false">ROUND((A336-$C$2-210)/365,0)</f>
        <v>33</v>
      </c>
      <c r="D336" s="0" t="n">
        <f aca="false">ROUND((A336-$D$2-210)/365,0)</f>
        <v>30</v>
      </c>
      <c r="G336" s="2" t="n">
        <f aca="false">K335*$G$1/12</f>
        <v>1818.51259108552</v>
      </c>
      <c r="I336" s="2" t="n">
        <f aca="false">I335+E336</f>
        <v>7440.93</v>
      </c>
      <c r="J336" s="2" t="n">
        <f aca="false">IF(H336=0,J335+G336,J335+H336)</f>
        <v>176228.841699638</v>
      </c>
      <c r="K336" s="2" t="n">
        <f aca="false">IF(H336=0,K335+E336+F336+G336,K335+E336+F336+H336)</f>
        <v>183669.771699638</v>
      </c>
    </row>
    <row r="337" customFormat="false" ht="12.75" hidden="false" customHeight="false" outlineLevel="0" collapsed="false">
      <c r="A337" s="1" t="n">
        <v>45808</v>
      </c>
      <c r="B337" s="0" t="n">
        <f aca="false">ROUND((A337-$B$2-210)/365,0)</f>
        <v>58</v>
      </c>
      <c r="C337" s="0" t="n">
        <f aca="false">ROUND((A337-$C$2-210)/365,0)</f>
        <v>33</v>
      </c>
      <c r="D337" s="0" t="n">
        <f aca="false">ROUND((A337-$D$2-210)/365,0)</f>
        <v>30</v>
      </c>
      <c r="G337" s="2" t="n">
        <f aca="false">K336*$G$1/12</f>
        <v>1836.69771699638</v>
      </c>
      <c r="I337" s="2" t="n">
        <f aca="false">I336+E337</f>
        <v>7440.93</v>
      </c>
      <c r="J337" s="2" t="n">
        <f aca="false">IF(H337=0,J336+G337,J336+H337)</f>
        <v>178065.539416634</v>
      </c>
      <c r="K337" s="2" t="n">
        <f aca="false">IF(H337=0,K336+E337+F337+G337,K336+E337+F337+H337)</f>
        <v>185506.469416634</v>
      </c>
    </row>
    <row r="338" customFormat="false" ht="12.75" hidden="false" customHeight="false" outlineLevel="0" collapsed="false">
      <c r="A338" s="1" t="n">
        <v>45838</v>
      </c>
      <c r="B338" s="0" t="n">
        <f aca="false">ROUND((A338-$B$2-210)/365,0)</f>
        <v>58</v>
      </c>
      <c r="C338" s="0" t="n">
        <f aca="false">ROUND((A338-$C$2-210)/365,0)</f>
        <v>33</v>
      </c>
      <c r="D338" s="0" t="n">
        <f aca="false">ROUND((A338-$D$2-210)/365,0)</f>
        <v>30</v>
      </c>
      <c r="G338" s="2" t="n">
        <f aca="false">K337*$G$1/12</f>
        <v>1855.06469416634</v>
      </c>
      <c r="I338" s="2" t="n">
        <f aca="false">I337+E338</f>
        <v>7440.93</v>
      </c>
      <c r="J338" s="2" t="n">
        <f aca="false">IF(H338=0,J337+G338,J337+H338)</f>
        <v>179920.604110801</v>
      </c>
      <c r="K338" s="2" t="n">
        <f aca="false">IF(H338=0,K337+E338+F338+G338,K337+E338+F338+H338)</f>
        <v>187361.534110801</v>
      </c>
    </row>
    <row r="339" customFormat="false" ht="12.75" hidden="false" customHeight="false" outlineLevel="0" collapsed="false">
      <c r="A339" s="1" t="n">
        <v>45869</v>
      </c>
      <c r="B339" s="0" t="n">
        <f aca="false">ROUND((A339-$B$2-210)/365,0)</f>
        <v>58</v>
      </c>
      <c r="C339" s="0" t="n">
        <f aca="false">ROUND((A339-$C$2-210)/365,0)</f>
        <v>33</v>
      </c>
      <c r="D339" s="0" t="n">
        <f aca="false">ROUND((A339-$D$2-210)/365,0)</f>
        <v>30</v>
      </c>
      <c r="G339" s="2" t="n">
        <f aca="false">K338*$G$1/12</f>
        <v>1873.61534110801</v>
      </c>
      <c r="I339" s="2" t="n">
        <f aca="false">I338+E339</f>
        <v>7440.93</v>
      </c>
      <c r="J339" s="2" t="n">
        <f aca="false">IF(H339=0,J338+G339,J338+H339)</f>
        <v>181794.219451909</v>
      </c>
      <c r="K339" s="2" t="n">
        <f aca="false">IF(H339=0,K338+E339+F339+G339,K338+E339+F339+H339)</f>
        <v>189235.149451909</v>
      </c>
    </row>
    <row r="340" customFormat="false" ht="12.75" hidden="false" customHeight="false" outlineLevel="0" collapsed="false">
      <c r="A340" s="1" t="n">
        <v>45900</v>
      </c>
      <c r="B340" s="0" t="n">
        <f aca="false">ROUND((A340-$B$2-210)/365,0)</f>
        <v>58</v>
      </c>
      <c r="C340" s="0" t="n">
        <f aca="false">ROUND((A340-$C$2-210)/365,0)</f>
        <v>33</v>
      </c>
      <c r="D340" s="0" t="n">
        <f aca="false">ROUND((A340-$D$2-210)/365,0)</f>
        <v>30</v>
      </c>
      <c r="G340" s="2" t="n">
        <f aca="false">K339*$G$1/12</f>
        <v>1892.35149451909</v>
      </c>
      <c r="I340" s="2" t="n">
        <f aca="false">I339+E340</f>
        <v>7440.93</v>
      </c>
      <c r="J340" s="2" t="n">
        <f aca="false">IF(H340=0,J339+G340,J339+H340)</f>
        <v>183686.570946428</v>
      </c>
      <c r="K340" s="2" t="n">
        <f aca="false">IF(H340=0,K339+E340+F340+G340,K339+E340+F340+H340)</f>
        <v>191127.500946428</v>
      </c>
    </row>
    <row r="341" customFormat="false" ht="12.75" hidden="false" customHeight="false" outlineLevel="0" collapsed="false">
      <c r="A341" s="1" t="n">
        <v>45930</v>
      </c>
      <c r="B341" s="0" t="n">
        <f aca="false">ROUND((A341-$B$2-210)/365,0)</f>
        <v>58</v>
      </c>
      <c r="C341" s="0" t="n">
        <f aca="false">ROUND((A341-$C$2-210)/365,0)</f>
        <v>33</v>
      </c>
      <c r="D341" s="0" t="n">
        <f aca="false">ROUND((A341-$D$2-210)/365,0)</f>
        <v>30</v>
      </c>
      <c r="G341" s="2" t="n">
        <f aca="false">K340*$G$1/12</f>
        <v>1911.27500946428</v>
      </c>
      <c r="I341" s="2" t="n">
        <f aca="false">I340+E341</f>
        <v>7440.93</v>
      </c>
      <c r="J341" s="2" t="n">
        <f aca="false">IF(H341=0,J340+G341,J340+H341)</f>
        <v>185597.845955892</v>
      </c>
      <c r="K341" s="2" t="n">
        <f aca="false">IF(H341=0,K340+E341+F341+G341,K340+E341+F341+H341)</f>
        <v>193038.775955892</v>
      </c>
    </row>
    <row r="342" customFormat="false" ht="12.75" hidden="false" customHeight="false" outlineLevel="0" collapsed="false">
      <c r="A342" s="1" t="n">
        <v>45961</v>
      </c>
      <c r="B342" s="0" t="n">
        <f aca="false">ROUND((A342-$B$2-210)/365,0)</f>
        <v>58</v>
      </c>
      <c r="C342" s="0" t="n">
        <f aca="false">ROUND((A342-$C$2-210)/365,0)</f>
        <v>33</v>
      </c>
      <c r="D342" s="0" t="n">
        <f aca="false">ROUND((A342-$D$2-210)/365,0)</f>
        <v>30</v>
      </c>
      <c r="G342" s="2" t="n">
        <f aca="false">K341*$G$1/12</f>
        <v>1930.38775955892</v>
      </c>
      <c r="I342" s="2" t="n">
        <f aca="false">I341+E342</f>
        <v>7440.93</v>
      </c>
      <c r="J342" s="2" t="n">
        <f aca="false">IF(H342=0,J341+G342,J341+H342)</f>
        <v>187528.233715451</v>
      </c>
      <c r="K342" s="2" t="n">
        <f aca="false">IF(H342=0,K341+E342+F342+G342,K341+E342+F342+H342)</f>
        <v>194969.163715451</v>
      </c>
    </row>
    <row r="343" customFormat="false" ht="12.75" hidden="false" customHeight="false" outlineLevel="0" collapsed="false">
      <c r="A343" s="1" t="n">
        <v>45991</v>
      </c>
      <c r="B343" s="0" t="n">
        <f aca="false">ROUND((A343-$B$2-210)/365,0)</f>
        <v>58</v>
      </c>
      <c r="C343" s="0" t="n">
        <f aca="false">ROUND((A343-$C$2-210)/365,0)</f>
        <v>33</v>
      </c>
      <c r="D343" s="0" t="n">
        <f aca="false">ROUND((A343-$D$2-210)/365,0)</f>
        <v>30</v>
      </c>
      <c r="G343" s="2" t="n">
        <f aca="false">K342*$G$1/12</f>
        <v>1949.69163715451</v>
      </c>
      <c r="I343" s="2" t="n">
        <f aca="false">I342+E343</f>
        <v>7440.93</v>
      </c>
      <c r="J343" s="2" t="n">
        <f aca="false">IF(H343=0,J342+G343,J342+H343)</f>
        <v>189477.925352606</v>
      </c>
      <c r="K343" s="2" t="n">
        <f aca="false">IF(H343=0,K342+E343+F343+G343,K342+E343+F343+H343)</f>
        <v>196918.855352606</v>
      </c>
    </row>
    <row r="344" customFormat="false" ht="12.75" hidden="false" customHeight="false" outlineLevel="0" collapsed="false">
      <c r="A344" s="1" t="n">
        <v>46022</v>
      </c>
      <c r="B344" s="0" t="n">
        <f aca="false">ROUND((A344-$B$2-210)/365,0)</f>
        <v>58</v>
      </c>
      <c r="C344" s="0" t="n">
        <f aca="false">ROUND((A344-$C$2-210)/365,0)</f>
        <v>33</v>
      </c>
      <c r="D344" s="0" t="n">
        <f aca="false">ROUND((A344-$D$2-210)/365,0)</f>
        <v>30</v>
      </c>
      <c r="G344" s="2" t="n">
        <f aca="false">K343*$G$1/12</f>
        <v>1969.18855352606</v>
      </c>
      <c r="I344" s="2" t="n">
        <f aca="false">I343+E344</f>
        <v>7440.93</v>
      </c>
      <c r="J344" s="2" t="n">
        <f aca="false">IF(H344=0,J343+G344,J343+H344)</f>
        <v>191447.113906132</v>
      </c>
      <c r="K344" s="2" t="n">
        <f aca="false">IF(H344=0,K343+E344+F344+G344,K343+E344+F344+H344)</f>
        <v>198888.043906132</v>
      </c>
    </row>
    <row r="345" customFormat="false" ht="12.75" hidden="false" customHeight="false" outlineLevel="0" collapsed="false">
      <c r="A345" s="1" t="n">
        <v>46053</v>
      </c>
      <c r="B345" s="0" t="n">
        <f aca="false">ROUND((A345-$B$2-210)/365,0)</f>
        <v>58</v>
      </c>
      <c r="C345" s="0" t="n">
        <f aca="false">ROUND((A345-$C$2-210)/365,0)</f>
        <v>33</v>
      </c>
      <c r="D345" s="0" t="n">
        <f aca="false">ROUND((A345-$D$2-210)/365,0)</f>
        <v>30</v>
      </c>
      <c r="G345" s="2" t="n">
        <f aca="false">K344*$G$1/12</f>
        <v>1988.88043906132</v>
      </c>
      <c r="I345" s="2" t="n">
        <f aca="false">I344+E345</f>
        <v>7440.93</v>
      </c>
      <c r="J345" s="2" t="n">
        <f aca="false">IF(H345=0,J344+G345,J344+H345)</f>
        <v>193435.994345193</v>
      </c>
      <c r="K345" s="2" t="n">
        <f aca="false">IF(H345=0,K344+E345+F345+G345,K344+E345+F345+H345)</f>
        <v>200876.924345193</v>
      </c>
    </row>
    <row r="346" customFormat="false" ht="12.75" hidden="false" customHeight="false" outlineLevel="0" collapsed="false">
      <c r="A346" s="1" t="n">
        <v>46081</v>
      </c>
      <c r="B346" s="0" t="n">
        <f aca="false">ROUND((A346-$B$2-210)/365,0)</f>
        <v>58</v>
      </c>
      <c r="C346" s="0" t="n">
        <f aca="false">ROUND((A346-$C$2-210)/365,0)</f>
        <v>33</v>
      </c>
      <c r="D346" s="0" t="n">
        <f aca="false">ROUND((A346-$D$2-210)/365,0)</f>
        <v>31</v>
      </c>
      <c r="G346" s="2" t="n">
        <f aca="false">K345*$G$1/12</f>
        <v>2008.76924345193</v>
      </c>
      <c r="I346" s="2" t="n">
        <f aca="false">I345+E346</f>
        <v>7440.93</v>
      </c>
      <c r="J346" s="2" t="n">
        <f aca="false">IF(H346=0,J345+G346,J345+H346)</f>
        <v>195444.763588645</v>
      </c>
      <c r="K346" s="2" t="n">
        <f aca="false">IF(H346=0,K345+E346+F346+G346,K345+E346+F346+H346)</f>
        <v>202885.693588645</v>
      </c>
    </row>
    <row r="347" customFormat="false" ht="12.75" hidden="false" customHeight="false" outlineLevel="0" collapsed="false">
      <c r="A347" s="1" t="n">
        <v>46112</v>
      </c>
      <c r="B347" s="0" t="n">
        <f aca="false">ROUND((A347-$B$2-210)/365,0)</f>
        <v>58</v>
      </c>
      <c r="C347" s="0" t="n">
        <f aca="false">ROUND((A347-$C$2-210)/365,0)</f>
        <v>33</v>
      </c>
      <c r="D347" s="0" t="n">
        <f aca="false">ROUND((A347-$D$2-210)/365,0)</f>
        <v>31</v>
      </c>
      <c r="G347" s="2" t="n">
        <f aca="false">K346*$G$1/12</f>
        <v>2028.85693588645</v>
      </c>
      <c r="I347" s="2" t="n">
        <f aca="false">I346+E347</f>
        <v>7440.93</v>
      </c>
      <c r="J347" s="2" t="n">
        <f aca="false">IF(H347=0,J346+G347,J346+H347)</f>
        <v>197473.620524531</v>
      </c>
      <c r="K347" s="2" t="n">
        <f aca="false">IF(H347=0,K346+E347+F347+G347,K346+E347+F347+H347)</f>
        <v>204914.550524531</v>
      </c>
    </row>
    <row r="348" customFormat="false" ht="12.75" hidden="false" customHeight="false" outlineLevel="0" collapsed="false">
      <c r="A348" s="1" t="n">
        <v>46142</v>
      </c>
      <c r="B348" s="0" t="n">
        <f aca="false">ROUND((A348-$B$2-210)/365,0)</f>
        <v>59</v>
      </c>
      <c r="C348" s="0" t="n">
        <f aca="false">ROUND((A348-$C$2-210)/365,0)</f>
        <v>34</v>
      </c>
      <c r="D348" s="0" t="n">
        <f aca="false">ROUND((A348-$D$2-210)/365,0)</f>
        <v>31</v>
      </c>
      <c r="G348" s="2" t="n">
        <f aca="false">K347*$G$1/12</f>
        <v>2049.14550524531</v>
      </c>
      <c r="I348" s="2" t="n">
        <f aca="false">I347+E348</f>
        <v>7440.93</v>
      </c>
      <c r="J348" s="2" t="n">
        <f aca="false">IF(H348=0,J347+G348,J347+H348)</f>
        <v>199522.766029777</v>
      </c>
      <c r="K348" s="2" t="n">
        <f aca="false">IF(H348=0,K347+E348+F348+G348,K347+E348+F348+H348)</f>
        <v>206963.696029777</v>
      </c>
    </row>
    <row r="349" customFormat="false" ht="12.75" hidden="false" customHeight="false" outlineLevel="0" collapsed="false">
      <c r="A349" s="1" t="n">
        <v>46173</v>
      </c>
      <c r="B349" s="0" t="n">
        <f aca="false">ROUND((A349-$B$2-210)/365,0)</f>
        <v>59</v>
      </c>
      <c r="C349" s="0" t="n">
        <f aca="false">ROUND((A349-$C$2-210)/365,0)</f>
        <v>34</v>
      </c>
      <c r="D349" s="0" t="n">
        <f aca="false">ROUND((A349-$D$2-210)/365,0)</f>
        <v>31</v>
      </c>
      <c r="G349" s="2" t="n">
        <f aca="false">K348*$G$1/12</f>
        <v>2069.63696029777</v>
      </c>
      <c r="I349" s="2" t="n">
        <f aca="false">I348+E349</f>
        <v>7440.93</v>
      </c>
      <c r="J349" s="2" t="n">
        <f aca="false">IF(H349=0,J348+G349,J348+H349)</f>
        <v>201592.402990074</v>
      </c>
      <c r="K349" s="2" t="n">
        <f aca="false">IF(H349=0,K348+E349+F349+G349,K348+E349+F349+H349)</f>
        <v>209033.332990074</v>
      </c>
    </row>
    <row r="350" customFormat="false" ht="12.75" hidden="false" customHeight="false" outlineLevel="0" collapsed="false">
      <c r="A350" s="1" t="n">
        <v>46203</v>
      </c>
      <c r="B350" s="0" t="n">
        <f aca="false">ROUND((A350-$B$2-210)/365,0)</f>
        <v>59</v>
      </c>
      <c r="C350" s="0" t="n">
        <f aca="false">ROUND((A350-$C$2-210)/365,0)</f>
        <v>34</v>
      </c>
      <c r="D350" s="0" t="n">
        <f aca="false">ROUND((A350-$D$2-210)/365,0)</f>
        <v>31</v>
      </c>
      <c r="G350" s="2" t="n">
        <f aca="false">K349*$G$1/12</f>
        <v>2090.33332990074</v>
      </c>
      <c r="I350" s="2" t="n">
        <f aca="false">I349+E350</f>
        <v>7440.93</v>
      </c>
      <c r="J350" s="2" t="n">
        <f aca="false">IF(H350=0,J349+G350,J349+H350)</f>
        <v>203682.736319975</v>
      </c>
      <c r="K350" s="2" t="n">
        <f aca="false">IF(H350=0,K349+E350+F350+G350,K349+E350+F350+H350)</f>
        <v>211123.666319975</v>
      </c>
    </row>
    <row r="351" customFormat="false" ht="12.75" hidden="false" customHeight="false" outlineLevel="0" collapsed="false">
      <c r="A351" s="1" t="n">
        <v>46234</v>
      </c>
      <c r="B351" s="0" t="n">
        <f aca="false">ROUND((A351-$B$2-210)/365,0)</f>
        <v>59</v>
      </c>
      <c r="C351" s="0" t="n">
        <f aca="false">ROUND((A351-$C$2-210)/365,0)</f>
        <v>34</v>
      </c>
      <c r="D351" s="0" t="n">
        <f aca="false">ROUND((A351-$D$2-210)/365,0)</f>
        <v>31</v>
      </c>
      <c r="G351" s="2" t="n">
        <f aca="false">K350*$G$1/12</f>
        <v>2111.23666319975</v>
      </c>
      <c r="I351" s="2" t="n">
        <f aca="false">I350+E351</f>
        <v>7440.93</v>
      </c>
      <c r="J351" s="2" t="n">
        <f aca="false">IF(H351=0,J350+G351,J350+H351)</f>
        <v>205793.972983175</v>
      </c>
      <c r="K351" s="2" t="n">
        <f aca="false">IF(H351=0,K350+E351+F351+G351,K350+E351+F351+H351)</f>
        <v>213234.902983175</v>
      </c>
    </row>
    <row r="352" customFormat="false" ht="12.75" hidden="false" customHeight="false" outlineLevel="0" collapsed="false">
      <c r="A352" s="1" t="n">
        <v>46265</v>
      </c>
      <c r="B352" s="0" t="n">
        <f aca="false">ROUND((A352-$B$2-210)/365,0)</f>
        <v>59</v>
      </c>
      <c r="C352" s="0" t="n">
        <f aca="false">ROUND((A352-$C$2-210)/365,0)</f>
        <v>34</v>
      </c>
      <c r="D352" s="0" t="n">
        <f aca="false">ROUND((A352-$D$2-210)/365,0)</f>
        <v>31</v>
      </c>
      <c r="G352" s="2" t="n">
        <f aca="false">K351*$G$1/12</f>
        <v>2132.34902983175</v>
      </c>
      <c r="I352" s="2" t="n">
        <f aca="false">I351+E352</f>
        <v>7440.93</v>
      </c>
      <c r="J352" s="2" t="n">
        <f aca="false">IF(H352=0,J351+G352,J351+H352)</f>
        <v>207926.322013007</v>
      </c>
      <c r="K352" s="2" t="n">
        <f aca="false">IF(H352=0,K351+E352+F352+G352,K351+E352+F352+H352)</f>
        <v>215367.252013007</v>
      </c>
    </row>
    <row r="353" customFormat="false" ht="12.75" hidden="false" customHeight="false" outlineLevel="0" collapsed="false">
      <c r="A353" s="1" t="n">
        <v>46295</v>
      </c>
      <c r="B353" s="0" t="n">
        <f aca="false">ROUND((A353-$B$2-210)/365,0)</f>
        <v>59</v>
      </c>
      <c r="C353" s="0" t="n">
        <f aca="false">ROUND((A353-$C$2-210)/365,0)</f>
        <v>34</v>
      </c>
      <c r="D353" s="0" t="n">
        <f aca="false">ROUND((A353-$D$2-210)/365,0)</f>
        <v>31</v>
      </c>
      <c r="G353" s="2" t="n">
        <f aca="false">K352*$G$1/12</f>
        <v>2153.67252013007</v>
      </c>
      <c r="I353" s="2" t="n">
        <f aca="false">I352+E353</f>
        <v>7440.93</v>
      </c>
      <c r="J353" s="2" t="n">
        <f aca="false">IF(H353=0,J352+G353,J352+H353)</f>
        <v>210079.994533137</v>
      </c>
      <c r="K353" s="2" t="n">
        <f aca="false">IF(H353=0,K352+E353+F353+G353,K352+E353+F353+H353)</f>
        <v>217520.924533137</v>
      </c>
    </row>
    <row r="354" customFormat="false" ht="12.75" hidden="false" customHeight="false" outlineLevel="0" collapsed="false">
      <c r="A354" s="1" t="n">
        <v>46326</v>
      </c>
      <c r="B354" s="0" t="n">
        <f aca="false">ROUND((A354-$B$2-210)/365,0)</f>
        <v>59</v>
      </c>
      <c r="C354" s="0" t="n">
        <f aca="false">ROUND((A354-$C$2-210)/365,0)</f>
        <v>34</v>
      </c>
      <c r="D354" s="0" t="n">
        <f aca="false">ROUND((A354-$D$2-210)/365,0)</f>
        <v>31</v>
      </c>
      <c r="G354" s="2" t="n">
        <f aca="false">K353*$G$1/12</f>
        <v>2175.20924533137</v>
      </c>
      <c r="I354" s="2" t="n">
        <f aca="false">I353+E354</f>
        <v>7440.93</v>
      </c>
      <c r="J354" s="2" t="n">
        <f aca="false">IF(H354=0,J353+G354,J353+H354)</f>
        <v>212255.203778468</v>
      </c>
      <c r="K354" s="2" t="n">
        <f aca="false">IF(H354=0,K353+E354+F354+G354,K353+E354+F354+H354)</f>
        <v>219696.133778468</v>
      </c>
    </row>
    <row r="355" customFormat="false" ht="12.75" hidden="false" customHeight="false" outlineLevel="0" collapsed="false">
      <c r="A355" s="1" t="n">
        <v>46356</v>
      </c>
      <c r="B355" s="0" t="n">
        <f aca="false">ROUND((A355-$B$2-210)/365,0)</f>
        <v>59</v>
      </c>
      <c r="C355" s="0" t="n">
        <f aca="false">ROUND((A355-$C$2-210)/365,0)</f>
        <v>34</v>
      </c>
      <c r="D355" s="0" t="n">
        <f aca="false">ROUND((A355-$D$2-210)/365,0)</f>
        <v>31</v>
      </c>
      <c r="G355" s="2" t="n">
        <f aca="false">K354*$G$1/12</f>
        <v>2196.96133778468</v>
      </c>
      <c r="I355" s="2" t="n">
        <f aca="false">I354+E355</f>
        <v>7440.93</v>
      </c>
      <c r="J355" s="2" t="n">
        <f aca="false">IF(H355=0,J354+G355,J354+H355)</f>
        <v>214452.165116253</v>
      </c>
      <c r="K355" s="2" t="n">
        <f aca="false">IF(H355=0,K354+E355+F355+G355,K354+E355+F355+H355)</f>
        <v>221893.095116253</v>
      </c>
    </row>
    <row r="356" customFormat="false" ht="12.75" hidden="false" customHeight="false" outlineLevel="0" collapsed="false">
      <c r="A356" s="1" t="n">
        <v>46387</v>
      </c>
      <c r="B356" s="0" t="n">
        <f aca="false">ROUND((A356-$B$2-210)/365,0)</f>
        <v>59</v>
      </c>
      <c r="C356" s="0" t="n">
        <f aca="false">ROUND((A356-$C$2-210)/365,0)</f>
        <v>34</v>
      </c>
      <c r="D356" s="0" t="n">
        <f aca="false">ROUND((A356-$D$2-210)/365,0)</f>
        <v>31</v>
      </c>
      <c r="G356" s="2" t="n">
        <f aca="false">K355*$G$1/12</f>
        <v>2218.93095116253</v>
      </c>
      <c r="I356" s="2" t="n">
        <f aca="false">I355+E356</f>
        <v>7440.93</v>
      </c>
      <c r="J356" s="2" t="n">
        <f aca="false">IF(H356=0,J355+G356,J355+H356)</f>
        <v>216671.096067415</v>
      </c>
      <c r="K356" s="2" t="n">
        <f aca="false">IF(H356=0,K355+E356+F356+G356,K355+E356+F356+H356)</f>
        <v>224112.026067415</v>
      </c>
    </row>
    <row r="357" customFormat="false" ht="12.75" hidden="false" customHeight="false" outlineLevel="0" collapsed="false">
      <c r="A357" s="1" t="n">
        <v>46418</v>
      </c>
      <c r="B357" s="0" t="n">
        <f aca="false">ROUND((A357-$B$2-210)/365,0)</f>
        <v>59</v>
      </c>
      <c r="C357" s="0" t="n">
        <f aca="false">ROUND((A357-$C$2-210)/365,0)</f>
        <v>34</v>
      </c>
      <c r="D357" s="0" t="n">
        <f aca="false">ROUND((A357-$D$2-210)/365,0)</f>
        <v>31</v>
      </c>
      <c r="G357" s="2" t="n">
        <f aca="false">K356*$G$1/12</f>
        <v>2241.12026067415</v>
      </c>
      <c r="I357" s="2" t="n">
        <f aca="false">I356+E357</f>
        <v>7440.93</v>
      </c>
      <c r="J357" s="2" t="n">
        <f aca="false">IF(H357=0,J356+G357,J356+H357)</f>
        <v>218912.216328089</v>
      </c>
      <c r="K357" s="2" t="n">
        <f aca="false">IF(H357=0,K356+E357+F357+G357,K356+E357+F357+H357)</f>
        <v>226353.146328089</v>
      </c>
    </row>
    <row r="358" customFormat="false" ht="12.75" hidden="false" customHeight="false" outlineLevel="0" collapsed="false">
      <c r="A358" s="1" t="n">
        <v>46446</v>
      </c>
      <c r="B358" s="0" t="n">
        <f aca="false">ROUND((A358-$B$2-210)/365,0)</f>
        <v>59</v>
      </c>
      <c r="C358" s="0" t="n">
        <f aca="false">ROUND((A358-$C$2-210)/365,0)</f>
        <v>34</v>
      </c>
      <c r="D358" s="0" t="n">
        <f aca="false">ROUND((A358-$D$2-210)/365,0)</f>
        <v>32</v>
      </c>
      <c r="G358" s="2" t="n">
        <f aca="false">K357*$G$1/12</f>
        <v>2263.53146328089</v>
      </c>
      <c r="I358" s="2" t="n">
        <f aca="false">I357+E358</f>
        <v>7440.93</v>
      </c>
      <c r="J358" s="2" t="n">
        <f aca="false">IF(H358=0,J357+G358,J357+H358)</f>
        <v>221175.74779137</v>
      </c>
      <c r="K358" s="2" t="n">
        <f aca="false">IF(H358=0,K357+E358+F358+G358,K357+E358+F358+H358)</f>
        <v>228616.67779137</v>
      </c>
    </row>
    <row r="359" customFormat="false" ht="12.75" hidden="false" customHeight="false" outlineLevel="0" collapsed="false">
      <c r="A359" s="1" t="n">
        <v>46477</v>
      </c>
      <c r="B359" s="0" t="n">
        <f aca="false">ROUND((A359-$B$2-210)/365,0)</f>
        <v>59</v>
      </c>
      <c r="C359" s="0" t="n">
        <f aca="false">ROUND((A359-$C$2-210)/365,0)</f>
        <v>34</v>
      </c>
      <c r="D359" s="0" t="n">
        <f aca="false">ROUND((A359-$D$2-210)/365,0)</f>
        <v>32</v>
      </c>
      <c r="G359" s="2" t="n">
        <f aca="false">K358*$G$1/12</f>
        <v>2286.1667779137</v>
      </c>
      <c r="I359" s="2" t="n">
        <f aca="false">I358+E359</f>
        <v>7440.93</v>
      </c>
      <c r="J359" s="2" t="n">
        <f aca="false">IF(H359=0,J358+G359,J358+H359)</f>
        <v>223461.914569284</v>
      </c>
      <c r="K359" s="2" t="n">
        <f aca="false">IF(H359=0,K358+E359+F359+G359,K358+E359+F359+H359)</f>
        <v>230902.844569284</v>
      </c>
    </row>
    <row r="360" customFormat="false" ht="12.75" hidden="false" customHeight="false" outlineLevel="0" collapsed="false">
      <c r="A360" s="1" t="n">
        <v>46507</v>
      </c>
      <c r="B360" s="0" t="n">
        <f aca="false">ROUND((A360-$B$2-210)/365,0)</f>
        <v>60</v>
      </c>
      <c r="C360" s="0" t="n">
        <f aca="false">ROUND((A360-$C$2-210)/365,0)</f>
        <v>35</v>
      </c>
      <c r="D360" s="0" t="n">
        <f aca="false">ROUND((A360-$D$2-210)/365,0)</f>
        <v>32</v>
      </c>
      <c r="G360" s="2" t="n">
        <f aca="false">K359*$G$1/12</f>
        <v>2309.02844569284</v>
      </c>
      <c r="I360" s="2" t="n">
        <f aca="false">I359+E360</f>
        <v>7440.93</v>
      </c>
      <c r="J360" s="2" t="n">
        <f aca="false">IF(H360=0,J359+G360,J359+H360)</f>
        <v>225770.943014977</v>
      </c>
      <c r="K360" s="2" t="n">
        <f aca="false">IF(H360=0,K359+E360+F360+G360,K359+E360+F360+H360)</f>
        <v>233211.873014977</v>
      </c>
    </row>
    <row r="361" customFormat="false" ht="12.75" hidden="false" customHeight="false" outlineLevel="0" collapsed="false">
      <c r="A361" s="1" t="n">
        <v>46538</v>
      </c>
      <c r="B361" s="0" t="n">
        <f aca="false">ROUND((A361-$B$2-210)/365,0)</f>
        <v>60</v>
      </c>
      <c r="C361" s="0" t="n">
        <f aca="false">ROUND((A361-$C$2-210)/365,0)</f>
        <v>35</v>
      </c>
      <c r="D361" s="0" t="n">
        <f aca="false">ROUND((A361-$D$2-210)/365,0)</f>
        <v>32</v>
      </c>
      <c r="G361" s="2" t="n">
        <f aca="false">K360*$G$1/12</f>
        <v>2332.11873014977</v>
      </c>
      <c r="I361" s="2" t="n">
        <f aca="false">I360+E361</f>
        <v>7440.93</v>
      </c>
      <c r="J361" s="2" t="n">
        <f aca="false">IF(H361=0,J360+G361,J360+H361)</f>
        <v>228103.061745127</v>
      </c>
      <c r="K361" s="2" t="n">
        <f aca="false">IF(H361=0,K360+E361+F361+G361,K360+E361+F361+H361)</f>
        <v>235543.991745127</v>
      </c>
    </row>
    <row r="362" customFormat="false" ht="12.75" hidden="false" customHeight="false" outlineLevel="0" collapsed="false">
      <c r="A362" s="1" t="n">
        <v>46568</v>
      </c>
      <c r="B362" s="0" t="n">
        <f aca="false">ROUND((A362-$B$2-210)/365,0)</f>
        <v>60</v>
      </c>
      <c r="C362" s="0" t="n">
        <f aca="false">ROUND((A362-$C$2-210)/365,0)</f>
        <v>35</v>
      </c>
      <c r="D362" s="0" t="n">
        <f aca="false">ROUND((A362-$D$2-210)/365,0)</f>
        <v>32</v>
      </c>
      <c r="G362" s="2" t="n">
        <f aca="false">K361*$G$1/12</f>
        <v>2355.43991745127</v>
      </c>
      <c r="I362" s="2" t="n">
        <f aca="false">I361+E362</f>
        <v>7440.93</v>
      </c>
      <c r="J362" s="2" t="n">
        <f aca="false">IF(H362=0,J361+G362,J361+H362)</f>
        <v>230458.501662578</v>
      </c>
      <c r="K362" s="2" t="n">
        <f aca="false">IF(H362=0,K361+E362+F362+G362,K361+E362+F362+H362)</f>
        <v>237899.431662578</v>
      </c>
    </row>
    <row r="363" customFormat="false" ht="12.75" hidden="false" customHeight="false" outlineLevel="0" collapsed="false">
      <c r="A363" s="1" t="n">
        <v>46599</v>
      </c>
      <c r="B363" s="0" t="n">
        <f aca="false">ROUND((A363-$B$2-210)/365,0)</f>
        <v>60</v>
      </c>
      <c r="C363" s="0" t="n">
        <f aca="false">ROUND((A363-$C$2-210)/365,0)</f>
        <v>35</v>
      </c>
      <c r="D363" s="0" t="n">
        <f aca="false">ROUND((A363-$D$2-210)/365,0)</f>
        <v>32</v>
      </c>
      <c r="G363" s="2" t="n">
        <f aca="false">K362*$G$1/12</f>
        <v>2378.99431662578</v>
      </c>
      <c r="I363" s="2" t="n">
        <f aca="false">I362+E363</f>
        <v>7440.93</v>
      </c>
      <c r="J363" s="2" t="n">
        <f aca="false">IF(H363=0,J362+G363,J362+H363)</f>
        <v>232837.495979204</v>
      </c>
      <c r="K363" s="2" t="n">
        <f aca="false">IF(H363=0,K362+E363+F363+G363,K362+E363+F363+H363)</f>
        <v>240278.425979204</v>
      </c>
    </row>
    <row r="364" customFormat="false" ht="12.75" hidden="false" customHeight="false" outlineLevel="0" collapsed="false">
      <c r="A364" s="1" t="n">
        <v>46630</v>
      </c>
      <c r="B364" s="0" t="n">
        <f aca="false">ROUND((A364-$B$2-210)/365,0)</f>
        <v>60</v>
      </c>
      <c r="C364" s="0" t="n">
        <f aca="false">ROUND((A364-$C$2-210)/365,0)</f>
        <v>35</v>
      </c>
      <c r="D364" s="0" t="n">
        <f aca="false">ROUND((A364-$D$2-210)/365,0)</f>
        <v>32</v>
      </c>
      <c r="G364" s="2" t="n">
        <f aca="false">K363*$G$1/12</f>
        <v>2402.78425979204</v>
      </c>
      <c r="I364" s="2" t="n">
        <f aca="false">I363+E364</f>
        <v>7440.93</v>
      </c>
      <c r="J364" s="2" t="n">
        <f aca="false">IF(H364=0,J363+G364,J363+H364)</f>
        <v>235240.280238996</v>
      </c>
      <c r="K364" s="2" t="n">
        <f aca="false">IF(H364=0,K363+E364+F364+G364,K363+E364+F364+H364)</f>
        <v>242681.210238996</v>
      </c>
    </row>
    <row r="365" customFormat="false" ht="12.75" hidden="false" customHeight="false" outlineLevel="0" collapsed="false">
      <c r="A365" s="1" t="n">
        <v>46660</v>
      </c>
      <c r="B365" s="0" t="n">
        <f aca="false">ROUND((A365-$B$2-210)/365,0)</f>
        <v>60</v>
      </c>
      <c r="C365" s="0" t="n">
        <f aca="false">ROUND((A365-$C$2-210)/365,0)</f>
        <v>35</v>
      </c>
      <c r="D365" s="0" t="n">
        <f aca="false">ROUND((A365-$D$2-210)/365,0)</f>
        <v>32</v>
      </c>
      <c r="G365" s="2" t="n">
        <f aca="false">K364*$G$1/12</f>
        <v>2426.81210238996</v>
      </c>
      <c r="I365" s="2" t="n">
        <f aca="false">I364+E365</f>
        <v>7440.93</v>
      </c>
      <c r="J365" s="2" t="n">
        <f aca="false">IF(H365=0,J364+G365,J364+H365)</f>
        <v>237667.092341386</v>
      </c>
      <c r="K365" s="2" t="n">
        <f aca="false">IF(H365=0,K364+E365+F365+G365,K364+E365+F365+H365)</f>
        <v>245108.022341386</v>
      </c>
    </row>
    <row r="366" customFormat="false" ht="12.75" hidden="false" customHeight="false" outlineLevel="0" collapsed="false">
      <c r="A366" s="1" t="n">
        <v>46691</v>
      </c>
      <c r="B366" s="0" t="n">
        <f aca="false">ROUND((A366-$B$2-210)/365,0)</f>
        <v>60</v>
      </c>
      <c r="C366" s="0" t="n">
        <f aca="false">ROUND((A366-$C$2-210)/365,0)</f>
        <v>35</v>
      </c>
      <c r="D366" s="0" t="n">
        <f aca="false">ROUND((A366-$D$2-210)/365,0)</f>
        <v>32</v>
      </c>
      <c r="G366" s="2" t="n">
        <f aca="false">K365*$G$1/12</f>
        <v>2451.08022341386</v>
      </c>
      <c r="I366" s="2" t="n">
        <f aca="false">I365+E366</f>
        <v>7440.93</v>
      </c>
      <c r="J366" s="2" t="n">
        <f aca="false">IF(H366=0,J365+G366,J365+H366)</f>
        <v>240118.1725648</v>
      </c>
      <c r="K366" s="2" t="n">
        <f aca="false">IF(H366=0,K365+E366+F366+G366,K365+E366+F366+H366)</f>
        <v>247559.1025648</v>
      </c>
    </row>
    <row r="367" customFormat="false" ht="12.75" hidden="false" customHeight="false" outlineLevel="0" collapsed="false">
      <c r="A367" s="1" t="n">
        <v>46721</v>
      </c>
      <c r="B367" s="0" t="n">
        <f aca="false">ROUND((A367-$B$2-210)/365,0)</f>
        <v>60</v>
      </c>
      <c r="C367" s="0" t="n">
        <f aca="false">ROUND((A367-$C$2-210)/365,0)</f>
        <v>35</v>
      </c>
      <c r="D367" s="0" t="n">
        <f aca="false">ROUND((A367-$D$2-210)/365,0)</f>
        <v>32</v>
      </c>
      <c r="G367" s="2" t="n">
        <f aca="false">K366*$G$1/12</f>
        <v>2475.591025648</v>
      </c>
      <c r="I367" s="2" t="n">
        <f aca="false">I366+E367</f>
        <v>7440.93</v>
      </c>
      <c r="J367" s="2" t="n">
        <f aca="false">IF(H367=0,J366+G367,J366+H367)</f>
        <v>242593.763590448</v>
      </c>
      <c r="K367" s="2" t="n">
        <f aca="false">IF(H367=0,K366+E367+F367+G367,K366+E367+F367+H367)</f>
        <v>250034.693590448</v>
      </c>
    </row>
    <row r="368" customFormat="false" ht="12.75" hidden="false" customHeight="false" outlineLevel="0" collapsed="false">
      <c r="C368" s="13"/>
      <c r="D368" s="13"/>
    </row>
    <row r="369" customFormat="false" ht="12.75" hidden="false" customHeight="false" outlineLevel="0" collapsed="false">
      <c r="C369" s="13"/>
      <c r="D369" s="13"/>
      <c r="E369" s="2" t="n">
        <f aca="false">SUM(E5:E368)</f>
        <v>49.06</v>
      </c>
      <c r="F369" s="2" t="n">
        <f aca="false">SUM(F5:F368)</f>
        <v>0</v>
      </c>
    </row>
    <row r="370" customFormat="false" ht="12.75" hidden="false" customHeight="false" outlineLevel="0" collapsed="false">
      <c r="C370" s="13"/>
      <c r="D370" s="13"/>
    </row>
    <row r="371" customFormat="false" ht="12.75" hidden="false" customHeight="false" outlineLevel="0" collapsed="false">
      <c r="C371" s="13"/>
      <c r="D371" s="13"/>
    </row>
    <row r="372" customFormat="false" ht="12.75" hidden="false" customHeight="false" outlineLevel="0" collapsed="false">
      <c r="C372" s="13"/>
      <c r="D372" s="13"/>
    </row>
    <row r="373" customFormat="false" ht="12.75" hidden="false" customHeight="false" outlineLevel="0" collapsed="false">
      <c r="C373" s="13"/>
      <c r="D373" s="13"/>
    </row>
    <row r="374" customFormat="false" ht="12.75" hidden="false" customHeight="false" outlineLevel="0" collapsed="false">
      <c r="C374" s="13"/>
      <c r="D374" s="13"/>
    </row>
    <row r="375" customFormat="false" ht="12.75" hidden="false" customHeight="false" outlineLevel="0" collapsed="false">
      <c r="C375" s="13"/>
      <c r="D375" s="13"/>
    </row>
    <row r="376" customFormat="false" ht="12.75" hidden="false" customHeight="false" outlineLevel="0" collapsed="false">
      <c r="C376" s="13"/>
      <c r="D376" s="13"/>
    </row>
    <row r="377" customFormat="false" ht="12.75" hidden="false" customHeight="false" outlineLevel="0" collapsed="false">
      <c r="C377" s="13"/>
      <c r="D377" s="13"/>
    </row>
    <row r="378" customFormat="false" ht="12.75" hidden="false" customHeight="false" outlineLevel="0" collapsed="false">
      <c r="C378" s="13"/>
      <c r="D378" s="13"/>
    </row>
    <row r="379" customFormat="false" ht="12.75" hidden="false" customHeight="false" outlineLevel="0" collapsed="false">
      <c r="C379" s="13"/>
      <c r="D379" s="13"/>
    </row>
    <row r="380" customFormat="false" ht="12.75" hidden="false" customHeight="false" outlineLevel="0" collapsed="false">
      <c r="C380" s="13"/>
      <c r="D380" s="13"/>
    </row>
    <row r="381" customFormat="false" ht="12.75" hidden="false" customHeight="false" outlineLevel="0" collapsed="false">
      <c r="C381" s="13"/>
      <c r="D381" s="13"/>
    </row>
    <row r="382" customFormat="false" ht="12.75" hidden="false" customHeight="false" outlineLevel="0" collapsed="false">
      <c r="C382" s="13"/>
      <c r="D382" s="13"/>
    </row>
    <row r="383" customFormat="false" ht="12.75" hidden="false" customHeight="false" outlineLevel="0" collapsed="false">
      <c r="C383" s="13"/>
      <c r="D383" s="13"/>
    </row>
    <row r="384" customFormat="false" ht="12.75" hidden="false" customHeight="false" outlineLevel="0" collapsed="false">
      <c r="C384" s="13"/>
      <c r="D384" s="13"/>
    </row>
    <row r="385" customFormat="false" ht="12.75" hidden="false" customHeight="false" outlineLevel="0" collapsed="false">
      <c r="C385" s="13"/>
      <c r="D385" s="13"/>
    </row>
    <row r="386" customFormat="false" ht="12.75" hidden="false" customHeight="false" outlineLevel="0" collapsed="false">
      <c r="C386" s="13"/>
      <c r="D386" s="13"/>
    </row>
    <row r="387" customFormat="false" ht="12.75" hidden="false" customHeight="false" outlineLevel="0" collapsed="false">
      <c r="C387" s="13"/>
      <c r="D387" s="13"/>
    </row>
    <row r="388" customFormat="false" ht="12.75" hidden="false" customHeight="false" outlineLevel="0" collapsed="false">
      <c r="C388" s="13"/>
      <c r="D388" s="13"/>
    </row>
    <row r="389" customFormat="false" ht="12.75" hidden="false" customHeight="false" outlineLevel="0" collapsed="false">
      <c r="C389" s="13"/>
      <c r="D389" s="13"/>
    </row>
    <row r="390" customFormat="false" ht="12.75" hidden="false" customHeight="false" outlineLevel="0" collapsed="false">
      <c r="C390" s="13"/>
      <c r="D390" s="13"/>
    </row>
    <row r="391" customFormat="false" ht="12.75" hidden="false" customHeight="false" outlineLevel="0" collapsed="false">
      <c r="C391" s="13"/>
      <c r="D391" s="13"/>
    </row>
    <row r="392" customFormat="false" ht="12.75" hidden="false" customHeight="false" outlineLevel="0" collapsed="false">
      <c r="C392" s="13"/>
      <c r="D392" s="13"/>
    </row>
    <row r="393" customFormat="false" ht="12.75" hidden="false" customHeight="false" outlineLevel="0" collapsed="false">
      <c r="C393" s="13"/>
      <c r="D393" s="13"/>
    </row>
    <row r="394" customFormat="false" ht="12.75" hidden="false" customHeight="false" outlineLevel="0" collapsed="false">
      <c r="C394" s="13"/>
      <c r="D394" s="13"/>
    </row>
    <row r="395" customFormat="false" ht="12.75" hidden="false" customHeight="false" outlineLevel="0" collapsed="false">
      <c r="C395" s="13"/>
      <c r="D395" s="13"/>
    </row>
    <row r="396" customFormat="false" ht="12.75" hidden="false" customHeight="false" outlineLevel="0" collapsed="false">
      <c r="C396" s="13"/>
      <c r="D396" s="13"/>
    </row>
    <row r="397" customFormat="false" ht="12.75" hidden="false" customHeight="false" outlineLevel="0" collapsed="false">
      <c r="C397" s="13"/>
      <c r="D397" s="13"/>
    </row>
    <row r="398" customFormat="false" ht="12.75" hidden="false" customHeight="false" outlineLevel="0" collapsed="false">
      <c r="C398" s="13"/>
      <c r="D398" s="13"/>
    </row>
    <row r="399" customFormat="false" ht="12.75" hidden="false" customHeight="false" outlineLevel="0" collapsed="false">
      <c r="C399" s="13"/>
      <c r="D399" s="13"/>
    </row>
    <row r="400" customFormat="false" ht="12.75" hidden="false" customHeight="false" outlineLevel="0" collapsed="false">
      <c r="C400" s="13"/>
      <c r="D400" s="13"/>
    </row>
    <row r="401" customFormat="false" ht="12.75" hidden="false" customHeight="false" outlineLevel="0" collapsed="false">
      <c r="C401" s="13"/>
      <c r="D401" s="13"/>
    </row>
    <row r="402" customFormat="false" ht="12.75" hidden="false" customHeight="false" outlineLevel="0" collapsed="false">
      <c r="C402" s="13"/>
      <c r="D402" s="13"/>
    </row>
    <row r="403" customFormat="false" ht="12.75" hidden="false" customHeight="false" outlineLevel="0" collapsed="false">
      <c r="C403" s="13"/>
      <c r="D403" s="13"/>
    </row>
    <row r="404" customFormat="false" ht="12.75" hidden="false" customHeight="false" outlineLevel="0" collapsed="false">
      <c r="C404" s="13"/>
      <c r="D404" s="13"/>
    </row>
    <row r="405" customFormat="false" ht="12.75" hidden="false" customHeight="false" outlineLevel="0" collapsed="false">
      <c r="C405" s="13"/>
      <c r="D405" s="13"/>
    </row>
    <row r="406" customFormat="false" ht="12.75" hidden="false" customHeight="false" outlineLevel="0" collapsed="false">
      <c r="C406" s="13"/>
      <c r="D406" s="13"/>
    </row>
    <row r="407" customFormat="false" ht="12.75" hidden="false" customHeight="false" outlineLevel="0" collapsed="false">
      <c r="C407" s="13"/>
      <c r="D407" s="13"/>
    </row>
    <row r="408" customFormat="false" ht="12.75" hidden="false" customHeight="false" outlineLevel="0" collapsed="false">
      <c r="C408" s="13"/>
      <c r="D408" s="13"/>
    </row>
    <row r="409" customFormat="false" ht="12.75" hidden="false" customHeight="false" outlineLevel="0" collapsed="false">
      <c r="C409" s="13"/>
      <c r="D409" s="13"/>
    </row>
    <row r="410" customFormat="false" ht="12.75" hidden="false" customHeight="false" outlineLevel="0" collapsed="false">
      <c r="C410" s="13"/>
      <c r="D410" s="13"/>
    </row>
    <row r="411" customFormat="false" ht="12.75" hidden="false" customHeight="false" outlineLevel="0" collapsed="false">
      <c r="C411" s="13"/>
      <c r="D411" s="13"/>
    </row>
    <row r="412" customFormat="false" ht="12.75" hidden="false" customHeight="false" outlineLevel="0" collapsed="false">
      <c r="C412" s="13"/>
      <c r="D412" s="13"/>
    </row>
    <row r="413" customFormat="false" ht="12.75" hidden="false" customHeight="false" outlineLevel="0" collapsed="false">
      <c r="C413" s="13"/>
      <c r="D413" s="13"/>
    </row>
    <row r="414" customFormat="false" ht="12.75" hidden="false" customHeight="false" outlineLevel="0" collapsed="false">
      <c r="C414" s="13"/>
      <c r="D414" s="13"/>
    </row>
    <row r="415" customFormat="false" ht="12.75" hidden="false" customHeight="false" outlineLevel="0" collapsed="false">
      <c r="C415" s="13"/>
      <c r="D415" s="13"/>
    </row>
    <row r="416" customFormat="false" ht="12.75" hidden="false" customHeight="false" outlineLevel="0" collapsed="false">
      <c r="C416" s="13"/>
      <c r="D416" s="13"/>
    </row>
    <row r="417" customFormat="false" ht="12.75" hidden="false" customHeight="false" outlineLevel="0" collapsed="false">
      <c r="C417" s="13"/>
      <c r="D417" s="13"/>
    </row>
    <row r="418" customFormat="false" ht="12.75" hidden="false" customHeight="false" outlineLevel="0" collapsed="false">
      <c r="C418" s="13"/>
      <c r="D418" s="13"/>
    </row>
    <row r="419" customFormat="false" ht="12.75" hidden="false" customHeight="false" outlineLevel="0" collapsed="false">
      <c r="C419" s="13"/>
      <c r="D419" s="13"/>
    </row>
    <row r="420" customFormat="false" ht="12.75" hidden="false" customHeight="false" outlineLevel="0" collapsed="false">
      <c r="C420" s="13"/>
      <c r="D420" s="13"/>
    </row>
    <row r="421" customFormat="false" ht="12.75" hidden="false" customHeight="false" outlineLevel="0" collapsed="false">
      <c r="C421" s="13"/>
      <c r="D421" s="13"/>
    </row>
    <row r="422" customFormat="false" ht="12.75" hidden="false" customHeight="false" outlineLevel="0" collapsed="false">
      <c r="C422" s="13"/>
      <c r="D422" s="13"/>
    </row>
    <row r="423" customFormat="false" ht="12.75" hidden="false" customHeight="false" outlineLevel="0" collapsed="false">
      <c r="C423" s="13"/>
      <c r="D423" s="13"/>
    </row>
    <row r="424" customFormat="false" ht="12.75" hidden="false" customHeight="false" outlineLevel="0" collapsed="false">
      <c r="C424" s="13"/>
      <c r="D424" s="13"/>
    </row>
    <row r="425" customFormat="false" ht="12.75" hidden="false" customHeight="false" outlineLevel="0" collapsed="false">
      <c r="C425" s="13"/>
      <c r="D425" s="13"/>
    </row>
    <row r="426" customFormat="false" ht="12.75" hidden="false" customHeight="false" outlineLevel="0" collapsed="false">
      <c r="C426" s="13"/>
      <c r="D426" s="13"/>
    </row>
    <row r="427" customFormat="false" ht="12.75" hidden="false" customHeight="false" outlineLevel="0" collapsed="false">
      <c r="C427" s="13"/>
      <c r="D427" s="13"/>
    </row>
    <row r="428" customFormat="false" ht="12.75" hidden="false" customHeight="false" outlineLevel="0" collapsed="false">
      <c r="C428" s="13"/>
      <c r="D428" s="13"/>
    </row>
    <row r="429" customFormat="false" ht="12.75" hidden="false" customHeight="false" outlineLevel="0" collapsed="false">
      <c r="C429" s="13"/>
      <c r="D429" s="13"/>
    </row>
    <row r="430" customFormat="false" ht="12.75" hidden="false" customHeight="false" outlineLevel="0" collapsed="false">
      <c r="C430" s="13"/>
      <c r="D430" s="13"/>
    </row>
    <row r="431" customFormat="false" ht="12.75" hidden="false" customHeight="false" outlineLevel="0" collapsed="false">
      <c r="C431" s="13"/>
      <c r="D431" s="13"/>
    </row>
    <row r="432" customFormat="false" ht="12.75" hidden="false" customHeight="false" outlineLevel="0" collapsed="false">
      <c r="C432" s="13"/>
      <c r="D432" s="13"/>
    </row>
    <row r="433" customFormat="false" ht="12.75" hidden="false" customHeight="false" outlineLevel="0" collapsed="false">
      <c r="C433" s="13"/>
      <c r="D433" s="13"/>
    </row>
    <row r="434" customFormat="false" ht="12.75" hidden="false" customHeight="false" outlineLevel="0" collapsed="false">
      <c r="C434" s="13"/>
      <c r="D434" s="13"/>
    </row>
    <row r="435" customFormat="false" ht="12.75" hidden="false" customHeight="false" outlineLevel="0" collapsed="false">
      <c r="C435" s="13"/>
      <c r="D435" s="13"/>
    </row>
    <row r="436" customFormat="false" ht="12.75" hidden="false" customHeight="false" outlineLevel="0" collapsed="false">
      <c r="C436" s="13"/>
      <c r="D436" s="13"/>
    </row>
    <row r="437" customFormat="false" ht="12.75" hidden="false" customHeight="false" outlineLevel="0" collapsed="false">
      <c r="C437" s="13"/>
      <c r="D437" s="13"/>
    </row>
    <row r="438" customFormat="false" ht="12.75" hidden="false" customHeight="false" outlineLevel="0" collapsed="false">
      <c r="C438" s="13"/>
      <c r="D438" s="13"/>
    </row>
    <row r="439" customFormat="false" ht="12.75" hidden="false" customHeight="false" outlineLevel="0" collapsed="false">
      <c r="C439" s="13"/>
      <c r="D439" s="13"/>
    </row>
    <row r="440" customFormat="false" ht="12.75" hidden="false" customHeight="false" outlineLevel="0" collapsed="false">
      <c r="C440" s="13"/>
      <c r="D440" s="13"/>
    </row>
  </sheetData>
  <printOptions headings="false" gridLines="true" gridLinesSet="true" horizontalCentered="true" verticalCentered="false"/>
  <pageMargins left="0.25" right="0.25" top="0.984027777777778" bottom="0.984027777777778" header="0.5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&amp;CDarron's IRA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3" min="2" style="0" width="6.56"/>
    <col collapsed="false" customWidth="true" hidden="false" outlineLevel="0" max="4" min="4" style="0" width="6.85"/>
    <col collapsed="false" customWidth="true" hidden="false" outlineLevel="0" max="5" min="5" style="2" width="8.7"/>
    <col collapsed="false" customWidth="true" hidden="false" outlineLevel="0" max="6" min="6" style="2" width="10.28"/>
    <col collapsed="false" customWidth="true" hidden="false" outlineLevel="0" max="7" min="7" style="2" width="9.41"/>
    <col collapsed="false" customWidth="true" hidden="false" outlineLevel="0" max="8" min="8" style="2" width="7.56"/>
    <col collapsed="false" customWidth="true" hidden="false" outlineLevel="0" max="10" min="9" style="2" width="9.7"/>
    <col collapsed="false" customWidth="true" hidden="false" outlineLevel="0" max="11" min="11" style="2" width="10.71"/>
    <col collapsed="false" customWidth="true" hidden="false" outlineLevel="0" max="12" min="12" style="0" width="27.14"/>
  </cols>
  <sheetData>
    <row r="1" customFormat="false" ht="12.75" hidden="false" customHeight="false" outlineLevel="0" collapsed="false">
      <c r="A1" s="4"/>
      <c r="B1" s="5"/>
      <c r="C1" s="5"/>
      <c r="D1" s="5"/>
      <c r="E1" s="6"/>
      <c r="F1" s="6"/>
      <c r="G1" s="7" t="n">
        <v>0.12</v>
      </c>
      <c r="H1" s="7"/>
      <c r="I1" s="6"/>
      <c r="J1" s="6"/>
      <c r="K1" s="6" t="s">
        <v>0</v>
      </c>
      <c r="L1" s="5"/>
    </row>
    <row r="2" customFormat="false" ht="12.75" hidden="false" customHeight="false" outlineLevel="0" collapsed="false">
      <c r="A2" s="4"/>
      <c r="B2" s="9" t="n">
        <v>24563</v>
      </c>
      <c r="C2" s="9" t="n">
        <v>33695</v>
      </c>
      <c r="D2" s="9" t="n">
        <v>34731</v>
      </c>
      <c r="E2" s="6" t="s">
        <v>2</v>
      </c>
      <c r="F2" s="6"/>
      <c r="G2" s="5" t="s">
        <v>3</v>
      </c>
      <c r="H2" s="5" t="s">
        <v>4</v>
      </c>
      <c r="I2" s="6" t="s">
        <v>5</v>
      </c>
      <c r="J2" s="6" t="s">
        <v>5</v>
      </c>
      <c r="K2" s="6" t="s">
        <v>6</v>
      </c>
      <c r="L2" s="5"/>
    </row>
    <row r="3" customFormat="false" ht="12.75" hidden="false" customHeight="false" outlineLevel="0" collapsed="false">
      <c r="A3" s="4"/>
      <c r="B3" s="10" t="s">
        <v>8</v>
      </c>
      <c r="C3" s="10" t="s">
        <v>9</v>
      </c>
      <c r="D3" s="10" t="s">
        <v>10</v>
      </c>
      <c r="E3" s="11" t="s">
        <v>11</v>
      </c>
      <c r="F3" s="11" t="s">
        <v>12</v>
      </c>
      <c r="G3" s="11" t="s">
        <v>13</v>
      </c>
      <c r="H3" s="11" t="s">
        <v>13</v>
      </c>
      <c r="I3" s="11" t="s">
        <v>14</v>
      </c>
      <c r="J3" s="11" t="s">
        <v>13</v>
      </c>
      <c r="K3" s="11" t="s">
        <v>15</v>
      </c>
      <c r="L3" s="5"/>
    </row>
    <row r="4" customFormat="false" ht="12.75" hidden="false" customHeight="false" outlineLevel="0" collapsed="false">
      <c r="A4" s="1" t="n">
        <v>35696</v>
      </c>
      <c r="K4" s="2" t="n">
        <v>0</v>
      </c>
    </row>
    <row r="5" customFormat="false" ht="12.75" hidden="false" customHeight="false" outlineLevel="0" collapsed="false">
      <c r="A5" s="1" t="n">
        <v>35703</v>
      </c>
      <c r="B5" s="0" t="n">
        <f aca="false">ROUND((A5-$B$2-210)/365,0)</f>
        <v>30</v>
      </c>
      <c r="C5" s="0" t="n">
        <f aca="false">ROUND((A5-$C$2-210)/365,0)</f>
        <v>5</v>
      </c>
      <c r="D5" s="0" t="n">
        <f aca="false">ROUND((A5-$D$2-210)/365,0)</f>
        <v>2</v>
      </c>
      <c r="G5" s="2" t="n">
        <f aca="false">K4*$G$1/12</f>
        <v>0</v>
      </c>
      <c r="I5" s="2" t="n">
        <f aca="false">K4</f>
        <v>0</v>
      </c>
      <c r="J5" s="2" t="n">
        <f aca="false">IF(H5=0,G5,H5)</f>
        <v>0</v>
      </c>
      <c r="K5" s="2" t="n">
        <f aca="false">IF(H5=0,K4+E5+F5+G5,K4+E5+F5+H5)</f>
        <v>0</v>
      </c>
      <c r="N5" s="14"/>
    </row>
    <row r="6" customFormat="false" ht="12.75" hidden="false" customHeight="false" outlineLevel="0" collapsed="false">
      <c r="A6" s="1" t="n">
        <v>35734</v>
      </c>
      <c r="B6" s="0" t="n">
        <f aca="false">ROUND((A6-$B$2-210)/365,0)</f>
        <v>30</v>
      </c>
      <c r="C6" s="0" t="n">
        <f aca="false">ROUND((A6-$C$2-210)/365,0)</f>
        <v>5</v>
      </c>
      <c r="D6" s="0" t="n">
        <f aca="false">ROUND((A6-$D$2-210)/365,0)</f>
        <v>2</v>
      </c>
      <c r="G6" s="2" t="n">
        <f aca="false">K5*$G$1/12</f>
        <v>0</v>
      </c>
      <c r="I6" s="2" t="n">
        <f aca="false">I5+E6</f>
        <v>0</v>
      </c>
      <c r="J6" s="2" t="n">
        <f aca="false">IF(H6=0,J5+G6,J5+H6)</f>
        <v>0</v>
      </c>
      <c r="K6" s="2" t="n">
        <f aca="false">IF(H6=0,K5+E6+F6+G6,K5+E6+F6+H6)</f>
        <v>0</v>
      </c>
    </row>
    <row r="7" customFormat="false" ht="12.75" hidden="false" customHeight="false" outlineLevel="0" collapsed="false">
      <c r="A7" s="1" t="n">
        <v>35764</v>
      </c>
      <c r="B7" s="0" t="n">
        <f aca="false">ROUND((A7-$B$2-210)/365,0)</f>
        <v>30</v>
      </c>
      <c r="C7" s="0" t="n">
        <f aca="false">ROUND((A7-$C$2-210)/365,0)</f>
        <v>5</v>
      </c>
      <c r="D7" s="0" t="n">
        <f aca="false">ROUND((A7-$D$2-210)/365,0)</f>
        <v>2</v>
      </c>
      <c r="G7" s="2" t="n">
        <f aca="false">K6*$G$1/12</f>
        <v>0</v>
      </c>
      <c r="I7" s="2" t="n">
        <f aca="false">I6+E7</f>
        <v>0</v>
      </c>
      <c r="J7" s="2" t="n">
        <f aca="false">IF(H7=0,J6+G7,J6+H7)</f>
        <v>0</v>
      </c>
      <c r="K7" s="2" t="n">
        <f aca="false">IF(H7=0,K6+E7+F7+G7,K6+E7+F7+H7)</f>
        <v>0</v>
      </c>
    </row>
    <row r="8" customFormat="false" ht="12.75" hidden="false" customHeight="false" outlineLevel="0" collapsed="false">
      <c r="A8" s="1" t="n">
        <v>35795</v>
      </c>
      <c r="B8" s="0" t="n">
        <f aca="false">ROUND((A8-$B$2-210)/365,0)</f>
        <v>30</v>
      </c>
      <c r="C8" s="0" t="n">
        <f aca="false">ROUND((A8-$C$2-210)/365,0)</f>
        <v>5</v>
      </c>
      <c r="D8" s="0" t="n">
        <f aca="false">ROUND((A8-$D$2-210)/365,0)</f>
        <v>2</v>
      </c>
      <c r="G8" s="2" t="n">
        <f aca="false">K7*$G$1/12</f>
        <v>0</v>
      </c>
      <c r="I8" s="2" t="n">
        <f aca="false">I7+E8</f>
        <v>0</v>
      </c>
      <c r="J8" s="2" t="n">
        <f aca="false">IF(H8=0,J7+G8,J7+H8)</f>
        <v>0</v>
      </c>
      <c r="K8" s="2" t="n">
        <f aca="false">IF(H8=0,K7+E8+F8+G8,K7+E8+F8+H8)</f>
        <v>0</v>
      </c>
    </row>
    <row r="9" customFormat="false" ht="12.75" hidden="false" customHeight="false" outlineLevel="0" collapsed="false">
      <c r="A9" s="1" t="n">
        <v>35826</v>
      </c>
      <c r="B9" s="0" t="n">
        <f aca="false">ROUND((A9-$B$2-210)/365,0)</f>
        <v>30</v>
      </c>
      <c r="C9" s="0" t="n">
        <f aca="false">ROUND((A9-$C$2-210)/365,0)</f>
        <v>5</v>
      </c>
      <c r="D9" s="0" t="n">
        <f aca="false">ROUND((A9-$D$2-210)/365,0)</f>
        <v>2</v>
      </c>
      <c r="E9" s="2" t="n">
        <v>2365.15</v>
      </c>
      <c r="G9" s="2" t="n">
        <f aca="false">K8*$G$1/12</f>
        <v>0</v>
      </c>
      <c r="I9" s="2" t="n">
        <f aca="false">I8+E9</f>
        <v>2365.15</v>
      </c>
      <c r="J9" s="2" t="n">
        <f aca="false">IF(H9=0,J8+G9,J8+H9)</f>
        <v>0</v>
      </c>
      <c r="K9" s="2" t="n">
        <f aca="false">IF(H9=0,K8+E9+F9+G9,K8+E9+F9+H9)</f>
        <v>2365.15</v>
      </c>
    </row>
    <row r="10" customFormat="false" ht="12.75" hidden="false" customHeight="false" outlineLevel="0" collapsed="false">
      <c r="A10" s="1" t="n">
        <v>35854</v>
      </c>
      <c r="B10" s="0" t="n">
        <f aca="false">ROUND((A10-$B$2-210)/365,0)</f>
        <v>30</v>
      </c>
      <c r="C10" s="0" t="n">
        <f aca="false">ROUND((A10-$C$2-210)/365,0)</f>
        <v>5</v>
      </c>
      <c r="D10" s="0" t="n">
        <f aca="false">ROUND((A10-$D$2-210)/365,0)</f>
        <v>3</v>
      </c>
      <c r="G10" s="2" t="n">
        <f aca="false">K9*$G$1/12</f>
        <v>23.6515</v>
      </c>
      <c r="H10" s="2" t="n">
        <v>38.08</v>
      </c>
      <c r="I10" s="2" t="n">
        <f aca="false">I9+E10</f>
        <v>2365.15</v>
      </c>
      <c r="J10" s="2" t="n">
        <f aca="false">IF(H10=0,J9+G10,J9+H10)</f>
        <v>38.08</v>
      </c>
      <c r="K10" s="2" t="n">
        <f aca="false">IF(H10=0,K9+E10+F10+G10,K9+E10+F10+H10)</f>
        <v>2403.23</v>
      </c>
    </row>
    <row r="11" customFormat="false" ht="12.75" hidden="false" customHeight="false" outlineLevel="0" collapsed="false">
      <c r="A11" s="1" t="n">
        <v>35885</v>
      </c>
      <c r="B11" s="0" t="n">
        <f aca="false">ROUND((A11-$B$2-210)/365,0)</f>
        <v>30</v>
      </c>
      <c r="C11" s="0" t="n">
        <f aca="false">ROUND((A11-$C$2-210)/365,0)</f>
        <v>5</v>
      </c>
      <c r="D11" s="0" t="n">
        <f aca="false">ROUND((A11-$D$2-210)/365,0)</f>
        <v>3</v>
      </c>
      <c r="G11" s="2" t="n">
        <f aca="false">K10*$G$1/12</f>
        <v>24.0323</v>
      </c>
      <c r="H11" s="2" t="n">
        <v>-476.43</v>
      </c>
      <c r="I11" s="2" t="n">
        <f aca="false">I10+E11</f>
        <v>2365.15</v>
      </c>
      <c r="J11" s="2" t="n">
        <f aca="false">IF(H11=0,J10+G11,J10+H11)</f>
        <v>-438.35</v>
      </c>
      <c r="K11" s="2" t="n">
        <f aca="false">IF(H11=0,K10+E11+F11+G11,K10+E11+F11+H11)</f>
        <v>1926.8</v>
      </c>
    </row>
    <row r="12" customFormat="false" ht="12.75" hidden="false" customHeight="false" outlineLevel="0" collapsed="false">
      <c r="A12" s="1" t="n">
        <v>35915</v>
      </c>
      <c r="B12" s="0" t="n">
        <f aca="false">ROUND((A12-$B$2-210)/365,0)</f>
        <v>31</v>
      </c>
      <c r="C12" s="0" t="n">
        <f aca="false">ROUND((A12-$C$2-210)/365,0)</f>
        <v>6</v>
      </c>
      <c r="D12" s="0" t="n">
        <f aca="false">ROUND((A12-$D$2-210)/365,0)</f>
        <v>3</v>
      </c>
      <c r="G12" s="2" t="n">
        <f aca="false">K11*$G$1/12</f>
        <v>19.268</v>
      </c>
      <c r="H12" s="2" t="n">
        <v>169.59</v>
      </c>
      <c r="I12" s="2" t="n">
        <f aca="false">I11+E12</f>
        <v>2365.15</v>
      </c>
      <c r="J12" s="2" t="n">
        <f aca="false">IF(H12=0,J11+G12,J11+H12)</f>
        <v>-268.76</v>
      </c>
      <c r="K12" s="2" t="n">
        <f aca="false">IF(H12=0,K11+E12+F12+G12,K11+E12+F12+H12)</f>
        <v>2096.39</v>
      </c>
    </row>
    <row r="13" customFormat="false" ht="12.75" hidden="false" customHeight="false" outlineLevel="0" collapsed="false">
      <c r="A13" s="1" t="n">
        <v>35946</v>
      </c>
      <c r="B13" s="0" t="n">
        <f aca="false">ROUND((A13-$B$2-210)/365,0)</f>
        <v>31</v>
      </c>
      <c r="C13" s="0" t="n">
        <f aca="false">ROUND((A13-$C$2-210)/365,0)</f>
        <v>6</v>
      </c>
      <c r="D13" s="0" t="n">
        <f aca="false">ROUND((A13-$D$2-210)/365,0)</f>
        <v>3</v>
      </c>
      <c r="G13" s="2" t="n">
        <f aca="false">K12*$G$1/12</f>
        <v>20.9639</v>
      </c>
      <c r="H13" s="2" t="n">
        <v>-52.93</v>
      </c>
      <c r="I13" s="2" t="n">
        <f aca="false">I12+E13</f>
        <v>2365.15</v>
      </c>
      <c r="J13" s="2" t="n">
        <f aca="false">IF(H13=0,J12+G13,J12+H13)</f>
        <v>-321.69</v>
      </c>
      <c r="K13" s="2" t="n">
        <f aca="false">IF(H13=0,K12+E13+F13+G13,K12+E13+F13+H13)</f>
        <v>2043.46</v>
      </c>
    </row>
    <row r="14" customFormat="false" ht="12.75" hidden="false" customHeight="false" outlineLevel="0" collapsed="false">
      <c r="A14" s="1" t="n">
        <v>35976</v>
      </c>
      <c r="B14" s="0" t="n">
        <f aca="false">ROUND((A14-$B$2-210)/365,0)</f>
        <v>31</v>
      </c>
      <c r="C14" s="0" t="n">
        <f aca="false">ROUND((A14-$C$2-210)/365,0)</f>
        <v>6</v>
      </c>
      <c r="D14" s="0" t="n">
        <f aca="false">ROUND((A14-$D$2-210)/365,0)</f>
        <v>3</v>
      </c>
      <c r="G14" s="2" t="n">
        <f aca="false">K13*$G$1/12</f>
        <v>20.4346</v>
      </c>
      <c r="H14" s="2" t="n">
        <v>77</v>
      </c>
      <c r="I14" s="2" t="n">
        <f aca="false">I13+E14</f>
        <v>2365.15</v>
      </c>
      <c r="J14" s="2" t="n">
        <f aca="false">IF(H14=0,J13+G14,J13+H14)</f>
        <v>-244.69</v>
      </c>
      <c r="K14" s="2" t="n">
        <f aca="false">IF(H14=0,K13+E14+F14+G14,K13+E14+F14+H14)</f>
        <v>2120.46</v>
      </c>
    </row>
    <row r="15" customFormat="false" ht="12.75" hidden="false" customHeight="false" outlineLevel="0" collapsed="false">
      <c r="A15" s="1" t="n">
        <v>36007</v>
      </c>
      <c r="B15" s="0" t="n">
        <f aca="false">ROUND((A15-$B$2-210)/365,0)</f>
        <v>31</v>
      </c>
      <c r="C15" s="0" t="n">
        <f aca="false">ROUND((A15-$C$2-210)/365,0)</f>
        <v>6</v>
      </c>
      <c r="D15" s="0" t="n">
        <f aca="false">ROUND((A15-$D$2-210)/365,0)</f>
        <v>3</v>
      </c>
      <c r="E15" s="2" t="n">
        <v>65</v>
      </c>
      <c r="G15" s="2" t="n">
        <f aca="false">K14*$G$1/12</f>
        <v>21.2046</v>
      </c>
      <c r="H15" s="2" t="n">
        <v>342.84</v>
      </c>
      <c r="I15" s="2" t="n">
        <f aca="false">I14+E15</f>
        <v>2430.15</v>
      </c>
      <c r="J15" s="2" t="n">
        <f aca="false">IF(H15=0,J14+G15,J14+H15)</f>
        <v>98.15</v>
      </c>
      <c r="K15" s="2" t="n">
        <f aca="false">IF(H15=0,K14+E15+F15+G15,K14+E15+F15+H15)</f>
        <v>2528.3</v>
      </c>
    </row>
    <row r="16" customFormat="false" ht="12.75" hidden="false" customHeight="false" outlineLevel="0" collapsed="false">
      <c r="A16" s="1" t="n">
        <v>36038</v>
      </c>
      <c r="B16" s="0" t="n">
        <f aca="false">ROUND((A16-$B$2-210)/365,0)</f>
        <v>31</v>
      </c>
      <c r="C16" s="0" t="n">
        <f aca="false">ROUND((A16-$C$2-210)/365,0)</f>
        <v>6</v>
      </c>
      <c r="D16" s="0" t="n">
        <f aca="false">ROUND((A16-$D$2-210)/365,0)</f>
        <v>3</v>
      </c>
      <c r="G16" s="2" t="n">
        <f aca="false">K15*$G$1/12</f>
        <v>25.283</v>
      </c>
      <c r="H16" s="2" t="n">
        <v>-433.93</v>
      </c>
      <c r="I16" s="2" t="n">
        <f aca="false">I15+E16</f>
        <v>2430.15</v>
      </c>
      <c r="J16" s="2" t="n">
        <f aca="false">IF(H16=0,J15+G16,J15+H16)</f>
        <v>-335.78</v>
      </c>
      <c r="K16" s="2" t="n">
        <f aca="false">IF(H16=0,K15+E16+F16+G16,K15+E16+F16+H16)</f>
        <v>2094.37</v>
      </c>
    </row>
    <row r="17" customFormat="false" ht="12.75" hidden="false" customHeight="false" outlineLevel="0" collapsed="false">
      <c r="A17" s="1" t="n">
        <v>36068</v>
      </c>
      <c r="B17" s="0" t="n">
        <f aca="false">ROUND((A17-$B$2-210)/365,0)</f>
        <v>31</v>
      </c>
      <c r="C17" s="0" t="n">
        <f aca="false">ROUND((A17-$C$2-210)/365,0)</f>
        <v>6</v>
      </c>
      <c r="D17" s="0" t="n">
        <f aca="false">ROUND((A17-$D$2-210)/365,0)</f>
        <v>3</v>
      </c>
      <c r="G17" s="2" t="n">
        <f aca="false">K16*$G$1/12</f>
        <v>20.9437</v>
      </c>
      <c r="H17" s="2" t="n">
        <v>342.5</v>
      </c>
      <c r="I17" s="2" t="n">
        <f aca="false">I16+E17</f>
        <v>2430.15</v>
      </c>
      <c r="J17" s="2" t="n">
        <f aca="false">IF(H17=0,J16+G17,J16+H17)</f>
        <v>6.71999999999997</v>
      </c>
      <c r="K17" s="2" t="n">
        <f aca="false">IF(H17=0,K16+E17+F17+G17,K16+E17+F17+H17)</f>
        <v>2436.87</v>
      </c>
    </row>
    <row r="18" customFormat="false" ht="12.75" hidden="false" customHeight="false" outlineLevel="0" collapsed="false">
      <c r="A18" s="1" t="n">
        <v>36099</v>
      </c>
      <c r="B18" s="0" t="n">
        <f aca="false">ROUND((A18-$B$2-210)/365,0)</f>
        <v>31</v>
      </c>
      <c r="C18" s="0" t="n">
        <f aca="false">ROUND((A18-$C$2-210)/365,0)</f>
        <v>6</v>
      </c>
      <c r="D18" s="0" t="n">
        <f aca="false">ROUND((A18-$D$2-210)/365,0)</f>
        <v>3</v>
      </c>
      <c r="G18" s="2" t="n">
        <f aca="false">K17*$G$1/12</f>
        <v>24.3687</v>
      </c>
      <c r="H18" s="2" t="n">
        <v>1.16</v>
      </c>
      <c r="I18" s="2" t="n">
        <f aca="false">I17+E18</f>
        <v>2430.15</v>
      </c>
      <c r="J18" s="2" t="n">
        <f aca="false">IF(H18=0,J17+G18,J17+H18)</f>
        <v>7.87999999999997</v>
      </c>
      <c r="K18" s="2" t="n">
        <f aca="false">IF(H18=0,K17+E18+F18+G18,K17+E18+F18+H18)</f>
        <v>2438.03</v>
      </c>
    </row>
    <row r="19" customFormat="false" ht="12.75" hidden="false" customHeight="false" outlineLevel="0" collapsed="false">
      <c r="A19" s="1" t="n">
        <v>36129</v>
      </c>
      <c r="B19" s="0" t="n">
        <f aca="false">ROUND((A19-$B$2-210)/365,0)</f>
        <v>31</v>
      </c>
      <c r="C19" s="0" t="n">
        <f aca="false">ROUND((A19-$C$2-210)/365,0)</f>
        <v>6</v>
      </c>
      <c r="D19" s="0" t="n">
        <f aca="false">ROUND((A19-$D$2-210)/365,0)</f>
        <v>3</v>
      </c>
      <c r="G19" s="2" t="n">
        <f aca="false">K18*$G$1/12</f>
        <v>24.3803</v>
      </c>
      <c r="H19" s="2" t="n">
        <v>65.61</v>
      </c>
      <c r="I19" s="2" t="n">
        <f aca="false">I18+E19</f>
        <v>2430.15</v>
      </c>
      <c r="J19" s="2" t="n">
        <f aca="false">IF(H19=0,J18+G19,J18+H19)</f>
        <v>73.49</v>
      </c>
      <c r="K19" s="2" t="n">
        <f aca="false">IF(H19=0,K18+E19+F19+G19,K18+E19+F19+H19)</f>
        <v>2503.64</v>
      </c>
    </row>
    <row r="20" customFormat="false" ht="12.75" hidden="false" customHeight="false" outlineLevel="0" collapsed="false">
      <c r="A20" s="1" t="n">
        <v>36160</v>
      </c>
      <c r="B20" s="0" t="n">
        <f aca="false">ROUND((A20-$B$2-210)/365,0)</f>
        <v>31</v>
      </c>
      <c r="C20" s="0" t="n">
        <f aca="false">ROUND((A20-$C$2-210)/365,0)</f>
        <v>6</v>
      </c>
      <c r="D20" s="0" t="n">
        <f aca="false">ROUND((A20-$D$2-210)/365,0)</f>
        <v>3</v>
      </c>
      <c r="G20" s="2" t="n">
        <f aca="false">K19*$G$1/12</f>
        <v>25.0364</v>
      </c>
      <c r="H20" s="2" t="n">
        <v>796.87</v>
      </c>
      <c r="I20" s="2" t="n">
        <f aca="false">I19+E20</f>
        <v>2430.15</v>
      </c>
      <c r="J20" s="2" t="n">
        <f aca="false">IF(H20=0,J19+G20,J19+H20)</f>
        <v>870.36</v>
      </c>
      <c r="K20" s="2" t="n">
        <f aca="false">IF(H20=0,K19+E20+F20+G20,K19+E20+F20+H20)</f>
        <v>3300.51</v>
      </c>
    </row>
    <row r="21" customFormat="false" ht="12.75" hidden="false" customHeight="false" outlineLevel="0" collapsed="false">
      <c r="A21" s="1" t="n">
        <v>36191</v>
      </c>
      <c r="B21" s="0" t="n">
        <f aca="false">ROUND((A21-$B$2-210)/365,0)</f>
        <v>31</v>
      </c>
      <c r="C21" s="0" t="n">
        <f aca="false">ROUND((A21-$C$2-210)/365,0)</f>
        <v>6</v>
      </c>
      <c r="D21" s="0" t="n">
        <f aca="false">ROUND((A21-$D$2-210)/365,0)</f>
        <v>3</v>
      </c>
      <c r="G21" s="2" t="n">
        <f aca="false">K20*$G$1/12</f>
        <v>33.0051</v>
      </c>
      <c r="H21" s="2" t="n">
        <v>370.49</v>
      </c>
      <c r="I21" s="2" t="n">
        <f aca="false">I20+E21</f>
        <v>2430.15</v>
      </c>
      <c r="J21" s="2" t="n">
        <f aca="false">IF(H21=0,J20+G21,J20+H21)</f>
        <v>1240.85</v>
      </c>
      <c r="K21" s="2" t="n">
        <f aca="false">IF(H21=0,K20+E21+F21+G21,K20+E21+F21+H21)</f>
        <v>3671</v>
      </c>
    </row>
    <row r="22" customFormat="false" ht="12.75" hidden="false" customHeight="false" outlineLevel="0" collapsed="false">
      <c r="A22" s="1" t="n">
        <v>36219</v>
      </c>
      <c r="B22" s="0" t="n">
        <f aca="false">ROUND((A22-$B$2-210)/365,0)</f>
        <v>31</v>
      </c>
      <c r="C22" s="0" t="n">
        <f aca="false">ROUND((A22-$C$2-210)/365,0)</f>
        <v>6</v>
      </c>
      <c r="D22" s="0" t="n">
        <f aca="false">ROUND((A22-$D$2-210)/365,0)</f>
        <v>4</v>
      </c>
      <c r="G22" s="2" t="n">
        <f aca="false">K21*$G$1/12</f>
        <v>36.71</v>
      </c>
      <c r="H22" s="2" t="n">
        <v>-944</v>
      </c>
      <c r="I22" s="2" t="n">
        <f aca="false">I21+E22</f>
        <v>2430.15</v>
      </c>
      <c r="J22" s="2" t="n">
        <f aca="false">IF(H22=0,J21+G22,J21+H22)</f>
        <v>296.85</v>
      </c>
      <c r="K22" s="2" t="n">
        <f aca="false">IF(H22=0,K21+E22+F22+G22,K21+E22+F22+H22)</f>
        <v>2727</v>
      </c>
    </row>
    <row r="23" customFormat="false" ht="12.75" hidden="false" customHeight="false" outlineLevel="0" collapsed="false">
      <c r="A23" s="1" t="n">
        <v>36250</v>
      </c>
      <c r="B23" s="0" t="n">
        <f aca="false">ROUND((A23-$B$2-210)/365,0)</f>
        <v>31</v>
      </c>
      <c r="C23" s="0" t="n">
        <f aca="false">ROUND((A23-$C$2-210)/365,0)</f>
        <v>6</v>
      </c>
      <c r="D23" s="0" t="n">
        <f aca="false">ROUND((A23-$D$2-210)/365,0)</f>
        <v>4</v>
      </c>
      <c r="G23" s="2" t="n">
        <f aca="false">K22*$G$1/12</f>
        <v>27.27</v>
      </c>
      <c r="H23" s="2" t="n">
        <v>-317</v>
      </c>
      <c r="I23" s="2" t="n">
        <f aca="false">I22+E23</f>
        <v>2430.15</v>
      </c>
      <c r="J23" s="2" t="n">
        <f aca="false">IF(H23=0,J22+G23,J22+H23)</f>
        <v>-20.1500000000001</v>
      </c>
      <c r="K23" s="2" t="n">
        <f aca="false">IF(H23=0,K22+E23+F23+G23,K22+E23+F23+H23)</f>
        <v>2410</v>
      </c>
    </row>
    <row r="24" customFormat="false" ht="12.75" hidden="false" customHeight="false" outlineLevel="0" collapsed="false">
      <c r="A24" s="1" t="n">
        <v>36280</v>
      </c>
      <c r="B24" s="0" t="n">
        <f aca="false">ROUND((A24-$B$2-210)/365,0)</f>
        <v>32</v>
      </c>
      <c r="C24" s="0" t="n">
        <f aca="false">ROUND((A24-$C$2-210)/365,0)</f>
        <v>7</v>
      </c>
      <c r="D24" s="0" t="n">
        <f aca="false">ROUND((A24-$D$2-210)/365,0)</f>
        <v>4</v>
      </c>
      <c r="G24" s="2" t="n">
        <f aca="false">K23*$G$1/12</f>
        <v>24.1</v>
      </c>
      <c r="H24" s="2" t="n">
        <v>-687</v>
      </c>
      <c r="I24" s="2" t="n">
        <f aca="false">I23+E24</f>
        <v>2430.15</v>
      </c>
      <c r="J24" s="2" t="n">
        <f aca="false">IF(H24=0,J23+G24,J23+H24)</f>
        <v>-707.15</v>
      </c>
      <c r="K24" s="2" t="n">
        <f aca="false">IF(H24=0,K23+E24+F24+G24,K23+E24+F24+H24)</f>
        <v>1723</v>
      </c>
    </row>
    <row r="25" customFormat="false" ht="12.75" hidden="false" customHeight="false" outlineLevel="0" collapsed="false">
      <c r="A25" s="1" t="n">
        <v>36311</v>
      </c>
      <c r="B25" s="0" t="n">
        <f aca="false">ROUND((A25-$B$2-210)/365,0)</f>
        <v>32</v>
      </c>
      <c r="C25" s="0" t="n">
        <f aca="false">ROUND((A25-$C$2-210)/365,0)</f>
        <v>7</v>
      </c>
      <c r="D25" s="0" t="n">
        <f aca="false">ROUND((A25-$D$2-210)/365,0)</f>
        <v>4</v>
      </c>
      <c r="G25" s="2" t="n">
        <f aca="false">K24*$G$1/12</f>
        <v>17.23</v>
      </c>
      <c r="I25" s="2" t="n">
        <f aca="false">I24+E25</f>
        <v>2430.15</v>
      </c>
      <c r="J25" s="2" t="n">
        <f aca="false">IF(H25=0,J24+G25,J24+H25)</f>
        <v>-689.92</v>
      </c>
      <c r="K25" s="2" t="n">
        <f aca="false">IF(H25=0,K24+E25+F25+G25,K24+E25+F25+H25)</f>
        <v>1740.23</v>
      </c>
    </row>
    <row r="26" customFormat="false" ht="12.75" hidden="false" customHeight="false" outlineLevel="0" collapsed="false">
      <c r="A26" s="1" t="n">
        <v>36341</v>
      </c>
      <c r="B26" s="0" t="n">
        <f aca="false">ROUND((A26-$B$2-210)/365,0)</f>
        <v>32</v>
      </c>
      <c r="C26" s="0" t="n">
        <f aca="false">ROUND((A26-$C$2-210)/365,0)</f>
        <v>7</v>
      </c>
      <c r="D26" s="0" t="n">
        <f aca="false">ROUND((A26-$D$2-210)/365,0)</f>
        <v>4</v>
      </c>
      <c r="G26" s="2" t="n">
        <f aca="false">K25*$G$1/12</f>
        <v>17.4023</v>
      </c>
      <c r="I26" s="2" t="n">
        <f aca="false">I25+E26</f>
        <v>2430.15</v>
      </c>
      <c r="J26" s="2" t="n">
        <f aca="false">IF(H26=0,J25+G26,J25+H26)</f>
        <v>-672.5177</v>
      </c>
      <c r="K26" s="2" t="n">
        <f aca="false">IF(H26=0,K25+E26+F26+G26,K25+E26+F26+H26)</f>
        <v>1757.6323</v>
      </c>
    </row>
    <row r="27" customFormat="false" ht="12.75" hidden="false" customHeight="false" outlineLevel="0" collapsed="false">
      <c r="A27" s="1" t="n">
        <v>36372</v>
      </c>
      <c r="B27" s="0" t="n">
        <f aca="false">ROUND((A27-$B$2-210)/365,0)</f>
        <v>32</v>
      </c>
      <c r="C27" s="0" t="n">
        <f aca="false">ROUND((A27-$C$2-210)/365,0)</f>
        <v>7</v>
      </c>
      <c r="D27" s="0" t="n">
        <f aca="false">ROUND((A27-$D$2-210)/365,0)</f>
        <v>4</v>
      </c>
      <c r="G27" s="2" t="n">
        <f aca="false">K26*$G$1/12</f>
        <v>17.576323</v>
      </c>
      <c r="I27" s="2" t="n">
        <f aca="false">I26+E27</f>
        <v>2430.15</v>
      </c>
      <c r="J27" s="2" t="n">
        <f aca="false">IF(H27=0,J26+G27,J26+H27)</f>
        <v>-654.941377</v>
      </c>
      <c r="K27" s="2" t="n">
        <f aca="false">IF(H27=0,K26+E27+F27+G27,K26+E27+F27+H27)</f>
        <v>1775.208623</v>
      </c>
    </row>
    <row r="28" customFormat="false" ht="12.75" hidden="false" customHeight="false" outlineLevel="0" collapsed="false">
      <c r="A28" s="1" t="n">
        <v>36403</v>
      </c>
      <c r="B28" s="0" t="n">
        <f aca="false">ROUND((A28-$B$2-210)/365,0)</f>
        <v>32</v>
      </c>
      <c r="C28" s="0" t="n">
        <f aca="false">ROUND((A28-$C$2-210)/365,0)</f>
        <v>7</v>
      </c>
      <c r="D28" s="0" t="n">
        <f aca="false">ROUND((A28-$D$2-210)/365,0)</f>
        <v>4</v>
      </c>
      <c r="G28" s="2" t="n">
        <f aca="false">K27*$G$1/12</f>
        <v>17.75208623</v>
      </c>
      <c r="I28" s="2" t="n">
        <f aca="false">I27+E28</f>
        <v>2430.15</v>
      </c>
      <c r="J28" s="2" t="n">
        <f aca="false">IF(H28=0,J27+G28,J27+H28)</f>
        <v>-637.18929077</v>
      </c>
      <c r="K28" s="2" t="n">
        <f aca="false">IF(H28=0,K27+E28+F28+G28,K27+E28+F28+H28)</f>
        <v>1792.96070923</v>
      </c>
    </row>
    <row r="29" customFormat="false" ht="12.75" hidden="false" customHeight="false" outlineLevel="0" collapsed="false">
      <c r="A29" s="1" t="n">
        <v>36433</v>
      </c>
      <c r="B29" s="0" t="n">
        <f aca="false">ROUND((A29-$B$2-210)/365,0)</f>
        <v>32</v>
      </c>
      <c r="C29" s="0" t="n">
        <f aca="false">ROUND((A29-$C$2-210)/365,0)</f>
        <v>7</v>
      </c>
      <c r="D29" s="0" t="n">
        <f aca="false">ROUND((A29-$D$2-210)/365,0)</f>
        <v>4</v>
      </c>
      <c r="G29" s="2" t="n">
        <f aca="false">K28*$G$1/12</f>
        <v>17.9296070923</v>
      </c>
      <c r="I29" s="2" t="n">
        <f aca="false">I28+E29</f>
        <v>2430.15</v>
      </c>
      <c r="J29" s="2" t="n">
        <f aca="false">IF(H29=0,J28+G29,J28+H29)</f>
        <v>-619.2596836777</v>
      </c>
      <c r="K29" s="2" t="n">
        <f aca="false">IF(H29=0,K28+E29+F29+G29,K28+E29+F29+H29)</f>
        <v>1810.8903163223</v>
      </c>
    </row>
    <row r="30" customFormat="false" ht="12.75" hidden="false" customHeight="false" outlineLevel="0" collapsed="false">
      <c r="A30" s="1" t="n">
        <v>36464</v>
      </c>
      <c r="B30" s="0" t="n">
        <f aca="false">ROUND((A30-$B$2-210)/365,0)</f>
        <v>32</v>
      </c>
      <c r="C30" s="0" t="n">
        <f aca="false">ROUND((A30-$C$2-210)/365,0)</f>
        <v>7</v>
      </c>
      <c r="D30" s="0" t="n">
        <f aca="false">ROUND((A30-$D$2-210)/365,0)</f>
        <v>4</v>
      </c>
      <c r="G30" s="2" t="n">
        <f aca="false">K29*$G$1/12</f>
        <v>18.108903163223</v>
      </c>
      <c r="I30" s="2" t="n">
        <f aca="false">I29+E30</f>
        <v>2430.15</v>
      </c>
      <c r="J30" s="2" t="n">
        <f aca="false">IF(H30=0,J29+G30,J29+H30)</f>
        <v>-601.150780514477</v>
      </c>
      <c r="K30" s="2" t="n">
        <f aca="false">IF(H30=0,K29+E30+F30+G30,K29+E30+F30+H30)</f>
        <v>1828.99921948552</v>
      </c>
    </row>
    <row r="31" customFormat="false" ht="12.75" hidden="false" customHeight="false" outlineLevel="0" collapsed="false">
      <c r="A31" s="1" t="n">
        <v>36494</v>
      </c>
      <c r="B31" s="0" t="n">
        <f aca="false">ROUND((A31-$B$2-210)/365,0)</f>
        <v>32</v>
      </c>
      <c r="C31" s="0" t="n">
        <f aca="false">ROUND((A31-$C$2-210)/365,0)</f>
        <v>7</v>
      </c>
      <c r="D31" s="0" t="n">
        <f aca="false">ROUND((A31-$D$2-210)/365,0)</f>
        <v>4</v>
      </c>
      <c r="G31" s="2" t="n">
        <f aca="false">K30*$G$1/12</f>
        <v>18.2899921948552</v>
      </c>
      <c r="I31" s="2" t="n">
        <f aca="false">I30+E31</f>
        <v>2430.15</v>
      </c>
      <c r="J31" s="2" t="n">
        <f aca="false">IF(H31=0,J30+G31,J30+H31)</f>
        <v>-582.860788319622</v>
      </c>
      <c r="K31" s="2" t="n">
        <f aca="false">IF(H31=0,K30+E31+F31+G31,K30+E31+F31+H31)</f>
        <v>1847.28921168038</v>
      </c>
    </row>
    <row r="32" customFormat="false" ht="12.75" hidden="false" customHeight="false" outlineLevel="0" collapsed="false">
      <c r="A32" s="1" t="n">
        <v>36525</v>
      </c>
      <c r="B32" s="0" t="n">
        <f aca="false">ROUND((A32-$B$2-210)/365,0)</f>
        <v>32</v>
      </c>
      <c r="C32" s="0" t="n">
        <f aca="false">ROUND((A32-$C$2-210)/365,0)</f>
        <v>7</v>
      </c>
      <c r="D32" s="0" t="n">
        <f aca="false">ROUND((A32-$D$2-210)/365,0)</f>
        <v>4</v>
      </c>
      <c r="G32" s="2" t="n">
        <f aca="false">K31*$G$1/12</f>
        <v>18.4728921168038</v>
      </c>
      <c r="I32" s="2" t="n">
        <f aca="false">I31+E32</f>
        <v>2430.15</v>
      </c>
      <c r="J32" s="2" t="n">
        <f aca="false">IF(H32=0,J31+G32,J31+H32)</f>
        <v>-564.387896202818</v>
      </c>
      <c r="K32" s="2" t="n">
        <f aca="false">IF(H32=0,K31+E32+F32+G32,K31+E32+F32+H32)</f>
        <v>1865.76210379718</v>
      </c>
    </row>
    <row r="33" customFormat="false" ht="12.75" hidden="false" customHeight="false" outlineLevel="0" collapsed="false">
      <c r="A33" s="1" t="n">
        <v>36556</v>
      </c>
      <c r="B33" s="0" t="n">
        <f aca="false">ROUND((A33-$B$2-210)/365,0)</f>
        <v>32</v>
      </c>
      <c r="C33" s="0" t="n">
        <f aca="false">ROUND((A33-$C$2-210)/365,0)</f>
        <v>7</v>
      </c>
      <c r="D33" s="0" t="n">
        <f aca="false">ROUND((A33-$D$2-210)/365,0)</f>
        <v>4</v>
      </c>
      <c r="G33" s="2" t="n">
        <f aca="false">K32*$G$1/12</f>
        <v>18.6576210379718</v>
      </c>
      <c r="I33" s="2" t="n">
        <f aca="false">I32+E33</f>
        <v>2430.15</v>
      </c>
      <c r="J33" s="2" t="n">
        <f aca="false">IF(H33=0,J32+G33,J32+H33)</f>
        <v>-545.730275164846</v>
      </c>
      <c r="K33" s="2" t="n">
        <f aca="false">IF(H33=0,K32+E33+F33+G33,K32+E33+F33+H33)</f>
        <v>1884.41972483515</v>
      </c>
    </row>
    <row r="34" customFormat="false" ht="12.75" hidden="false" customHeight="false" outlineLevel="0" collapsed="false">
      <c r="A34" s="1" t="n">
        <v>36585</v>
      </c>
      <c r="B34" s="0" t="n">
        <f aca="false">ROUND((A34-$B$2-210)/365,0)</f>
        <v>32</v>
      </c>
      <c r="C34" s="0" t="n">
        <f aca="false">ROUND((A34-$C$2-210)/365,0)</f>
        <v>7</v>
      </c>
      <c r="D34" s="0" t="n">
        <f aca="false">ROUND((A34-$D$2-210)/365,0)</f>
        <v>5</v>
      </c>
      <c r="G34" s="2" t="n">
        <f aca="false">K33*$G$1/12</f>
        <v>18.8441972483515</v>
      </c>
      <c r="I34" s="2" t="n">
        <f aca="false">I33+E34</f>
        <v>2430.15</v>
      </c>
      <c r="J34" s="2" t="n">
        <f aca="false">IF(H34=0,J33+G34,J33+H34)</f>
        <v>-526.886077916495</v>
      </c>
      <c r="K34" s="2" t="n">
        <f aca="false">IF(H34=0,K33+E34+F34+G34,K33+E34+F34+H34)</f>
        <v>1903.26392208351</v>
      </c>
    </row>
    <row r="35" customFormat="false" ht="12.75" hidden="false" customHeight="false" outlineLevel="0" collapsed="false">
      <c r="A35" s="1" t="n">
        <v>36616</v>
      </c>
      <c r="B35" s="0" t="n">
        <f aca="false">ROUND((A35-$B$2-210)/365,0)</f>
        <v>32</v>
      </c>
      <c r="C35" s="0" t="n">
        <f aca="false">ROUND((A35-$C$2-210)/365,0)</f>
        <v>7</v>
      </c>
      <c r="D35" s="0" t="n">
        <f aca="false">ROUND((A35-$D$2-210)/365,0)</f>
        <v>5</v>
      </c>
      <c r="G35" s="2" t="n">
        <f aca="false">K34*$G$1/12</f>
        <v>19.0326392208351</v>
      </c>
      <c r="I35" s="2" t="n">
        <f aca="false">I34+E35</f>
        <v>2430.15</v>
      </c>
      <c r="J35" s="2" t="n">
        <f aca="false">IF(H35=0,J34+G35,J34+H35)</f>
        <v>-507.85343869566</v>
      </c>
      <c r="K35" s="2" t="n">
        <f aca="false">IF(H35=0,K34+E35+F35+G35,K34+E35+F35+H35)</f>
        <v>1922.29656130434</v>
      </c>
    </row>
    <row r="36" customFormat="false" ht="12.75" hidden="false" customHeight="false" outlineLevel="0" collapsed="false">
      <c r="A36" s="1" t="n">
        <v>36646</v>
      </c>
      <c r="B36" s="0" t="n">
        <f aca="false">ROUND((A36-$B$2-210)/365,0)</f>
        <v>33</v>
      </c>
      <c r="C36" s="0" t="n">
        <f aca="false">ROUND((A36-$C$2-210)/365,0)</f>
        <v>8</v>
      </c>
      <c r="D36" s="0" t="n">
        <f aca="false">ROUND((A36-$D$2-210)/365,0)</f>
        <v>5</v>
      </c>
      <c r="G36" s="2" t="n">
        <f aca="false">K35*$G$1/12</f>
        <v>19.2229656130434</v>
      </c>
      <c r="I36" s="2" t="n">
        <f aca="false">I35+E36</f>
        <v>2430.15</v>
      </c>
      <c r="J36" s="2" t="n">
        <f aca="false">IF(H36=0,J35+G36,J35+H36)</f>
        <v>-488.630473082616</v>
      </c>
      <c r="K36" s="2" t="n">
        <f aca="false">IF(H36=0,K35+E36+F36+G36,K35+E36+F36+H36)</f>
        <v>1941.51952691738</v>
      </c>
    </row>
    <row r="37" customFormat="false" ht="12.75" hidden="false" customHeight="false" outlineLevel="0" collapsed="false">
      <c r="A37" s="1" t="n">
        <v>36677</v>
      </c>
      <c r="B37" s="0" t="n">
        <f aca="false">ROUND((A37-$B$2-210)/365,0)</f>
        <v>33</v>
      </c>
      <c r="C37" s="0" t="n">
        <f aca="false">ROUND((A37-$C$2-210)/365,0)</f>
        <v>8</v>
      </c>
      <c r="D37" s="0" t="n">
        <f aca="false">ROUND((A37-$D$2-210)/365,0)</f>
        <v>5</v>
      </c>
      <c r="G37" s="2" t="n">
        <f aca="false">K36*$G$1/12</f>
        <v>19.4151952691738</v>
      </c>
      <c r="I37" s="2" t="n">
        <f aca="false">I36+E37</f>
        <v>2430.15</v>
      </c>
      <c r="J37" s="2" t="n">
        <f aca="false">IF(H37=0,J36+G37,J36+H37)</f>
        <v>-469.215277813442</v>
      </c>
      <c r="K37" s="2" t="n">
        <f aca="false">IF(H37=0,K36+E37+F37+G37,K36+E37+F37+H37)</f>
        <v>1960.93472218656</v>
      </c>
    </row>
    <row r="38" customFormat="false" ht="12.75" hidden="false" customHeight="false" outlineLevel="0" collapsed="false">
      <c r="A38" s="1" t="n">
        <v>36707</v>
      </c>
      <c r="B38" s="0" t="n">
        <f aca="false">ROUND((A38-$B$2-210)/365,0)</f>
        <v>33</v>
      </c>
      <c r="C38" s="0" t="n">
        <f aca="false">ROUND((A38-$C$2-210)/365,0)</f>
        <v>8</v>
      </c>
      <c r="D38" s="0" t="n">
        <f aca="false">ROUND((A38-$D$2-210)/365,0)</f>
        <v>5</v>
      </c>
      <c r="G38" s="2" t="n">
        <f aca="false">K37*$G$1/12</f>
        <v>19.6093472218656</v>
      </c>
      <c r="I38" s="2" t="n">
        <f aca="false">I37+E38</f>
        <v>2430.15</v>
      </c>
      <c r="J38" s="2" t="n">
        <f aca="false">IF(H38=0,J37+G38,J37+H38)</f>
        <v>-449.605930591577</v>
      </c>
      <c r="K38" s="2" t="n">
        <f aca="false">IF(H38=0,K37+E38+F38+G38,K37+E38+F38+H38)</f>
        <v>1980.54406940842</v>
      </c>
    </row>
    <row r="39" customFormat="false" ht="12.75" hidden="false" customHeight="false" outlineLevel="0" collapsed="false">
      <c r="A39" s="1" t="n">
        <v>36738</v>
      </c>
      <c r="B39" s="0" t="n">
        <f aca="false">ROUND((A39-$B$2-210)/365,0)</f>
        <v>33</v>
      </c>
      <c r="C39" s="0" t="n">
        <f aca="false">ROUND((A39-$C$2-210)/365,0)</f>
        <v>8</v>
      </c>
      <c r="D39" s="0" t="n">
        <f aca="false">ROUND((A39-$D$2-210)/365,0)</f>
        <v>5</v>
      </c>
      <c r="G39" s="2" t="n">
        <f aca="false">K38*$G$1/12</f>
        <v>19.8054406940842</v>
      </c>
      <c r="I39" s="2" t="n">
        <f aca="false">I38+E39</f>
        <v>2430.15</v>
      </c>
      <c r="J39" s="2" t="n">
        <f aca="false">IF(H39=0,J38+G39,J38+H39)</f>
        <v>-429.800489897493</v>
      </c>
      <c r="K39" s="2" t="n">
        <f aca="false">IF(H39=0,K38+E39+F39+G39,K38+E39+F39+H39)</f>
        <v>2000.34951010251</v>
      </c>
    </row>
    <row r="40" customFormat="false" ht="12.75" hidden="false" customHeight="false" outlineLevel="0" collapsed="false">
      <c r="A40" s="1" t="n">
        <v>36769</v>
      </c>
      <c r="B40" s="0" t="n">
        <f aca="false">ROUND((A40-$B$2-210)/365,0)</f>
        <v>33</v>
      </c>
      <c r="C40" s="0" t="n">
        <f aca="false">ROUND((A40-$C$2-210)/365,0)</f>
        <v>8</v>
      </c>
      <c r="D40" s="0" t="n">
        <f aca="false">ROUND((A40-$D$2-210)/365,0)</f>
        <v>5</v>
      </c>
      <c r="G40" s="2" t="n">
        <f aca="false">K39*$G$1/12</f>
        <v>20.0034951010251</v>
      </c>
      <c r="I40" s="2" t="n">
        <f aca="false">I39+E40</f>
        <v>2430.15</v>
      </c>
      <c r="J40" s="2" t="n">
        <f aca="false">IF(H40=0,J39+G40,J39+H40)</f>
        <v>-409.796994796468</v>
      </c>
      <c r="K40" s="2" t="n">
        <f aca="false">IF(H40=0,K39+E40+F40+G40,K39+E40+F40+H40)</f>
        <v>2020.35300520353</v>
      </c>
    </row>
    <row r="41" customFormat="false" ht="12.75" hidden="false" customHeight="false" outlineLevel="0" collapsed="false">
      <c r="A41" s="1" t="n">
        <v>36799</v>
      </c>
      <c r="B41" s="0" t="n">
        <f aca="false">ROUND((A41-$B$2-210)/365,0)</f>
        <v>33</v>
      </c>
      <c r="C41" s="0" t="n">
        <f aca="false">ROUND((A41-$C$2-210)/365,0)</f>
        <v>8</v>
      </c>
      <c r="D41" s="0" t="n">
        <f aca="false">ROUND((A41-$D$2-210)/365,0)</f>
        <v>5</v>
      </c>
      <c r="G41" s="2" t="n">
        <f aca="false">K40*$G$1/12</f>
        <v>20.2035300520353</v>
      </c>
      <c r="I41" s="2" t="n">
        <f aca="false">I40+E41</f>
        <v>2430.15</v>
      </c>
      <c r="J41" s="2" t="n">
        <f aca="false">IF(H41=0,J40+G41,J40+H41)</f>
        <v>-389.593464744432</v>
      </c>
      <c r="K41" s="2" t="n">
        <f aca="false">IF(H41=0,K40+E41+F41+G41,K40+E41+F41+H41)</f>
        <v>2040.55653525557</v>
      </c>
    </row>
    <row r="42" customFormat="false" ht="12.75" hidden="false" customHeight="false" outlineLevel="0" collapsed="false">
      <c r="A42" s="1" t="n">
        <v>36830</v>
      </c>
      <c r="B42" s="0" t="n">
        <f aca="false">ROUND((A42-$B$2-210)/365,0)</f>
        <v>33</v>
      </c>
      <c r="C42" s="0" t="n">
        <f aca="false">ROUND((A42-$C$2-210)/365,0)</f>
        <v>8</v>
      </c>
      <c r="D42" s="0" t="n">
        <f aca="false">ROUND((A42-$D$2-210)/365,0)</f>
        <v>5</v>
      </c>
      <c r="G42" s="2" t="n">
        <f aca="false">K41*$G$1/12</f>
        <v>20.4055653525557</v>
      </c>
      <c r="I42" s="2" t="n">
        <f aca="false">I41+E42</f>
        <v>2430.15</v>
      </c>
      <c r="J42" s="2" t="n">
        <f aca="false">IF(H42=0,J41+G42,J41+H42)</f>
        <v>-369.187899391877</v>
      </c>
      <c r="K42" s="2" t="n">
        <f aca="false">IF(H42=0,K41+E42+F42+G42,K41+E42+F42+H42)</f>
        <v>2060.96210060812</v>
      </c>
    </row>
    <row r="43" customFormat="false" ht="12.75" hidden="false" customHeight="false" outlineLevel="0" collapsed="false">
      <c r="A43" s="1" t="n">
        <v>36860</v>
      </c>
      <c r="B43" s="0" t="n">
        <f aca="false">ROUND((A43-$B$2-210)/365,0)</f>
        <v>33</v>
      </c>
      <c r="C43" s="0" t="n">
        <f aca="false">ROUND((A43-$C$2-210)/365,0)</f>
        <v>8</v>
      </c>
      <c r="D43" s="0" t="n">
        <f aca="false">ROUND((A43-$D$2-210)/365,0)</f>
        <v>5</v>
      </c>
      <c r="G43" s="2" t="n">
        <f aca="false">K42*$G$1/12</f>
        <v>20.6096210060812</v>
      </c>
      <c r="I43" s="2" t="n">
        <f aca="false">I42+E43</f>
        <v>2430.15</v>
      </c>
      <c r="J43" s="2" t="n">
        <f aca="false">IF(H43=0,J42+G43,J42+H43)</f>
        <v>-348.578278385795</v>
      </c>
      <c r="K43" s="2" t="n">
        <f aca="false">IF(H43=0,K42+E43+F43+G43,K42+E43+F43+H43)</f>
        <v>2081.57172161421</v>
      </c>
    </row>
    <row r="44" customFormat="false" ht="12.75" hidden="false" customHeight="false" outlineLevel="0" collapsed="false">
      <c r="A44" s="1" t="n">
        <v>36891</v>
      </c>
      <c r="B44" s="0" t="n">
        <f aca="false">ROUND((A44-$B$2-210)/365,0)</f>
        <v>33</v>
      </c>
      <c r="C44" s="0" t="n">
        <f aca="false">ROUND((A44-$C$2-210)/365,0)</f>
        <v>8</v>
      </c>
      <c r="D44" s="0" t="n">
        <f aca="false">ROUND((A44-$D$2-210)/365,0)</f>
        <v>5</v>
      </c>
      <c r="G44" s="2" t="n">
        <f aca="false">K43*$G$1/12</f>
        <v>20.8157172161421</v>
      </c>
      <c r="I44" s="2" t="n">
        <f aca="false">I43+E44</f>
        <v>2430.15</v>
      </c>
      <c r="J44" s="2" t="n">
        <f aca="false">IF(H44=0,J43+G44,J43+H44)</f>
        <v>-327.762561169653</v>
      </c>
      <c r="K44" s="2" t="n">
        <f aca="false">IF(H44=0,K43+E44+F44+G44,K43+E44+F44+H44)</f>
        <v>2102.38743883035</v>
      </c>
    </row>
    <row r="45" customFormat="false" ht="12.75" hidden="false" customHeight="false" outlineLevel="0" collapsed="false">
      <c r="A45" s="1" t="n">
        <v>36922</v>
      </c>
      <c r="B45" s="0" t="n">
        <f aca="false">ROUND((A45-$B$2-210)/365,0)</f>
        <v>33</v>
      </c>
      <c r="C45" s="0" t="n">
        <f aca="false">ROUND((A45-$C$2-210)/365,0)</f>
        <v>8</v>
      </c>
      <c r="D45" s="0" t="n">
        <f aca="false">ROUND((A45-$D$2-210)/365,0)</f>
        <v>5</v>
      </c>
      <c r="G45" s="2" t="n">
        <f aca="false">K44*$G$1/12</f>
        <v>21.0238743883035</v>
      </c>
      <c r="I45" s="2" t="n">
        <f aca="false">I44+E45</f>
        <v>2430.15</v>
      </c>
      <c r="J45" s="2" t="n">
        <f aca="false">IF(H45=0,J44+G45,J44+H45)</f>
        <v>-306.73868678135</v>
      </c>
      <c r="K45" s="2" t="n">
        <f aca="false">IF(H45=0,K44+E45+F45+G45,K44+E45+F45+H45)</f>
        <v>2123.41131321865</v>
      </c>
    </row>
    <row r="46" customFormat="false" ht="12.75" hidden="false" customHeight="false" outlineLevel="0" collapsed="false">
      <c r="A46" s="1" t="n">
        <v>36950</v>
      </c>
      <c r="B46" s="0" t="n">
        <f aca="false">ROUND((A46-$B$2-210)/365,0)</f>
        <v>33</v>
      </c>
      <c r="C46" s="0" t="n">
        <f aca="false">ROUND((A46-$C$2-210)/365,0)</f>
        <v>8</v>
      </c>
      <c r="D46" s="0" t="n">
        <f aca="false">ROUND((A46-$D$2-210)/365,0)</f>
        <v>6</v>
      </c>
      <c r="G46" s="2" t="n">
        <f aca="false">K45*$G$1/12</f>
        <v>21.2341131321865</v>
      </c>
      <c r="I46" s="2" t="n">
        <f aca="false">I45+E46</f>
        <v>2430.15</v>
      </c>
      <c r="J46" s="2" t="n">
        <f aca="false">IF(H46=0,J45+G46,J45+H46)</f>
        <v>-285.504573649163</v>
      </c>
      <c r="K46" s="2" t="n">
        <f aca="false">IF(H46=0,K45+E46+F46+G46,K45+E46+F46+H46)</f>
        <v>2144.64542635084</v>
      </c>
    </row>
    <row r="47" customFormat="false" ht="12.75" hidden="false" customHeight="false" outlineLevel="0" collapsed="false">
      <c r="A47" s="1" t="n">
        <v>36981</v>
      </c>
      <c r="B47" s="0" t="n">
        <f aca="false">ROUND((A47-$B$2-210)/365,0)</f>
        <v>33</v>
      </c>
      <c r="C47" s="0" t="n">
        <f aca="false">ROUND((A47-$C$2-210)/365,0)</f>
        <v>8</v>
      </c>
      <c r="D47" s="0" t="n">
        <f aca="false">ROUND((A47-$D$2-210)/365,0)</f>
        <v>6</v>
      </c>
      <c r="G47" s="2" t="n">
        <f aca="false">K46*$G$1/12</f>
        <v>21.4464542635084</v>
      </c>
      <c r="I47" s="2" t="n">
        <f aca="false">I46+E47</f>
        <v>2430.15</v>
      </c>
      <c r="J47" s="2" t="n">
        <f aca="false">IF(H47=0,J46+G47,J46+H47)</f>
        <v>-264.058119385655</v>
      </c>
      <c r="K47" s="2" t="n">
        <f aca="false">IF(H47=0,K46+E47+F47+G47,K46+E47+F47+H47)</f>
        <v>2166.09188061435</v>
      </c>
    </row>
    <row r="48" customFormat="false" ht="12.75" hidden="false" customHeight="false" outlineLevel="0" collapsed="false">
      <c r="A48" s="1" t="n">
        <v>37011</v>
      </c>
      <c r="B48" s="0" t="n">
        <f aca="false">ROUND((A48-$B$2-210)/365,0)</f>
        <v>34</v>
      </c>
      <c r="C48" s="0" t="n">
        <f aca="false">ROUND((A48-$C$2-210)/365,0)</f>
        <v>9</v>
      </c>
      <c r="D48" s="0" t="n">
        <f aca="false">ROUND((A48-$D$2-210)/365,0)</f>
        <v>6</v>
      </c>
      <c r="G48" s="2" t="n">
        <f aca="false">K47*$G$1/12</f>
        <v>21.6609188061435</v>
      </c>
      <c r="I48" s="2" t="n">
        <f aca="false">I47+E48</f>
        <v>2430.15</v>
      </c>
      <c r="J48" s="2" t="n">
        <f aca="false">IF(H48=0,J47+G48,J47+H48)</f>
        <v>-242.397200579512</v>
      </c>
      <c r="K48" s="2" t="n">
        <f aca="false">IF(H48=0,K47+E48+F48+G48,K47+E48+F48+H48)</f>
        <v>2187.75279942049</v>
      </c>
    </row>
    <row r="49" customFormat="false" ht="12.75" hidden="false" customHeight="false" outlineLevel="0" collapsed="false">
      <c r="A49" s="1" t="n">
        <v>37042</v>
      </c>
      <c r="B49" s="0" t="n">
        <f aca="false">ROUND((A49-$B$2-210)/365,0)</f>
        <v>34</v>
      </c>
      <c r="C49" s="0" t="n">
        <f aca="false">ROUND((A49-$C$2-210)/365,0)</f>
        <v>9</v>
      </c>
      <c r="D49" s="0" t="n">
        <f aca="false">ROUND((A49-$D$2-210)/365,0)</f>
        <v>6</v>
      </c>
      <c r="G49" s="2" t="n">
        <f aca="false">K48*$G$1/12</f>
        <v>21.8775279942049</v>
      </c>
      <c r="I49" s="2" t="n">
        <f aca="false">I48+E49</f>
        <v>2430.15</v>
      </c>
      <c r="J49" s="2" t="n">
        <f aca="false">IF(H49=0,J48+G49,J48+H49)</f>
        <v>-220.519672585307</v>
      </c>
      <c r="K49" s="2" t="n">
        <f aca="false">IF(H49=0,K48+E49+F49+G49,K48+E49+F49+H49)</f>
        <v>2209.63032741469</v>
      </c>
    </row>
    <row r="50" customFormat="false" ht="12.75" hidden="false" customHeight="false" outlineLevel="0" collapsed="false">
      <c r="A50" s="1" t="n">
        <v>37072</v>
      </c>
      <c r="B50" s="0" t="n">
        <f aca="false">ROUND((A50-$B$2-210)/365,0)</f>
        <v>34</v>
      </c>
      <c r="C50" s="0" t="n">
        <f aca="false">ROUND((A50-$C$2-210)/365,0)</f>
        <v>9</v>
      </c>
      <c r="D50" s="0" t="n">
        <f aca="false">ROUND((A50-$D$2-210)/365,0)</f>
        <v>6</v>
      </c>
      <c r="G50" s="2" t="n">
        <f aca="false">K49*$G$1/12</f>
        <v>22.0963032741469</v>
      </c>
      <c r="I50" s="2" t="n">
        <f aca="false">I49+E50</f>
        <v>2430.15</v>
      </c>
      <c r="J50" s="2" t="n">
        <f aca="false">IF(H50=0,J49+G50,J49+H50)</f>
        <v>-198.42336931116</v>
      </c>
      <c r="K50" s="2" t="n">
        <f aca="false">IF(H50=0,K49+E50+F50+G50,K49+E50+F50+H50)</f>
        <v>2231.72663068884</v>
      </c>
    </row>
    <row r="51" customFormat="false" ht="12.75" hidden="false" customHeight="false" outlineLevel="0" collapsed="false">
      <c r="A51" s="1" t="n">
        <v>37103</v>
      </c>
      <c r="B51" s="0" t="n">
        <f aca="false">ROUND((A51-$B$2-210)/365,0)</f>
        <v>34</v>
      </c>
      <c r="C51" s="0" t="n">
        <f aca="false">ROUND((A51-$C$2-210)/365,0)</f>
        <v>9</v>
      </c>
      <c r="D51" s="0" t="n">
        <f aca="false">ROUND((A51-$D$2-210)/365,0)</f>
        <v>6</v>
      </c>
      <c r="G51" s="2" t="n">
        <f aca="false">K50*$G$1/12</f>
        <v>22.3172663068884</v>
      </c>
      <c r="I51" s="2" t="n">
        <f aca="false">I50+E51</f>
        <v>2430.15</v>
      </c>
      <c r="J51" s="2" t="n">
        <f aca="false">IF(H51=0,J50+G51,J50+H51)</f>
        <v>-176.106103004271</v>
      </c>
      <c r="K51" s="2" t="n">
        <f aca="false">IF(H51=0,K50+E51+F51+G51,K50+E51+F51+H51)</f>
        <v>2254.04389699573</v>
      </c>
    </row>
    <row r="52" customFormat="false" ht="12.75" hidden="false" customHeight="false" outlineLevel="0" collapsed="false">
      <c r="A52" s="1" t="n">
        <v>37134</v>
      </c>
      <c r="B52" s="0" t="n">
        <f aca="false">ROUND((A52-$B$2-210)/365,0)</f>
        <v>34</v>
      </c>
      <c r="C52" s="0" t="n">
        <f aca="false">ROUND((A52-$C$2-210)/365,0)</f>
        <v>9</v>
      </c>
      <c r="D52" s="0" t="n">
        <f aca="false">ROUND((A52-$D$2-210)/365,0)</f>
        <v>6</v>
      </c>
      <c r="G52" s="2" t="n">
        <f aca="false">K51*$G$1/12</f>
        <v>22.5404389699573</v>
      </c>
      <c r="I52" s="2" t="n">
        <f aca="false">I51+E52</f>
        <v>2430.15</v>
      </c>
      <c r="J52" s="2" t="n">
        <f aca="false">IF(H52=0,J51+G52,J51+H52)</f>
        <v>-153.565664034314</v>
      </c>
      <c r="K52" s="2" t="n">
        <f aca="false">IF(H52=0,K51+E52+F52+G52,K51+E52+F52+H52)</f>
        <v>2276.58433596569</v>
      </c>
    </row>
    <row r="53" customFormat="false" ht="12.75" hidden="false" customHeight="false" outlineLevel="0" collapsed="false">
      <c r="A53" s="1" t="n">
        <v>37164</v>
      </c>
      <c r="B53" s="0" t="n">
        <f aca="false">ROUND((A53-$B$2-210)/365,0)</f>
        <v>34</v>
      </c>
      <c r="C53" s="0" t="n">
        <f aca="false">ROUND((A53-$C$2-210)/365,0)</f>
        <v>9</v>
      </c>
      <c r="D53" s="0" t="n">
        <f aca="false">ROUND((A53-$D$2-210)/365,0)</f>
        <v>6</v>
      </c>
      <c r="G53" s="2" t="n">
        <f aca="false">K52*$G$1/12</f>
        <v>22.7658433596569</v>
      </c>
      <c r="I53" s="2" t="n">
        <f aca="false">I52+E53</f>
        <v>2430.15</v>
      </c>
      <c r="J53" s="2" t="n">
        <f aca="false">IF(H53=0,J52+G53,J52+H53)</f>
        <v>-130.799820674657</v>
      </c>
      <c r="K53" s="2" t="n">
        <f aca="false">IF(H53=0,K52+E53+F53+G53,K52+E53+F53+H53)</f>
        <v>2299.35017932534</v>
      </c>
    </row>
    <row r="54" customFormat="false" ht="12.75" hidden="false" customHeight="false" outlineLevel="0" collapsed="false">
      <c r="A54" s="1" t="n">
        <v>37195</v>
      </c>
      <c r="B54" s="0" t="n">
        <f aca="false">ROUND((A54-$B$2-210)/365,0)</f>
        <v>34</v>
      </c>
      <c r="C54" s="0" t="n">
        <f aca="false">ROUND((A54-$C$2-210)/365,0)</f>
        <v>9</v>
      </c>
      <c r="D54" s="0" t="n">
        <f aca="false">ROUND((A54-$D$2-210)/365,0)</f>
        <v>6</v>
      </c>
      <c r="G54" s="2" t="n">
        <f aca="false">K53*$G$1/12</f>
        <v>22.9935017932534</v>
      </c>
      <c r="I54" s="2" t="n">
        <f aca="false">I53+E54</f>
        <v>2430.15</v>
      </c>
      <c r="J54" s="2" t="n">
        <f aca="false">IF(H54=0,J53+G54,J53+H54)</f>
        <v>-107.806318881404</v>
      </c>
      <c r="K54" s="2" t="n">
        <f aca="false">IF(H54=0,K53+E54+F54+G54,K53+E54+F54+H54)</f>
        <v>2322.3436811186</v>
      </c>
    </row>
    <row r="55" customFormat="false" ht="12.75" hidden="false" customHeight="false" outlineLevel="0" collapsed="false">
      <c r="A55" s="1" t="n">
        <v>37225</v>
      </c>
      <c r="B55" s="0" t="n">
        <f aca="false">ROUND((A55-$B$2-210)/365,0)</f>
        <v>34</v>
      </c>
      <c r="C55" s="0" t="n">
        <f aca="false">ROUND((A55-$C$2-210)/365,0)</f>
        <v>9</v>
      </c>
      <c r="D55" s="0" t="n">
        <f aca="false">ROUND((A55-$D$2-210)/365,0)</f>
        <v>6</v>
      </c>
      <c r="G55" s="2" t="n">
        <f aca="false">K54*$G$1/12</f>
        <v>23.223436811186</v>
      </c>
      <c r="I55" s="2" t="n">
        <f aca="false">I54+E55</f>
        <v>2430.15</v>
      </c>
      <c r="J55" s="2" t="n">
        <f aca="false">IF(H55=0,J54+G55,J54+H55)</f>
        <v>-84.5828820702177</v>
      </c>
      <c r="K55" s="2" t="n">
        <f aca="false">IF(H55=0,K54+E55+F55+G55,K54+E55+F55+H55)</f>
        <v>2345.56711792978</v>
      </c>
    </row>
    <row r="56" customFormat="false" ht="12.75" hidden="false" customHeight="false" outlineLevel="0" collapsed="false">
      <c r="A56" s="1" t="n">
        <v>37256</v>
      </c>
      <c r="B56" s="0" t="n">
        <f aca="false">ROUND((A56-$B$2-210)/365,0)</f>
        <v>34</v>
      </c>
      <c r="C56" s="0" t="n">
        <f aca="false">ROUND((A56-$C$2-210)/365,0)</f>
        <v>9</v>
      </c>
      <c r="D56" s="0" t="n">
        <f aca="false">ROUND((A56-$D$2-210)/365,0)</f>
        <v>6</v>
      </c>
      <c r="G56" s="2" t="n">
        <f aca="false">K55*$G$1/12</f>
        <v>23.4556711792978</v>
      </c>
      <c r="I56" s="2" t="n">
        <f aca="false">I55+E56</f>
        <v>2430.15</v>
      </c>
      <c r="J56" s="2" t="n">
        <f aca="false">IF(H56=0,J55+G56,J55+H56)</f>
        <v>-61.1272108909199</v>
      </c>
      <c r="K56" s="2" t="n">
        <f aca="false">IF(H56=0,K55+E56+F56+G56,K55+E56+F56+H56)</f>
        <v>2369.02278910908</v>
      </c>
    </row>
    <row r="57" customFormat="false" ht="12.75" hidden="false" customHeight="false" outlineLevel="0" collapsed="false">
      <c r="A57" s="1" t="n">
        <v>37287</v>
      </c>
      <c r="B57" s="0" t="n">
        <f aca="false">ROUND((A57-$B$2-210)/365,0)</f>
        <v>34</v>
      </c>
      <c r="C57" s="0" t="n">
        <f aca="false">ROUND((A57-$C$2-210)/365,0)</f>
        <v>9</v>
      </c>
      <c r="D57" s="0" t="n">
        <f aca="false">ROUND((A57-$D$2-210)/365,0)</f>
        <v>6</v>
      </c>
      <c r="G57" s="2" t="n">
        <f aca="false">K56*$G$1/12</f>
        <v>23.6902278910908</v>
      </c>
      <c r="I57" s="2" t="n">
        <f aca="false">I56+E57</f>
        <v>2430.15</v>
      </c>
      <c r="J57" s="2" t="n">
        <f aca="false">IF(H57=0,J56+G57,J56+H57)</f>
        <v>-37.4369829998291</v>
      </c>
      <c r="K57" s="2" t="n">
        <f aca="false">IF(H57=0,K56+E57+F57+G57,K56+E57+F57+H57)</f>
        <v>2392.71301700017</v>
      </c>
    </row>
    <row r="58" customFormat="false" ht="12.75" hidden="false" customHeight="false" outlineLevel="0" collapsed="false">
      <c r="A58" s="1" t="n">
        <v>37315</v>
      </c>
      <c r="B58" s="0" t="n">
        <f aca="false">ROUND((A58-$B$2-210)/365,0)</f>
        <v>34</v>
      </c>
      <c r="C58" s="0" t="n">
        <f aca="false">ROUND((A58-$C$2-210)/365,0)</f>
        <v>9</v>
      </c>
      <c r="D58" s="0" t="n">
        <f aca="false">ROUND((A58-$D$2-210)/365,0)</f>
        <v>7</v>
      </c>
      <c r="G58" s="2" t="n">
        <f aca="false">K57*$G$1/12</f>
        <v>23.9271301700017</v>
      </c>
      <c r="I58" s="2" t="n">
        <f aca="false">I57+E58</f>
        <v>2430.15</v>
      </c>
      <c r="J58" s="2" t="n">
        <f aca="false">IF(H58=0,J57+G58,J57+H58)</f>
        <v>-13.5098528298274</v>
      </c>
      <c r="K58" s="2" t="n">
        <f aca="false">IF(H58=0,K57+E58+F58+G58,K57+E58+F58+H58)</f>
        <v>2416.64014717017</v>
      </c>
    </row>
    <row r="59" customFormat="false" ht="12.75" hidden="false" customHeight="false" outlineLevel="0" collapsed="false">
      <c r="A59" s="1" t="n">
        <v>37346</v>
      </c>
      <c r="B59" s="0" t="n">
        <f aca="false">ROUND((A59-$B$2-210)/365,0)</f>
        <v>34</v>
      </c>
      <c r="C59" s="0" t="n">
        <f aca="false">ROUND((A59-$C$2-210)/365,0)</f>
        <v>9</v>
      </c>
      <c r="D59" s="0" t="n">
        <f aca="false">ROUND((A59-$D$2-210)/365,0)</f>
        <v>7</v>
      </c>
      <c r="G59" s="2" t="n">
        <f aca="false">K58*$G$1/12</f>
        <v>24.1664014717017</v>
      </c>
      <c r="I59" s="2" t="n">
        <f aca="false">I58+E59</f>
        <v>2430.15</v>
      </c>
      <c r="J59" s="2" t="n">
        <f aca="false">IF(H59=0,J58+G59,J58+H59)</f>
        <v>10.6565486418743</v>
      </c>
      <c r="K59" s="2" t="n">
        <f aca="false">IF(H59=0,K58+E59+F59+G59,K58+E59+F59+H59)</f>
        <v>2440.80654864188</v>
      </c>
    </row>
    <row r="60" customFormat="false" ht="12.75" hidden="false" customHeight="false" outlineLevel="0" collapsed="false">
      <c r="A60" s="1" t="n">
        <v>37376</v>
      </c>
      <c r="B60" s="0" t="n">
        <f aca="false">ROUND((A60-$B$2-210)/365,0)</f>
        <v>35</v>
      </c>
      <c r="C60" s="0" t="n">
        <f aca="false">ROUND((A60-$C$2-210)/365,0)</f>
        <v>10</v>
      </c>
      <c r="D60" s="0" t="n">
        <f aca="false">ROUND((A60-$D$2-210)/365,0)</f>
        <v>7</v>
      </c>
      <c r="G60" s="2" t="n">
        <f aca="false">K59*$G$1/12</f>
        <v>24.4080654864188</v>
      </c>
      <c r="I60" s="2" t="n">
        <f aca="false">I59+E60</f>
        <v>2430.15</v>
      </c>
      <c r="J60" s="2" t="n">
        <f aca="false">IF(H60=0,J59+G60,J59+H60)</f>
        <v>35.0646141282931</v>
      </c>
      <c r="K60" s="2" t="n">
        <f aca="false">IF(H60=0,K59+E60+F60+G60,K59+E60+F60+H60)</f>
        <v>2465.21461412829</v>
      </c>
    </row>
    <row r="61" customFormat="false" ht="12.75" hidden="false" customHeight="false" outlineLevel="0" collapsed="false">
      <c r="A61" s="1" t="n">
        <v>37407</v>
      </c>
      <c r="B61" s="0" t="n">
        <f aca="false">ROUND((A61-$B$2-210)/365,0)</f>
        <v>35</v>
      </c>
      <c r="C61" s="0" t="n">
        <f aca="false">ROUND((A61-$C$2-210)/365,0)</f>
        <v>10</v>
      </c>
      <c r="D61" s="0" t="n">
        <f aca="false">ROUND((A61-$D$2-210)/365,0)</f>
        <v>7</v>
      </c>
      <c r="G61" s="2" t="n">
        <f aca="false">K60*$G$1/12</f>
        <v>24.6521461412829</v>
      </c>
      <c r="I61" s="2" t="n">
        <f aca="false">I60+E61</f>
        <v>2430.15</v>
      </c>
      <c r="J61" s="2" t="n">
        <f aca="false">IF(H61=0,J60+G61,J60+H61)</f>
        <v>59.716760269576</v>
      </c>
      <c r="K61" s="2" t="n">
        <f aca="false">IF(H61=0,K60+E61+F61+G61,K60+E61+F61+H61)</f>
        <v>2489.86676026958</v>
      </c>
    </row>
    <row r="62" customFormat="false" ht="12.75" hidden="false" customHeight="false" outlineLevel="0" collapsed="false">
      <c r="A62" s="1" t="n">
        <v>37437</v>
      </c>
      <c r="B62" s="0" t="n">
        <f aca="false">ROUND((A62-$B$2-210)/365,0)</f>
        <v>35</v>
      </c>
      <c r="C62" s="0" t="n">
        <f aca="false">ROUND((A62-$C$2-210)/365,0)</f>
        <v>10</v>
      </c>
      <c r="D62" s="0" t="n">
        <f aca="false">ROUND((A62-$D$2-210)/365,0)</f>
        <v>7</v>
      </c>
      <c r="G62" s="2" t="n">
        <f aca="false">K61*$G$1/12</f>
        <v>24.8986676026958</v>
      </c>
      <c r="I62" s="2" t="n">
        <f aca="false">I61+E62</f>
        <v>2430.15</v>
      </c>
      <c r="J62" s="2" t="n">
        <f aca="false">IF(H62=0,J61+G62,J61+H62)</f>
        <v>84.6154278722718</v>
      </c>
      <c r="K62" s="2" t="n">
        <f aca="false">IF(H62=0,K61+E62+F62+G62,K61+E62+F62+H62)</f>
        <v>2514.76542787227</v>
      </c>
    </row>
    <row r="63" customFormat="false" ht="12.75" hidden="false" customHeight="false" outlineLevel="0" collapsed="false">
      <c r="A63" s="1" t="n">
        <v>37468</v>
      </c>
      <c r="B63" s="0" t="n">
        <f aca="false">ROUND((A63-$B$2-210)/365,0)</f>
        <v>35</v>
      </c>
      <c r="C63" s="0" t="n">
        <f aca="false">ROUND((A63-$C$2-210)/365,0)</f>
        <v>10</v>
      </c>
      <c r="D63" s="0" t="n">
        <f aca="false">ROUND((A63-$D$2-210)/365,0)</f>
        <v>7</v>
      </c>
      <c r="G63" s="2" t="n">
        <f aca="false">K62*$G$1/12</f>
        <v>25.1476542787227</v>
      </c>
      <c r="I63" s="2" t="n">
        <f aca="false">I62+E63</f>
        <v>2430.15</v>
      </c>
      <c r="J63" s="2" t="n">
        <f aca="false">IF(H63=0,J62+G63,J62+H63)</f>
        <v>109.763082150995</v>
      </c>
      <c r="K63" s="2" t="n">
        <f aca="false">IF(H63=0,K62+E63+F63+G63,K62+E63+F63+H63)</f>
        <v>2539.913082151</v>
      </c>
    </row>
    <row r="64" customFormat="false" ht="12.75" hidden="false" customHeight="false" outlineLevel="0" collapsed="false">
      <c r="A64" s="1" t="n">
        <v>37499</v>
      </c>
      <c r="B64" s="0" t="n">
        <f aca="false">ROUND((A64-$B$2-210)/365,0)</f>
        <v>35</v>
      </c>
      <c r="C64" s="0" t="n">
        <f aca="false">ROUND((A64-$C$2-210)/365,0)</f>
        <v>10</v>
      </c>
      <c r="D64" s="0" t="n">
        <f aca="false">ROUND((A64-$D$2-210)/365,0)</f>
        <v>7</v>
      </c>
      <c r="G64" s="2" t="n">
        <f aca="false">K63*$G$1/12</f>
        <v>25.39913082151</v>
      </c>
      <c r="I64" s="2" t="n">
        <f aca="false">I63+E64</f>
        <v>2430.15</v>
      </c>
      <c r="J64" s="2" t="n">
        <f aca="false">IF(H64=0,J63+G64,J63+H64)</f>
        <v>135.162212972504</v>
      </c>
      <c r="K64" s="2" t="n">
        <f aca="false">IF(H64=0,K63+E64+F64+G64,K63+E64+F64+H64)</f>
        <v>2565.31221297251</v>
      </c>
    </row>
    <row r="65" customFormat="false" ht="12.75" hidden="false" customHeight="false" outlineLevel="0" collapsed="false">
      <c r="A65" s="1" t="n">
        <v>37529</v>
      </c>
      <c r="B65" s="0" t="n">
        <f aca="false">ROUND((A65-$B$2-210)/365,0)</f>
        <v>35</v>
      </c>
      <c r="C65" s="0" t="n">
        <f aca="false">ROUND((A65-$C$2-210)/365,0)</f>
        <v>10</v>
      </c>
      <c r="D65" s="0" t="n">
        <f aca="false">ROUND((A65-$D$2-210)/365,0)</f>
        <v>7</v>
      </c>
      <c r="G65" s="2" t="n">
        <f aca="false">K64*$G$1/12</f>
        <v>25.6531221297251</v>
      </c>
      <c r="I65" s="2" t="n">
        <f aca="false">I64+E65</f>
        <v>2430.15</v>
      </c>
      <c r="J65" s="2" t="n">
        <f aca="false">IF(H65=0,J64+G65,J64+H65)</f>
        <v>160.81533510223</v>
      </c>
      <c r="K65" s="2" t="n">
        <f aca="false">IF(H65=0,K64+E65+F65+G65,K64+E65+F65+H65)</f>
        <v>2590.96533510223</v>
      </c>
    </row>
    <row r="66" customFormat="false" ht="12.75" hidden="false" customHeight="false" outlineLevel="0" collapsed="false">
      <c r="A66" s="1" t="n">
        <v>37560</v>
      </c>
      <c r="B66" s="0" t="n">
        <f aca="false">ROUND((A66-$B$2-210)/365,0)</f>
        <v>35</v>
      </c>
      <c r="C66" s="0" t="n">
        <f aca="false">ROUND((A66-$C$2-210)/365,0)</f>
        <v>10</v>
      </c>
      <c r="D66" s="0" t="n">
        <f aca="false">ROUND((A66-$D$2-210)/365,0)</f>
        <v>7</v>
      </c>
      <c r="G66" s="2" t="n">
        <f aca="false">K65*$G$1/12</f>
        <v>25.9096533510223</v>
      </c>
      <c r="I66" s="2" t="n">
        <f aca="false">I65+E66</f>
        <v>2430.15</v>
      </c>
      <c r="J66" s="2" t="n">
        <f aca="false">IF(H66=0,J65+G66,J65+H66)</f>
        <v>186.724988453252</v>
      </c>
      <c r="K66" s="2" t="n">
        <f aca="false">IF(H66=0,K65+E66+F66+G66,K65+E66+F66+H66)</f>
        <v>2616.87498845325</v>
      </c>
    </row>
    <row r="67" customFormat="false" ht="12.75" hidden="false" customHeight="false" outlineLevel="0" collapsed="false">
      <c r="A67" s="1" t="n">
        <v>37590</v>
      </c>
      <c r="B67" s="0" t="n">
        <f aca="false">ROUND((A67-$B$2-210)/365,0)</f>
        <v>35</v>
      </c>
      <c r="C67" s="0" t="n">
        <f aca="false">ROUND((A67-$C$2-210)/365,0)</f>
        <v>10</v>
      </c>
      <c r="D67" s="0" t="n">
        <f aca="false">ROUND((A67-$D$2-210)/365,0)</f>
        <v>7</v>
      </c>
      <c r="G67" s="2" t="n">
        <f aca="false">K66*$G$1/12</f>
        <v>26.1687498845325</v>
      </c>
      <c r="I67" s="2" t="n">
        <f aca="false">I66+E67</f>
        <v>2430.15</v>
      </c>
      <c r="J67" s="2" t="n">
        <f aca="false">IF(H67=0,J66+G67,J66+H67)</f>
        <v>212.893738337784</v>
      </c>
      <c r="K67" s="2" t="n">
        <f aca="false">IF(H67=0,K66+E67+F67+G67,K66+E67+F67+H67)</f>
        <v>2643.04373833779</v>
      </c>
    </row>
    <row r="68" customFormat="false" ht="12.75" hidden="false" customHeight="false" outlineLevel="0" collapsed="false">
      <c r="A68" s="1" t="n">
        <v>37621</v>
      </c>
      <c r="B68" s="0" t="n">
        <f aca="false">ROUND((A68-$B$2-210)/365,0)</f>
        <v>35</v>
      </c>
      <c r="C68" s="0" t="n">
        <f aca="false">ROUND((A68-$C$2-210)/365,0)</f>
        <v>10</v>
      </c>
      <c r="D68" s="0" t="n">
        <f aca="false">ROUND((A68-$D$2-210)/365,0)</f>
        <v>7</v>
      </c>
      <c r="G68" s="2" t="n">
        <f aca="false">K67*$G$1/12</f>
        <v>26.4304373833779</v>
      </c>
      <c r="I68" s="2" t="n">
        <f aca="false">I67+E68</f>
        <v>2430.15</v>
      </c>
      <c r="J68" s="2" t="n">
        <f aca="false">IF(H68=0,J67+G68,J67+H68)</f>
        <v>239.324175721162</v>
      </c>
      <c r="K68" s="2" t="n">
        <f aca="false">IF(H68=0,K67+E68+F68+G68,K67+E68+F68+H68)</f>
        <v>2669.47417572116</v>
      </c>
    </row>
    <row r="69" customFormat="false" ht="12.75" hidden="false" customHeight="false" outlineLevel="0" collapsed="false">
      <c r="A69" s="1" t="n">
        <v>37652</v>
      </c>
      <c r="B69" s="0" t="n">
        <f aca="false">ROUND((A69-$B$2-210)/365,0)</f>
        <v>35</v>
      </c>
      <c r="C69" s="0" t="n">
        <f aca="false">ROUND((A69-$C$2-210)/365,0)</f>
        <v>10</v>
      </c>
      <c r="D69" s="0" t="n">
        <f aca="false">ROUND((A69-$D$2-210)/365,0)</f>
        <v>7</v>
      </c>
      <c r="G69" s="2" t="n">
        <f aca="false">K68*$G$1/12</f>
        <v>26.6947417572116</v>
      </c>
      <c r="I69" s="2" t="n">
        <f aca="false">I68+E69</f>
        <v>2430.15</v>
      </c>
      <c r="J69" s="2" t="n">
        <f aca="false">IF(H69=0,J68+G69,J68+H69)</f>
        <v>266.018917478374</v>
      </c>
      <c r="K69" s="2" t="n">
        <f aca="false">IF(H69=0,K68+E69+F69+G69,K68+E69+F69+H69)</f>
        <v>2696.16891747837</v>
      </c>
    </row>
    <row r="70" customFormat="false" ht="12.75" hidden="false" customHeight="false" outlineLevel="0" collapsed="false">
      <c r="A70" s="1" t="n">
        <v>37680</v>
      </c>
      <c r="B70" s="0" t="n">
        <f aca="false">ROUND((A70-$B$2-210)/365,0)</f>
        <v>35</v>
      </c>
      <c r="C70" s="0" t="n">
        <f aca="false">ROUND((A70-$C$2-210)/365,0)</f>
        <v>10</v>
      </c>
      <c r="D70" s="0" t="n">
        <f aca="false">ROUND((A70-$D$2-210)/365,0)</f>
        <v>8</v>
      </c>
      <c r="G70" s="2" t="n">
        <f aca="false">K69*$G$1/12</f>
        <v>26.9616891747837</v>
      </c>
      <c r="I70" s="2" t="n">
        <f aca="false">I69+E70</f>
        <v>2430.15</v>
      </c>
      <c r="J70" s="2" t="n">
        <f aca="false">IF(H70=0,J69+G70,J69+H70)</f>
        <v>292.980606653158</v>
      </c>
      <c r="K70" s="2" t="n">
        <f aca="false">IF(H70=0,K69+E70+F70+G70,K69+E70+F70+H70)</f>
        <v>2723.13060665316</v>
      </c>
    </row>
    <row r="71" customFormat="false" ht="12.75" hidden="false" customHeight="false" outlineLevel="0" collapsed="false">
      <c r="A71" s="1" t="n">
        <v>37711</v>
      </c>
      <c r="B71" s="0" t="n">
        <f aca="false">ROUND((A71-$B$2-210)/365,0)</f>
        <v>35</v>
      </c>
      <c r="C71" s="0" t="n">
        <f aca="false">ROUND((A71-$C$2-210)/365,0)</f>
        <v>10</v>
      </c>
      <c r="D71" s="0" t="n">
        <f aca="false">ROUND((A71-$D$2-210)/365,0)</f>
        <v>8</v>
      </c>
      <c r="G71" s="2" t="n">
        <f aca="false">K70*$G$1/12</f>
        <v>27.2313060665316</v>
      </c>
      <c r="I71" s="2" t="n">
        <f aca="false">I70+E71</f>
        <v>2430.15</v>
      </c>
      <c r="J71" s="2" t="n">
        <f aca="false">IF(H71=0,J70+G71,J70+H71)</f>
        <v>320.211912719689</v>
      </c>
      <c r="K71" s="2" t="n">
        <f aca="false">IF(H71=0,K70+E71+F71+G71,K70+E71+F71+H71)</f>
        <v>2750.36191271969</v>
      </c>
    </row>
    <row r="72" customFormat="false" ht="12.75" hidden="false" customHeight="false" outlineLevel="0" collapsed="false">
      <c r="A72" s="1" t="n">
        <v>37741</v>
      </c>
      <c r="B72" s="0" t="n">
        <f aca="false">ROUND((A72-$B$2-210)/365,0)</f>
        <v>36</v>
      </c>
      <c r="C72" s="0" t="n">
        <f aca="false">ROUND((A72-$C$2-210)/365,0)</f>
        <v>11</v>
      </c>
      <c r="D72" s="0" t="n">
        <f aca="false">ROUND((A72-$D$2-210)/365,0)</f>
        <v>8</v>
      </c>
      <c r="G72" s="2" t="n">
        <f aca="false">K71*$G$1/12</f>
        <v>27.5036191271969</v>
      </c>
      <c r="I72" s="2" t="n">
        <f aca="false">I71+E72</f>
        <v>2430.15</v>
      </c>
      <c r="J72" s="2" t="n">
        <f aca="false">IF(H72=0,J71+G72,J71+H72)</f>
        <v>347.715531846886</v>
      </c>
      <c r="K72" s="2" t="n">
        <f aca="false">IF(H72=0,K71+E72+F72+G72,K71+E72+F72+H72)</f>
        <v>2777.86553184689</v>
      </c>
    </row>
    <row r="73" customFormat="false" ht="12.75" hidden="false" customHeight="false" outlineLevel="0" collapsed="false">
      <c r="A73" s="1" t="n">
        <v>37772</v>
      </c>
      <c r="B73" s="0" t="n">
        <f aca="false">ROUND((A73-$B$2-210)/365,0)</f>
        <v>36</v>
      </c>
      <c r="C73" s="0" t="n">
        <f aca="false">ROUND((A73-$C$2-210)/365,0)</f>
        <v>11</v>
      </c>
      <c r="D73" s="0" t="n">
        <f aca="false">ROUND((A73-$D$2-210)/365,0)</f>
        <v>8</v>
      </c>
      <c r="G73" s="2" t="n">
        <f aca="false">K72*$G$1/12</f>
        <v>27.7786553184689</v>
      </c>
      <c r="I73" s="2" t="n">
        <f aca="false">I72+E73</f>
        <v>2430.15</v>
      </c>
      <c r="J73" s="2" t="n">
        <f aca="false">IF(H73=0,J72+G73,J72+H73)</f>
        <v>375.494187165355</v>
      </c>
      <c r="K73" s="2" t="n">
        <f aca="false">IF(H73=0,K72+E73+F73+G73,K72+E73+F73+H73)</f>
        <v>2805.64418716536</v>
      </c>
    </row>
    <row r="74" customFormat="false" ht="12.75" hidden="false" customHeight="false" outlineLevel="0" collapsed="false">
      <c r="A74" s="1" t="n">
        <v>37802</v>
      </c>
      <c r="B74" s="0" t="n">
        <f aca="false">ROUND((A74-$B$2-210)/365,0)</f>
        <v>36</v>
      </c>
      <c r="C74" s="0" t="n">
        <f aca="false">ROUND((A74-$C$2-210)/365,0)</f>
        <v>11</v>
      </c>
      <c r="D74" s="0" t="n">
        <f aca="false">ROUND((A74-$D$2-210)/365,0)</f>
        <v>8</v>
      </c>
      <c r="G74" s="2" t="n">
        <f aca="false">K73*$G$1/12</f>
        <v>28.0564418716536</v>
      </c>
      <c r="I74" s="2" t="n">
        <f aca="false">I73+E74</f>
        <v>2430.15</v>
      </c>
      <c r="J74" s="2" t="n">
        <f aca="false">IF(H74=0,J73+G74,J73+H74)</f>
        <v>403.550629037009</v>
      </c>
      <c r="K74" s="2" t="n">
        <f aca="false">IF(H74=0,K73+E74+F74+G74,K73+E74+F74+H74)</f>
        <v>2833.70062903701</v>
      </c>
    </row>
    <row r="75" customFormat="false" ht="12.75" hidden="false" customHeight="false" outlineLevel="0" collapsed="false">
      <c r="A75" s="1" t="n">
        <v>37833</v>
      </c>
      <c r="B75" s="0" t="n">
        <f aca="false">ROUND((A75-$B$2-210)/365,0)</f>
        <v>36</v>
      </c>
      <c r="C75" s="0" t="n">
        <f aca="false">ROUND((A75-$C$2-210)/365,0)</f>
        <v>11</v>
      </c>
      <c r="D75" s="0" t="n">
        <f aca="false">ROUND((A75-$D$2-210)/365,0)</f>
        <v>8</v>
      </c>
      <c r="G75" s="2" t="n">
        <f aca="false">K74*$G$1/12</f>
        <v>28.3370062903701</v>
      </c>
      <c r="I75" s="2" t="n">
        <f aca="false">I74+E75</f>
        <v>2430.15</v>
      </c>
      <c r="J75" s="2" t="n">
        <f aca="false">IF(H75=0,J74+G75,J74+H75)</f>
        <v>431.887635327379</v>
      </c>
      <c r="K75" s="2" t="n">
        <f aca="false">IF(H75=0,K74+E75+F75+G75,K74+E75+F75+H75)</f>
        <v>2862.03763532738</v>
      </c>
    </row>
    <row r="76" customFormat="false" ht="12.75" hidden="false" customHeight="false" outlineLevel="0" collapsed="false">
      <c r="A76" s="1" t="n">
        <v>37864</v>
      </c>
      <c r="B76" s="0" t="n">
        <f aca="false">ROUND((A76-$B$2-210)/365,0)</f>
        <v>36</v>
      </c>
      <c r="C76" s="0" t="n">
        <f aca="false">ROUND((A76-$C$2-210)/365,0)</f>
        <v>11</v>
      </c>
      <c r="D76" s="0" t="n">
        <f aca="false">ROUND((A76-$D$2-210)/365,0)</f>
        <v>8</v>
      </c>
      <c r="G76" s="2" t="n">
        <f aca="false">K75*$G$1/12</f>
        <v>28.6203763532738</v>
      </c>
      <c r="I76" s="2" t="n">
        <f aca="false">I75+E76</f>
        <v>2430.15</v>
      </c>
      <c r="J76" s="2" t="n">
        <f aca="false">IF(H76=0,J75+G76,J75+H76)</f>
        <v>460.508011680652</v>
      </c>
      <c r="K76" s="2" t="n">
        <f aca="false">IF(H76=0,K75+E76+F76+G76,K75+E76+F76+H76)</f>
        <v>2890.65801168065</v>
      </c>
    </row>
    <row r="77" customFormat="false" ht="12.75" hidden="false" customHeight="false" outlineLevel="0" collapsed="false">
      <c r="A77" s="1" t="n">
        <v>37894</v>
      </c>
      <c r="B77" s="0" t="n">
        <f aca="false">ROUND((A77-$B$2-210)/365,0)</f>
        <v>36</v>
      </c>
      <c r="C77" s="0" t="n">
        <f aca="false">ROUND((A77-$C$2-210)/365,0)</f>
        <v>11</v>
      </c>
      <c r="D77" s="0" t="n">
        <f aca="false">ROUND((A77-$D$2-210)/365,0)</f>
        <v>8</v>
      </c>
      <c r="G77" s="2" t="n">
        <f aca="false">K76*$G$1/12</f>
        <v>28.9065801168065</v>
      </c>
      <c r="I77" s="2" t="n">
        <f aca="false">I76+E77</f>
        <v>2430.15</v>
      </c>
      <c r="J77" s="2" t="n">
        <f aca="false">IF(H77=0,J76+G77,J76+H77)</f>
        <v>489.414591797459</v>
      </c>
      <c r="K77" s="2" t="n">
        <f aca="false">IF(H77=0,K76+E77+F77+G77,K76+E77+F77+H77)</f>
        <v>2919.56459179746</v>
      </c>
    </row>
    <row r="78" customFormat="false" ht="12.75" hidden="false" customHeight="false" outlineLevel="0" collapsed="false">
      <c r="A78" s="1" t="n">
        <v>37925</v>
      </c>
      <c r="B78" s="0" t="n">
        <f aca="false">ROUND((A78-$B$2-210)/365,0)</f>
        <v>36</v>
      </c>
      <c r="C78" s="0" t="n">
        <f aca="false">ROUND((A78-$C$2-210)/365,0)</f>
        <v>11</v>
      </c>
      <c r="D78" s="0" t="n">
        <f aca="false">ROUND((A78-$D$2-210)/365,0)</f>
        <v>8</v>
      </c>
      <c r="G78" s="2" t="n">
        <f aca="false">K77*$G$1/12</f>
        <v>29.1956459179746</v>
      </c>
      <c r="I78" s="2" t="n">
        <f aca="false">I77+E78</f>
        <v>2430.15</v>
      </c>
      <c r="J78" s="2" t="n">
        <f aca="false">IF(H78=0,J77+G78,J77+H78)</f>
        <v>518.610237715434</v>
      </c>
      <c r="K78" s="2" t="n">
        <f aca="false">IF(H78=0,K77+E78+F78+G78,K77+E78+F78+H78)</f>
        <v>2948.76023771543</v>
      </c>
    </row>
    <row r="79" customFormat="false" ht="12.75" hidden="false" customHeight="false" outlineLevel="0" collapsed="false">
      <c r="A79" s="1" t="n">
        <v>37955</v>
      </c>
      <c r="B79" s="0" t="n">
        <f aca="false">ROUND((A79-$B$2-210)/365,0)</f>
        <v>36</v>
      </c>
      <c r="C79" s="0" t="n">
        <f aca="false">ROUND((A79-$C$2-210)/365,0)</f>
        <v>11</v>
      </c>
      <c r="D79" s="0" t="n">
        <f aca="false">ROUND((A79-$D$2-210)/365,0)</f>
        <v>8</v>
      </c>
      <c r="G79" s="2" t="n">
        <f aca="false">K78*$G$1/12</f>
        <v>29.4876023771543</v>
      </c>
      <c r="I79" s="2" t="n">
        <f aca="false">I78+E79</f>
        <v>2430.15</v>
      </c>
      <c r="J79" s="2" t="n">
        <f aca="false">IF(H79=0,J78+G79,J78+H79)</f>
        <v>548.097840092588</v>
      </c>
      <c r="K79" s="2" t="n">
        <f aca="false">IF(H79=0,K78+E79+F79+G79,K78+E79+F79+H79)</f>
        <v>2978.24784009259</v>
      </c>
    </row>
    <row r="80" customFormat="false" ht="12.75" hidden="false" customHeight="false" outlineLevel="0" collapsed="false">
      <c r="A80" s="1" t="n">
        <v>37986</v>
      </c>
      <c r="B80" s="0" t="n">
        <f aca="false">ROUND((A80-$B$2-210)/365,0)</f>
        <v>36</v>
      </c>
      <c r="C80" s="0" t="n">
        <f aca="false">ROUND((A80-$C$2-210)/365,0)</f>
        <v>11</v>
      </c>
      <c r="D80" s="0" t="n">
        <f aca="false">ROUND((A80-$D$2-210)/365,0)</f>
        <v>8</v>
      </c>
      <c r="G80" s="2" t="n">
        <f aca="false">K79*$G$1/12</f>
        <v>29.7824784009259</v>
      </c>
      <c r="I80" s="2" t="n">
        <f aca="false">I79+E80</f>
        <v>2430.15</v>
      </c>
      <c r="J80" s="2" t="n">
        <f aca="false">IF(H80=0,J79+G80,J79+H80)</f>
        <v>577.880318493514</v>
      </c>
      <c r="K80" s="2" t="n">
        <f aca="false">IF(H80=0,K79+E80+F80+G80,K79+E80+F80+H80)</f>
        <v>3008.03031849351</v>
      </c>
    </row>
    <row r="81" customFormat="false" ht="12.75" hidden="false" customHeight="false" outlineLevel="0" collapsed="false">
      <c r="A81" s="1" t="n">
        <v>38017</v>
      </c>
      <c r="B81" s="0" t="n">
        <f aca="false">ROUND((A81-$B$2-210)/365,0)</f>
        <v>36</v>
      </c>
      <c r="C81" s="0" t="n">
        <f aca="false">ROUND((A81-$C$2-210)/365,0)</f>
        <v>11</v>
      </c>
      <c r="D81" s="0" t="n">
        <f aca="false">ROUND((A81-$D$2-210)/365,0)</f>
        <v>8</v>
      </c>
      <c r="G81" s="2" t="n">
        <f aca="false">K80*$G$1/12</f>
        <v>30.0803031849351</v>
      </c>
      <c r="I81" s="2" t="n">
        <f aca="false">I80+E81</f>
        <v>2430.15</v>
      </c>
      <c r="J81" s="2" t="n">
        <f aca="false">IF(H81=0,J80+G81,J80+H81)</f>
        <v>607.960621678449</v>
      </c>
      <c r="K81" s="2" t="n">
        <f aca="false">IF(H81=0,K80+E81+F81+G81,K80+E81+F81+H81)</f>
        <v>3038.11062167845</v>
      </c>
    </row>
    <row r="82" customFormat="false" ht="12.75" hidden="false" customHeight="false" outlineLevel="0" collapsed="false">
      <c r="A82" s="1" t="n">
        <v>38046</v>
      </c>
      <c r="B82" s="0" t="n">
        <f aca="false">ROUND((A82-$B$2-210)/365,0)</f>
        <v>36</v>
      </c>
      <c r="C82" s="0" t="n">
        <f aca="false">ROUND((A82-$C$2-210)/365,0)</f>
        <v>11</v>
      </c>
      <c r="D82" s="0" t="n">
        <f aca="false">ROUND((A82-$D$2-210)/365,0)</f>
        <v>9</v>
      </c>
      <c r="G82" s="2" t="n">
        <f aca="false">K81*$G$1/12</f>
        <v>30.3811062167845</v>
      </c>
      <c r="I82" s="2" t="n">
        <f aca="false">I81+E82</f>
        <v>2430.15</v>
      </c>
      <c r="J82" s="2" t="n">
        <f aca="false">IF(H82=0,J81+G82,J81+H82)</f>
        <v>638.341727895233</v>
      </c>
      <c r="K82" s="2" t="n">
        <f aca="false">IF(H82=0,K81+E82+F82+G82,K81+E82+F82+H82)</f>
        <v>3068.49172789523</v>
      </c>
    </row>
    <row r="83" customFormat="false" ht="12.75" hidden="false" customHeight="false" outlineLevel="0" collapsed="false">
      <c r="A83" s="1" t="n">
        <v>38077</v>
      </c>
      <c r="B83" s="0" t="n">
        <f aca="false">ROUND((A83-$B$2-210)/365,0)</f>
        <v>36</v>
      </c>
      <c r="C83" s="0" t="n">
        <f aca="false">ROUND((A83-$C$2-210)/365,0)</f>
        <v>11</v>
      </c>
      <c r="D83" s="0" t="n">
        <f aca="false">ROUND((A83-$D$2-210)/365,0)</f>
        <v>9</v>
      </c>
      <c r="G83" s="2" t="n">
        <f aca="false">K82*$G$1/12</f>
        <v>30.6849172789523</v>
      </c>
      <c r="I83" s="2" t="n">
        <f aca="false">I82+E83</f>
        <v>2430.15</v>
      </c>
      <c r="J83" s="2" t="n">
        <f aca="false">IF(H83=0,J82+G83,J82+H83)</f>
        <v>669.026645174186</v>
      </c>
      <c r="K83" s="2" t="n">
        <f aca="false">IF(H83=0,K82+E83+F83+G83,K82+E83+F83+H83)</f>
        <v>3099.17664517419</v>
      </c>
    </row>
    <row r="84" customFormat="false" ht="12.75" hidden="false" customHeight="false" outlineLevel="0" collapsed="false">
      <c r="A84" s="1" t="n">
        <v>38107</v>
      </c>
      <c r="B84" s="0" t="n">
        <f aca="false">ROUND((A84-$B$2-210)/365,0)</f>
        <v>37</v>
      </c>
      <c r="C84" s="0" t="n">
        <f aca="false">ROUND((A84-$C$2-210)/365,0)</f>
        <v>12</v>
      </c>
      <c r="D84" s="0" t="n">
        <f aca="false">ROUND((A84-$D$2-210)/365,0)</f>
        <v>9</v>
      </c>
      <c r="G84" s="2" t="n">
        <f aca="false">K83*$G$1/12</f>
        <v>30.9917664517419</v>
      </c>
      <c r="I84" s="2" t="n">
        <f aca="false">I83+E84</f>
        <v>2430.15</v>
      </c>
      <c r="J84" s="2" t="n">
        <f aca="false">IF(H84=0,J83+G84,J83+H84)</f>
        <v>700.018411625928</v>
      </c>
      <c r="K84" s="2" t="n">
        <f aca="false">IF(H84=0,K83+E84+F84+G84,K83+E84+F84+H84)</f>
        <v>3130.16841162593</v>
      </c>
    </row>
    <row r="85" customFormat="false" ht="12.75" hidden="false" customHeight="false" outlineLevel="0" collapsed="false">
      <c r="A85" s="1" t="n">
        <v>38138</v>
      </c>
      <c r="B85" s="0" t="n">
        <f aca="false">ROUND((A85-$B$2-210)/365,0)</f>
        <v>37</v>
      </c>
      <c r="C85" s="0" t="n">
        <f aca="false">ROUND((A85-$C$2-210)/365,0)</f>
        <v>12</v>
      </c>
      <c r="D85" s="0" t="n">
        <f aca="false">ROUND((A85-$D$2-210)/365,0)</f>
        <v>9</v>
      </c>
      <c r="G85" s="2" t="n">
        <f aca="false">K84*$G$1/12</f>
        <v>31.3016841162593</v>
      </c>
      <c r="I85" s="2" t="n">
        <f aca="false">I84+E85</f>
        <v>2430.15</v>
      </c>
      <c r="J85" s="2" t="n">
        <f aca="false">IF(H85=0,J84+G85,J84+H85)</f>
        <v>731.320095742187</v>
      </c>
      <c r="K85" s="2" t="n">
        <f aca="false">IF(H85=0,K84+E85+F85+G85,K84+E85+F85+H85)</f>
        <v>3161.47009574219</v>
      </c>
    </row>
    <row r="86" customFormat="false" ht="12.75" hidden="false" customHeight="false" outlineLevel="0" collapsed="false">
      <c r="A86" s="1" t="n">
        <v>38168</v>
      </c>
      <c r="B86" s="0" t="n">
        <f aca="false">ROUND((A86-$B$2-210)/365,0)</f>
        <v>37</v>
      </c>
      <c r="C86" s="0" t="n">
        <f aca="false">ROUND((A86-$C$2-210)/365,0)</f>
        <v>12</v>
      </c>
      <c r="D86" s="0" t="n">
        <f aca="false">ROUND((A86-$D$2-210)/365,0)</f>
        <v>9</v>
      </c>
      <c r="G86" s="2" t="n">
        <f aca="false">K85*$G$1/12</f>
        <v>31.6147009574219</v>
      </c>
      <c r="I86" s="2" t="n">
        <f aca="false">I85+E86</f>
        <v>2430.15</v>
      </c>
      <c r="J86" s="2" t="n">
        <f aca="false">IF(H86=0,J85+G86,J85+H86)</f>
        <v>762.934796699609</v>
      </c>
      <c r="K86" s="2" t="n">
        <f aca="false">IF(H86=0,K85+E86+F86+G86,K85+E86+F86+H86)</f>
        <v>3193.08479669961</v>
      </c>
    </row>
    <row r="87" customFormat="false" ht="12.75" hidden="false" customHeight="false" outlineLevel="0" collapsed="false">
      <c r="A87" s="1" t="n">
        <v>38199</v>
      </c>
      <c r="B87" s="0" t="n">
        <f aca="false">ROUND((A87-$B$2-210)/365,0)</f>
        <v>37</v>
      </c>
      <c r="C87" s="0" t="n">
        <f aca="false">ROUND((A87-$C$2-210)/365,0)</f>
        <v>12</v>
      </c>
      <c r="D87" s="0" t="n">
        <f aca="false">ROUND((A87-$D$2-210)/365,0)</f>
        <v>9</v>
      </c>
      <c r="G87" s="2" t="n">
        <f aca="false">K86*$G$1/12</f>
        <v>31.9308479669961</v>
      </c>
      <c r="I87" s="2" t="n">
        <f aca="false">I86+E87</f>
        <v>2430.15</v>
      </c>
      <c r="J87" s="2" t="n">
        <f aca="false">IF(H87=0,J86+G87,J86+H87)</f>
        <v>794.865644666605</v>
      </c>
      <c r="K87" s="2" t="n">
        <f aca="false">IF(H87=0,K86+E87+F87+G87,K86+E87+F87+H87)</f>
        <v>3225.01564466661</v>
      </c>
    </row>
    <row r="88" customFormat="false" ht="12.75" hidden="false" customHeight="false" outlineLevel="0" collapsed="false">
      <c r="A88" s="1" t="n">
        <v>38230</v>
      </c>
      <c r="B88" s="0" t="n">
        <f aca="false">ROUND((A88-$B$2-210)/365,0)</f>
        <v>37</v>
      </c>
      <c r="C88" s="0" t="n">
        <f aca="false">ROUND((A88-$C$2-210)/365,0)</f>
        <v>12</v>
      </c>
      <c r="D88" s="0" t="n">
        <f aca="false">ROUND((A88-$D$2-210)/365,0)</f>
        <v>9</v>
      </c>
      <c r="G88" s="2" t="n">
        <f aca="false">K87*$G$1/12</f>
        <v>32.2501564466661</v>
      </c>
      <c r="I88" s="2" t="n">
        <f aca="false">I87+E88</f>
        <v>2430.15</v>
      </c>
      <c r="J88" s="2" t="n">
        <f aca="false">IF(H88=0,J87+G88,J87+H88)</f>
        <v>827.115801113271</v>
      </c>
      <c r="K88" s="2" t="n">
        <f aca="false">IF(H88=0,K87+E88+F88+G88,K87+E88+F88+H88)</f>
        <v>3257.26580111327</v>
      </c>
    </row>
    <row r="89" customFormat="false" ht="12.75" hidden="false" customHeight="false" outlineLevel="0" collapsed="false">
      <c r="A89" s="1" t="n">
        <v>38260</v>
      </c>
      <c r="B89" s="0" t="n">
        <f aca="false">ROUND((A89-$B$2-210)/365,0)</f>
        <v>37</v>
      </c>
      <c r="C89" s="0" t="n">
        <f aca="false">ROUND((A89-$C$2-210)/365,0)</f>
        <v>12</v>
      </c>
      <c r="D89" s="0" t="n">
        <f aca="false">ROUND((A89-$D$2-210)/365,0)</f>
        <v>9</v>
      </c>
      <c r="G89" s="2" t="n">
        <f aca="false">K88*$G$1/12</f>
        <v>32.5726580111327</v>
      </c>
      <c r="I89" s="2" t="n">
        <f aca="false">I88+E89</f>
        <v>2430.15</v>
      </c>
      <c r="J89" s="2" t="n">
        <f aca="false">IF(H89=0,J88+G89,J88+H89)</f>
        <v>859.688459124404</v>
      </c>
      <c r="K89" s="2" t="n">
        <f aca="false">IF(H89=0,K88+E89+F89+G89,K88+E89+F89+H89)</f>
        <v>3289.83845912441</v>
      </c>
    </row>
    <row r="90" customFormat="false" ht="12.75" hidden="false" customHeight="false" outlineLevel="0" collapsed="false">
      <c r="A90" s="1" t="n">
        <v>38291</v>
      </c>
      <c r="B90" s="0" t="n">
        <f aca="false">ROUND((A90-$B$2-210)/365,0)</f>
        <v>37</v>
      </c>
      <c r="C90" s="0" t="n">
        <f aca="false">ROUND((A90-$C$2-210)/365,0)</f>
        <v>12</v>
      </c>
      <c r="D90" s="0" t="n">
        <f aca="false">ROUND((A90-$D$2-210)/365,0)</f>
        <v>9</v>
      </c>
      <c r="G90" s="2" t="n">
        <f aca="false">K89*$G$1/12</f>
        <v>32.8983845912441</v>
      </c>
      <c r="I90" s="2" t="n">
        <f aca="false">I89+E90</f>
        <v>2430.15</v>
      </c>
      <c r="J90" s="2" t="n">
        <f aca="false">IF(H90=0,J89+G90,J89+H90)</f>
        <v>892.586843715648</v>
      </c>
      <c r="K90" s="2" t="n">
        <f aca="false">IF(H90=0,K89+E90+F90+G90,K89+E90+F90+H90)</f>
        <v>3322.73684371565</v>
      </c>
    </row>
    <row r="91" customFormat="false" ht="12.75" hidden="false" customHeight="false" outlineLevel="0" collapsed="false">
      <c r="A91" s="1" t="n">
        <v>38321</v>
      </c>
      <c r="B91" s="0" t="n">
        <f aca="false">ROUND((A91-$B$2-210)/365,0)</f>
        <v>37</v>
      </c>
      <c r="C91" s="0" t="n">
        <f aca="false">ROUND((A91-$C$2-210)/365,0)</f>
        <v>12</v>
      </c>
      <c r="D91" s="0" t="n">
        <f aca="false">ROUND((A91-$D$2-210)/365,0)</f>
        <v>9</v>
      </c>
      <c r="G91" s="2" t="n">
        <f aca="false">K90*$G$1/12</f>
        <v>33.2273684371565</v>
      </c>
      <c r="I91" s="2" t="n">
        <f aca="false">I90+E91</f>
        <v>2430.15</v>
      </c>
      <c r="J91" s="2" t="n">
        <f aca="false">IF(H91=0,J90+G91,J90+H91)</f>
        <v>925.814212152804</v>
      </c>
      <c r="K91" s="2" t="n">
        <f aca="false">IF(H91=0,K90+E91+F91+G91,K90+E91+F91+H91)</f>
        <v>3355.96421215281</v>
      </c>
    </row>
    <row r="92" customFormat="false" ht="12.75" hidden="false" customHeight="false" outlineLevel="0" collapsed="false">
      <c r="A92" s="1" t="n">
        <v>38352</v>
      </c>
      <c r="B92" s="0" t="n">
        <f aca="false">ROUND((A92-$B$2-210)/365,0)</f>
        <v>37</v>
      </c>
      <c r="C92" s="0" t="n">
        <f aca="false">ROUND((A92-$C$2-210)/365,0)</f>
        <v>12</v>
      </c>
      <c r="D92" s="0" t="n">
        <f aca="false">ROUND((A92-$D$2-210)/365,0)</f>
        <v>9</v>
      </c>
      <c r="G92" s="2" t="n">
        <f aca="false">K91*$G$1/12</f>
        <v>33.5596421215281</v>
      </c>
      <c r="I92" s="2" t="n">
        <f aca="false">I91+E92</f>
        <v>2430.15</v>
      </c>
      <c r="J92" s="2" t="n">
        <f aca="false">IF(H92=0,J91+G92,J91+H92)</f>
        <v>959.373854274332</v>
      </c>
      <c r="K92" s="2" t="n">
        <f aca="false">IF(H92=0,K91+E92+F92+G92,K91+E92+F92+H92)</f>
        <v>3389.52385427433</v>
      </c>
    </row>
    <row r="93" customFormat="false" ht="12.75" hidden="false" customHeight="false" outlineLevel="0" collapsed="false">
      <c r="A93" s="1" t="n">
        <v>38383</v>
      </c>
      <c r="B93" s="0" t="n">
        <f aca="false">ROUND((A93-$B$2-210)/365,0)</f>
        <v>37</v>
      </c>
      <c r="C93" s="0" t="n">
        <f aca="false">ROUND((A93-$C$2-210)/365,0)</f>
        <v>12</v>
      </c>
      <c r="D93" s="0" t="n">
        <f aca="false">ROUND((A93-$D$2-210)/365,0)</f>
        <v>9</v>
      </c>
      <c r="G93" s="2" t="n">
        <f aca="false">K92*$G$1/12</f>
        <v>33.8952385427433</v>
      </c>
      <c r="I93" s="2" t="n">
        <f aca="false">I92+E93</f>
        <v>2430.15</v>
      </c>
      <c r="J93" s="2" t="n">
        <f aca="false">IF(H93=0,J92+G93,J92+H93)</f>
        <v>993.269092817076</v>
      </c>
      <c r="K93" s="2" t="n">
        <f aca="false">IF(H93=0,K92+E93+F93+G93,K92+E93+F93+H93)</f>
        <v>3423.41909281708</v>
      </c>
    </row>
    <row r="94" customFormat="false" ht="12.75" hidden="false" customHeight="false" outlineLevel="0" collapsed="false">
      <c r="A94" s="1" t="n">
        <v>38411</v>
      </c>
      <c r="B94" s="0" t="n">
        <f aca="false">ROUND((A94-$B$2-210)/365,0)</f>
        <v>37</v>
      </c>
      <c r="C94" s="0" t="n">
        <f aca="false">ROUND((A94-$C$2-210)/365,0)</f>
        <v>12</v>
      </c>
      <c r="D94" s="0" t="n">
        <f aca="false">ROUND((A94-$D$2-210)/365,0)</f>
        <v>10</v>
      </c>
      <c r="G94" s="2" t="n">
        <f aca="false">K93*$G$1/12</f>
        <v>34.2341909281708</v>
      </c>
      <c r="I94" s="2" t="n">
        <f aca="false">I93+E94</f>
        <v>2430.15</v>
      </c>
      <c r="J94" s="2" t="n">
        <f aca="false">IF(H94=0,J93+G94,J93+H94)</f>
        <v>1027.50328374525</v>
      </c>
      <c r="K94" s="2" t="n">
        <f aca="false">IF(H94=0,K93+E94+F94+G94,K93+E94+F94+H94)</f>
        <v>3457.65328374525</v>
      </c>
    </row>
    <row r="95" customFormat="false" ht="12.75" hidden="false" customHeight="false" outlineLevel="0" collapsed="false">
      <c r="A95" s="1" t="n">
        <v>38442</v>
      </c>
      <c r="B95" s="0" t="n">
        <f aca="false">ROUND((A95-$B$2-210)/365,0)</f>
        <v>37</v>
      </c>
      <c r="C95" s="0" t="n">
        <f aca="false">ROUND((A95-$C$2-210)/365,0)</f>
        <v>12</v>
      </c>
      <c r="D95" s="0" t="n">
        <f aca="false">ROUND((A95-$D$2-210)/365,0)</f>
        <v>10</v>
      </c>
      <c r="G95" s="2" t="n">
        <f aca="false">K94*$G$1/12</f>
        <v>34.5765328374525</v>
      </c>
      <c r="I95" s="2" t="n">
        <f aca="false">I94+E95</f>
        <v>2430.15</v>
      </c>
      <c r="J95" s="2" t="n">
        <f aca="false">IF(H95=0,J94+G95,J94+H95)</f>
        <v>1062.0798165827</v>
      </c>
      <c r="K95" s="2" t="n">
        <f aca="false">IF(H95=0,K94+E95+F95+G95,K94+E95+F95+H95)</f>
        <v>3492.2298165827</v>
      </c>
    </row>
    <row r="96" customFormat="false" ht="12.75" hidden="false" customHeight="false" outlineLevel="0" collapsed="false">
      <c r="A96" s="1" t="n">
        <v>38472</v>
      </c>
      <c r="B96" s="0" t="n">
        <f aca="false">ROUND((A96-$B$2-210)/365,0)</f>
        <v>38</v>
      </c>
      <c r="C96" s="0" t="n">
        <f aca="false">ROUND((A96-$C$2-210)/365,0)</f>
        <v>13</v>
      </c>
      <c r="D96" s="0" t="n">
        <f aca="false">ROUND((A96-$D$2-210)/365,0)</f>
        <v>10</v>
      </c>
      <c r="G96" s="2" t="n">
        <f aca="false">K95*$G$1/12</f>
        <v>34.922298165827</v>
      </c>
      <c r="I96" s="2" t="n">
        <f aca="false">I95+E96</f>
        <v>2430.15</v>
      </c>
      <c r="J96" s="2" t="n">
        <f aca="false">IF(H96=0,J95+G96,J95+H96)</f>
        <v>1097.00211474853</v>
      </c>
      <c r="K96" s="2" t="n">
        <f aca="false">IF(H96=0,K95+E96+F96+G96,K95+E96+F96+H96)</f>
        <v>3527.15211474853</v>
      </c>
    </row>
    <row r="97" customFormat="false" ht="12.75" hidden="false" customHeight="false" outlineLevel="0" collapsed="false">
      <c r="A97" s="1" t="n">
        <v>38503</v>
      </c>
      <c r="B97" s="0" t="n">
        <f aca="false">ROUND((A97-$B$2-210)/365,0)</f>
        <v>38</v>
      </c>
      <c r="C97" s="0" t="n">
        <f aca="false">ROUND((A97-$C$2-210)/365,0)</f>
        <v>13</v>
      </c>
      <c r="D97" s="0" t="n">
        <f aca="false">ROUND((A97-$D$2-210)/365,0)</f>
        <v>10</v>
      </c>
      <c r="G97" s="2" t="n">
        <f aca="false">K96*$G$1/12</f>
        <v>35.2715211474853</v>
      </c>
      <c r="I97" s="2" t="n">
        <f aca="false">I96+E97</f>
        <v>2430.15</v>
      </c>
      <c r="J97" s="2" t="n">
        <f aca="false">IF(H97=0,J96+G97,J96+H97)</f>
        <v>1132.27363589601</v>
      </c>
      <c r="K97" s="2" t="n">
        <f aca="false">IF(H97=0,K96+E97+F97+G97,K96+E97+F97+H97)</f>
        <v>3562.42363589601</v>
      </c>
    </row>
    <row r="98" customFormat="false" ht="12.75" hidden="false" customHeight="false" outlineLevel="0" collapsed="false">
      <c r="A98" s="1" t="n">
        <v>38533</v>
      </c>
      <c r="B98" s="0" t="n">
        <f aca="false">ROUND((A98-$B$2-210)/365,0)</f>
        <v>38</v>
      </c>
      <c r="C98" s="0" t="n">
        <f aca="false">ROUND((A98-$C$2-210)/365,0)</f>
        <v>13</v>
      </c>
      <c r="D98" s="0" t="n">
        <f aca="false">ROUND((A98-$D$2-210)/365,0)</f>
        <v>10</v>
      </c>
      <c r="G98" s="2" t="n">
        <f aca="false">K97*$G$1/12</f>
        <v>35.6242363589601</v>
      </c>
      <c r="I98" s="2" t="n">
        <f aca="false">I97+E98</f>
        <v>2430.15</v>
      </c>
      <c r="J98" s="2" t="n">
        <f aca="false">IF(H98=0,J97+G98,J97+H98)</f>
        <v>1167.89787225497</v>
      </c>
      <c r="K98" s="2" t="n">
        <f aca="false">IF(H98=0,K97+E98+F98+G98,K97+E98+F98+H98)</f>
        <v>3598.04787225497</v>
      </c>
    </row>
    <row r="99" customFormat="false" ht="12.75" hidden="false" customHeight="false" outlineLevel="0" collapsed="false">
      <c r="A99" s="1" t="n">
        <v>38564</v>
      </c>
      <c r="B99" s="0" t="n">
        <f aca="false">ROUND((A99-$B$2-210)/365,0)</f>
        <v>38</v>
      </c>
      <c r="C99" s="0" t="n">
        <f aca="false">ROUND((A99-$C$2-210)/365,0)</f>
        <v>13</v>
      </c>
      <c r="D99" s="0" t="n">
        <f aca="false">ROUND((A99-$D$2-210)/365,0)</f>
        <v>10</v>
      </c>
      <c r="G99" s="2" t="n">
        <f aca="false">K98*$G$1/12</f>
        <v>35.9804787225497</v>
      </c>
      <c r="I99" s="2" t="n">
        <f aca="false">I98+E99</f>
        <v>2430.15</v>
      </c>
      <c r="J99" s="2" t="n">
        <f aca="false">IF(H99=0,J98+G99,J98+H99)</f>
        <v>1203.87835097752</v>
      </c>
      <c r="K99" s="2" t="n">
        <f aca="false">IF(H99=0,K98+E99+F99+G99,K98+E99+F99+H99)</f>
        <v>3634.02835097752</v>
      </c>
    </row>
    <row r="100" customFormat="false" ht="12.75" hidden="false" customHeight="false" outlineLevel="0" collapsed="false">
      <c r="A100" s="1" t="n">
        <v>38595</v>
      </c>
      <c r="B100" s="0" t="n">
        <f aca="false">ROUND((A100-$B$2-210)/365,0)</f>
        <v>38</v>
      </c>
      <c r="C100" s="0" t="n">
        <f aca="false">ROUND((A100-$C$2-210)/365,0)</f>
        <v>13</v>
      </c>
      <c r="D100" s="0" t="n">
        <f aca="false">ROUND((A100-$D$2-210)/365,0)</f>
        <v>10</v>
      </c>
      <c r="G100" s="2" t="n">
        <f aca="false">K99*$G$1/12</f>
        <v>36.3402835097752</v>
      </c>
      <c r="I100" s="2" t="n">
        <f aca="false">I99+E100</f>
        <v>2430.15</v>
      </c>
      <c r="J100" s="2" t="n">
        <f aca="false">IF(H100=0,J99+G100,J99+H100)</f>
        <v>1240.2186344873</v>
      </c>
      <c r="K100" s="2" t="n">
        <f aca="false">IF(H100=0,K99+E100+F100+G100,K99+E100+F100+H100)</f>
        <v>3670.3686344873</v>
      </c>
    </row>
    <row r="101" customFormat="false" ht="12.75" hidden="false" customHeight="false" outlineLevel="0" collapsed="false">
      <c r="A101" s="1" t="n">
        <v>38625</v>
      </c>
      <c r="B101" s="0" t="n">
        <f aca="false">ROUND((A101-$B$2-210)/365,0)</f>
        <v>38</v>
      </c>
      <c r="C101" s="0" t="n">
        <f aca="false">ROUND((A101-$C$2-210)/365,0)</f>
        <v>13</v>
      </c>
      <c r="D101" s="0" t="n">
        <f aca="false">ROUND((A101-$D$2-210)/365,0)</f>
        <v>10</v>
      </c>
      <c r="G101" s="2" t="n">
        <f aca="false">K100*$G$1/12</f>
        <v>36.703686344873</v>
      </c>
      <c r="I101" s="2" t="n">
        <f aca="false">I100+E101</f>
        <v>2430.15</v>
      </c>
      <c r="J101" s="2" t="n">
        <f aca="false">IF(H101=0,J100+G101,J100+H101)</f>
        <v>1276.92232083217</v>
      </c>
      <c r="K101" s="2" t="n">
        <f aca="false">IF(H101=0,K100+E101+F101+G101,K100+E101+F101+H101)</f>
        <v>3707.07232083217</v>
      </c>
    </row>
    <row r="102" customFormat="false" ht="12.75" hidden="false" customHeight="false" outlineLevel="0" collapsed="false">
      <c r="A102" s="1" t="n">
        <v>38656</v>
      </c>
      <c r="B102" s="0" t="n">
        <f aca="false">ROUND((A102-$B$2-210)/365,0)</f>
        <v>38</v>
      </c>
      <c r="C102" s="0" t="n">
        <f aca="false">ROUND((A102-$C$2-210)/365,0)</f>
        <v>13</v>
      </c>
      <c r="D102" s="0" t="n">
        <f aca="false">ROUND((A102-$D$2-210)/365,0)</f>
        <v>10</v>
      </c>
      <c r="G102" s="2" t="n">
        <f aca="false">K101*$G$1/12</f>
        <v>37.0707232083217</v>
      </c>
      <c r="I102" s="2" t="n">
        <f aca="false">I101+E102</f>
        <v>2430.15</v>
      </c>
      <c r="J102" s="2" t="n">
        <f aca="false">IF(H102=0,J101+G102,J101+H102)</f>
        <v>1313.99304404049</v>
      </c>
      <c r="K102" s="2" t="n">
        <f aca="false">IF(H102=0,K101+E102+F102+G102,K101+E102+F102+H102)</f>
        <v>3744.14304404049</v>
      </c>
    </row>
    <row r="103" customFormat="false" ht="12.75" hidden="false" customHeight="false" outlineLevel="0" collapsed="false">
      <c r="A103" s="1" t="n">
        <v>38686</v>
      </c>
      <c r="B103" s="0" t="n">
        <f aca="false">ROUND((A103-$B$2-210)/365,0)</f>
        <v>38</v>
      </c>
      <c r="C103" s="0" t="n">
        <f aca="false">ROUND((A103-$C$2-210)/365,0)</f>
        <v>13</v>
      </c>
      <c r="D103" s="0" t="n">
        <f aca="false">ROUND((A103-$D$2-210)/365,0)</f>
        <v>10</v>
      </c>
      <c r="G103" s="2" t="n">
        <f aca="false">K102*$G$1/12</f>
        <v>37.4414304404049</v>
      </c>
      <c r="I103" s="2" t="n">
        <f aca="false">I102+E103</f>
        <v>2430.15</v>
      </c>
      <c r="J103" s="2" t="n">
        <f aca="false">IF(H103=0,J102+G103,J102+H103)</f>
        <v>1351.4344744809</v>
      </c>
      <c r="K103" s="2" t="n">
        <f aca="false">IF(H103=0,K102+E103+F103+G103,K102+E103+F103+H103)</f>
        <v>3781.5844744809</v>
      </c>
    </row>
    <row r="104" customFormat="false" ht="12.75" hidden="false" customHeight="false" outlineLevel="0" collapsed="false">
      <c r="A104" s="1" t="n">
        <v>38717</v>
      </c>
      <c r="B104" s="0" t="n">
        <f aca="false">ROUND((A104-$B$2-210)/365,0)</f>
        <v>38</v>
      </c>
      <c r="C104" s="0" t="n">
        <f aca="false">ROUND((A104-$C$2-210)/365,0)</f>
        <v>13</v>
      </c>
      <c r="D104" s="0" t="n">
        <f aca="false">ROUND((A104-$D$2-210)/365,0)</f>
        <v>10</v>
      </c>
      <c r="G104" s="2" t="n">
        <f aca="false">K103*$G$1/12</f>
        <v>37.815844744809</v>
      </c>
      <c r="I104" s="2" t="n">
        <f aca="false">I103+E104</f>
        <v>2430.15</v>
      </c>
      <c r="J104" s="2" t="n">
        <f aca="false">IF(H104=0,J103+G104,J103+H104)</f>
        <v>1389.25031922571</v>
      </c>
      <c r="K104" s="2" t="n">
        <f aca="false">IF(H104=0,K103+E104+F104+G104,K103+E104+F104+H104)</f>
        <v>3819.40031922571</v>
      </c>
    </row>
    <row r="105" customFormat="false" ht="12.75" hidden="false" customHeight="false" outlineLevel="0" collapsed="false">
      <c r="A105" s="1" t="n">
        <v>38748</v>
      </c>
      <c r="B105" s="0" t="n">
        <f aca="false">ROUND((A105-$B$2-210)/365,0)</f>
        <v>38</v>
      </c>
      <c r="C105" s="0" t="n">
        <f aca="false">ROUND((A105-$C$2-210)/365,0)</f>
        <v>13</v>
      </c>
      <c r="D105" s="0" t="n">
        <f aca="false">ROUND((A105-$D$2-210)/365,0)</f>
        <v>10</v>
      </c>
      <c r="G105" s="2" t="n">
        <f aca="false">K104*$G$1/12</f>
        <v>38.1940031922571</v>
      </c>
      <c r="I105" s="2" t="n">
        <f aca="false">I104+E105</f>
        <v>2430.15</v>
      </c>
      <c r="J105" s="2" t="n">
        <f aca="false">IF(H105=0,J104+G105,J104+H105)</f>
        <v>1427.44432241796</v>
      </c>
      <c r="K105" s="2" t="n">
        <f aca="false">IF(H105=0,K104+E105+F105+G105,K104+E105+F105+H105)</f>
        <v>3857.59432241796</v>
      </c>
    </row>
    <row r="106" customFormat="false" ht="12.75" hidden="false" customHeight="false" outlineLevel="0" collapsed="false">
      <c r="A106" s="1" t="n">
        <v>38776</v>
      </c>
      <c r="B106" s="0" t="n">
        <f aca="false">ROUND((A106-$B$2-210)/365,0)</f>
        <v>38</v>
      </c>
      <c r="C106" s="0" t="n">
        <f aca="false">ROUND((A106-$C$2-210)/365,0)</f>
        <v>13</v>
      </c>
      <c r="D106" s="0" t="n">
        <f aca="false">ROUND((A106-$D$2-210)/365,0)</f>
        <v>11</v>
      </c>
      <c r="G106" s="2" t="n">
        <f aca="false">K105*$G$1/12</f>
        <v>38.5759432241796</v>
      </c>
      <c r="I106" s="2" t="n">
        <f aca="false">I105+E106</f>
        <v>2430.15</v>
      </c>
      <c r="J106" s="2" t="n">
        <f aca="false">IF(H106=0,J105+G106,J105+H106)</f>
        <v>1466.02026564214</v>
      </c>
      <c r="K106" s="2" t="n">
        <f aca="false">IF(H106=0,K105+E106+F106+G106,K105+E106+F106+H106)</f>
        <v>3896.17026564214</v>
      </c>
    </row>
    <row r="107" customFormat="false" ht="12.75" hidden="false" customHeight="false" outlineLevel="0" collapsed="false">
      <c r="A107" s="1" t="n">
        <v>38807</v>
      </c>
      <c r="B107" s="0" t="n">
        <f aca="false">ROUND((A107-$B$2-210)/365,0)</f>
        <v>38</v>
      </c>
      <c r="C107" s="0" t="n">
        <f aca="false">ROUND((A107-$C$2-210)/365,0)</f>
        <v>13</v>
      </c>
      <c r="D107" s="0" t="n">
        <f aca="false">ROUND((A107-$D$2-210)/365,0)</f>
        <v>11</v>
      </c>
      <c r="G107" s="2" t="n">
        <f aca="false">K106*$G$1/12</f>
        <v>38.9617026564214</v>
      </c>
      <c r="I107" s="2" t="n">
        <f aca="false">I106+E107</f>
        <v>2430.15</v>
      </c>
      <c r="J107" s="2" t="n">
        <f aca="false">IF(H107=0,J106+G107,J106+H107)</f>
        <v>1504.98196829856</v>
      </c>
      <c r="K107" s="2" t="n">
        <f aca="false">IF(H107=0,K106+E107+F107+G107,K106+E107+F107+H107)</f>
        <v>3935.13196829857</v>
      </c>
    </row>
    <row r="108" customFormat="false" ht="12.75" hidden="false" customHeight="false" outlineLevel="0" collapsed="false">
      <c r="A108" s="1" t="n">
        <v>38837</v>
      </c>
      <c r="B108" s="0" t="n">
        <f aca="false">ROUND((A108-$B$2-210)/365,0)</f>
        <v>39</v>
      </c>
      <c r="C108" s="0" t="n">
        <f aca="false">ROUND((A108-$C$2-210)/365,0)</f>
        <v>14</v>
      </c>
      <c r="D108" s="0" t="n">
        <f aca="false">ROUND((A108-$D$2-210)/365,0)</f>
        <v>11</v>
      </c>
      <c r="G108" s="2" t="n">
        <f aca="false">K107*$G$1/12</f>
        <v>39.3513196829857</v>
      </c>
      <c r="I108" s="2" t="n">
        <f aca="false">I107+E108</f>
        <v>2430.15</v>
      </c>
      <c r="J108" s="2" t="n">
        <f aca="false">IF(H108=0,J107+G108,J107+H108)</f>
        <v>1544.33328798155</v>
      </c>
      <c r="K108" s="2" t="n">
        <f aca="false">IF(H108=0,K107+E108+F108+G108,K107+E108+F108+H108)</f>
        <v>3974.48328798155</v>
      </c>
    </row>
    <row r="109" customFormat="false" ht="12.75" hidden="false" customHeight="false" outlineLevel="0" collapsed="false">
      <c r="A109" s="1" t="n">
        <v>38868</v>
      </c>
      <c r="B109" s="0" t="n">
        <f aca="false">ROUND((A109-$B$2-210)/365,0)</f>
        <v>39</v>
      </c>
      <c r="C109" s="0" t="n">
        <f aca="false">ROUND((A109-$C$2-210)/365,0)</f>
        <v>14</v>
      </c>
      <c r="D109" s="0" t="n">
        <f aca="false">ROUND((A109-$D$2-210)/365,0)</f>
        <v>11</v>
      </c>
      <c r="G109" s="2" t="n">
        <f aca="false">K108*$G$1/12</f>
        <v>39.7448328798155</v>
      </c>
      <c r="I109" s="2" t="n">
        <f aca="false">I108+E109</f>
        <v>2430.15</v>
      </c>
      <c r="J109" s="2" t="n">
        <f aca="false">IF(H109=0,J108+G109,J108+H109)</f>
        <v>1584.07812086136</v>
      </c>
      <c r="K109" s="2" t="n">
        <f aca="false">IF(H109=0,K108+E109+F109+G109,K108+E109+F109+H109)</f>
        <v>4014.22812086137</v>
      </c>
    </row>
    <row r="110" customFormat="false" ht="12.75" hidden="false" customHeight="false" outlineLevel="0" collapsed="false">
      <c r="A110" s="1" t="n">
        <v>38898</v>
      </c>
      <c r="B110" s="0" t="n">
        <f aca="false">ROUND((A110-$B$2-210)/365,0)</f>
        <v>39</v>
      </c>
      <c r="C110" s="0" t="n">
        <f aca="false">ROUND((A110-$C$2-210)/365,0)</f>
        <v>14</v>
      </c>
      <c r="D110" s="0" t="n">
        <f aca="false">ROUND((A110-$D$2-210)/365,0)</f>
        <v>11</v>
      </c>
      <c r="G110" s="2" t="n">
        <f aca="false">K109*$G$1/12</f>
        <v>40.1422812086137</v>
      </c>
      <c r="I110" s="2" t="n">
        <f aca="false">I109+E110</f>
        <v>2430.15</v>
      </c>
      <c r="J110" s="2" t="n">
        <f aca="false">IF(H110=0,J109+G110,J109+H110)</f>
        <v>1624.22040206998</v>
      </c>
      <c r="K110" s="2" t="n">
        <f aca="false">IF(H110=0,K109+E110+F110+G110,K109+E110+F110+H110)</f>
        <v>4054.37040206998</v>
      </c>
    </row>
    <row r="111" customFormat="false" ht="12.75" hidden="false" customHeight="false" outlineLevel="0" collapsed="false">
      <c r="A111" s="1" t="n">
        <v>38929</v>
      </c>
      <c r="B111" s="0" t="n">
        <f aca="false">ROUND((A111-$B$2-210)/365,0)</f>
        <v>39</v>
      </c>
      <c r="C111" s="0" t="n">
        <f aca="false">ROUND((A111-$C$2-210)/365,0)</f>
        <v>14</v>
      </c>
      <c r="D111" s="0" t="n">
        <f aca="false">ROUND((A111-$D$2-210)/365,0)</f>
        <v>11</v>
      </c>
      <c r="G111" s="2" t="n">
        <f aca="false">K110*$G$1/12</f>
        <v>40.5437040206998</v>
      </c>
      <c r="I111" s="2" t="n">
        <f aca="false">I110+E111</f>
        <v>2430.15</v>
      </c>
      <c r="J111" s="2" t="n">
        <f aca="false">IF(H111=0,J110+G111,J110+H111)</f>
        <v>1664.76410609068</v>
      </c>
      <c r="K111" s="2" t="n">
        <f aca="false">IF(H111=0,K110+E111+F111+G111,K110+E111+F111+H111)</f>
        <v>4094.91410609068</v>
      </c>
    </row>
    <row r="112" customFormat="false" ht="12.75" hidden="false" customHeight="false" outlineLevel="0" collapsed="false">
      <c r="A112" s="1" t="n">
        <v>38960</v>
      </c>
      <c r="B112" s="0" t="n">
        <f aca="false">ROUND((A112-$B$2-210)/365,0)</f>
        <v>39</v>
      </c>
      <c r="C112" s="0" t="n">
        <f aca="false">ROUND((A112-$C$2-210)/365,0)</f>
        <v>14</v>
      </c>
      <c r="D112" s="0" t="n">
        <f aca="false">ROUND((A112-$D$2-210)/365,0)</f>
        <v>11</v>
      </c>
      <c r="G112" s="2" t="n">
        <f aca="false">K111*$G$1/12</f>
        <v>40.9491410609068</v>
      </c>
      <c r="I112" s="2" t="n">
        <f aca="false">I111+E112</f>
        <v>2430.15</v>
      </c>
      <c r="J112" s="2" t="n">
        <f aca="false">IF(H112=0,J111+G112,J111+H112)</f>
        <v>1705.71324715158</v>
      </c>
      <c r="K112" s="2" t="n">
        <f aca="false">IF(H112=0,K111+E112+F112+G112,K111+E112+F112+H112)</f>
        <v>4135.86324715159</v>
      </c>
    </row>
    <row r="113" customFormat="false" ht="12.75" hidden="false" customHeight="false" outlineLevel="0" collapsed="false">
      <c r="A113" s="1" t="n">
        <v>38990</v>
      </c>
      <c r="B113" s="0" t="n">
        <f aca="false">ROUND((A113-$B$2-210)/365,0)</f>
        <v>39</v>
      </c>
      <c r="C113" s="0" t="n">
        <f aca="false">ROUND((A113-$C$2-210)/365,0)</f>
        <v>14</v>
      </c>
      <c r="D113" s="0" t="n">
        <f aca="false">ROUND((A113-$D$2-210)/365,0)</f>
        <v>11</v>
      </c>
      <c r="G113" s="2" t="n">
        <f aca="false">K112*$G$1/12</f>
        <v>41.3586324715159</v>
      </c>
      <c r="I113" s="2" t="n">
        <f aca="false">I112+E113</f>
        <v>2430.15</v>
      </c>
      <c r="J113" s="2" t="n">
        <f aca="false">IF(H113=0,J112+G113,J112+H113)</f>
        <v>1747.0718796231</v>
      </c>
      <c r="K113" s="2" t="n">
        <f aca="false">IF(H113=0,K112+E113+F113+G113,K112+E113+F113+H113)</f>
        <v>4177.2218796231</v>
      </c>
    </row>
    <row r="114" customFormat="false" ht="12.75" hidden="false" customHeight="false" outlineLevel="0" collapsed="false">
      <c r="A114" s="1" t="n">
        <v>39021</v>
      </c>
      <c r="B114" s="0" t="n">
        <f aca="false">ROUND((A114-$B$2-210)/365,0)</f>
        <v>39</v>
      </c>
      <c r="C114" s="0" t="n">
        <f aca="false">ROUND((A114-$C$2-210)/365,0)</f>
        <v>14</v>
      </c>
      <c r="D114" s="0" t="n">
        <f aca="false">ROUND((A114-$D$2-210)/365,0)</f>
        <v>11</v>
      </c>
      <c r="G114" s="2" t="n">
        <f aca="false">K113*$G$1/12</f>
        <v>41.772218796231</v>
      </c>
      <c r="I114" s="2" t="n">
        <f aca="false">I113+E114</f>
        <v>2430.15</v>
      </c>
      <c r="J114" s="2" t="n">
        <f aca="false">IF(H114=0,J113+G114,J113+H114)</f>
        <v>1788.84409841933</v>
      </c>
      <c r="K114" s="2" t="n">
        <f aca="false">IF(H114=0,K113+E114+F114+G114,K113+E114+F114+H114)</f>
        <v>4218.99409841933</v>
      </c>
    </row>
    <row r="115" customFormat="false" ht="12.75" hidden="false" customHeight="false" outlineLevel="0" collapsed="false">
      <c r="A115" s="1" t="n">
        <v>39051</v>
      </c>
      <c r="B115" s="0" t="n">
        <f aca="false">ROUND((A115-$B$2-210)/365,0)</f>
        <v>39</v>
      </c>
      <c r="C115" s="0" t="n">
        <f aca="false">ROUND((A115-$C$2-210)/365,0)</f>
        <v>14</v>
      </c>
      <c r="D115" s="0" t="n">
        <f aca="false">ROUND((A115-$D$2-210)/365,0)</f>
        <v>11</v>
      </c>
      <c r="G115" s="2" t="n">
        <f aca="false">K114*$G$1/12</f>
        <v>42.1899409841933</v>
      </c>
      <c r="I115" s="2" t="n">
        <f aca="false">I114+E115</f>
        <v>2430.15</v>
      </c>
      <c r="J115" s="2" t="n">
        <f aca="false">IF(H115=0,J114+G115,J114+H115)</f>
        <v>1831.03403940352</v>
      </c>
      <c r="K115" s="2" t="n">
        <f aca="false">IF(H115=0,K114+E115+F115+G115,K114+E115+F115+H115)</f>
        <v>4261.18403940353</v>
      </c>
    </row>
    <row r="116" customFormat="false" ht="12.75" hidden="false" customHeight="false" outlineLevel="0" collapsed="false">
      <c r="A116" s="1" t="n">
        <v>39082</v>
      </c>
      <c r="B116" s="0" t="n">
        <f aca="false">ROUND((A116-$B$2-210)/365,0)</f>
        <v>39</v>
      </c>
      <c r="C116" s="0" t="n">
        <f aca="false">ROUND((A116-$C$2-210)/365,0)</f>
        <v>14</v>
      </c>
      <c r="D116" s="0" t="n">
        <f aca="false">ROUND((A116-$D$2-210)/365,0)</f>
        <v>11</v>
      </c>
      <c r="G116" s="2" t="n">
        <f aca="false">K115*$G$1/12</f>
        <v>42.6118403940353</v>
      </c>
      <c r="I116" s="2" t="n">
        <f aca="false">I115+E116</f>
        <v>2430.15</v>
      </c>
      <c r="J116" s="2" t="n">
        <f aca="false">IF(H116=0,J115+G116,J115+H116)</f>
        <v>1873.64587979756</v>
      </c>
      <c r="K116" s="2" t="n">
        <f aca="false">IF(H116=0,K115+E116+F116+G116,K115+E116+F116+H116)</f>
        <v>4303.79587979756</v>
      </c>
    </row>
    <row r="117" customFormat="false" ht="12.75" hidden="false" customHeight="false" outlineLevel="0" collapsed="false">
      <c r="A117" s="1" t="n">
        <v>39113</v>
      </c>
      <c r="B117" s="0" t="n">
        <f aca="false">ROUND((A117-$B$2-210)/365,0)</f>
        <v>39</v>
      </c>
      <c r="C117" s="0" t="n">
        <f aca="false">ROUND((A117-$C$2-210)/365,0)</f>
        <v>14</v>
      </c>
      <c r="D117" s="0" t="n">
        <f aca="false">ROUND((A117-$D$2-210)/365,0)</f>
        <v>11</v>
      </c>
      <c r="G117" s="2" t="n">
        <f aca="false">K116*$G$1/12</f>
        <v>43.0379587979756</v>
      </c>
      <c r="I117" s="2" t="n">
        <f aca="false">I116+E117</f>
        <v>2430.15</v>
      </c>
      <c r="J117" s="2" t="n">
        <f aca="false">IF(H117=0,J116+G117,J116+H117)</f>
        <v>1916.68383859554</v>
      </c>
      <c r="K117" s="2" t="n">
        <f aca="false">IF(H117=0,K116+E117+F117+G117,K116+E117+F117+H117)</f>
        <v>4346.83383859554</v>
      </c>
    </row>
    <row r="118" customFormat="false" ht="12.75" hidden="false" customHeight="false" outlineLevel="0" collapsed="false">
      <c r="A118" s="1" t="n">
        <v>39141</v>
      </c>
      <c r="B118" s="0" t="n">
        <f aca="false">ROUND((A118-$B$2-210)/365,0)</f>
        <v>39</v>
      </c>
      <c r="C118" s="0" t="n">
        <f aca="false">ROUND((A118-$C$2-210)/365,0)</f>
        <v>14</v>
      </c>
      <c r="D118" s="0" t="n">
        <f aca="false">ROUND((A118-$D$2-210)/365,0)</f>
        <v>12</v>
      </c>
      <c r="G118" s="2" t="n">
        <f aca="false">K117*$G$1/12</f>
        <v>43.4683383859554</v>
      </c>
      <c r="I118" s="2" t="n">
        <f aca="false">I117+E118</f>
        <v>2430.15</v>
      </c>
      <c r="J118" s="2" t="n">
        <f aca="false">IF(H118=0,J117+G118,J117+H118)</f>
        <v>1960.15217698149</v>
      </c>
      <c r="K118" s="2" t="n">
        <f aca="false">IF(H118=0,K117+E118+F118+G118,K117+E118+F118+H118)</f>
        <v>4390.3021769815</v>
      </c>
    </row>
    <row r="119" customFormat="false" ht="12.75" hidden="false" customHeight="false" outlineLevel="0" collapsed="false">
      <c r="A119" s="1" t="n">
        <v>39172</v>
      </c>
      <c r="B119" s="0" t="n">
        <f aca="false">ROUND((A119-$B$2-210)/365,0)</f>
        <v>39</v>
      </c>
      <c r="C119" s="0" t="n">
        <f aca="false">ROUND((A119-$C$2-210)/365,0)</f>
        <v>14</v>
      </c>
      <c r="D119" s="0" t="n">
        <f aca="false">ROUND((A119-$D$2-210)/365,0)</f>
        <v>12</v>
      </c>
      <c r="G119" s="2" t="n">
        <f aca="false">K118*$G$1/12</f>
        <v>43.903021769815</v>
      </c>
      <c r="I119" s="2" t="n">
        <f aca="false">I118+E119</f>
        <v>2430.15</v>
      </c>
      <c r="J119" s="2" t="n">
        <f aca="false">IF(H119=0,J118+G119,J118+H119)</f>
        <v>2004.05519875131</v>
      </c>
      <c r="K119" s="2" t="n">
        <f aca="false">IF(H119=0,K118+E119+F119+G119,K118+E119+F119+H119)</f>
        <v>4434.20519875131</v>
      </c>
    </row>
    <row r="120" customFormat="false" ht="12.75" hidden="false" customHeight="false" outlineLevel="0" collapsed="false">
      <c r="A120" s="1" t="n">
        <v>39202</v>
      </c>
      <c r="B120" s="0" t="n">
        <f aca="false">ROUND((A120-$B$2-210)/365,0)</f>
        <v>40</v>
      </c>
      <c r="C120" s="0" t="n">
        <f aca="false">ROUND((A120-$C$2-210)/365,0)</f>
        <v>15</v>
      </c>
      <c r="D120" s="0" t="n">
        <f aca="false">ROUND((A120-$D$2-210)/365,0)</f>
        <v>12</v>
      </c>
      <c r="G120" s="2" t="n">
        <f aca="false">K119*$G$1/12</f>
        <v>44.3420519875131</v>
      </c>
      <c r="I120" s="2" t="n">
        <f aca="false">I119+E120</f>
        <v>2430.15</v>
      </c>
      <c r="J120" s="2" t="n">
        <f aca="false">IF(H120=0,J119+G120,J119+H120)</f>
        <v>2048.39725073882</v>
      </c>
      <c r="K120" s="2" t="n">
        <f aca="false">IF(H120=0,K119+E120+F120+G120,K119+E120+F120+H120)</f>
        <v>4478.54725073882</v>
      </c>
    </row>
    <row r="121" customFormat="false" ht="12.75" hidden="false" customHeight="false" outlineLevel="0" collapsed="false">
      <c r="A121" s="1" t="n">
        <v>39233</v>
      </c>
      <c r="B121" s="0" t="n">
        <f aca="false">ROUND((A121-$B$2-210)/365,0)</f>
        <v>40</v>
      </c>
      <c r="C121" s="0" t="n">
        <f aca="false">ROUND((A121-$C$2-210)/365,0)</f>
        <v>15</v>
      </c>
      <c r="D121" s="0" t="n">
        <f aca="false">ROUND((A121-$D$2-210)/365,0)</f>
        <v>12</v>
      </c>
      <c r="G121" s="2" t="n">
        <f aca="false">K120*$G$1/12</f>
        <v>44.7854725073882</v>
      </c>
      <c r="I121" s="2" t="n">
        <f aca="false">I120+E121</f>
        <v>2430.15</v>
      </c>
      <c r="J121" s="2" t="n">
        <f aca="false">IF(H121=0,J120+G121,J120+H121)</f>
        <v>2093.18272324621</v>
      </c>
      <c r="K121" s="2" t="n">
        <f aca="false">IF(H121=0,K120+E121+F121+G121,K120+E121+F121+H121)</f>
        <v>4523.33272324621</v>
      </c>
    </row>
    <row r="122" customFormat="false" ht="12.75" hidden="false" customHeight="false" outlineLevel="0" collapsed="false">
      <c r="A122" s="1" t="n">
        <v>39263</v>
      </c>
      <c r="B122" s="0" t="n">
        <f aca="false">ROUND((A122-$B$2-210)/365,0)</f>
        <v>40</v>
      </c>
      <c r="C122" s="0" t="n">
        <f aca="false">ROUND((A122-$C$2-210)/365,0)</f>
        <v>15</v>
      </c>
      <c r="D122" s="0" t="n">
        <f aca="false">ROUND((A122-$D$2-210)/365,0)</f>
        <v>12</v>
      </c>
      <c r="G122" s="2" t="n">
        <f aca="false">K121*$G$1/12</f>
        <v>45.2333272324621</v>
      </c>
      <c r="I122" s="2" t="n">
        <f aca="false">I121+E122</f>
        <v>2430.15</v>
      </c>
      <c r="J122" s="2" t="n">
        <f aca="false">IF(H122=0,J121+G122,J121+H122)</f>
        <v>2138.41605047867</v>
      </c>
      <c r="K122" s="2" t="n">
        <f aca="false">IF(H122=0,K121+E122+F122+G122,K121+E122+F122+H122)</f>
        <v>4568.56605047867</v>
      </c>
    </row>
    <row r="123" customFormat="false" ht="12.75" hidden="false" customHeight="false" outlineLevel="0" collapsed="false">
      <c r="A123" s="1" t="n">
        <v>39294</v>
      </c>
      <c r="B123" s="0" t="n">
        <f aca="false">ROUND((A123-$B$2-210)/365,0)</f>
        <v>40</v>
      </c>
      <c r="C123" s="0" t="n">
        <f aca="false">ROUND((A123-$C$2-210)/365,0)</f>
        <v>15</v>
      </c>
      <c r="D123" s="0" t="n">
        <f aca="false">ROUND((A123-$D$2-210)/365,0)</f>
        <v>12</v>
      </c>
      <c r="G123" s="2" t="n">
        <f aca="false">K122*$G$1/12</f>
        <v>45.6856605047867</v>
      </c>
      <c r="I123" s="2" t="n">
        <f aca="false">I122+E123</f>
        <v>2430.15</v>
      </c>
      <c r="J123" s="2" t="n">
        <f aca="false">IF(H123=0,J122+G123,J122+H123)</f>
        <v>2184.10171098346</v>
      </c>
      <c r="K123" s="2" t="n">
        <f aca="false">IF(H123=0,K122+E123+F123+G123,K122+E123+F123+H123)</f>
        <v>4614.25171098346</v>
      </c>
    </row>
    <row r="124" customFormat="false" ht="12.75" hidden="false" customHeight="false" outlineLevel="0" collapsed="false">
      <c r="A124" s="1" t="n">
        <v>39325</v>
      </c>
      <c r="B124" s="0" t="n">
        <f aca="false">ROUND((A124-$B$2-210)/365,0)</f>
        <v>40</v>
      </c>
      <c r="C124" s="0" t="n">
        <f aca="false">ROUND((A124-$C$2-210)/365,0)</f>
        <v>15</v>
      </c>
      <c r="D124" s="0" t="n">
        <f aca="false">ROUND((A124-$D$2-210)/365,0)</f>
        <v>12</v>
      </c>
      <c r="G124" s="2" t="n">
        <f aca="false">K123*$G$1/12</f>
        <v>46.1425171098346</v>
      </c>
      <c r="I124" s="2" t="n">
        <f aca="false">I123+E124</f>
        <v>2430.15</v>
      </c>
      <c r="J124" s="2" t="n">
        <f aca="false">IF(H124=0,J123+G124,J123+H124)</f>
        <v>2230.24422809329</v>
      </c>
      <c r="K124" s="2" t="n">
        <f aca="false">IF(H124=0,K123+E124+F124+G124,K123+E124+F124+H124)</f>
        <v>4660.3942280933</v>
      </c>
    </row>
    <row r="125" customFormat="false" ht="12.75" hidden="false" customHeight="false" outlineLevel="0" collapsed="false">
      <c r="A125" s="1" t="n">
        <v>39355</v>
      </c>
      <c r="B125" s="0" t="n">
        <f aca="false">ROUND((A125-$B$2-210)/365,0)</f>
        <v>40</v>
      </c>
      <c r="C125" s="0" t="n">
        <f aca="false">ROUND((A125-$C$2-210)/365,0)</f>
        <v>15</v>
      </c>
      <c r="D125" s="0" t="n">
        <f aca="false">ROUND((A125-$D$2-210)/365,0)</f>
        <v>12</v>
      </c>
      <c r="G125" s="2" t="n">
        <f aca="false">K124*$G$1/12</f>
        <v>46.603942280933</v>
      </c>
      <c r="I125" s="2" t="n">
        <f aca="false">I124+E125</f>
        <v>2430.15</v>
      </c>
      <c r="J125" s="2" t="n">
        <f aca="false">IF(H125=0,J124+G125,J124+H125)</f>
        <v>2276.84817037422</v>
      </c>
      <c r="K125" s="2" t="n">
        <f aca="false">IF(H125=0,K124+E125+F125+G125,K124+E125+F125+H125)</f>
        <v>4706.99817037423</v>
      </c>
    </row>
    <row r="126" customFormat="false" ht="12.75" hidden="false" customHeight="false" outlineLevel="0" collapsed="false">
      <c r="A126" s="1" t="n">
        <v>39386</v>
      </c>
      <c r="B126" s="0" t="n">
        <f aca="false">ROUND((A126-$B$2-210)/365,0)</f>
        <v>40</v>
      </c>
      <c r="C126" s="0" t="n">
        <f aca="false">ROUND((A126-$C$2-210)/365,0)</f>
        <v>15</v>
      </c>
      <c r="D126" s="0" t="n">
        <f aca="false">ROUND((A126-$D$2-210)/365,0)</f>
        <v>12</v>
      </c>
      <c r="G126" s="2" t="n">
        <f aca="false">K125*$G$1/12</f>
        <v>47.0699817037423</v>
      </c>
      <c r="I126" s="2" t="n">
        <f aca="false">I125+E126</f>
        <v>2430.15</v>
      </c>
      <c r="J126" s="2" t="n">
        <f aca="false">IF(H126=0,J125+G126,J125+H126)</f>
        <v>2323.91815207797</v>
      </c>
      <c r="K126" s="2" t="n">
        <f aca="false">IF(H126=0,K125+E126+F126+G126,K125+E126+F126+H126)</f>
        <v>4754.06815207797</v>
      </c>
    </row>
    <row r="127" customFormat="false" ht="12.75" hidden="false" customHeight="false" outlineLevel="0" collapsed="false">
      <c r="A127" s="1" t="n">
        <v>39416</v>
      </c>
      <c r="B127" s="0" t="n">
        <f aca="false">ROUND((A127-$B$2-210)/365,0)</f>
        <v>40</v>
      </c>
      <c r="C127" s="0" t="n">
        <f aca="false">ROUND((A127-$C$2-210)/365,0)</f>
        <v>15</v>
      </c>
      <c r="D127" s="0" t="n">
        <f aca="false">ROUND((A127-$D$2-210)/365,0)</f>
        <v>12</v>
      </c>
      <c r="G127" s="2" t="n">
        <f aca="false">K126*$G$1/12</f>
        <v>47.5406815207797</v>
      </c>
      <c r="I127" s="2" t="n">
        <f aca="false">I126+E127</f>
        <v>2430.15</v>
      </c>
      <c r="J127" s="2" t="n">
        <f aca="false">IF(H127=0,J126+G127,J126+H127)</f>
        <v>2371.45883359875</v>
      </c>
      <c r="K127" s="2" t="n">
        <f aca="false">IF(H127=0,K126+E127+F127+G127,K126+E127+F127+H127)</f>
        <v>4801.60883359875</v>
      </c>
    </row>
    <row r="128" customFormat="false" ht="12.75" hidden="false" customHeight="false" outlineLevel="0" collapsed="false">
      <c r="A128" s="1" t="n">
        <v>39447</v>
      </c>
      <c r="B128" s="0" t="n">
        <f aca="false">ROUND((A128-$B$2-210)/365,0)</f>
        <v>40</v>
      </c>
      <c r="C128" s="0" t="n">
        <f aca="false">ROUND((A128-$C$2-210)/365,0)</f>
        <v>15</v>
      </c>
      <c r="D128" s="0" t="n">
        <f aca="false">ROUND((A128-$D$2-210)/365,0)</f>
        <v>12</v>
      </c>
      <c r="G128" s="2" t="n">
        <f aca="false">K127*$G$1/12</f>
        <v>48.0160883359875</v>
      </c>
      <c r="I128" s="2" t="n">
        <f aca="false">I127+E128</f>
        <v>2430.15</v>
      </c>
      <c r="J128" s="2" t="n">
        <f aca="false">IF(H128=0,J127+G128,J127+H128)</f>
        <v>2419.47492193473</v>
      </c>
      <c r="K128" s="2" t="n">
        <f aca="false">IF(H128=0,K127+E128+F128+G128,K127+E128+F128+H128)</f>
        <v>4849.62492193474</v>
      </c>
    </row>
    <row r="129" customFormat="false" ht="12.75" hidden="false" customHeight="false" outlineLevel="0" collapsed="false">
      <c r="A129" s="1" t="n">
        <v>39478</v>
      </c>
      <c r="B129" s="0" t="n">
        <f aca="false">ROUND((A129-$B$2-210)/365,0)</f>
        <v>40</v>
      </c>
      <c r="C129" s="0" t="n">
        <f aca="false">ROUND((A129-$C$2-210)/365,0)</f>
        <v>15</v>
      </c>
      <c r="D129" s="0" t="n">
        <f aca="false">ROUND((A129-$D$2-210)/365,0)</f>
        <v>12</v>
      </c>
      <c r="G129" s="2" t="n">
        <f aca="false">K128*$G$1/12</f>
        <v>48.4962492193474</v>
      </c>
      <c r="I129" s="2" t="n">
        <f aca="false">I128+E129</f>
        <v>2430.15</v>
      </c>
      <c r="J129" s="2" t="n">
        <f aca="false">IF(H129=0,J128+G129,J128+H129)</f>
        <v>2467.97117115408</v>
      </c>
      <c r="K129" s="2" t="n">
        <f aca="false">IF(H129=0,K128+E129+F129+G129,K128+E129+F129+H129)</f>
        <v>4898.12117115409</v>
      </c>
    </row>
    <row r="130" customFormat="false" ht="12.75" hidden="false" customHeight="false" outlineLevel="0" collapsed="false">
      <c r="A130" s="1" t="n">
        <v>39507</v>
      </c>
      <c r="B130" s="0" t="n">
        <f aca="false">ROUND((A130-$B$2-210)/365,0)</f>
        <v>40</v>
      </c>
      <c r="C130" s="0" t="n">
        <f aca="false">ROUND((A130-$C$2-210)/365,0)</f>
        <v>15</v>
      </c>
      <c r="D130" s="0" t="n">
        <f aca="false">ROUND((A130-$D$2-210)/365,0)</f>
        <v>13</v>
      </c>
      <c r="G130" s="2" t="n">
        <f aca="false">K129*$G$1/12</f>
        <v>48.9812117115408</v>
      </c>
      <c r="I130" s="2" t="n">
        <f aca="false">I129+E130</f>
        <v>2430.15</v>
      </c>
      <c r="J130" s="2" t="n">
        <f aca="false">IF(H130=0,J129+G130,J129+H130)</f>
        <v>2516.95238286562</v>
      </c>
      <c r="K130" s="2" t="n">
        <f aca="false">IF(H130=0,K129+E130+F130+G130,K129+E130+F130+H130)</f>
        <v>4947.10238286563</v>
      </c>
    </row>
    <row r="131" customFormat="false" ht="12.75" hidden="false" customHeight="false" outlineLevel="0" collapsed="false">
      <c r="A131" s="1" t="n">
        <v>39538</v>
      </c>
      <c r="B131" s="0" t="n">
        <f aca="false">ROUND((A131-$B$2-210)/365,0)</f>
        <v>40</v>
      </c>
      <c r="C131" s="0" t="n">
        <f aca="false">ROUND((A131-$C$2-210)/365,0)</f>
        <v>15</v>
      </c>
      <c r="D131" s="0" t="n">
        <f aca="false">ROUND((A131-$D$2-210)/365,0)</f>
        <v>13</v>
      </c>
      <c r="G131" s="2" t="n">
        <f aca="false">K130*$G$1/12</f>
        <v>49.4710238286563</v>
      </c>
      <c r="I131" s="2" t="n">
        <f aca="false">I130+E131</f>
        <v>2430.15</v>
      </c>
      <c r="J131" s="2" t="n">
        <f aca="false">IF(H131=0,J130+G131,J130+H131)</f>
        <v>2566.42340669428</v>
      </c>
      <c r="K131" s="2" t="n">
        <f aca="false">IF(H131=0,K130+E131+F131+G131,K130+E131+F131+H131)</f>
        <v>4996.57340669428</v>
      </c>
    </row>
    <row r="132" customFormat="false" ht="12.75" hidden="false" customHeight="false" outlineLevel="0" collapsed="false">
      <c r="A132" s="1" t="n">
        <v>39568</v>
      </c>
      <c r="B132" s="0" t="n">
        <f aca="false">ROUND((A132-$B$2-210)/365,0)</f>
        <v>41</v>
      </c>
      <c r="C132" s="0" t="n">
        <f aca="false">ROUND((A132-$C$2-210)/365,0)</f>
        <v>16</v>
      </c>
      <c r="D132" s="0" t="n">
        <f aca="false">ROUND((A132-$D$2-210)/365,0)</f>
        <v>13</v>
      </c>
      <c r="G132" s="2" t="n">
        <f aca="false">K131*$G$1/12</f>
        <v>49.9657340669428</v>
      </c>
      <c r="I132" s="2" t="n">
        <f aca="false">I131+E132</f>
        <v>2430.15</v>
      </c>
      <c r="J132" s="2" t="n">
        <f aca="false">IF(H132=0,J131+G132,J131+H132)</f>
        <v>2616.38914076122</v>
      </c>
      <c r="K132" s="2" t="n">
        <f aca="false">IF(H132=0,K131+E132+F132+G132,K131+E132+F132+H132)</f>
        <v>5046.53914076122</v>
      </c>
    </row>
    <row r="133" customFormat="false" ht="12.75" hidden="false" customHeight="false" outlineLevel="0" collapsed="false">
      <c r="A133" s="1" t="n">
        <v>39599</v>
      </c>
      <c r="B133" s="0" t="n">
        <f aca="false">ROUND((A133-$B$2-210)/365,0)</f>
        <v>41</v>
      </c>
      <c r="C133" s="0" t="n">
        <f aca="false">ROUND((A133-$C$2-210)/365,0)</f>
        <v>16</v>
      </c>
      <c r="D133" s="0" t="n">
        <f aca="false">ROUND((A133-$D$2-210)/365,0)</f>
        <v>13</v>
      </c>
      <c r="G133" s="2" t="n">
        <f aca="false">K132*$G$1/12</f>
        <v>50.4653914076122</v>
      </c>
      <c r="I133" s="2" t="n">
        <f aca="false">I132+E133</f>
        <v>2430.15</v>
      </c>
      <c r="J133" s="2" t="n">
        <f aca="false">IF(H133=0,J132+G133,J132+H133)</f>
        <v>2666.85453216883</v>
      </c>
      <c r="K133" s="2" t="n">
        <f aca="false">IF(H133=0,K132+E133+F133+G133,K132+E133+F133+H133)</f>
        <v>5097.00453216884</v>
      </c>
    </row>
    <row r="134" customFormat="false" ht="12.75" hidden="false" customHeight="false" outlineLevel="0" collapsed="false">
      <c r="A134" s="1" t="n">
        <v>39629</v>
      </c>
      <c r="B134" s="0" t="n">
        <f aca="false">ROUND((A134-$B$2-210)/365,0)</f>
        <v>41</v>
      </c>
      <c r="C134" s="0" t="n">
        <f aca="false">ROUND((A134-$C$2-210)/365,0)</f>
        <v>16</v>
      </c>
      <c r="D134" s="0" t="n">
        <f aca="false">ROUND((A134-$D$2-210)/365,0)</f>
        <v>13</v>
      </c>
      <c r="G134" s="2" t="n">
        <f aca="false">K133*$G$1/12</f>
        <v>50.9700453216884</v>
      </c>
      <c r="I134" s="2" t="n">
        <f aca="false">I133+E134</f>
        <v>2430.15</v>
      </c>
      <c r="J134" s="2" t="n">
        <f aca="false">IF(H134=0,J133+G134,J133+H134)</f>
        <v>2717.82457749052</v>
      </c>
      <c r="K134" s="2" t="n">
        <f aca="false">IF(H134=0,K133+E134+F134+G134,K133+E134+F134+H134)</f>
        <v>5147.97457749053</v>
      </c>
    </row>
    <row r="135" customFormat="false" ht="12.75" hidden="false" customHeight="false" outlineLevel="0" collapsed="false">
      <c r="A135" s="1" t="n">
        <v>39660</v>
      </c>
      <c r="B135" s="0" t="n">
        <f aca="false">ROUND((A135-$B$2-210)/365,0)</f>
        <v>41</v>
      </c>
      <c r="C135" s="0" t="n">
        <f aca="false">ROUND((A135-$C$2-210)/365,0)</f>
        <v>16</v>
      </c>
      <c r="D135" s="0" t="n">
        <f aca="false">ROUND((A135-$D$2-210)/365,0)</f>
        <v>13</v>
      </c>
      <c r="G135" s="2" t="n">
        <f aca="false">K134*$G$1/12</f>
        <v>51.4797457749053</v>
      </c>
      <c r="I135" s="2" t="n">
        <f aca="false">I134+E135</f>
        <v>2430.15</v>
      </c>
      <c r="J135" s="2" t="n">
        <f aca="false">IF(H135=0,J134+G135,J134+H135)</f>
        <v>2769.30432326543</v>
      </c>
      <c r="K135" s="2" t="n">
        <f aca="false">IF(H135=0,K134+E135+F135+G135,K134+E135+F135+H135)</f>
        <v>5199.45432326543</v>
      </c>
    </row>
    <row r="136" customFormat="false" ht="12.75" hidden="false" customHeight="false" outlineLevel="0" collapsed="false">
      <c r="A136" s="1" t="n">
        <v>39691</v>
      </c>
      <c r="B136" s="0" t="n">
        <f aca="false">ROUND((A136-$B$2-210)/365,0)</f>
        <v>41</v>
      </c>
      <c r="C136" s="0" t="n">
        <f aca="false">ROUND((A136-$C$2-210)/365,0)</f>
        <v>16</v>
      </c>
      <c r="D136" s="0" t="n">
        <f aca="false">ROUND((A136-$D$2-210)/365,0)</f>
        <v>13</v>
      </c>
      <c r="G136" s="2" t="n">
        <f aca="false">K135*$G$1/12</f>
        <v>51.9945432326543</v>
      </c>
      <c r="I136" s="2" t="n">
        <f aca="false">I135+E136</f>
        <v>2430.15</v>
      </c>
      <c r="J136" s="2" t="n">
        <f aca="false">IF(H136=0,J135+G136,J135+H136)</f>
        <v>2821.29886649808</v>
      </c>
      <c r="K136" s="2" t="n">
        <f aca="false">IF(H136=0,K135+E136+F136+G136,K135+E136+F136+H136)</f>
        <v>5251.44886649808</v>
      </c>
    </row>
    <row r="137" customFormat="false" ht="12.75" hidden="false" customHeight="false" outlineLevel="0" collapsed="false">
      <c r="A137" s="1" t="n">
        <v>39721</v>
      </c>
      <c r="B137" s="0" t="n">
        <f aca="false">ROUND((A137-$B$2-210)/365,0)</f>
        <v>41</v>
      </c>
      <c r="C137" s="0" t="n">
        <f aca="false">ROUND((A137-$C$2-210)/365,0)</f>
        <v>16</v>
      </c>
      <c r="D137" s="0" t="n">
        <f aca="false">ROUND((A137-$D$2-210)/365,0)</f>
        <v>13</v>
      </c>
      <c r="G137" s="2" t="n">
        <f aca="false">K136*$G$1/12</f>
        <v>52.5144886649808</v>
      </c>
      <c r="I137" s="2" t="n">
        <f aca="false">I136+E137</f>
        <v>2430.15</v>
      </c>
      <c r="J137" s="2" t="n">
        <f aca="false">IF(H137=0,J136+G137,J136+H137)</f>
        <v>2873.81335516306</v>
      </c>
      <c r="K137" s="2" t="n">
        <f aca="false">IF(H137=0,K136+E137+F137+G137,K136+E137+F137+H137)</f>
        <v>5303.96335516307</v>
      </c>
    </row>
    <row r="138" customFormat="false" ht="12.75" hidden="false" customHeight="false" outlineLevel="0" collapsed="false">
      <c r="A138" s="1" t="n">
        <v>39752</v>
      </c>
      <c r="B138" s="0" t="n">
        <f aca="false">ROUND((A138-$B$2-210)/365,0)</f>
        <v>41</v>
      </c>
      <c r="C138" s="0" t="n">
        <f aca="false">ROUND((A138-$C$2-210)/365,0)</f>
        <v>16</v>
      </c>
      <c r="D138" s="0" t="n">
        <f aca="false">ROUND((A138-$D$2-210)/365,0)</f>
        <v>13</v>
      </c>
      <c r="G138" s="2" t="n">
        <f aca="false">K137*$G$1/12</f>
        <v>53.0396335516307</v>
      </c>
      <c r="I138" s="2" t="n">
        <f aca="false">I137+E138</f>
        <v>2430.15</v>
      </c>
      <c r="J138" s="2" t="n">
        <f aca="false">IF(H138=0,J137+G138,J137+H138)</f>
        <v>2926.85298871469</v>
      </c>
      <c r="K138" s="2" t="n">
        <f aca="false">IF(H138=0,K137+E138+F138+G138,K137+E138+F138+H138)</f>
        <v>5357.0029887147</v>
      </c>
    </row>
    <row r="139" customFormat="false" ht="12.75" hidden="false" customHeight="false" outlineLevel="0" collapsed="false">
      <c r="A139" s="1" t="n">
        <v>39782</v>
      </c>
      <c r="B139" s="0" t="n">
        <f aca="false">ROUND((A139-$B$2-210)/365,0)</f>
        <v>41</v>
      </c>
      <c r="C139" s="0" t="n">
        <f aca="false">ROUND((A139-$C$2-210)/365,0)</f>
        <v>16</v>
      </c>
      <c r="D139" s="0" t="n">
        <f aca="false">ROUND((A139-$D$2-210)/365,0)</f>
        <v>13</v>
      </c>
      <c r="G139" s="2" t="n">
        <f aca="false">K138*$G$1/12</f>
        <v>53.570029887147</v>
      </c>
      <c r="I139" s="2" t="n">
        <f aca="false">I138+E139</f>
        <v>2430.15</v>
      </c>
      <c r="J139" s="2" t="n">
        <f aca="false">IF(H139=0,J138+G139,J138+H139)</f>
        <v>2980.42301860184</v>
      </c>
      <c r="K139" s="2" t="n">
        <f aca="false">IF(H139=0,K138+E139+F139+G139,K138+E139+F139+H139)</f>
        <v>5410.57301860184</v>
      </c>
    </row>
    <row r="140" customFormat="false" ht="12.75" hidden="false" customHeight="false" outlineLevel="0" collapsed="false">
      <c r="A140" s="1" t="n">
        <v>39813</v>
      </c>
      <c r="B140" s="0" t="n">
        <f aca="false">ROUND((A140-$B$2-210)/365,0)</f>
        <v>41</v>
      </c>
      <c r="C140" s="0" t="n">
        <f aca="false">ROUND((A140-$C$2-210)/365,0)</f>
        <v>16</v>
      </c>
      <c r="D140" s="0" t="n">
        <f aca="false">ROUND((A140-$D$2-210)/365,0)</f>
        <v>13</v>
      </c>
      <c r="G140" s="2" t="n">
        <f aca="false">K139*$G$1/12</f>
        <v>54.1057301860184</v>
      </c>
      <c r="I140" s="2" t="n">
        <f aca="false">I139+E140</f>
        <v>2430.15</v>
      </c>
      <c r="J140" s="2" t="n">
        <f aca="false">IF(H140=0,J139+G140,J139+H140)</f>
        <v>3034.52874878786</v>
      </c>
      <c r="K140" s="2" t="n">
        <f aca="false">IF(H140=0,K139+E140+F140+G140,K139+E140+F140+H140)</f>
        <v>5464.67874878786</v>
      </c>
    </row>
    <row r="141" customFormat="false" ht="12.75" hidden="false" customHeight="false" outlineLevel="0" collapsed="false">
      <c r="A141" s="1" t="n">
        <v>39844</v>
      </c>
      <c r="B141" s="0" t="n">
        <f aca="false">ROUND((A141-$B$2-210)/365,0)</f>
        <v>41</v>
      </c>
      <c r="C141" s="0" t="n">
        <f aca="false">ROUND((A141-$C$2-210)/365,0)</f>
        <v>16</v>
      </c>
      <c r="D141" s="0" t="n">
        <f aca="false">ROUND((A141-$D$2-210)/365,0)</f>
        <v>13</v>
      </c>
      <c r="G141" s="2" t="n">
        <f aca="false">K140*$G$1/12</f>
        <v>54.6467874878786</v>
      </c>
      <c r="I141" s="2" t="n">
        <f aca="false">I140+E141</f>
        <v>2430.15</v>
      </c>
      <c r="J141" s="2" t="n">
        <f aca="false">IF(H141=0,J140+G141,J140+H141)</f>
        <v>3089.17553627574</v>
      </c>
      <c r="K141" s="2" t="n">
        <f aca="false">IF(H141=0,K140+E141+F141+G141,K140+E141+F141+H141)</f>
        <v>5519.32553627574</v>
      </c>
    </row>
    <row r="142" customFormat="false" ht="12.75" hidden="false" customHeight="false" outlineLevel="0" collapsed="false">
      <c r="A142" s="1" t="n">
        <v>39872</v>
      </c>
      <c r="B142" s="0" t="n">
        <f aca="false">ROUND((A142-$B$2-210)/365,0)</f>
        <v>41</v>
      </c>
      <c r="C142" s="0" t="n">
        <f aca="false">ROUND((A142-$C$2-210)/365,0)</f>
        <v>16</v>
      </c>
      <c r="D142" s="0" t="n">
        <f aca="false">ROUND((A142-$D$2-210)/365,0)</f>
        <v>14</v>
      </c>
      <c r="G142" s="2" t="n">
        <f aca="false">K141*$G$1/12</f>
        <v>55.1932553627574</v>
      </c>
      <c r="I142" s="2" t="n">
        <f aca="false">I141+E142</f>
        <v>2430.15</v>
      </c>
      <c r="J142" s="2" t="n">
        <f aca="false">IF(H142=0,J141+G142,J141+H142)</f>
        <v>3144.36879163849</v>
      </c>
      <c r="K142" s="2" t="n">
        <f aca="false">IF(H142=0,K141+E142+F142+G142,K141+E142+F142+H142)</f>
        <v>5574.5187916385</v>
      </c>
    </row>
    <row r="143" customFormat="false" ht="12.75" hidden="false" customHeight="false" outlineLevel="0" collapsed="false">
      <c r="A143" s="1" t="n">
        <v>39903</v>
      </c>
      <c r="B143" s="0" t="n">
        <f aca="false">ROUND((A143-$B$2-210)/365,0)</f>
        <v>41</v>
      </c>
      <c r="C143" s="0" t="n">
        <f aca="false">ROUND((A143-$C$2-210)/365,0)</f>
        <v>16</v>
      </c>
      <c r="D143" s="0" t="n">
        <f aca="false">ROUND((A143-$D$2-210)/365,0)</f>
        <v>14</v>
      </c>
      <c r="G143" s="2" t="n">
        <f aca="false">K142*$G$1/12</f>
        <v>55.745187916385</v>
      </c>
      <c r="I143" s="2" t="n">
        <f aca="false">I142+E143</f>
        <v>2430.15</v>
      </c>
      <c r="J143" s="2" t="n">
        <f aca="false">IF(H143=0,J142+G143,J142+H143)</f>
        <v>3200.11397955488</v>
      </c>
      <c r="K143" s="2" t="n">
        <f aca="false">IF(H143=0,K142+E143+F143+G143,K142+E143+F143+H143)</f>
        <v>5630.26397955488</v>
      </c>
    </row>
    <row r="144" customFormat="false" ht="12.75" hidden="false" customHeight="false" outlineLevel="0" collapsed="false">
      <c r="A144" s="1" t="n">
        <v>39933</v>
      </c>
      <c r="B144" s="0" t="n">
        <f aca="false">ROUND((A144-$B$2-210)/365,0)</f>
        <v>42</v>
      </c>
      <c r="C144" s="0" t="n">
        <f aca="false">ROUND((A144-$C$2-210)/365,0)</f>
        <v>17</v>
      </c>
      <c r="D144" s="0" t="n">
        <f aca="false">ROUND((A144-$D$2-210)/365,0)</f>
        <v>14</v>
      </c>
      <c r="G144" s="2" t="n">
        <f aca="false">K143*$G$1/12</f>
        <v>56.3026397955488</v>
      </c>
      <c r="I144" s="2" t="n">
        <f aca="false">I143+E144</f>
        <v>2430.15</v>
      </c>
      <c r="J144" s="2" t="n">
        <f aca="false">IF(H144=0,J143+G144,J143+H144)</f>
        <v>3256.41661935043</v>
      </c>
      <c r="K144" s="2" t="n">
        <f aca="false">IF(H144=0,K143+E144+F144+G144,K143+E144+F144+H144)</f>
        <v>5686.56661935043</v>
      </c>
    </row>
    <row r="145" customFormat="false" ht="12.75" hidden="false" customHeight="false" outlineLevel="0" collapsed="false">
      <c r="A145" s="1" t="n">
        <v>39964</v>
      </c>
      <c r="B145" s="0" t="n">
        <f aca="false">ROUND((A145-$B$2-210)/365,0)</f>
        <v>42</v>
      </c>
      <c r="C145" s="0" t="n">
        <f aca="false">ROUND((A145-$C$2-210)/365,0)</f>
        <v>17</v>
      </c>
      <c r="D145" s="0" t="n">
        <f aca="false">ROUND((A145-$D$2-210)/365,0)</f>
        <v>14</v>
      </c>
      <c r="G145" s="2" t="n">
        <f aca="false">K144*$G$1/12</f>
        <v>56.8656661935043</v>
      </c>
      <c r="I145" s="2" t="n">
        <f aca="false">I144+E145</f>
        <v>2430.15</v>
      </c>
      <c r="J145" s="2" t="n">
        <f aca="false">IF(H145=0,J144+G145,J144+H145)</f>
        <v>3313.28228554393</v>
      </c>
      <c r="K145" s="2" t="n">
        <f aca="false">IF(H145=0,K144+E145+F145+G145,K144+E145+F145+H145)</f>
        <v>5743.43228554394</v>
      </c>
    </row>
    <row r="146" customFormat="false" ht="12.75" hidden="false" customHeight="false" outlineLevel="0" collapsed="false">
      <c r="A146" s="1" t="n">
        <v>39994</v>
      </c>
      <c r="B146" s="0" t="n">
        <f aca="false">ROUND((A146-$B$2-210)/365,0)</f>
        <v>42</v>
      </c>
      <c r="C146" s="0" t="n">
        <f aca="false">ROUND((A146-$C$2-210)/365,0)</f>
        <v>17</v>
      </c>
      <c r="D146" s="0" t="n">
        <f aca="false">ROUND((A146-$D$2-210)/365,0)</f>
        <v>14</v>
      </c>
      <c r="G146" s="2" t="n">
        <f aca="false">K145*$G$1/12</f>
        <v>57.4343228554394</v>
      </c>
      <c r="I146" s="2" t="n">
        <f aca="false">I145+E146</f>
        <v>2430.15</v>
      </c>
      <c r="J146" s="2" t="n">
        <f aca="false">IF(H146=0,J145+G146,J145+H146)</f>
        <v>3370.71660839937</v>
      </c>
      <c r="K146" s="2" t="n">
        <f aca="false">IF(H146=0,K145+E146+F146+G146,K145+E146+F146+H146)</f>
        <v>5800.86660839938</v>
      </c>
    </row>
    <row r="147" customFormat="false" ht="12.75" hidden="false" customHeight="false" outlineLevel="0" collapsed="false">
      <c r="A147" s="1" t="n">
        <v>40025</v>
      </c>
      <c r="B147" s="0" t="n">
        <f aca="false">ROUND((A147-$B$2-210)/365,0)</f>
        <v>42</v>
      </c>
      <c r="C147" s="0" t="n">
        <f aca="false">ROUND((A147-$C$2-210)/365,0)</f>
        <v>17</v>
      </c>
      <c r="D147" s="0" t="n">
        <f aca="false">ROUND((A147-$D$2-210)/365,0)</f>
        <v>14</v>
      </c>
      <c r="G147" s="2" t="n">
        <f aca="false">K146*$G$1/12</f>
        <v>58.0086660839937</v>
      </c>
      <c r="I147" s="2" t="n">
        <f aca="false">I146+E147</f>
        <v>2430.15</v>
      </c>
      <c r="J147" s="2" t="n">
        <f aca="false">IF(H147=0,J146+G147,J146+H147)</f>
        <v>3428.72527448336</v>
      </c>
      <c r="K147" s="2" t="n">
        <f aca="false">IF(H147=0,K146+E147+F147+G147,K146+E147+F147+H147)</f>
        <v>5858.87527448337</v>
      </c>
    </row>
    <row r="148" customFormat="false" ht="12.75" hidden="false" customHeight="false" outlineLevel="0" collapsed="false">
      <c r="A148" s="1" t="n">
        <v>40056</v>
      </c>
      <c r="B148" s="0" t="n">
        <f aca="false">ROUND((A148-$B$2-210)/365,0)</f>
        <v>42</v>
      </c>
      <c r="C148" s="0" t="n">
        <f aca="false">ROUND((A148-$C$2-210)/365,0)</f>
        <v>17</v>
      </c>
      <c r="D148" s="0" t="n">
        <f aca="false">ROUND((A148-$D$2-210)/365,0)</f>
        <v>14</v>
      </c>
      <c r="G148" s="2" t="n">
        <f aca="false">K147*$G$1/12</f>
        <v>58.5887527448337</v>
      </c>
      <c r="I148" s="2" t="n">
        <f aca="false">I147+E148</f>
        <v>2430.15</v>
      </c>
      <c r="J148" s="2" t="n">
        <f aca="false">IF(H148=0,J147+G148,J147+H148)</f>
        <v>3487.3140272282</v>
      </c>
      <c r="K148" s="2" t="n">
        <f aca="false">IF(H148=0,K147+E148+F148+G148,K147+E148+F148+H148)</f>
        <v>5917.4640272282</v>
      </c>
    </row>
    <row r="149" customFormat="false" ht="12.75" hidden="false" customHeight="false" outlineLevel="0" collapsed="false">
      <c r="A149" s="1" t="n">
        <v>40086</v>
      </c>
      <c r="B149" s="0" t="n">
        <f aca="false">ROUND((A149-$B$2-210)/365,0)</f>
        <v>42</v>
      </c>
      <c r="C149" s="0" t="n">
        <f aca="false">ROUND((A149-$C$2-210)/365,0)</f>
        <v>17</v>
      </c>
      <c r="D149" s="0" t="n">
        <f aca="false">ROUND((A149-$D$2-210)/365,0)</f>
        <v>14</v>
      </c>
      <c r="G149" s="2" t="n">
        <f aca="false">K148*$G$1/12</f>
        <v>59.174640272282</v>
      </c>
      <c r="I149" s="2" t="n">
        <f aca="false">I148+E149</f>
        <v>2430.15</v>
      </c>
      <c r="J149" s="2" t="n">
        <f aca="false">IF(H149=0,J148+G149,J148+H149)</f>
        <v>3546.48866750048</v>
      </c>
      <c r="K149" s="2" t="n">
        <f aca="false">IF(H149=0,K148+E149+F149+G149,K148+E149+F149+H149)</f>
        <v>5976.63866750048</v>
      </c>
    </row>
    <row r="150" customFormat="false" ht="12.75" hidden="false" customHeight="false" outlineLevel="0" collapsed="false">
      <c r="A150" s="1" t="n">
        <v>40117</v>
      </c>
      <c r="B150" s="0" t="n">
        <f aca="false">ROUND((A150-$B$2-210)/365,0)</f>
        <v>42</v>
      </c>
      <c r="C150" s="0" t="n">
        <f aca="false">ROUND((A150-$C$2-210)/365,0)</f>
        <v>17</v>
      </c>
      <c r="D150" s="0" t="n">
        <f aca="false">ROUND((A150-$D$2-210)/365,0)</f>
        <v>14</v>
      </c>
      <c r="G150" s="2" t="n">
        <f aca="false">K149*$G$1/12</f>
        <v>59.7663866750048</v>
      </c>
      <c r="I150" s="2" t="n">
        <f aca="false">I149+E150</f>
        <v>2430.15</v>
      </c>
      <c r="J150" s="2" t="n">
        <f aca="false">IF(H150=0,J149+G150,J149+H150)</f>
        <v>3606.25505417548</v>
      </c>
      <c r="K150" s="2" t="n">
        <f aca="false">IF(H150=0,K149+E150+F150+G150,K149+E150+F150+H150)</f>
        <v>6036.40505417549</v>
      </c>
    </row>
    <row r="151" customFormat="false" ht="12.75" hidden="false" customHeight="false" outlineLevel="0" collapsed="false">
      <c r="A151" s="1" t="n">
        <v>40147</v>
      </c>
      <c r="B151" s="0" t="n">
        <f aca="false">ROUND((A151-$B$2-210)/365,0)</f>
        <v>42</v>
      </c>
      <c r="C151" s="0" t="n">
        <f aca="false">ROUND((A151-$C$2-210)/365,0)</f>
        <v>17</v>
      </c>
      <c r="D151" s="0" t="n">
        <f aca="false">ROUND((A151-$D$2-210)/365,0)</f>
        <v>14</v>
      </c>
      <c r="G151" s="2" t="n">
        <f aca="false">K150*$G$1/12</f>
        <v>60.3640505417549</v>
      </c>
      <c r="I151" s="2" t="n">
        <f aca="false">I150+E151</f>
        <v>2430.15</v>
      </c>
      <c r="J151" s="2" t="n">
        <f aca="false">IF(H151=0,J150+G151,J150+H151)</f>
        <v>3666.61910471724</v>
      </c>
      <c r="K151" s="2" t="n">
        <f aca="false">IF(H151=0,K150+E151+F151+G151,K150+E151+F151+H151)</f>
        <v>6096.76910471724</v>
      </c>
    </row>
    <row r="152" customFormat="false" ht="12.75" hidden="false" customHeight="false" outlineLevel="0" collapsed="false">
      <c r="A152" s="1" t="n">
        <v>40178</v>
      </c>
      <c r="B152" s="0" t="n">
        <f aca="false">ROUND((A152-$B$2-210)/365,0)</f>
        <v>42</v>
      </c>
      <c r="C152" s="0" t="n">
        <f aca="false">ROUND((A152-$C$2-210)/365,0)</f>
        <v>17</v>
      </c>
      <c r="D152" s="0" t="n">
        <f aca="false">ROUND((A152-$D$2-210)/365,0)</f>
        <v>14</v>
      </c>
      <c r="G152" s="2" t="n">
        <f aca="false">K151*$G$1/12</f>
        <v>60.9676910471724</v>
      </c>
      <c r="I152" s="2" t="n">
        <f aca="false">I151+E152</f>
        <v>2430.15</v>
      </c>
      <c r="J152" s="2" t="n">
        <f aca="false">IF(H152=0,J151+G152,J151+H152)</f>
        <v>3727.58679576441</v>
      </c>
      <c r="K152" s="2" t="n">
        <f aca="false">IF(H152=0,K151+E152+F152+G152,K151+E152+F152+H152)</f>
        <v>6157.73679576442</v>
      </c>
    </row>
    <row r="153" customFormat="false" ht="12.75" hidden="false" customHeight="false" outlineLevel="0" collapsed="false">
      <c r="A153" s="1" t="n">
        <v>40209</v>
      </c>
      <c r="B153" s="0" t="n">
        <f aca="false">ROUND((A153-$B$2-210)/365,0)</f>
        <v>42</v>
      </c>
      <c r="C153" s="0" t="n">
        <f aca="false">ROUND((A153-$C$2-210)/365,0)</f>
        <v>17</v>
      </c>
      <c r="D153" s="0" t="n">
        <f aca="false">ROUND((A153-$D$2-210)/365,0)</f>
        <v>14</v>
      </c>
      <c r="G153" s="2" t="n">
        <f aca="false">K152*$G$1/12</f>
        <v>61.5773679576442</v>
      </c>
      <c r="I153" s="2" t="n">
        <f aca="false">I152+E153</f>
        <v>2430.15</v>
      </c>
      <c r="J153" s="2" t="n">
        <f aca="false">IF(H153=0,J152+G153,J152+H153)</f>
        <v>3789.16416372206</v>
      </c>
      <c r="K153" s="2" t="n">
        <f aca="false">IF(H153=0,K152+E153+F153+G153,K152+E153+F153+H153)</f>
        <v>6219.31416372206</v>
      </c>
    </row>
    <row r="154" customFormat="false" ht="12.75" hidden="false" customHeight="false" outlineLevel="0" collapsed="false">
      <c r="A154" s="1" t="n">
        <v>40237</v>
      </c>
      <c r="B154" s="0" t="n">
        <f aca="false">ROUND((A154-$B$2-210)/365,0)</f>
        <v>42</v>
      </c>
      <c r="C154" s="0" t="n">
        <f aca="false">ROUND((A154-$C$2-210)/365,0)</f>
        <v>17</v>
      </c>
      <c r="D154" s="0" t="n">
        <f aca="false">ROUND((A154-$D$2-210)/365,0)</f>
        <v>15</v>
      </c>
      <c r="G154" s="2" t="n">
        <f aca="false">K153*$G$1/12</f>
        <v>62.1931416372206</v>
      </c>
      <c r="I154" s="2" t="n">
        <f aca="false">I153+E154</f>
        <v>2430.15</v>
      </c>
      <c r="J154" s="2" t="n">
        <f aca="false">IF(H154=0,J153+G154,J153+H154)</f>
        <v>3851.35730535928</v>
      </c>
      <c r="K154" s="2" t="n">
        <f aca="false">IF(H154=0,K153+E154+F154+G154,K153+E154+F154+H154)</f>
        <v>6281.50730535928</v>
      </c>
    </row>
    <row r="155" customFormat="false" ht="12.75" hidden="false" customHeight="false" outlineLevel="0" collapsed="false">
      <c r="A155" s="1" t="n">
        <v>40268</v>
      </c>
      <c r="B155" s="0" t="n">
        <f aca="false">ROUND((A155-$B$2-210)/365,0)</f>
        <v>42</v>
      </c>
      <c r="C155" s="0" t="n">
        <f aca="false">ROUND((A155-$C$2-210)/365,0)</f>
        <v>17</v>
      </c>
      <c r="D155" s="0" t="n">
        <f aca="false">ROUND((A155-$D$2-210)/365,0)</f>
        <v>15</v>
      </c>
      <c r="G155" s="2" t="n">
        <f aca="false">K154*$G$1/12</f>
        <v>62.8150730535928</v>
      </c>
      <c r="I155" s="2" t="n">
        <f aca="false">I154+E155</f>
        <v>2430.15</v>
      </c>
      <c r="J155" s="2" t="n">
        <f aca="false">IF(H155=0,J154+G155,J154+H155)</f>
        <v>3914.17237841287</v>
      </c>
      <c r="K155" s="2" t="n">
        <f aca="false">IF(H155=0,K154+E155+F155+G155,K154+E155+F155+H155)</f>
        <v>6344.32237841287</v>
      </c>
    </row>
    <row r="156" customFormat="false" ht="12.75" hidden="false" customHeight="false" outlineLevel="0" collapsed="false">
      <c r="A156" s="1" t="n">
        <v>40298</v>
      </c>
      <c r="B156" s="0" t="n">
        <f aca="false">ROUND((A156-$B$2-210)/365,0)</f>
        <v>43</v>
      </c>
      <c r="C156" s="0" t="n">
        <f aca="false">ROUND((A156-$C$2-210)/365,0)</f>
        <v>18</v>
      </c>
      <c r="D156" s="0" t="n">
        <f aca="false">ROUND((A156-$D$2-210)/365,0)</f>
        <v>15</v>
      </c>
      <c r="G156" s="2" t="n">
        <f aca="false">K155*$G$1/12</f>
        <v>63.4432237841287</v>
      </c>
      <c r="I156" s="2" t="n">
        <f aca="false">I155+E156</f>
        <v>2430.15</v>
      </c>
      <c r="J156" s="2" t="n">
        <f aca="false">IF(H156=0,J155+G156,J155+H156)</f>
        <v>3977.615602197</v>
      </c>
      <c r="K156" s="2" t="n">
        <f aca="false">IF(H156=0,K155+E156+F156+G156,K155+E156+F156+H156)</f>
        <v>6407.765602197</v>
      </c>
    </row>
    <row r="157" customFormat="false" ht="12.75" hidden="false" customHeight="false" outlineLevel="0" collapsed="false">
      <c r="A157" s="1" t="n">
        <v>40329</v>
      </c>
      <c r="B157" s="0" t="n">
        <f aca="false">ROUND((A157-$B$2-210)/365,0)</f>
        <v>43</v>
      </c>
      <c r="C157" s="0" t="n">
        <f aca="false">ROUND((A157-$C$2-210)/365,0)</f>
        <v>18</v>
      </c>
      <c r="D157" s="0" t="n">
        <f aca="false">ROUND((A157-$D$2-210)/365,0)</f>
        <v>15</v>
      </c>
      <c r="G157" s="2" t="n">
        <f aca="false">K156*$G$1/12</f>
        <v>64.07765602197</v>
      </c>
      <c r="I157" s="2" t="n">
        <f aca="false">I156+E157</f>
        <v>2430.15</v>
      </c>
      <c r="J157" s="2" t="n">
        <f aca="false">IF(H157=0,J156+G157,J156+H157)</f>
        <v>4041.69325821897</v>
      </c>
      <c r="K157" s="2" t="n">
        <f aca="false">IF(H157=0,K156+E157+F157+G157,K156+E157+F157+H157)</f>
        <v>6471.84325821897</v>
      </c>
    </row>
    <row r="158" customFormat="false" ht="12.75" hidden="false" customHeight="false" outlineLevel="0" collapsed="false">
      <c r="A158" s="1" t="n">
        <v>40359</v>
      </c>
      <c r="B158" s="0" t="n">
        <f aca="false">ROUND((A158-$B$2-210)/365,0)</f>
        <v>43</v>
      </c>
      <c r="C158" s="0" t="n">
        <f aca="false">ROUND((A158-$C$2-210)/365,0)</f>
        <v>18</v>
      </c>
      <c r="D158" s="0" t="n">
        <f aca="false">ROUND((A158-$D$2-210)/365,0)</f>
        <v>15</v>
      </c>
      <c r="G158" s="2" t="n">
        <f aca="false">K157*$G$1/12</f>
        <v>64.7184325821897</v>
      </c>
      <c r="I158" s="2" t="n">
        <f aca="false">I157+E158</f>
        <v>2430.15</v>
      </c>
      <c r="J158" s="2" t="n">
        <f aca="false">IF(H158=0,J157+G158,J157+H158)</f>
        <v>4106.41169080116</v>
      </c>
      <c r="K158" s="2" t="n">
        <f aca="false">IF(H158=0,K157+E158+F158+G158,K157+E158+F158+H158)</f>
        <v>6536.56169080116</v>
      </c>
    </row>
    <row r="159" customFormat="false" ht="12.75" hidden="false" customHeight="false" outlineLevel="0" collapsed="false">
      <c r="A159" s="1" t="n">
        <v>40390</v>
      </c>
      <c r="B159" s="0" t="n">
        <f aca="false">ROUND((A159-$B$2-210)/365,0)</f>
        <v>43</v>
      </c>
      <c r="C159" s="0" t="n">
        <f aca="false">ROUND((A159-$C$2-210)/365,0)</f>
        <v>18</v>
      </c>
      <c r="D159" s="0" t="n">
        <f aca="false">ROUND((A159-$D$2-210)/365,0)</f>
        <v>15</v>
      </c>
      <c r="G159" s="2" t="n">
        <f aca="false">K158*$G$1/12</f>
        <v>65.3656169080116</v>
      </c>
      <c r="I159" s="2" t="n">
        <f aca="false">I158+E159</f>
        <v>2430.15</v>
      </c>
      <c r="J159" s="2" t="n">
        <f aca="false">IF(H159=0,J158+G159,J158+H159)</f>
        <v>4171.77730770917</v>
      </c>
      <c r="K159" s="2" t="n">
        <f aca="false">IF(H159=0,K158+E159+F159+G159,K158+E159+F159+H159)</f>
        <v>6601.92730770917</v>
      </c>
    </row>
    <row r="160" customFormat="false" ht="12.75" hidden="false" customHeight="false" outlineLevel="0" collapsed="false">
      <c r="A160" s="1" t="n">
        <v>40421</v>
      </c>
      <c r="B160" s="0" t="n">
        <f aca="false">ROUND((A160-$B$2-210)/365,0)</f>
        <v>43</v>
      </c>
      <c r="C160" s="0" t="n">
        <f aca="false">ROUND((A160-$C$2-210)/365,0)</f>
        <v>18</v>
      </c>
      <c r="D160" s="0" t="n">
        <f aca="false">ROUND((A160-$D$2-210)/365,0)</f>
        <v>15</v>
      </c>
      <c r="G160" s="2" t="n">
        <f aca="false">K159*$G$1/12</f>
        <v>66.0192730770917</v>
      </c>
      <c r="I160" s="2" t="n">
        <f aca="false">I159+E160</f>
        <v>2430.15</v>
      </c>
      <c r="J160" s="2" t="n">
        <f aca="false">IF(H160=0,J159+G160,J159+H160)</f>
        <v>4237.79658078626</v>
      </c>
      <c r="K160" s="2" t="n">
        <f aca="false">IF(H160=0,K159+E160+F160+G160,K159+E160+F160+H160)</f>
        <v>6667.94658078627</v>
      </c>
    </row>
    <row r="161" customFormat="false" ht="12.75" hidden="false" customHeight="false" outlineLevel="0" collapsed="false">
      <c r="A161" s="1" t="n">
        <v>40451</v>
      </c>
      <c r="B161" s="0" t="n">
        <f aca="false">ROUND((A161-$B$2-210)/365,0)</f>
        <v>43</v>
      </c>
      <c r="C161" s="0" t="n">
        <f aca="false">ROUND((A161-$C$2-210)/365,0)</f>
        <v>18</v>
      </c>
      <c r="D161" s="0" t="n">
        <f aca="false">ROUND((A161-$D$2-210)/365,0)</f>
        <v>15</v>
      </c>
      <c r="G161" s="2" t="n">
        <f aca="false">K160*$G$1/12</f>
        <v>66.6794658078627</v>
      </c>
      <c r="I161" s="2" t="n">
        <f aca="false">I160+E161</f>
        <v>2430.15</v>
      </c>
      <c r="J161" s="2" t="n">
        <f aca="false">IF(H161=0,J160+G161,J160+H161)</f>
        <v>4304.47604659412</v>
      </c>
      <c r="K161" s="2" t="n">
        <f aca="false">IF(H161=0,K160+E161+F161+G161,K160+E161+F161+H161)</f>
        <v>6734.62604659413</v>
      </c>
    </row>
    <row r="162" customFormat="false" ht="12.75" hidden="false" customHeight="false" outlineLevel="0" collapsed="false">
      <c r="A162" s="1" t="n">
        <v>40482</v>
      </c>
      <c r="B162" s="0" t="n">
        <f aca="false">ROUND((A162-$B$2-210)/365,0)</f>
        <v>43</v>
      </c>
      <c r="C162" s="0" t="n">
        <f aca="false">ROUND((A162-$C$2-210)/365,0)</f>
        <v>18</v>
      </c>
      <c r="D162" s="0" t="n">
        <f aca="false">ROUND((A162-$D$2-210)/365,0)</f>
        <v>15</v>
      </c>
      <c r="G162" s="2" t="n">
        <f aca="false">K161*$G$1/12</f>
        <v>67.3462604659413</v>
      </c>
      <c r="I162" s="2" t="n">
        <f aca="false">I161+E162</f>
        <v>2430.15</v>
      </c>
      <c r="J162" s="2" t="n">
        <f aca="false">IF(H162=0,J161+G162,J161+H162)</f>
        <v>4371.82230706006</v>
      </c>
      <c r="K162" s="2" t="n">
        <f aca="false">IF(H162=0,K161+E162+F162+G162,K161+E162+F162+H162)</f>
        <v>6801.97230706007</v>
      </c>
    </row>
    <row r="163" customFormat="false" ht="12.75" hidden="false" customHeight="false" outlineLevel="0" collapsed="false">
      <c r="A163" s="1" t="n">
        <v>40512</v>
      </c>
      <c r="B163" s="0" t="n">
        <f aca="false">ROUND((A163-$B$2-210)/365,0)</f>
        <v>43</v>
      </c>
      <c r="C163" s="0" t="n">
        <f aca="false">ROUND((A163-$C$2-210)/365,0)</f>
        <v>18</v>
      </c>
      <c r="D163" s="0" t="n">
        <f aca="false">ROUND((A163-$D$2-210)/365,0)</f>
        <v>15</v>
      </c>
      <c r="G163" s="2" t="n">
        <f aca="false">K162*$G$1/12</f>
        <v>68.0197230706007</v>
      </c>
      <c r="I163" s="2" t="n">
        <f aca="false">I162+E163</f>
        <v>2430.15</v>
      </c>
      <c r="J163" s="2" t="n">
        <f aca="false">IF(H163=0,J162+G163,J162+H163)</f>
        <v>4439.84203013067</v>
      </c>
      <c r="K163" s="2" t="n">
        <f aca="false">IF(H163=0,K162+E163+F163+G163,K162+E163+F163+H163)</f>
        <v>6869.99203013067</v>
      </c>
    </row>
    <row r="164" customFormat="false" ht="12.75" hidden="false" customHeight="false" outlineLevel="0" collapsed="false">
      <c r="A164" s="1" t="n">
        <v>40543</v>
      </c>
      <c r="B164" s="0" t="n">
        <f aca="false">ROUND((A164-$B$2-210)/365,0)</f>
        <v>43</v>
      </c>
      <c r="C164" s="0" t="n">
        <f aca="false">ROUND((A164-$C$2-210)/365,0)</f>
        <v>18</v>
      </c>
      <c r="D164" s="0" t="n">
        <f aca="false">ROUND((A164-$D$2-210)/365,0)</f>
        <v>15</v>
      </c>
      <c r="G164" s="2" t="n">
        <f aca="false">K163*$G$1/12</f>
        <v>68.6999203013067</v>
      </c>
      <c r="I164" s="2" t="n">
        <f aca="false">I163+E164</f>
        <v>2430.15</v>
      </c>
      <c r="J164" s="2" t="n">
        <f aca="false">IF(H164=0,J163+G164,J163+H164)</f>
        <v>4508.54195043197</v>
      </c>
      <c r="K164" s="2" t="n">
        <f aca="false">IF(H164=0,K163+E164+F164+G164,K163+E164+F164+H164)</f>
        <v>6938.69195043198</v>
      </c>
    </row>
    <row r="165" customFormat="false" ht="12.75" hidden="false" customHeight="false" outlineLevel="0" collapsed="false">
      <c r="A165" s="1" t="n">
        <v>40574</v>
      </c>
      <c r="B165" s="0" t="n">
        <f aca="false">ROUND((A165-$B$2-210)/365,0)</f>
        <v>43</v>
      </c>
      <c r="C165" s="0" t="n">
        <f aca="false">ROUND((A165-$C$2-210)/365,0)</f>
        <v>18</v>
      </c>
      <c r="D165" s="0" t="n">
        <f aca="false">ROUND((A165-$D$2-210)/365,0)</f>
        <v>15</v>
      </c>
      <c r="G165" s="2" t="n">
        <f aca="false">K164*$G$1/12</f>
        <v>69.3869195043198</v>
      </c>
      <c r="I165" s="2" t="n">
        <f aca="false">I164+E165</f>
        <v>2430.15</v>
      </c>
      <c r="J165" s="2" t="n">
        <f aca="false">IF(H165=0,J164+G165,J164+H165)</f>
        <v>4577.92886993629</v>
      </c>
      <c r="K165" s="2" t="n">
        <f aca="false">IF(H165=0,K164+E165+F165+G165,K164+E165+F165+H165)</f>
        <v>7008.0788699363</v>
      </c>
    </row>
    <row r="166" customFormat="false" ht="12.75" hidden="false" customHeight="false" outlineLevel="0" collapsed="false">
      <c r="A166" s="1" t="n">
        <v>40602</v>
      </c>
      <c r="B166" s="0" t="n">
        <f aca="false">ROUND((A166-$B$2-210)/365,0)</f>
        <v>43</v>
      </c>
      <c r="C166" s="0" t="n">
        <f aca="false">ROUND((A166-$C$2-210)/365,0)</f>
        <v>18</v>
      </c>
      <c r="D166" s="0" t="n">
        <f aca="false">ROUND((A166-$D$2-210)/365,0)</f>
        <v>16</v>
      </c>
      <c r="G166" s="2" t="n">
        <f aca="false">K165*$G$1/12</f>
        <v>70.080788699363</v>
      </c>
      <c r="I166" s="2" t="n">
        <f aca="false">I165+E166</f>
        <v>2430.15</v>
      </c>
      <c r="J166" s="2" t="n">
        <f aca="false">IF(H166=0,J165+G166,J165+H166)</f>
        <v>4648.00965863565</v>
      </c>
      <c r="K166" s="2" t="n">
        <f aca="false">IF(H166=0,K165+E166+F166+G166,K165+E166+F166+H166)</f>
        <v>7078.15965863566</v>
      </c>
    </row>
    <row r="167" customFormat="false" ht="12.75" hidden="false" customHeight="false" outlineLevel="0" collapsed="false">
      <c r="A167" s="1" t="n">
        <v>40633</v>
      </c>
      <c r="B167" s="0" t="n">
        <f aca="false">ROUND((A167-$B$2-210)/365,0)</f>
        <v>43</v>
      </c>
      <c r="C167" s="0" t="n">
        <f aca="false">ROUND((A167-$C$2-210)/365,0)</f>
        <v>18</v>
      </c>
      <c r="D167" s="0" t="n">
        <f aca="false">ROUND((A167-$D$2-210)/365,0)</f>
        <v>16</v>
      </c>
      <c r="G167" s="2" t="n">
        <f aca="false">K166*$G$1/12</f>
        <v>70.7815965863566</v>
      </c>
      <c r="I167" s="2" t="n">
        <f aca="false">I166+E167</f>
        <v>2430.15</v>
      </c>
      <c r="J167" s="2" t="n">
        <f aca="false">IF(H167=0,J166+G167,J166+H167)</f>
        <v>4718.79125522201</v>
      </c>
      <c r="K167" s="2" t="n">
        <f aca="false">IF(H167=0,K166+E167+F167+G167,K166+E167+F167+H167)</f>
        <v>7148.94125522202</v>
      </c>
    </row>
    <row r="168" customFormat="false" ht="12.75" hidden="false" customHeight="false" outlineLevel="0" collapsed="false">
      <c r="A168" s="1" t="n">
        <v>40663</v>
      </c>
      <c r="B168" s="0" t="n">
        <f aca="false">ROUND((A168-$B$2-210)/365,0)</f>
        <v>44</v>
      </c>
      <c r="C168" s="0" t="n">
        <f aca="false">ROUND((A168-$C$2-210)/365,0)</f>
        <v>19</v>
      </c>
      <c r="D168" s="0" t="n">
        <f aca="false">ROUND((A168-$D$2-210)/365,0)</f>
        <v>16</v>
      </c>
      <c r="G168" s="2" t="n">
        <f aca="false">K167*$G$1/12</f>
        <v>71.4894125522201</v>
      </c>
      <c r="I168" s="2" t="n">
        <f aca="false">I167+E168</f>
        <v>2430.15</v>
      </c>
      <c r="J168" s="2" t="n">
        <f aca="false">IF(H168=0,J167+G168,J167+H168)</f>
        <v>4790.28066777423</v>
      </c>
      <c r="K168" s="2" t="n">
        <f aca="false">IF(H168=0,K167+E168+F168+G168,K167+E168+F168+H168)</f>
        <v>7220.43066777424</v>
      </c>
    </row>
    <row r="169" customFormat="false" ht="12.75" hidden="false" customHeight="false" outlineLevel="0" collapsed="false">
      <c r="A169" s="1" t="n">
        <v>40694</v>
      </c>
      <c r="B169" s="0" t="n">
        <f aca="false">ROUND((A169-$B$2-210)/365,0)</f>
        <v>44</v>
      </c>
      <c r="C169" s="0" t="n">
        <f aca="false">ROUND((A169-$C$2-210)/365,0)</f>
        <v>19</v>
      </c>
      <c r="D169" s="0" t="n">
        <f aca="false">ROUND((A169-$D$2-210)/365,0)</f>
        <v>16</v>
      </c>
      <c r="G169" s="2" t="n">
        <f aca="false">K168*$G$1/12</f>
        <v>72.2043066777424</v>
      </c>
      <c r="I169" s="2" t="n">
        <f aca="false">I168+E169</f>
        <v>2430.15</v>
      </c>
      <c r="J169" s="2" t="n">
        <f aca="false">IF(H169=0,J168+G169,J168+H169)</f>
        <v>4862.48497445197</v>
      </c>
      <c r="K169" s="2" t="n">
        <f aca="false">IF(H169=0,K168+E169+F169+G169,K168+E169+F169+H169)</f>
        <v>7292.63497445198</v>
      </c>
    </row>
    <row r="170" customFormat="false" ht="12.75" hidden="false" customHeight="false" outlineLevel="0" collapsed="false">
      <c r="A170" s="1" t="n">
        <v>40724</v>
      </c>
      <c r="B170" s="0" t="n">
        <f aca="false">ROUND((A170-$B$2-210)/365,0)</f>
        <v>44</v>
      </c>
      <c r="C170" s="0" t="n">
        <f aca="false">ROUND((A170-$C$2-210)/365,0)</f>
        <v>19</v>
      </c>
      <c r="D170" s="0" t="n">
        <f aca="false">ROUND((A170-$D$2-210)/365,0)</f>
        <v>16</v>
      </c>
      <c r="G170" s="2" t="n">
        <f aca="false">K169*$G$1/12</f>
        <v>72.9263497445198</v>
      </c>
      <c r="I170" s="2" t="n">
        <f aca="false">I169+E170</f>
        <v>2430.15</v>
      </c>
      <c r="J170" s="2" t="n">
        <f aca="false">IF(H170=0,J169+G170,J169+H170)</f>
        <v>4935.41132419649</v>
      </c>
      <c r="K170" s="2" t="n">
        <f aca="false">IF(H170=0,K169+E170+F170+G170,K169+E170+F170+H170)</f>
        <v>7365.5613241965</v>
      </c>
    </row>
    <row r="171" customFormat="false" ht="12.75" hidden="false" customHeight="false" outlineLevel="0" collapsed="false">
      <c r="A171" s="1" t="n">
        <v>40755</v>
      </c>
      <c r="B171" s="0" t="n">
        <f aca="false">ROUND((A171-$B$2-210)/365,0)</f>
        <v>44</v>
      </c>
      <c r="C171" s="0" t="n">
        <f aca="false">ROUND((A171-$C$2-210)/365,0)</f>
        <v>19</v>
      </c>
      <c r="D171" s="0" t="n">
        <f aca="false">ROUND((A171-$D$2-210)/365,0)</f>
        <v>16</v>
      </c>
      <c r="G171" s="2" t="n">
        <f aca="false">K170*$G$1/12</f>
        <v>73.655613241965</v>
      </c>
      <c r="I171" s="2" t="n">
        <f aca="false">I170+E171</f>
        <v>2430.15</v>
      </c>
      <c r="J171" s="2" t="n">
        <f aca="false">IF(H171=0,J170+G171,J170+H171)</f>
        <v>5009.06693743846</v>
      </c>
      <c r="K171" s="2" t="n">
        <f aca="false">IF(H171=0,K170+E171+F171+G171,K170+E171+F171+H171)</f>
        <v>7439.21693743846</v>
      </c>
    </row>
    <row r="172" customFormat="false" ht="12.75" hidden="false" customHeight="false" outlineLevel="0" collapsed="false">
      <c r="A172" s="1" t="n">
        <v>40786</v>
      </c>
      <c r="B172" s="0" t="n">
        <f aca="false">ROUND((A172-$B$2-210)/365,0)</f>
        <v>44</v>
      </c>
      <c r="C172" s="0" t="n">
        <f aca="false">ROUND((A172-$C$2-210)/365,0)</f>
        <v>19</v>
      </c>
      <c r="D172" s="0" t="n">
        <f aca="false">ROUND((A172-$D$2-210)/365,0)</f>
        <v>16</v>
      </c>
      <c r="G172" s="2" t="n">
        <f aca="false">K171*$G$1/12</f>
        <v>74.3921693743846</v>
      </c>
      <c r="I172" s="2" t="n">
        <f aca="false">I171+E172</f>
        <v>2430.15</v>
      </c>
      <c r="J172" s="2" t="n">
        <f aca="false">IF(H172=0,J171+G172,J171+H172)</f>
        <v>5083.45910681284</v>
      </c>
      <c r="K172" s="2" t="n">
        <f aca="false">IF(H172=0,K171+E172+F172+G172,K171+E172+F172+H172)</f>
        <v>7513.60910681285</v>
      </c>
    </row>
    <row r="173" customFormat="false" ht="12.75" hidden="false" customHeight="false" outlineLevel="0" collapsed="false">
      <c r="A173" s="1" t="n">
        <v>40816</v>
      </c>
      <c r="B173" s="0" t="n">
        <f aca="false">ROUND((A173-$B$2-210)/365,0)</f>
        <v>44</v>
      </c>
      <c r="C173" s="0" t="n">
        <f aca="false">ROUND((A173-$C$2-210)/365,0)</f>
        <v>19</v>
      </c>
      <c r="D173" s="0" t="n">
        <f aca="false">ROUND((A173-$D$2-210)/365,0)</f>
        <v>16</v>
      </c>
      <c r="G173" s="2" t="n">
        <f aca="false">K172*$G$1/12</f>
        <v>75.1360910681285</v>
      </c>
      <c r="I173" s="2" t="n">
        <f aca="false">I172+E173</f>
        <v>2430.15</v>
      </c>
      <c r="J173" s="2" t="n">
        <f aca="false">IF(H173=0,J172+G173,J172+H173)</f>
        <v>5158.59519788097</v>
      </c>
      <c r="K173" s="2" t="n">
        <f aca="false">IF(H173=0,K172+E173+F173+G173,K172+E173+F173+H173)</f>
        <v>7588.74519788098</v>
      </c>
    </row>
    <row r="174" customFormat="false" ht="12.75" hidden="false" customHeight="false" outlineLevel="0" collapsed="false">
      <c r="A174" s="1" t="n">
        <v>40847</v>
      </c>
      <c r="B174" s="0" t="n">
        <f aca="false">ROUND((A174-$B$2-210)/365,0)</f>
        <v>44</v>
      </c>
      <c r="C174" s="0" t="n">
        <f aca="false">ROUND((A174-$C$2-210)/365,0)</f>
        <v>19</v>
      </c>
      <c r="D174" s="0" t="n">
        <f aca="false">ROUND((A174-$D$2-210)/365,0)</f>
        <v>16</v>
      </c>
      <c r="G174" s="2" t="n">
        <f aca="false">K173*$G$1/12</f>
        <v>75.8874519788098</v>
      </c>
      <c r="I174" s="2" t="n">
        <f aca="false">I173+E174</f>
        <v>2430.15</v>
      </c>
      <c r="J174" s="2" t="n">
        <f aca="false">IF(H174=0,J173+G174,J173+H174)</f>
        <v>5234.48264985978</v>
      </c>
      <c r="K174" s="2" t="n">
        <f aca="false">IF(H174=0,K173+E174+F174+G174,K173+E174+F174+H174)</f>
        <v>7664.63264985979</v>
      </c>
    </row>
    <row r="175" customFormat="false" ht="12.75" hidden="false" customHeight="false" outlineLevel="0" collapsed="false">
      <c r="A175" s="1" t="n">
        <v>40877</v>
      </c>
      <c r="B175" s="0" t="n">
        <f aca="false">ROUND((A175-$B$2-210)/365,0)</f>
        <v>44</v>
      </c>
      <c r="C175" s="0" t="n">
        <f aca="false">ROUND((A175-$C$2-210)/365,0)</f>
        <v>19</v>
      </c>
      <c r="D175" s="0" t="n">
        <f aca="false">ROUND((A175-$D$2-210)/365,0)</f>
        <v>16</v>
      </c>
      <c r="G175" s="2" t="n">
        <f aca="false">K174*$G$1/12</f>
        <v>76.6463264985979</v>
      </c>
      <c r="I175" s="2" t="n">
        <f aca="false">I174+E175</f>
        <v>2430.15</v>
      </c>
      <c r="J175" s="2" t="n">
        <f aca="false">IF(H175=0,J174+G175,J174+H175)</f>
        <v>5311.12897635838</v>
      </c>
      <c r="K175" s="2" t="n">
        <f aca="false">IF(H175=0,K174+E175+F175+G175,K174+E175+F175+H175)</f>
        <v>7741.27897635838</v>
      </c>
    </row>
    <row r="176" customFormat="false" ht="12.75" hidden="false" customHeight="false" outlineLevel="0" collapsed="false">
      <c r="A176" s="1" t="n">
        <v>40908</v>
      </c>
      <c r="B176" s="0" t="n">
        <f aca="false">ROUND((A176-$B$2-210)/365,0)</f>
        <v>44</v>
      </c>
      <c r="C176" s="0" t="n">
        <f aca="false">ROUND((A176-$C$2-210)/365,0)</f>
        <v>19</v>
      </c>
      <c r="D176" s="0" t="n">
        <f aca="false">ROUND((A176-$D$2-210)/365,0)</f>
        <v>16</v>
      </c>
      <c r="G176" s="2" t="n">
        <f aca="false">K175*$G$1/12</f>
        <v>77.4127897635838</v>
      </c>
      <c r="I176" s="2" t="n">
        <f aca="false">I175+E176</f>
        <v>2430.15</v>
      </c>
      <c r="J176" s="2" t="n">
        <f aca="false">IF(H176=0,J175+G176,J175+H176)</f>
        <v>5388.54176612196</v>
      </c>
      <c r="K176" s="2" t="n">
        <f aca="false">IF(H176=0,K175+E176+F176+G176,K175+E176+F176+H176)</f>
        <v>7818.69176612197</v>
      </c>
    </row>
    <row r="177" customFormat="false" ht="12.75" hidden="false" customHeight="false" outlineLevel="0" collapsed="false">
      <c r="A177" s="1" t="n">
        <v>40939</v>
      </c>
      <c r="B177" s="0" t="n">
        <f aca="false">ROUND((A177-$B$2-210)/365,0)</f>
        <v>44</v>
      </c>
      <c r="C177" s="0" t="n">
        <f aca="false">ROUND((A177-$C$2-210)/365,0)</f>
        <v>19</v>
      </c>
      <c r="D177" s="0" t="n">
        <f aca="false">ROUND((A177-$D$2-210)/365,0)</f>
        <v>16</v>
      </c>
      <c r="G177" s="2" t="n">
        <f aca="false">K176*$G$1/12</f>
        <v>78.1869176612197</v>
      </c>
      <c r="I177" s="2" t="n">
        <f aca="false">I176+E177</f>
        <v>2430.15</v>
      </c>
      <c r="J177" s="2" t="n">
        <f aca="false">IF(H177=0,J176+G177,J176+H177)</f>
        <v>5466.72868378318</v>
      </c>
      <c r="K177" s="2" t="n">
        <f aca="false">IF(H177=0,K176+E177+F177+G177,K176+E177+F177+H177)</f>
        <v>7896.87868378319</v>
      </c>
    </row>
    <row r="178" customFormat="false" ht="12.75" hidden="false" customHeight="false" outlineLevel="0" collapsed="false">
      <c r="A178" s="1" t="n">
        <v>40968</v>
      </c>
      <c r="B178" s="0" t="n">
        <f aca="false">ROUND((A178-$B$2-210)/365,0)</f>
        <v>44</v>
      </c>
      <c r="C178" s="0" t="n">
        <f aca="false">ROUND((A178-$C$2-210)/365,0)</f>
        <v>19</v>
      </c>
      <c r="D178" s="0" t="n">
        <f aca="false">ROUND((A178-$D$2-210)/365,0)</f>
        <v>17</v>
      </c>
      <c r="G178" s="2" t="n">
        <f aca="false">K177*$G$1/12</f>
        <v>78.9687868378319</v>
      </c>
      <c r="I178" s="2" t="n">
        <f aca="false">I177+E178</f>
        <v>2430.15</v>
      </c>
      <c r="J178" s="2" t="n">
        <f aca="false">IF(H178=0,J177+G178,J177+H178)</f>
        <v>5545.69747062101</v>
      </c>
      <c r="K178" s="2" t="n">
        <f aca="false">IF(H178=0,K177+E178+F178+G178,K177+E178+F178+H178)</f>
        <v>7975.84747062102</v>
      </c>
    </row>
    <row r="179" customFormat="false" ht="12.75" hidden="false" customHeight="false" outlineLevel="0" collapsed="false">
      <c r="A179" s="1" t="n">
        <v>40999</v>
      </c>
      <c r="B179" s="0" t="n">
        <f aca="false">ROUND((A179-$B$2-210)/365,0)</f>
        <v>44</v>
      </c>
      <c r="C179" s="0" t="n">
        <f aca="false">ROUND((A179-$C$2-210)/365,0)</f>
        <v>19</v>
      </c>
      <c r="D179" s="0" t="n">
        <f aca="false">ROUND((A179-$D$2-210)/365,0)</f>
        <v>17</v>
      </c>
      <c r="G179" s="2" t="n">
        <f aca="false">K178*$G$1/12</f>
        <v>79.7584747062102</v>
      </c>
      <c r="I179" s="2" t="n">
        <f aca="false">I178+E179</f>
        <v>2430.15</v>
      </c>
      <c r="J179" s="2" t="n">
        <f aca="false">IF(H179=0,J178+G179,J178+H179)</f>
        <v>5625.45594532722</v>
      </c>
      <c r="K179" s="2" t="n">
        <f aca="false">IF(H179=0,K178+E179+F179+G179,K178+E179+F179+H179)</f>
        <v>8055.60594532723</v>
      </c>
    </row>
    <row r="180" customFormat="false" ht="12.75" hidden="false" customHeight="false" outlineLevel="0" collapsed="false">
      <c r="A180" s="1" t="n">
        <v>41029</v>
      </c>
      <c r="B180" s="0" t="n">
        <f aca="false">ROUND((A180-$B$2-210)/365,0)</f>
        <v>45</v>
      </c>
      <c r="C180" s="0" t="n">
        <f aca="false">ROUND((A180-$C$2-210)/365,0)</f>
        <v>20</v>
      </c>
      <c r="D180" s="0" t="n">
        <f aca="false">ROUND((A180-$D$2-210)/365,0)</f>
        <v>17</v>
      </c>
      <c r="G180" s="2" t="n">
        <f aca="false">K179*$G$1/12</f>
        <v>80.5560594532723</v>
      </c>
      <c r="I180" s="2" t="n">
        <f aca="false">I179+E180</f>
        <v>2430.15</v>
      </c>
      <c r="J180" s="2" t="n">
        <f aca="false">IF(H180=0,J179+G180,J179+H180)</f>
        <v>5706.0120047805</v>
      </c>
      <c r="K180" s="2" t="n">
        <f aca="false">IF(H180=0,K179+E180+F180+G180,K179+E180+F180+H180)</f>
        <v>8136.1620047805</v>
      </c>
    </row>
    <row r="181" customFormat="false" ht="12.75" hidden="false" customHeight="false" outlineLevel="0" collapsed="false">
      <c r="A181" s="1" t="n">
        <v>41060</v>
      </c>
      <c r="B181" s="0" t="n">
        <f aca="false">ROUND((A181-$B$2-210)/365,0)</f>
        <v>45</v>
      </c>
      <c r="C181" s="0" t="n">
        <f aca="false">ROUND((A181-$C$2-210)/365,0)</f>
        <v>20</v>
      </c>
      <c r="D181" s="0" t="n">
        <f aca="false">ROUND((A181-$D$2-210)/365,0)</f>
        <v>17</v>
      </c>
      <c r="G181" s="2" t="n">
        <f aca="false">K180*$G$1/12</f>
        <v>81.361620047805</v>
      </c>
      <c r="I181" s="2" t="n">
        <f aca="false">I180+E181</f>
        <v>2430.15</v>
      </c>
      <c r="J181" s="2" t="n">
        <f aca="false">IF(H181=0,J180+G181,J180+H181)</f>
        <v>5787.3736248283</v>
      </c>
      <c r="K181" s="2" t="n">
        <f aca="false">IF(H181=0,K180+E181+F181+G181,K180+E181+F181+H181)</f>
        <v>8217.52362482831</v>
      </c>
    </row>
    <row r="182" customFormat="false" ht="12.75" hidden="false" customHeight="false" outlineLevel="0" collapsed="false">
      <c r="A182" s="1" t="n">
        <v>41090</v>
      </c>
      <c r="B182" s="0" t="n">
        <f aca="false">ROUND((A182-$B$2-210)/365,0)</f>
        <v>45</v>
      </c>
      <c r="C182" s="0" t="n">
        <f aca="false">ROUND((A182-$C$2-210)/365,0)</f>
        <v>20</v>
      </c>
      <c r="D182" s="0" t="n">
        <f aca="false">ROUND((A182-$D$2-210)/365,0)</f>
        <v>17</v>
      </c>
      <c r="G182" s="2" t="n">
        <f aca="false">K181*$G$1/12</f>
        <v>82.1752362482831</v>
      </c>
      <c r="I182" s="2" t="n">
        <f aca="false">I181+E182</f>
        <v>2430.15</v>
      </c>
      <c r="J182" s="2" t="n">
        <f aca="false">IF(H182=0,J181+G182,J181+H182)</f>
        <v>5869.54886107659</v>
      </c>
      <c r="K182" s="2" t="n">
        <f aca="false">IF(H182=0,K181+E182+F182+G182,K181+E182+F182+H182)</f>
        <v>8299.69886107659</v>
      </c>
    </row>
    <row r="183" customFormat="false" ht="12.75" hidden="false" customHeight="false" outlineLevel="0" collapsed="false">
      <c r="A183" s="1" t="n">
        <v>41121</v>
      </c>
      <c r="B183" s="0" t="n">
        <f aca="false">ROUND((A183-$B$2-210)/365,0)</f>
        <v>45</v>
      </c>
      <c r="C183" s="0" t="n">
        <f aca="false">ROUND((A183-$C$2-210)/365,0)</f>
        <v>20</v>
      </c>
      <c r="D183" s="0" t="n">
        <f aca="false">ROUND((A183-$D$2-210)/365,0)</f>
        <v>17</v>
      </c>
      <c r="G183" s="2" t="n">
        <f aca="false">K182*$G$1/12</f>
        <v>82.9969886107659</v>
      </c>
      <c r="I183" s="2" t="n">
        <f aca="false">I182+E183</f>
        <v>2430.15</v>
      </c>
      <c r="J183" s="2" t="n">
        <f aca="false">IF(H183=0,J182+G183,J182+H183)</f>
        <v>5952.54584968735</v>
      </c>
      <c r="K183" s="2" t="n">
        <f aca="false">IF(H183=0,K182+E183+F183+G183,K182+E183+F183+H183)</f>
        <v>8382.69584968736</v>
      </c>
    </row>
    <row r="184" customFormat="false" ht="12.75" hidden="false" customHeight="false" outlineLevel="0" collapsed="false">
      <c r="A184" s="1" t="n">
        <v>41152</v>
      </c>
      <c r="B184" s="0" t="n">
        <f aca="false">ROUND((A184-$B$2-210)/365,0)</f>
        <v>45</v>
      </c>
      <c r="C184" s="0" t="n">
        <f aca="false">ROUND((A184-$C$2-210)/365,0)</f>
        <v>20</v>
      </c>
      <c r="D184" s="0" t="n">
        <f aca="false">ROUND((A184-$D$2-210)/365,0)</f>
        <v>17</v>
      </c>
      <c r="G184" s="2" t="n">
        <f aca="false">K183*$G$1/12</f>
        <v>83.8269584968736</v>
      </c>
      <c r="I184" s="2" t="n">
        <f aca="false">I183+E184</f>
        <v>2430.15</v>
      </c>
      <c r="J184" s="2" t="n">
        <f aca="false">IF(H184=0,J183+G184,J183+H184)</f>
        <v>6036.37280818423</v>
      </c>
      <c r="K184" s="2" t="n">
        <f aca="false">IF(H184=0,K183+E184+F184+G184,K183+E184+F184+H184)</f>
        <v>8466.52280818423</v>
      </c>
    </row>
    <row r="185" customFormat="false" ht="12.75" hidden="false" customHeight="false" outlineLevel="0" collapsed="false">
      <c r="A185" s="1" t="n">
        <v>41182</v>
      </c>
      <c r="B185" s="0" t="n">
        <f aca="false">ROUND((A185-$B$2-210)/365,0)</f>
        <v>45</v>
      </c>
      <c r="C185" s="0" t="n">
        <f aca="false">ROUND((A185-$C$2-210)/365,0)</f>
        <v>20</v>
      </c>
      <c r="D185" s="0" t="n">
        <f aca="false">ROUND((A185-$D$2-210)/365,0)</f>
        <v>17</v>
      </c>
      <c r="G185" s="2" t="n">
        <f aca="false">K184*$G$1/12</f>
        <v>84.6652280818423</v>
      </c>
      <c r="I185" s="2" t="n">
        <f aca="false">I184+E185</f>
        <v>2430.15</v>
      </c>
      <c r="J185" s="2" t="n">
        <f aca="false">IF(H185=0,J184+G185,J184+H185)</f>
        <v>6121.03803626607</v>
      </c>
      <c r="K185" s="2" t="n">
        <f aca="false">IF(H185=0,K184+E185+F185+G185,K184+E185+F185+H185)</f>
        <v>8551.18803626607</v>
      </c>
    </row>
    <row r="186" customFormat="false" ht="12.75" hidden="false" customHeight="false" outlineLevel="0" collapsed="false">
      <c r="A186" s="1" t="n">
        <v>41213</v>
      </c>
      <c r="B186" s="0" t="n">
        <f aca="false">ROUND((A186-$B$2-210)/365,0)</f>
        <v>45</v>
      </c>
      <c r="C186" s="0" t="n">
        <f aca="false">ROUND((A186-$C$2-210)/365,0)</f>
        <v>20</v>
      </c>
      <c r="D186" s="0" t="n">
        <f aca="false">ROUND((A186-$D$2-210)/365,0)</f>
        <v>17</v>
      </c>
      <c r="G186" s="2" t="n">
        <f aca="false">K185*$G$1/12</f>
        <v>85.5118803626607</v>
      </c>
      <c r="I186" s="2" t="n">
        <f aca="false">I185+E186</f>
        <v>2430.15</v>
      </c>
      <c r="J186" s="2" t="n">
        <f aca="false">IF(H186=0,J185+G186,J185+H186)</f>
        <v>6206.54991662873</v>
      </c>
      <c r="K186" s="2" t="n">
        <f aca="false">IF(H186=0,K185+E186+F186+G186,K185+E186+F186+H186)</f>
        <v>8636.69991662873</v>
      </c>
    </row>
    <row r="187" customFormat="false" ht="12.75" hidden="false" customHeight="false" outlineLevel="0" collapsed="false">
      <c r="A187" s="1" t="n">
        <v>41243</v>
      </c>
      <c r="B187" s="0" t="n">
        <f aca="false">ROUND((A187-$B$2-210)/365,0)</f>
        <v>45</v>
      </c>
      <c r="C187" s="0" t="n">
        <f aca="false">ROUND((A187-$C$2-210)/365,0)</f>
        <v>20</v>
      </c>
      <c r="D187" s="0" t="n">
        <f aca="false">ROUND((A187-$D$2-210)/365,0)</f>
        <v>17</v>
      </c>
      <c r="G187" s="2" t="n">
        <f aca="false">K186*$G$1/12</f>
        <v>86.3669991662873</v>
      </c>
      <c r="I187" s="2" t="n">
        <f aca="false">I186+E187</f>
        <v>2430.15</v>
      </c>
      <c r="J187" s="2" t="n">
        <f aca="false">IF(H187=0,J186+G187,J186+H187)</f>
        <v>6292.91691579502</v>
      </c>
      <c r="K187" s="2" t="n">
        <f aca="false">IF(H187=0,K186+E187+F187+G187,K186+E187+F187+H187)</f>
        <v>8723.06691579502</v>
      </c>
    </row>
    <row r="188" customFormat="false" ht="12.75" hidden="false" customHeight="false" outlineLevel="0" collapsed="false">
      <c r="A188" s="1" t="n">
        <v>41274</v>
      </c>
      <c r="B188" s="0" t="n">
        <f aca="false">ROUND((A188-$B$2-210)/365,0)</f>
        <v>45</v>
      </c>
      <c r="C188" s="0" t="n">
        <f aca="false">ROUND((A188-$C$2-210)/365,0)</f>
        <v>20</v>
      </c>
      <c r="D188" s="0" t="n">
        <f aca="false">ROUND((A188-$D$2-210)/365,0)</f>
        <v>17</v>
      </c>
      <c r="G188" s="2" t="n">
        <f aca="false">K187*$G$1/12</f>
        <v>87.2306691579502</v>
      </c>
      <c r="I188" s="2" t="n">
        <f aca="false">I187+E188</f>
        <v>2430.15</v>
      </c>
      <c r="J188" s="2" t="n">
        <f aca="false">IF(H188=0,J187+G188,J187+H188)</f>
        <v>6380.14758495297</v>
      </c>
      <c r="K188" s="2" t="n">
        <f aca="false">IF(H188=0,K187+E188+F188+G188,K187+E188+F188+H188)</f>
        <v>8810.29758495297</v>
      </c>
    </row>
    <row r="189" customFormat="false" ht="12.75" hidden="false" customHeight="false" outlineLevel="0" collapsed="false">
      <c r="A189" s="1" t="n">
        <v>41305</v>
      </c>
      <c r="B189" s="0" t="n">
        <f aca="false">ROUND((A189-$B$2-210)/365,0)</f>
        <v>45</v>
      </c>
      <c r="C189" s="0" t="n">
        <f aca="false">ROUND((A189-$C$2-210)/365,0)</f>
        <v>20</v>
      </c>
      <c r="D189" s="0" t="n">
        <f aca="false">ROUND((A189-$D$2-210)/365,0)</f>
        <v>17</v>
      </c>
      <c r="G189" s="2" t="n">
        <f aca="false">K188*$G$1/12</f>
        <v>88.1029758495297</v>
      </c>
      <c r="I189" s="2" t="n">
        <f aca="false">I188+E189</f>
        <v>2430.15</v>
      </c>
      <c r="J189" s="2" t="n">
        <f aca="false">IF(H189=0,J188+G189,J188+H189)</f>
        <v>6468.2505608025</v>
      </c>
      <c r="K189" s="2" t="n">
        <f aca="false">IF(H189=0,K188+E189+F189+G189,K188+E189+F189+H189)</f>
        <v>8898.4005608025</v>
      </c>
    </row>
    <row r="190" customFormat="false" ht="12.75" hidden="false" customHeight="false" outlineLevel="0" collapsed="false">
      <c r="A190" s="1" t="n">
        <v>41333</v>
      </c>
      <c r="B190" s="0" t="n">
        <f aca="false">ROUND((A190-$B$2-210)/365,0)</f>
        <v>45</v>
      </c>
      <c r="C190" s="0" t="n">
        <f aca="false">ROUND((A190-$C$2-210)/365,0)</f>
        <v>20</v>
      </c>
      <c r="D190" s="0" t="n">
        <f aca="false">ROUND((A190-$D$2-210)/365,0)</f>
        <v>18</v>
      </c>
      <c r="G190" s="2" t="n">
        <f aca="false">K189*$G$1/12</f>
        <v>88.984005608025</v>
      </c>
      <c r="I190" s="2" t="n">
        <f aca="false">I189+E190</f>
        <v>2430.15</v>
      </c>
      <c r="J190" s="2" t="n">
        <f aca="false">IF(H190=0,J189+G190,J189+H190)</f>
        <v>6557.23456641052</v>
      </c>
      <c r="K190" s="2" t="n">
        <f aca="false">IF(H190=0,K189+E190+F190+G190,K189+E190+F190+H190)</f>
        <v>8987.38456641053</v>
      </c>
    </row>
    <row r="191" customFormat="false" ht="12.75" hidden="false" customHeight="false" outlineLevel="0" collapsed="false">
      <c r="A191" s="1" t="n">
        <v>41364</v>
      </c>
      <c r="B191" s="0" t="n">
        <f aca="false">ROUND((A191-$B$2-210)/365,0)</f>
        <v>45</v>
      </c>
      <c r="C191" s="0" t="n">
        <f aca="false">ROUND((A191-$C$2-210)/365,0)</f>
        <v>20</v>
      </c>
      <c r="D191" s="0" t="n">
        <f aca="false">ROUND((A191-$D$2-210)/365,0)</f>
        <v>18</v>
      </c>
      <c r="G191" s="2" t="n">
        <f aca="false">K190*$G$1/12</f>
        <v>89.8738456641053</v>
      </c>
      <c r="I191" s="2" t="n">
        <f aca="false">I190+E191</f>
        <v>2430.15</v>
      </c>
      <c r="J191" s="2" t="n">
        <f aca="false">IF(H191=0,J190+G191,J190+H191)</f>
        <v>6647.10841207463</v>
      </c>
      <c r="K191" s="2" t="n">
        <f aca="false">IF(H191=0,K190+E191+F191+G191,K190+E191+F191+H191)</f>
        <v>9077.25841207463</v>
      </c>
    </row>
    <row r="192" customFormat="false" ht="12.75" hidden="false" customHeight="false" outlineLevel="0" collapsed="false">
      <c r="A192" s="1" t="n">
        <v>41394</v>
      </c>
      <c r="B192" s="0" t="n">
        <f aca="false">ROUND((A192-$B$2-210)/365,0)</f>
        <v>46</v>
      </c>
      <c r="C192" s="0" t="n">
        <f aca="false">ROUND((A192-$C$2-210)/365,0)</f>
        <v>21</v>
      </c>
      <c r="D192" s="0" t="n">
        <f aca="false">ROUND((A192-$D$2-210)/365,0)</f>
        <v>18</v>
      </c>
      <c r="G192" s="2" t="n">
        <f aca="false">K191*$G$1/12</f>
        <v>90.7725841207463</v>
      </c>
      <c r="I192" s="2" t="n">
        <f aca="false">I191+E192</f>
        <v>2430.15</v>
      </c>
      <c r="J192" s="2" t="n">
        <f aca="false">IF(H192=0,J191+G192,J191+H192)</f>
        <v>6737.88099619537</v>
      </c>
      <c r="K192" s="2" t="n">
        <f aca="false">IF(H192=0,K191+E192+F192+G192,K191+E192+F192+H192)</f>
        <v>9168.03099619538</v>
      </c>
    </row>
    <row r="193" customFormat="false" ht="12.75" hidden="false" customHeight="false" outlineLevel="0" collapsed="false">
      <c r="A193" s="1" t="n">
        <v>41425</v>
      </c>
      <c r="B193" s="0" t="n">
        <f aca="false">ROUND((A193-$B$2-210)/365,0)</f>
        <v>46</v>
      </c>
      <c r="C193" s="0" t="n">
        <f aca="false">ROUND((A193-$C$2-210)/365,0)</f>
        <v>21</v>
      </c>
      <c r="D193" s="0" t="n">
        <f aca="false">ROUND((A193-$D$2-210)/365,0)</f>
        <v>18</v>
      </c>
      <c r="G193" s="2" t="n">
        <f aca="false">K192*$G$1/12</f>
        <v>91.6803099619538</v>
      </c>
      <c r="I193" s="2" t="n">
        <f aca="false">I192+E193</f>
        <v>2430.15</v>
      </c>
      <c r="J193" s="2" t="n">
        <f aca="false">IF(H193=0,J192+G193,J192+H193)</f>
        <v>6829.56130615733</v>
      </c>
      <c r="K193" s="2" t="n">
        <f aca="false">IF(H193=0,K192+E193+F193+G193,K192+E193+F193+H193)</f>
        <v>9259.71130615733</v>
      </c>
    </row>
    <row r="194" customFormat="false" ht="12.75" hidden="false" customHeight="false" outlineLevel="0" collapsed="false">
      <c r="A194" s="1" t="n">
        <v>41455</v>
      </c>
      <c r="B194" s="0" t="n">
        <f aca="false">ROUND((A194-$B$2-210)/365,0)</f>
        <v>46</v>
      </c>
      <c r="C194" s="0" t="n">
        <f aca="false">ROUND((A194-$C$2-210)/365,0)</f>
        <v>21</v>
      </c>
      <c r="D194" s="0" t="n">
        <f aca="false">ROUND((A194-$D$2-210)/365,0)</f>
        <v>18</v>
      </c>
      <c r="G194" s="2" t="n">
        <f aca="false">K193*$G$1/12</f>
        <v>92.5971130615733</v>
      </c>
      <c r="I194" s="2" t="n">
        <f aca="false">I193+E194</f>
        <v>2430.15</v>
      </c>
      <c r="J194" s="2" t="n">
        <f aca="false">IF(H194=0,J193+G194,J193+H194)</f>
        <v>6922.1584192189</v>
      </c>
      <c r="K194" s="2" t="n">
        <f aca="false">IF(H194=0,K193+E194+F194+G194,K193+E194+F194+H194)</f>
        <v>9352.30841921891</v>
      </c>
    </row>
    <row r="195" customFormat="false" ht="12.75" hidden="false" customHeight="false" outlineLevel="0" collapsed="false">
      <c r="A195" s="1" t="n">
        <v>41486</v>
      </c>
      <c r="B195" s="0" t="n">
        <f aca="false">ROUND((A195-$B$2-210)/365,0)</f>
        <v>46</v>
      </c>
      <c r="C195" s="0" t="n">
        <f aca="false">ROUND((A195-$C$2-210)/365,0)</f>
        <v>21</v>
      </c>
      <c r="D195" s="0" t="n">
        <f aca="false">ROUND((A195-$D$2-210)/365,0)</f>
        <v>18</v>
      </c>
      <c r="G195" s="2" t="n">
        <f aca="false">K194*$G$1/12</f>
        <v>93.5230841921891</v>
      </c>
      <c r="I195" s="2" t="n">
        <f aca="false">I194+E195</f>
        <v>2430.15</v>
      </c>
      <c r="J195" s="2" t="n">
        <f aca="false">IF(H195=0,J194+G195,J194+H195)</f>
        <v>7015.68150341109</v>
      </c>
      <c r="K195" s="2" t="n">
        <f aca="false">IF(H195=0,K194+E195+F195+G195,K194+E195+F195+H195)</f>
        <v>9445.8315034111</v>
      </c>
    </row>
    <row r="196" customFormat="false" ht="12.75" hidden="false" customHeight="false" outlineLevel="0" collapsed="false">
      <c r="A196" s="1" t="n">
        <v>41517</v>
      </c>
      <c r="B196" s="0" t="n">
        <f aca="false">ROUND((A196-$B$2-210)/365,0)</f>
        <v>46</v>
      </c>
      <c r="C196" s="0" t="n">
        <f aca="false">ROUND((A196-$C$2-210)/365,0)</f>
        <v>21</v>
      </c>
      <c r="D196" s="0" t="n">
        <f aca="false">ROUND((A196-$D$2-210)/365,0)</f>
        <v>18</v>
      </c>
      <c r="G196" s="2" t="n">
        <f aca="false">K195*$G$1/12</f>
        <v>94.458315034111</v>
      </c>
      <c r="I196" s="2" t="n">
        <f aca="false">I195+E196</f>
        <v>2430.15</v>
      </c>
      <c r="J196" s="2" t="n">
        <f aca="false">IF(H196=0,J195+G196,J195+H196)</f>
        <v>7110.1398184452</v>
      </c>
      <c r="K196" s="2" t="n">
        <f aca="false">IF(H196=0,K195+E196+F196+G196,K195+E196+F196+H196)</f>
        <v>9540.28981844521</v>
      </c>
    </row>
    <row r="197" customFormat="false" ht="12.75" hidden="false" customHeight="false" outlineLevel="0" collapsed="false">
      <c r="A197" s="1" t="n">
        <v>41547</v>
      </c>
      <c r="B197" s="0" t="n">
        <f aca="false">ROUND((A197-$B$2-210)/365,0)</f>
        <v>46</v>
      </c>
      <c r="C197" s="0" t="n">
        <f aca="false">ROUND((A197-$C$2-210)/365,0)</f>
        <v>21</v>
      </c>
      <c r="D197" s="0" t="n">
        <f aca="false">ROUND((A197-$D$2-210)/365,0)</f>
        <v>18</v>
      </c>
      <c r="G197" s="2" t="n">
        <f aca="false">K196*$G$1/12</f>
        <v>95.4028981844521</v>
      </c>
      <c r="I197" s="2" t="n">
        <f aca="false">I196+E197</f>
        <v>2430.15</v>
      </c>
      <c r="J197" s="2" t="n">
        <f aca="false">IF(H197=0,J196+G197,J196+H197)</f>
        <v>7205.54271662965</v>
      </c>
      <c r="K197" s="2" t="n">
        <f aca="false">IF(H197=0,K196+E197+F197+G197,K196+E197+F197+H197)</f>
        <v>9635.69271662966</v>
      </c>
    </row>
    <row r="198" customFormat="false" ht="12.75" hidden="false" customHeight="false" outlineLevel="0" collapsed="false">
      <c r="A198" s="1" t="n">
        <v>41578</v>
      </c>
      <c r="B198" s="0" t="n">
        <f aca="false">ROUND((A198-$B$2-210)/365,0)</f>
        <v>46</v>
      </c>
      <c r="C198" s="0" t="n">
        <f aca="false">ROUND((A198-$C$2-210)/365,0)</f>
        <v>21</v>
      </c>
      <c r="D198" s="0" t="n">
        <f aca="false">ROUND((A198-$D$2-210)/365,0)</f>
        <v>18</v>
      </c>
      <c r="G198" s="2" t="n">
        <f aca="false">K197*$G$1/12</f>
        <v>96.3569271662966</v>
      </c>
      <c r="I198" s="2" t="n">
        <f aca="false">I197+E198</f>
        <v>2430.15</v>
      </c>
      <c r="J198" s="2" t="n">
        <f aca="false">IF(H198=0,J197+G198,J197+H198)</f>
        <v>7301.89964379595</v>
      </c>
      <c r="K198" s="2" t="n">
        <f aca="false">IF(H198=0,K197+E198+F198+G198,K197+E198+F198+H198)</f>
        <v>9732.04964379595</v>
      </c>
    </row>
    <row r="199" customFormat="false" ht="12.75" hidden="false" customHeight="false" outlineLevel="0" collapsed="false">
      <c r="A199" s="1" t="n">
        <v>41608</v>
      </c>
      <c r="B199" s="0" t="n">
        <f aca="false">ROUND((A199-$B$2-210)/365,0)</f>
        <v>46</v>
      </c>
      <c r="C199" s="0" t="n">
        <f aca="false">ROUND((A199-$C$2-210)/365,0)</f>
        <v>21</v>
      </c>
      <c r="D199" s="0" t="n">
        <f aca="false">ROUND((A199-$D$2-210)/365,0)</f>
        <v>18</v>
      </c>
      <c r="G199" s="2" t="n">
        <f aca="false">K198*$G$1/12</f>
        <v>97.3204964379595</v>
      </c>
      <c r="I199" s="2" t="n">
        <f aca="false">I198+E199</f>
        <v>2430.15</v>
      </c>
      <c r="J199" s="2" t="n">
        <f aca="false">IF(H199=0,J198+G199,J198+H199)</f>
        <v>7399.22014023391</v>
      </c>
      <c r="K199" s="2" t="n">
        <f aca="false">IF(H199=0,K198+E199+F199+G199,K198+E199+F199+H199)</f>
        <v>9829.37014023391</v>
      </c>
    </row>
    <row r="200" customFormat="false" ht="12.75" hidden="false" customHeight="false" outlineLevel="0" collapsed="false">
      <c r="A200" s="1" t="n">
        <v>41639</v>
      </c>
      <c r="B200" s="0" t="n">
        <f aca="false">ROUND((A200-$B$2-210)/365,0)</f>
        <v>46</v>
      </c>
      <c r="C200" s="0" t="n">
        <f aca="false">ROUND((A200-$C$2-210)/365,0)</f>
        <v>21</v>
      </c>
      <c r="D200" s="0" t="n">
        <f aca="false">ROUND((A200-$D$2-210)/365,0)</f>
        <v>18</v>
      </c>
      <c r="G200" s="2" t="n">
        <f aca="false">K199*$G$1/12</f>
        <v>98.2937014023391</v>
      </c>
      <c r="I200" s="2" t="n">
        <f aca="false">I199+E200</f>
        <v>2430.15</v>
      </c>
      <c r="J200" s="2" t="n">
        <f aca="false">IF(H200=0,J199+G200,J199+H200)</f>
        <v>7497.51384163625</v>
      </c>
      <c r="K200" s="2" t="n">
        <f aca="false">IF(H200=0,K199+E200+F200+G200,K199+E200+F200+H200)</f>
        <v>9927.66384163625</v>
      </c>
    </row>
    <row r="201" customFormat="false" ht="12.75" hidden="false" customHeight="false" outlineLevel="0" collapsed="false">
      <c r="A201" s="1" t="n">
        <v>41670</v>
      </c>
      <c r="B201" s="0" t="n">
        <f aca="false">ROUND((A201-$B$2-210)/365,0)</f>
        <v>46</v>
      </c>
      <c r="C201" s="0" t="n">
        <f aca="false">ROUND((A201-$C$2-210)/365,0)</f>
        <v>21</v>
      </c>
      <c r="D201" s="0" t="n">
        <f aca="false">ROUND((A201-$D$2-210)/365,0)</f>
        <v>18</v>
      </c>
      <c r="G201" s="2" t="n">
        <f aca="false">K200*$G$1/12</f>
        <v>99.2766384163625</v>
      </c>
      <c r="I201" s="2" t="n">
        <f aca="false">I200+E201</f>
        <v>2430.15</v>
      </c>
      <c r="J201" s="2" t="n">
        <f aca="false">IF(H201=0,J200+G201,J200+H201)</f>
        <v>7596.79048005261</v>
      </c>
      <c r="K201" s="2" t="n">
        <f aca="false">IF(H201=0,K200+E201+F201+G201,K200+E201+F201+H201)</f>
        <v>10026.9404800526</v>
      </c>
    </row>
    <row r="202" customFormat="false" ht="12.75" hidden="false" customHeight="false" outlineLevel="0" collapsed="false">
      <c r="A202" s="1" t="n">
        <v>41698</v>
      </c>
      <c r="B202" s="0" t="n">
        <f aca="false">ROUND((A202-$B$2-210)/365,0)</f>
        <v>46</v>
      </c>
      <c r="C202" s="0" t="n">
        <f aca="false">ROUND((A202-$C$2-210)/365,0)</f>
        <v>21</v>
      </c>
      <c r="D202" s="0" t="n">
        <f aca="false">ROUND((A202-$D$2-210)/365,0)</f>
        <v>19</v>
      </c>
      <c r="G202" s="2" t="n">
        <f aca="false">K201*$G$1/12</f>
        <v>100.269404800526</v>
      </c>
      <c r="I202" s="2" t="n">
        <f aca="false">I201+E202</f>
        <v>2430.15</v>
      </c>
      <c r="J202" s="2" t="n">
        <f aca="false">IF(H202=0,J201+G202,J201+H202)</f>
        <v>7697.05988485314</v>
      </c>
      <c r="K202" s="2" t="n">
        <f aca="false">IF(H202=0,K201+E202+F202+G202,K201+E202+F202+H202)</f>
        <v>10127.2098848531</v>
      </c>
    </row>
    <row r="203" customFormat="false" ht="12.75" hidden="false" customHeight="false" outlineLevel="0" collapsed="false">
      <c r="A203" s="1" t="n">
        <v>41729</v>
      </c>
      <c r="B203" s="0" t="n">
        <f aca="false">ROUND((A203-$B$2-210)/365,0)</f>
        <v>46</v>
      </c>
      <c r="C203" s="0" t="n">
        <f aca="false">ROUND((A203-$C$2-210)/365,0)</f>
        <v>21</v>
      </c>
      <c r="D203" s="0" t="n">
        <f aca="false">ROUND((A203-$D$2-210)/365,0)</f>
        <v>19</v>
      </c>
      <c r="G203" s="2" t="n">
        <f aca="false">K202*$G$1/12</f>
        <v>101.272098848531</v>
      </c>
      <c r="I203" s="2" t="n">
        <f aca="false">I202+E203</f>
        <v>2430.15</v>
      </c>
      <c r="J203" s="2" t="n">
        <f aca="false">IF(H203=0,J202+G203,J202+H203)</f>
        <v>7798.33198370167</v>
      </c>
      <c r="K203" s="2" t="n">
        <f aca="false">IF(H203=0,K202+E203+F203+G203,K202+E203+F203+H203)</f>
        <v>10228.4819837017</v>
      </c>
    </row>
    <row r="204" customFormat="false" ht="12.75" hidden="false" customHeight="false" outlineLevel="0" collapsed="false">
      <c r="A204" s="1" t="n">
        <v>41759</v>
      </c>
      <c r="B204" s="0" t="n">
        <f aca="false">ROUND((A204-$B$2-210)/365,0)</f>
        <v>47</v>
      </c>
      <c r="C204" s="0" t="n">
        <f aca="false">ROUND((A204-$C$2-210)/365,0)</f>
        <v>22</v>
      </c>
      <c r="D204" s="0" t="n">
        <f aca="false">ROUND((A204-$D$2-210)/365,0)</f>
        <v>19</v>
      </c>
      <c r="G204" s="2" t="n">
        <f aca="false">K203*$G$1/12</f>
        <v>102.284819837017</v>
      </c>
      <c r="I204" s="2" t="n">
        <f aca="false">I203+E204</f>
        <v>2430.15</v>
      </c>
      <c r="J204" s="2" t="n">
        <f aca="false">IF(H204=0,J203+G204,J203+H204)</f>
        <v>7900.61680353868</v>
      </c>
      <c r="K204" s="2" t="n">
        <f aca="false">IF(H204=0,K203+E204+F204+G204,K203+E204+F204+H204)</f>
        <v>10330.7668035387</v>
      </c>
    </row>
    <row r="205" customFormat="false" ht="12.75" hidden="false" customHeight="false" outlineLevel="0" collapsed="false">
      <c r="A205" s="1" t="n">
        <v>41790</v>
      </c>
      <c r="B205" s="0" t="n">
        <f aca="false">ROUND((A205-$B$2-210)/365,0)</f>
        <v>47</v>
      </c>
      <c r="C205" s="0" t="n">
        <f aca="false">ROUND((A205-$C$2-210)/365,0)</f>
        <v>22</v>
      </c>
      <c r="D205" s="0" t="n">
        <f aca="false">ROUND((A205-$D$2-210)/365,0)</f>
        <v>19</v>
      </c>
      <c r="G205" s="2" t="n">
        <f aca="false">K204*$G$1/12</f>
        <v>103.307668035387</v>
      </c>
      <c r="I205" s="2" t="n">
        <f aca="false">I204+E205</f>
        <v>2430.15</v>
      </c>
      <c r="J205" s="2" t="n">
        <f aca="false">IF(H205=0,J204+G205,J204+H205)</f>
        <v>8003.92447157407</v>
      </c>
      <c r="K205" s="2" t="n">
        <f aca="false">IF(H205=0,K204+E205+F205+G205,K204+E205+F205+H205)</f>
        <v>10434.0744715741</v>
      </c>
    </row>
    <row r="206" customFormat="false" ht="12.75" hidden="false" customHeight="false" outlineLevel="0" collapsed="false">
      <c r="A206" s="1" t="n">
        <v>41820</v>
      </c>
      <c r="B206" s="0" t="n">
        <f aca="false">ROUND((A206-$B$2-210)/365,0)</f>
        <v>47</v>
      </c>
      <c r="C206" s="0" t="n">
        <f aca="false">ROUND((A206-$C$2-210)/365,0)</f>
        <v>22</v>
      </c>
      <c r="D206" s="0" t="n">
        <f aca="false">ROUND((A206-$D$2-210)/365,0)</f>
        <v>19</v>
      </c>
      <c r="G206" s="2" t="n">
        <f aca="false">K205*$G$1/12</f>
        <v>104.340744715741</v>
      </c>
      <c r="I206" s="2" t="n">
        <f aca="false">I205+E206</f>
        <v>2430.15</v>
      </c>
      <c r="J206" s="2" t="n">
        <f aca="false">IF(H206=0,J205+G206,J205+H206)</f>
        <v>8108.26521628981</v>
      </c>
      <c r="K206" s="2" t="n">
        <f aca="false">IF(H206=0,K205+E206+F206+G206,K205+E206+F206+H206)</f>
        <v>10538.4152162898</v>
      </c>
    </row>
    <row r="207" customFormat="false" ht="12.75" hidden="false" customHeight="false" outlineLevel="0" collapsed="false">
      <c r="A207" s="1" t="n">
        <v>41851</v>
      </c>
      <c r="B207" s="0" t="n">
        <f aca="false">ROUND((A207-$B$2-210)/365,0)</f>
        <v>47</v>
      </c>
      <c r="C207" s="0" t="n">
        <f aca="false">ROUND((A207-$C$2-210)/365,0)</f>
        <v>22</v>
      </c>
      <c r="D207" s="0" t="n">
        <f aca="false">ROUND((A207-$D$2-210)/365,0)</f>
        <v>19</v>
      </c>
      <c r="G207" s="2" t="n">
        <f aca="false">K206*$G$1/12</f>
        <v>105.384152162898</v>
      </c>
      <c r="I207" s="2" t="n">
        <f aca="false">I206+E207</f>
        <v>2430.15</v>
      </c>
      <c r="J207" s="2" t="n">
        <f aca="false">IF(H207=0,J206+G207,J206+H207)</f>
        <v>8213.64936845271</v>
      </c>
      <c r="K207" s="2" t="n">
        <f aca="false">IF(H207=0,K206+E207+F207+G207,K206+E207+F207+H207)</f>
        <v>10643.7993684527</v>
      </c>
    </row>
    <row r="208" customFormat="false" ht="12.75" hidden="false" customHeight="false" outlineLevel="0" collapsed="false">
      <c r="A208" s="1" t="n">
        <v>41882</v>
      </c>
      <c r="B208" s="0" t="n">
        <f aca="false">ROUND((A208-$B$2-210)/365,0)</f>
        <v>47</v>
      </c>
      <c r="C208" s="0" t="n">
        <f aca="false">ROUND((A208-$C$2-210)/365,0)</f>
        <v>22</v>
      </c>
      <c r="D208" s="0" t="n">
        <f aca="false">ROUND((A208-$D$2-210)/365,0)</f>
        <v>19</v>
      </c>
      <c r="G208" s="2" t="n">
        <f aca="false">K207*$G$1/12</f>
        <v>106.437993684527</v>
      </c>
      <c r="I208" s="2" t="n">
        <f aca="false">I207+E208</f>
        <v>2430.15</v>
      </c>
      <c r="J208" s="2" t="n">
        <f aca="false">IF(H208=0,J207+G208,J207+H208)</f>
        <v>8320.08736213724</v>
      </c>
      <c r="K208" s="2" t="n">
        <f aca="false">IF(H208=0,K207+E208+F208+G208,K207+E208+F208+H208)</f>
        <v>10750.2373621372</v>
      </c>
    </row>
    <row r="209" customFormat="false" ht="12.75" hidden="false" customHeight="false" outlineLevel="0" collapsed="false">
      <c r="A209" s="1" t="n">
        <v>41912</v>
      </c>
      <c r="B209" s="0" t="n">
        <f aca="false">ROUND((A209-$B$2-210)/365,0)</f>
        <v>47</v>
      </c>
      <c r="C209" s="0" t="n">
        <f aca="false">ROUND((A209-$C$2-210)/365,0)</f>
        <v>22</v>
      </c>
      <c r="D209" s="0" t="n">
        <f aca="false">ROUND((A209-$D$2-210)/365,0)</f>
        <v>19</v>
      </c>
      <c r="G209" s="2" t="n">
        <f aca="false">K208*$G$1/12</f>
        <v>107.502373621372</v>
      </c>
      <c r="I209" s="2" t="n">
        <f aca="false">I208+E209</f>
        <v>2430.15</v>
      </c>
      <c r="J209" s="2" t="n">
        <f aca="false">IF(H209=0,J208+G209,J208+H209)</f>
        <v>8427.58973575861</v>
      </c>
      <c r="K209" s="2" t="n">
        <f aca="false">IF(H209=0,K208+E209+F209+G209,K208+E209+F209+H209)</f>
        <v>10857.7397357586</v>
      </c>
    </row>
    <row r="210" customFormat="false" ht="12.75" hidden="false" customHeight="false" outlineLevel="0" collapsed="false">
      <c r="A210" s="1" t="n">
        <v>41943</v>
      </c>
      <c r="B210" s="0" t="n">
        <f aca="false">ROUND((A210-$B$2-210)/365,0)</f>
        <v>47</v>
      </c>
      <c r="C210" s="0" t="n">
        <f aca="false">ROUND((A210-$C$2-210)/365,0)</f>
        <v>22</v>
      </c>
      <c r="D210" s="0" t="n">
        <f aca="false">ROUND((A210-$D$2-210)/365,0)</f>
        <v>19</v>
      </c>
      <c r="G210" s="2" t="n">
        <f aca="false">K209*$G$1/12</f>
        <v>108.577397357586</v>
      </c>
      <c r="I210" s="2" t="n">
        <f aca="false">I209+E210</f>
        <v>2430.15</v>
      </c>
      <c r="J210" s="2" t="n">
        <f aca="false">IF(H210=0,J209+G210,J209+H210)</f>
        <v>8536.16713311619</v>
      </c>
      <c r="K210" s="2" t="n">
        <f aca="false">IF(H210=0,K209+E210+F210+G210,K209+E210+F210+H210)</f>
        <v>10966.3171331162</v>
      </c>
    </row>
    <row r="211" customFormat="false" ht="12.75" hidden="false" customHeight="false" outlineLevel="0" collapsed="false">
      <c r="A211" s="1" t="n">
        <v>41973</v>
      </c>
      <c r="B211" s="0" t="n">
        <f aca="false">ROUND((A211-$B$2-210)/365,0)</f>
        <v>47</v>
      </c>
      <c r="C211" s="0" t="n">
        <f aca="false">ROUND((A211-$C$2-210)/365,0)</f>
        <v>22</v>
      </c>
      <c r="D211" s="0" t="n">
        <f aca="false">ROUND((A211-$D$2-210)/365,0)</f>
        <v>19</v>
      </c>
      <c r="G211" s="2" t="n">
        <f aca="false">K210*$G$1/12</f>
        <v>109.663171331162</v>
      </c>
      <c r="I211" s="2" t="n">
        <f aca="false">I210+E211</f>
        <v>2430.15</v>
      </c>
      <c r="J211" s="2" t="n">
        <f aca="false">IF(H211=0,J210+G211,J210+H211)</f>
        <v>8645.83030444736</v>
      </c>
      <c r="K211" s="2" t="n">
        <f aca="false">IF(H211=0,K210+E211+F211+G211,K210+E211+F211+H211)</f>
        <v>11075.9803044474</v>
      </c>
    </row>
    <row r="212" customFormat="false" ht="12.75" hidden="false" customHeight="false" outlineLevel="0" collapsed="false">
      <c r="A212" s="1" t="n">
        <v>42004</v>
      </c>
      <c r="B212" s="0" t="n">
        <f aca="false">ROUND((A212-$B$2-210)/365,0)</f>
        <v>47</v>
      </c>
      <c r="C212" s="0" t="n">
        <f aca="false">ROUND((A212-$C$2-210)/365,0)</f>
        <v>22</v>
      </c>
      <c r="D212" s="0" t="n">
        <f aca="false">ROUND((A212-$D$2-210)/365,0)</f>
        <v>19</v>
      </c>
      <c r="G212" s="2" t="n">
        <f aca="false">K211*$G$1/12</f>
        <v>110.759803044474</v>
      </c>
      <c r="I212" s="2" t="n">
        <f aca="false">I211+E212</f>
        <v>2430.15</v>
      </c>
      <c r="J212" s="2" t="n">
        <f aca="false">IF(H212=0,J211+G212,J211+H212)</f>
        <v>8756.59010749183</v>
      </c>
      <c r="K212" s="2" t="n">
        <f aca="false">IF(H212=0,K211+E212+F212+G212,K211+E212+F212+H212)</f>
        <v>11186.7401074918</v>
      </c>
    </row>
    <row r="213" customFormat="false" ht="12.75" hidden="false" customHeight="false" outlineLevel="0" collapsed="false">
      <c r="A213" s="1" t="n">
        <v>42035</v>
      </c>
      <c r="B213" s="0" t="n">
        <f aca="false">ROUND((A213-$B$2-210)/365,0)</f>
        <v>47</v>
      </c>
      <c r="C213" s="0" t="n">
        <f aca="false">ROUND((A213-$C$2-210)/365,0)</f>
        <v>22</v>
      </c>
      <c r="D213" s="0" t="n">
        <f aca="false">ROUND((A213-$D$2-210)/365,0)</f>
        <v>19</v>
      </c>
      <c r="G213" s="2" t="n">
        <f aca="false">K212*$G$1/12</f>
        <v>111.867401074918</v>
      </c>
      <c r="I213" s="2" t="n">
        <f aca="false">I212+E213</f>
        <v>2430.15</v>
      </c>
      <c r="J213" s="2" t="n">
        <f aca="false">IF(H213=0,J212+G213,J212+H213)</f>
        <v>8868.45750856675</v>
      </c>
      <c r="K213" s="2" t="n">
        <f aca="false">IF(H213=0,K212+E213+F213+G213,K212+E213+F213+H213)</f>
        <v>11298.6075085668</v>
      </c>
    </row>
    <row r="214" customFormat="false" ht="12.75" hidden="false" customHeight="false" outlineLevel="0" collapsed="false">
      <c r="A214" s="1" t="n">
        <v>42063</v>
      </c>
      <c r="B214" s="0" t="n">
        <f aca="false">ROUND((A214-$B$2-210)/365,0)</f>
        <v>47</v>
      </c>
      <c r="C214" s="0" t="n">
        <f aca="false">ROUND((A214-$C$2-210)/365,0)</f>
        <v>22</v>
      </c>
      <c r="D214" s="0" t="n">
        <f aca="false">ROUND((A214-$D$2-210)/365,0)</f>
        <v>20</v>
      </c>
      <c r="G214" s="2" t="n">
        <f aca="false">K213*$G$1/12</f>
        <v>112.986075085668</v>
      </c>
      <c r="I214" s="2" t="n">
        <f aca="false">I213+E214</f>
        <v>2430.15</v>
      </c>
      <c r="J214" s="2" t="n">
        <f aca="false">IF(H214=0,J213+G214,J213+H214)</f>
        <v>8981.44358365242</v>
      </c>
      <c r="K214" s="2" t="n">
        <f aca="false">IF(H214=0,K213+E214+F214+G214,K213+E214+F214+H214)</f>
        <v>11411.5935836524</v>
      </c>
    </row>
    <row r="215" customFormat="false" ht="12.75" hidden="false" customHeight="false" outlineLevel="0" collapsed="false">
      <c r="A215" s="1" t="n">
        <v>42094</v>
      </c>
      <c r="B215" s="0" t="n">
        <f aca="false">ROUND((A215-$B$2-210)/365,0)</f>
        <v>47</v>
      </c>
      <c r="C215" s="0" t="n">
        <f aca="false">ROUND((A215-$C$2-210)/365,0)</f>
        <v>22</v>
      </c>
      <c r="D215" s="0" t="n">
        <f aca="false">ROUND((A215-$D$2-210)/365,0)</f>
        <v>20</v>
      </c>
      <c r="G215" s="2" t="n">
        <f aca="false">K214*$G$1/12</f>
        <v>114.115935836524</v>
      </c>
      <c r="I215" s="2" t="n">
        <f aca="false">I214+E215</f>
        <v>2430.15</v>
      </c>
      <c r="J215" s="2" t="n">
        <f aca="false">IF(H215=0,J214+G215,J214+H215)</f>
        <v>9095.55951948894</v>
      </c>
      <c r="K215" s="2" t="n">
        <f aca="false">IF(H215=0,K214+E215+F215+G215,K214+E215+F215+H215)</f>
        <v>11525.7095194889</v>
      </c>
    </row>
    <row r="216" customFormat="false" ht="12.75" hidden="false" customHeight="false" outlineLevel="0" collapsed="false">
      <c r="A216" s="1" t="n">
        <v>42124</v>
      </c>
      <c r="B216" s="0" t="n">
        <f aca="false">ROUND((A216-$B$2-210)/365,0)</f>
        <v>48</v>
      </c>
      <c r="C216" s="0" t="n">
        <f aca="false">ROUND((A216-$C$2-210)/365,0)</f>
        <v>23</v>
      </c>
      <c r="D216" s="0" t="n">
        <f aca="false">ROUND((A216-$D$2-210)/365,0)</f>
        <v>20</v>
      </c>
      <c r="G216" s="2" t="n">
        <f aca="false">K215*$G$1/12</f>
        <v>115.257095194889</v>
      </c>
      <c r="I216" s="2" t="n">
        <f aca="false">I215+E216</f>
        <v>2430.15</v>
      </c>
      <c r="J216" s="2" t="n">
        <f aca="false">IF(H216=0,J215+G216,J215+H216)</f>
        <v>9210.81661468383</v>
      </c>
      <c r="K216" s="2" t="n">
        <f aca="false">IF(H216=0,K215+E216+F216+G216,K215+E216+F216+H216)</f>
        <v>11640.9666146838</v>
      </c>
    </row>
    <row r="217" customFormat="false" ht="12.75" hidden="false" customHeight="false" outlineLevel="0" collapsed="false">
      <c r="A217" s="1" t="n">
        <v>42155</v>
      </c>
      <c r="B217" s="0" t="n">
        <f aca="false">ROUND((A217-$B$2-210)/365,0)</f>
        <v>48</v>
      </c>
      <c r="C217" s="0" t="n">
        <f aca="false">ROUND((A217-$C$2-210)/365,0)</f>
        <v>23</v>
      </c>
      <c r="D217" s="0" t="n">
        <f aca="false">ROUND((A217-$D$2-210)/365,0)</f>
        <v>20</v>
      </c>
      <c r="G217" s="2" t="n">
        <f aca="false">K216*$G$1/12</f>
        <v>116.409666146838</v>
      </c>
      <c r="I217" s="2" t="n">
        <f aca="false">I216+E217</f>
        <v>2430.15</v>
      </c>
      <c r="J217" s="2" t="n">
        <f aca="false">IF(H217=0,J216+G217,J216+H217)</f>
        <v>9327.22628083067</v>
      </c>
      <c r="K217" s="2" t="n">
        <f aca="false">IF(H217=0,K216+E217+F217+G217,K216+E217+F217+H217)</f>
        <v>11757.3762808307</v>
      </c>
    </row>
    <row r="218" customFormat="false" ht="12.75" hidden="false" customHeight="false" outlineLevel="0" collapsed="false">
      <c r="A218" s="1" t="n">
        <v>42185</v>
      </c>
      <c r="B218" s="0" t="n">
        <f aca="false">ROUND((A218-$B$2-210)/365,0)</f>
        <v>48</v>
      </c>
      <c r="C218" s="0" t="n">
        <f aca="false">ROUND((A218-$C$2-210)/365,0)</f>
        <v>23</v>
      </c>
      <c r="D218" s="0" t="n">
        <f aca="false">ROUND((A218-$D$2-210)/365,0)</f>
        <v>20</v>
      </c>
      <c r="G218" s="2" t="n">
        <f aca="false">K217*$G$1/12</f>
        <v>117.573762808307</v>
      </c>
      <c r="I218" s="2" t="n">
        <f aca="false">I217+E218</f>
        <v>2430.15</v>
      </c>
      <c r="J218" s="2" t="n">
        <f aca="false">IF(H218=0,J217+G218,J217+H218)</f>
        <v>9444.80004363897</v>
      </c>
      <c r="K218" s="2" t="n">
        <f aca="false">IF(H218=0,K217+E218+F218+G218,K217+E218+F218+H218)</f>
        <v>11874.950043639</v>
      </c>
    </row>
    <row r="219" customFormat="false" ht="12.75" hidden="false" customHeight="false" outlineLevel="0" collapsed="false">
      <c r="A219" s="1" t="n">
        <v>42216</v>
      </c>
      <c r="B219" s="0" t="n">
        <f aca="false">ROUND((A219-$B$2-210)/365,0)</f>
        <v>48</v>
      </c>
      <c r="C219" s="0" t="n">
        <f aca="false">ROUND((A219-$C$2-210)/365,0)</f>
        <v>23</v>
      </c>
      <c r="D219" s="0" t="n">
        <f aca="false">ROUND((A219-$D$2-210)/365,0)</f>
        <v>20</v>
      </c>
      <c r="G219" s="2" t="n">
        <f aca="false">K218*$G$1/12</f>
        <v>118.74950043639</v>
      </c>
      <c r="I219" s="2" t="n">
        <f aca="false">I218+E219</f>
        <v>2430.15</v>
      </c>
      <c r="J219" s="2" t="n">
        <f aca="false">IF(H219=0,J218+G219,J218+H219)</f>
        <v>9563.54954407536</v>
      </c>
      <c r="K219" s="2" t="n">
        <f aca="false">IF(H219=0,K218+E219+F219+G219,K218+E219+F219+H219)</f>
        <v>11993.6995440754</v>
      </c>
    </row>
    <row r="220" customFormat="false" ht="12.75" hidden="false" customHeight="false" outlineLevel="0" collapsed="false">
      <c r="A220" s="1" t="n">
        <v>42247</v>
      </c>
      <c r="B220" s="0" t="n">
        <f aca="false">ROUND((A220-$B$2-210)/365,0)</f>
        <v>48</v>
      </c>
      <c r="C220" s="0" t="n">
        <f aca="false">ROUND((A220-$C$2-210)/365,0)</f>
        <v>23</v>
      </c>
      <c r="D220" s="0" t="n">
        <f aca="false">ROUND((A220-$D$2-210)/365,0)</f>
        <v>20</v>
      </c>
      <c r="G220" s="2" t="n">
        <f aca="false">K219*$G$1/12</f>
        <v>119.936995440754</v>
      </c>
      <c r="I220" s="2" t="n">
        <f aca="false">I219+E220</f>
        <v>2430.15</v>
      </c>
      <c r="J220" s="2" t="n">
        <f aca="false">IF(H220=0,J219+G220,J219+H220)</f>
        <v>9683.48653951612</v>
      </c>
      <c r="K220" s="2" t="n">
        <f aca="false">IF(H220=0,K219+E220+F220+G220,K219+E220+F220+H220)</f>
        <v>12113.6365395161</v>
      </c>
    </row>
    <row r="221" customFormat="false" ht="12.75" hidden="false" customHeight="false" outlineLevel="0" collapsed="false">
      <c r="A221" s="1" t="n">
        <v>42277</v>
      </c>
      <c r="B221" s="0" t="n">
        <f aca="false">ROUND((A221-$B$2-210)/365,0)</f>
        <v>48</v>
      </c>
      <c r="C221" s="0" t="n">
        <f aca="false">ROUND((A221-$C$2-210)/365,0)</f>
        <v>23</v>
      </c>
      <c r="D221" s="0" t="n">
        <f aca="false">ROUND((A221-$D$2-210)/365,0)</f>
        <v>20</v>
      </c>
      <c r="G221" s="2" t="n">
        <f aca="false">K220*$G$1/12</f>
        <v>121.136365395161</v>
      </c>
      <c r="I221" s="2" t="n">
        <f aca="false">I220+E221</f>
        <v>2430.15</v>
      </c>
      <c r="J221" s="2" t="n">
        <f aca="false">IF(H221=0,J220+G221,J220+H221)</f>
        <v>9804.62290491128</v>
      </c>
      <c r="K221" s="2" t="n">
        <f aca="false">IF(H221=0,K220+E221+F221+G221,K220+E221+F221+H221)</f>
        <v>12234.7729049113</v>
      </c>
    </row>
    <row r="222" customFormat="false" ht="12.75" hidden="false" customHeight="false" outlineLevel="0" collapsed="false">
      <c r="A222" s="1" t="n">
        <v>42308</v>
      </c>
      <c r="B222" s="0" t="n">
        <f aca="false">ROUND((A222-$B$2-210)/365,0)</f>
        <v>48</v>
      </c>
      <c r="C222" s="0" t="n">
        <f aca="false">ROUND((A222-$C$2-210)/365,0)</f>
        <v>23</v>
      </c>
      <c r="D222" s="0" t="n">
        <f aca="false">ROUND((A222-$D$2-210)/365,0)</f>
        <v>20</v>
      </c>
      <c r="G222" s="2" t="n">
        <f aca="false">K221*$G$1/12</f>
        <v>122.347729049113</v>
      </c>
      <c r="I222" s="2" t="n">
        <f aca="false">I221+E222</f>
        <v>2430.15</v>
      </c>
      <c r="J222" s="2" t="n">
        <f aca="false">IF(H222=0,J221+G222,J221+H222)</f>
        <v>9926.97063396039</v>
      </c>
      <c r="K222" s="2" t="n">
        <f aca="false">IF(H222=0,K221+E222+F222+G222,K221+E222+F222+H222)</f>
        <v>12357.1206339604</v>
      </c>
    </row>
    <row r="223" customFormat="false" ht="12.75" hidden="false" customHeight="false" outlineLevel="0" collapsed="false">
      <c r="A223" s="1" t="n">
        <v>42338</v>
      </c>
      <c r="B223" s="0" t="n">
        <f aca="false">ROUND((A223-$B$2-210)/365,0)</f>
        <v>48</v>
      </c>
      <c r="C223" s="0" t="n">
        <f aca="false">ROUND((A223-$C$2-210)/365,0)</f>
        <v>23</v>
      </c>
      <c r="D223" s="0" t="n">
        <f aca="false">ROUND((A223-$D$2-210)/365,0)</f>
        <v>20</v>
      </c>
      <c r="G223" s="2" t="n">
        <f aca="false">K222*$G$1/12</f>
        <v>123.571206339604</v>
      </c>
      <c r="I223" s="2" t="n">
        <f aca="false">I222+E223</f>
        <v>2430.15</v>
      </c>
      <c r="J223" s="2" t="n">
        <f aca="false">IF(H223=0,J222+G223,J222+H223)</f>
        <v>10050.5418403</v>
      </c>
      <c r="K223" s="2" t="n">
        <f aca="false">IF(H223=0,K222+E223+F223+G223,K222+E223+F223+H223)</f>
        <v>12480.6918403</v>
      </c>
    </row>
    <row r="224" customFormat="false" ht="12.75" hidden="false" customHeight="false" outlineLevel="0" collapsed="false">
      <c r="A224" s="1" t="n">
        <v>42369</v>
      </c>
      <c r="B224" s="0" t="n">
        <f aca="false">ROUND((A224-$B$2-210)/365,0)</f>
        <v>48</v>
      </c>
      <c r="C224" s="0" t="n">
        <f aca="false">ROUND((A224-$C$2-210)/365,0)</f>
        <v>23</v>
      </c>
      <c r="D224" s="0" t="n">
        <f aca="false">ROUND((A224-$D$2-210)/365,0)</f>
        <v>20</v>
      </c>
      <c r="G224" s="2" t="n">
        <f aca="false">K223*$G$1/12</f>
        <v>124.806918403</v>
      </c>
      <c r="I224" s="2" t="n">
        <f aca="false">I223+E224</f>
        <v>2430.15</v>
      </c>
      <c r="J224" s="2" t="n">
        <f aca="false">IF(H224=0,J223+G224,J223+H224)</f>
        <v>10175.348758703</v>
      </c>
      <c r="K224" s="2" t="n">
        <f aca="false">IF(H224=0,K223+E224+F224+G224,K223+E224+F224+H224)</f>
        <v>12605.498758703</v>
      </c>
    </row>
    <row r="225" customFormat="false" ht="12.75" hidden="false" customHeight="false" outlineLevel="0" collapsed="false">
      <c r="A225" s="1" t="n">
        <v>42400</v>
      </c>
      <c r="B225" s="0" t="n">
        <f aca="false">ROUND((A225-$B$2-210)/365,0)</f>
        <v>48</v>
      </c>
      <c r="C225" s="0" t="n">
        <f aca="false">ROUND((A225-$C$2-210)/365,0)</f>
        <v>23</v>
      </c>
      <c r="D225" s="0" t="n">
        <f aca="false">ROUND((A225-$D$2-210)/365,0)</f>
        <v>20</v>
      </c>
      <c r="G225" s="2" t="n">
        <f aca="false">K224*$G$1/12</f>
        <v>126.05498758703</v>
      </c>
      <c r="I225" s="2" t="n">
        <f aca="false">I224+E225</f>
        <v>2430.15</v>
      </c>
      <c r="J225" s="2" t="n">
        <f aca="false">IF(H225=0,J224+G225,J224+H225)</f>
        <v>10301.40374629</v>
      </c>
      <c r="K225" s="2" t="n">
        <f aca="false">IF(H225=0,K224+E225+F225+G225,K224+E225+F225+H225)</f>
        <v>12731.55374629</v>
      </c>
    </row>
    <row r="226" customFormat="false" ht="12.75" hidden="false" customHeight="false" outlineLevel="0" collapsed="false">
      <c r="A226" s="1" t="n">
        <v>42429</v>
      </c>
      <c r="B226" s="0" t="n">
        <f aca="false">ROUND((A226-$B$2-210)/365,0)</f>
        <v>48</v>
      </c>
      <c r="C226" s="0" t="n">
        <f aca="false">ROUND((A226-$C$2-210)/365,0)</f>
        <v>23</v>
      </c>
      <c r="D226" s="0" t="n">
        <f aca="false">ROUND((A226-$D$2-210)/365,0)</f>
        <v>21</v>
      </c>
      <c r="G226" s="2" t="n">
        <f aca="false">K225*$G$1/12</f>
        <v>127.3155374629</v>
      </c>
      <c r="I226" s="2" t="n">
        <f aca="false">I225+E226</f>
        <v>2430.15</v>
      </c>
      <c r="J226" s="2" t="n">
        <f aca="false">IF(H226=0,J225+G226,J225+H226)</f>
        <v>10428.7192837529</v>
      </c>
      <c r="K226" s="2" t="n">
        <f aca="false">IF(H226=0,K225+E226+F226+G226,K225+E226+F226+H226)</f>
        <v>12858.8692837529</v>
      </c>
    </row>
    <row r="227" customFormat="false" ht="12.75" hidden="false" customHeight="false" outlineLevel="0" collapsed="false">
      <c r="A227" s="1" t="n">
        <v>42460</v>
      </c>
      <c r="B227" s="0" t="n">
        <f aca="false">ROUND((A227-$B$2-210)/365,0)</f>
        <v>48</v>
      </c>
      <c r="C227" s="0" t="n">
        <f aca="false">ROUND((A227-$C$2-210)/365,0)</f>
        <v>23</v>
      </c>
      <c r="D227" s="0" t="n">
        <f aca="false">ROUND((A227-$D$2-210)/365,0)</f>
        <v>21</v>
      </c>
      <c r="G227" s="2" t="n">
        <f aca="false">K226*$G$1/12</f>
        <v>128.588692837529</v>
      </c>
      <c r="I227" s="2" t="n">
        <f aca="false">I226+E227</f>
        <v>2430.15</v>
      </c>
      <c r="J227" s="2" t="n">
        <f aca="false">IF(H227=0,J226+G227,J226+H227)</f>
        <v>10557.3079765905</v>
      </c>
      <c r="K227" s="2" t="n">
        <f aca="false">IF(H227=0,K226+E227+F227+G227,K226+E227+F227+H227)</f>
        <v>12987.4579765905</v>
      </c>
    </row>
    <row r="228" customFormat="false" ht="12.75" hidden="false" customHeight="false" outlineLevel="0" collapsed="false">
      <c r="A228" s="1" t="n">
        <v>42490</v>
      </c>
      <c r="B228" s="0" t="n">
        <f aca="false">ROUND((A228-$B$2-210)/365,0)</f>
        <v>49</v>
      </c>
      <c r="C228" s="0" t="n">
        <f aca="false">ROUND((A228-$C$2-210)/365,0)</f>
        <v>24</v>
      </c>
      <c r="D228" s="0" t="n">
        <f aca="false">ROUND((A228-$D$2-210)/365,0)</f>
        <v>21</v>
      </c>
      <c r="G228" s="2" t="n">
        <f aca="false">K227*$G$1/12</f>
        <v>129.874579765905</v>
      </c>
      <c r="I228" s="2" t="n">
        <f aca="false">I227+E228</f>
        <v>2430.15</v>
      </c>
      <c r="J228" s="2" t="n">
        <f aca="false">IF(H228=0,J227+G228,J227+H228)</f>
        <v>10687.1825563564</v>
      </c>
      <c r="K228" s="2" t="n">
        <f aca="false">IF(H228=0,K227+E228+F228+G228,K227+E228+F228+H228)</f>
        <v>13117.3325563564</v>
      </c>
    </row>
    <row r="229" customFormat="false" ht="12.75" hidden="false" customHeight="false" outlineLevel="0" collapsed="false">
      <c r="A229" s="1" t="n">
        <v>42521</v>
      </c>
      <c r="B229" s="0" t="n">
        <f aca="false">ROUND((A229-$B$2-210)/365,0)</f>
        <v>49</v>
      </c>
      <c r="C229" s="0" t="n">
        <f aca="false">ROUND((A229-$C$2-210)/365,0)</f>
        <v>24</v>
      </c>
      <c r="D229" s="0" t="n">
        <f aca="false">ROUND((A229-$D$2-210)/365,0)</f>
        <v>21</v>
      </c>
      <c r="G229" s="2" t="n">
        <f aca="false">K228*$G$1/12</f>
        <v>131.173325563564</v>
      </c>
      <c r="I229" s="2" t="n">
        <f aca="false">I228+E229</f>
        <v>2430.15</v>
      </c>
      <c r="J229" s="2" t="n">
        <f aca="false">IF(H229=0,J228+G229,J228+H229)</f>
        <v>10818.3558819199</v>
      </c>
      <c r="K229" s="2" t="n">
        <f aca="false">IF(H229=0,K228+E229+F229+G229,K228+E229+F229+H229)</f>
        <v>13248.5058819199</v>
      </c>
    </row>
    <row r="230" customFormat="false" ht="12.75" hidden="false" customHeight="false" outlineLevel="0" collapsed="false">
      <c r="A230" s="1" t="n">
        <v>42551</v>
      </c>
      <c r="B230" s="0" t="n">
        <f aca="false">ROUND((A230-$B$2-210)/365,0)</f>
        <v>49</v>
      </c>
      <c r="C230" s="0" t="n">
        <f aca="false">ROUND((A230-$C$2-210)/365,0)</f>
        <v>24</v>
      </c>
      <c r="D230" s="0" t="n">
        <f aca="false">ROUND((A230-$D$2-210)/365,0)</f>
        <v>21</v>
      </c>
      <c r="G230" s="2" t="n">
        <f aca="false">K229*$G$1/12</f>
        <v>132.485058819199</v>
      </c>
      <c r="I230" s="2" t="n">
        <f aca="false">I229+E230</f>
        <v>2430.15</v>
      </c>
      <c r="J230" s="2" t="n">
        <f aca="false">IF(H230=0,J229+G230,J229+H230)</f>
        <v>10950.8409407391</v>
      </c>
      <c r="K230" s="2" t="n">
        <f aca="false">IF(H230=0,K229+E230+F230+G230,K229+E230+F230+H230)</f>
        <v>13380.9909407391</v>
      </c>
    </row>
    <row r="231" customFormat="false" ht="12.75" hidden="false" customHeight="false" outlineLevel="0" collapsed="false">
      <c r="A231" s="1" t="n">
        <v>42582</v>
      </c>
      <c r="B231" s="0" t="n">
        <f aca="false">ROUND((A231-$B$2-210)/365,0)</f>
        <v>49</v>
      </c>
      <c r="C231" s="0" t="n">
        <f aca="false">ROUND((A231-$C$2-210)/365,0)</f>
        <v>24</v>
      </c>
      <c r="D231" s="0" t="n">
        <f aca="false">ROUND((A231-$D$2-210)/365,0)</f>
        <v>21</v>
      </c>
      <c r="G231" s="2" t="n">
        <f aca="false">K230*$G$1/12</f>
        <v>133.809909407391</v>
      </c>
      <c r="I231" s="2" t="n">
        <f aca="false">I230+E231</f>
        <v>2430.15</v>
      </c>
      <c r="J231" s="2" t="n">
        <f aca="false">IF(H231=0,J230+G231,J230+H231)</f>
        <v>11084.6508501465</v>
      </c>
      <c r="K231" s="2" t="n">
        <f aca="false">IF(H231=0,K230+E231+F231+G231,K230+E231+F231+H231)</f>
        <v>13514.8008501465</v>
      </c>
    </row>
    <row r="232" customFormat="false" ht="12.75" hidden="false" customHeight="false" outlineLevel="0" collapsed="false">
      <c r="A232" s="1" t="n">
        <v>42613</v>
      </c>
      <c r="B232" s="0" t="n">
        <f aca="false">ROUND((A232-$B$2-210)/365,0)</f>
        <v>49</v>
      </c>
      <c r="C232" s="0" t="n">
        <f aca="false">ROUND((A232-$C$2-210)/365,0)</f>
        <v>24</v>
      </c>
      <c r="D232" s="0" t="n">
        <f aca="false">ROUND((A232-$D$2-210)/365,0)</f>
        <v>21</v>
      </c>
      <c r="G232" s="2" t="n">
        <f aca="false">K231*$G$1/12</f>
        <v>135.148008501465</v>
      </c>
      <c r="I232" s="2" t="n">
        <f aca="false">I231+E232</f>
        <v>2430.15</v>
      </c>
      <c r="J232" s="2" t="n">
        <f aca="false">IF(H232=0,J231+G232,J231+H232)</f>
        <v>11219.798858648</v>
      </c>
      <c r="K232" s="2" t="n">
        <f aca="false">IF(H232=0,K231+E232+F232+G232,K231+E232+F232+H232)</f>
        <v>13649.948858648</v>
      </c>
    </row>
    <row r="233" customFormat="false" ht="12.75" hidden="false" customHeight="false" outlineLevel="0" collapsed="false">
      <c r="A233" s="1" t="n">
        <v>42643</v>
      </c>
      <c r="B233" s="0" t="n">
        <f aca="false">ROUND((A233-$B$2-210)/365,0)</f>
        <v>49</v>
      </c>
      <c r="C233" s="0" t="n">
        <f aca="false">ROUND((A233-$C$2-210)/365,0)</f>
        <v>24</v>
      </c>
      <c r="D233" s="0" t="n">
        <f aca="false">ROUND((A233-$D$2-210)/365,0)</f>
        <v>21</v>
      </c>
      <c r="G233" s="2" t="n">
        <f aca="false">K232*$G$1/12</f>
        <v>136.49948858648</v>
      </c>
      <c r="I233" s="2" t="n">
        <f aca="false">I232+E233</f>
        <v>2430.15</v>
      </c>
      <c r="J233" s="2" t="n">
        <f aca="false">IF(H233=0,J232+G233,J232+H233)</f>
        <v>11356.2983472345</v>
      </c>
      <c r="K233" s="2" t="n">
        <f aca="false">IF(H233=0,K232+E233+F233+G233,K232+E233+F233+H233)</f>
        <v>13786.4483472345</v>
      </c>
    </row>
    <row r="234" customFormat="false" ht="12.75" hidden="false" customHeight="false" outlineLevel="0" collapsed="false">
      <c r="A234" s="1" t="n">
        <v>42674</v>
      </c>
      <c r="B234" s="0" t="n">
        <f aca="false">ROUND((A234-$B$2-210)/365,0)</f>
        <v>49</v>
      </c>
      <c r="C234" s="0" t="n">
        <f aca="false">ROUND((A234-$C$2-210)/365,0)</f>
        <v>24</v>
      </c>
      <c r="D234" s="0" t="n">
        <f aca="false">ROUND((A234-$D$2-210)/365,0)</f>
        <v>21</v>
      </c>
      <c r="G234" s="2" t="n">
        <f aca="false">K233*$G$1/12</f>
        <v>137.864483472345</v>
      </c>
      <c r="I234" s="2" t="n">
        <f aca="false">I233+E234</f>
        <v>2430.15</v>
      </c>
      <c r="J234" s="2" t="n">
        <f aca="false">IF(H234=0,J233+G234,J233+H234)</f>
        <v>11494.1628307068</v>
      </c>
      <c r="K234" s="2" t="n">
        <f aca="false">IF(H234=0,K233+E234+F234+G234,K233+E234+F234+H234)</f>
        <v>13924.3128307068</v>
      </c>
    </row>
    <row r="235" customFormat="false" ht="12.75" hidden="false" customHeight="false" outlineLevel="0" collapsed="false">
      <c r="A235" s="1" t="n">
        <v>42704</v>
      </c>
      <c r="B235" s="0" t="n">
        <f aca="false">ROUND((A235-$B$2-210)/365,0)</f>
        <v>49</v>
      </c>
      <c r="C235" s="0" t="n">
        <f aca="false">ROUND((A235-$C$2-210)/365,0)</f>
        <v>24</v>
      </c>
      <c r="D235" s="0" t="n">
        <f aca="false">ROUND((A235-$D$2-210)/365,0)</f>
        <v>21</v>
      </c>
      <c r="G235" s="2" t="n">
        <f aca="false">K234*$G$1/12</f>
        <v>139.243128307068</v>
      </c>
      <c r="I235" s="2" t="n">
        <f aca="false">I234+E235</f>
        <v>2430.15</v>
      </c>
      <c r="J235" s="2" t="n">
        <f aca="false">IF(H235=0,J234+G235,J234+H235)</f>
        <v>11633.4059590139</v>
      </c>
      <c r="K235" s="2" t="n">
        <f aca="false">IF(H235=0,K234+E235+F235+G235,K234+E235+F235+H235)</f>
        <v>14063.5559590139</v>
      </c>
    </row>
    <row r="236" customFormat="false" ht="12.75" hidden="false" customHeight="false" outlineLevel="0" collapsed="false">
      <c r="A236" s="1" t="n">
        <v>42735</v>
      </c>
      <c r="B236" s="0" t="n">
        <f aca="false">ROUND((A236-$B$2-210)/365,0)</f>
        <v>49</v>
      </c>
      <c r="C236" s="0" t="n">
        <f aca="false">ROUND((A236-$C$2-210)/365,0)</f>
        <v>24</v>
      </c>
      <c r="D236" s="0" t="n">
        <f aca="false">ROUND((A236-$D$2-210)/365,0)</f>
        <v>21</v>
      </c>
      <c r="G236" s="2" t="n">
        <f aca="false">K235*$G$1/12</f>
        <v>140.635559590139</v>
      </c>
      <c r="I236" s="2" t="n">
        <f aca="false">I235+E236</f>
        <v>2430.15</v>
      </c>
      <c r="J236" s="2" t="n">
        <f aca="false">IF(H236=0,J235+G236,J235+H236)</f>
        <v>11774.041518604</v>
      </c>
      <c r="K236" s="2" t="n">
        <f aca="false">IF(H236=0,K235+E236+F236+G236,K235+E236+F236+H236)</f>
        <v>14204.191518604</v>
      </c>
    </row>
    <row r="237" customFormat="false" ht="12.75" hidden="false" customHeight="false" outlineLevel="0" collapsed="false">
      <c r="A237" s="1" t="n">
        <v>42766</v>
      </c>
      <c r="B237" s="0" t="n">
        <f aca="false">ROUND((A237-$B$2-210)/365,0)</f>
        <v>49</v>
      </c>
      <c r="C237" s="0" t="n">
        <f aca="false">ROUND((A237-$C$2-210)/365,0)</f>
        <v>24</v>
      </c>
      <c r="D237" s="0" t="n">
        <f aca="false">ROUND((A237-$D$2-210)/365,0)</f>
        <v>21</v>
      </c>
      <c r="G237" s="2" t="n">
        <f aca="false">K236*$G$1/12</f>
        <v>142.04191518604</v>
      </c>
      <c r="I237" s="2" t="n">
        <f aca="false">I236+E237</f>
        <v>2430.15</v>
      </c>
      <c r="J237" s="2" t="n">
        <f aca="false">IF(H237=0,J236+G237,J236+H237)</f>
        <v>11916.08343379</v>
      </c>
      <c r="K237" s="2" t="n">
        <f aca="false">IF(H237=0,K236+E237+F237+G237,K236+E237+F237+H237)</f>
        <v>14346.2334337901</v>
      </c>
    </row>
    <row r="238" customFormat="false" ht="12.75" hidden="false" customHeight="false" outlineLevel="0" collapsed="false">
      <c r="A238" s="1" t="n">
        <v>42794</v>
      </c>
      <c r="B238" s="0" t="n">
        <f aca="false">ROUND((A238-$B$2-210)/365,0)</f>
        <v>49</v>
      </c>
      <c r="C238" s="0" t="n">
        <f aca="false">ROUND((A238-$C$2-210)/365,0)</f>
        <v>24</v>
      </c>
      <c r="D238" s="0" t="n">
        <f aca="false">ROUND((A238-$D$2-210)/365,0)</f>
        <v>22</v>
      </c>
      <c r="G238" s="2" t="n">
        <f aca="false">K237*$G$1/12</f>
        <v>143.462334337901</v>
      </c>
      <c r="I238" s="2" t="n">
        <f aca="false">I237+E238</f>
        <v>2430.15</v>
      </c>
      <c r="J238" s="2" t="n">
        <f aca="false">IF(H238=0,J237+G238,J237+H238)</f>
        <v>12059.545768128</v>
      </c>
      <c r="K238" s="2" t="n">
        <f aca="false">IF(H238=0,K237+E238+F238+G238,K237+E238+F238+H238)</f>
        <v>14489.695768128</v>
      </c>
    </row>
    <row r="239" customFormat="false" ht="12.75" hidden="false" customHeight="false" outlineLevel="0" collapsed="false">
      <c r="A239" s="1" t="n">
        <v>42825</v>
      </c>
      <c r="B239" s="0" t="n">
        <f aca="false">ROUND((A239-$B$2-210)/365,0)</f>
        <v>49</v>
      </c>
      <c r="C239" s="0" t="n">
        <f aca="false">ROUND((A239-$C$2-210)/365,0)</f>
        <v>24</v>
      </c>
      <c r="D239" s="0" t="n">
        <f aca="false">ROUND((A239-$D$2-210)/365,0)</f>
        <v>22</v>
      </c>
      <c r="G239" s="2" t="n">
        <f aca="false">K238*$G$1/12</f>
        <v>144.89695768128</v>
      </c>
      <c r="I239" s="2" t="n">
        <f aca="false">I238+E239</f>
        <v>2430.15</v>
      </c>
      <c r="J239" s="2" t="n">
        <f aca="false">IF(H239=0,J238+G239,J238+H239)</f>
        <v>12204.4427258092</v>
      </c>
      <c r="K239" s="2" t="n">
        <f aca="false">IF(H239=0,K238+E239+F239+G239,K238+E239+F239+H239)</f>
        <v>14634.5927258092</v>
      </c>
    </row>
    <row r="240" customFormat="false" ht="12.75" hidden="false" customHeight="false" outlineLevel="0" collapsed="false">
      <c r="A240" s="1" t="n">
        <v>42855</v>
      </c>
      <c r="B240" s="0" t="n">
        <f aca="false">ROUND((A240-$B$2-210)/365,0)</f>
        <v>50</v>
      </c>
      <c r="C240" s="0" t="n">
        <f aca="false">ROUND((A240-$C$2-210)/365,0)</f>
        <v>25</v>
      </c>
      <c r="D240" s="0" t="n">
        <f aca="false">ROUND((A240-$D$2-210)/365,0)</f>
        <v>22</v>
      </c>
      <c r="G240" s="2" t="n">
        <f aca="false">K239*$G$1/12</f>
        <v>146.345927258092</v>
      </c>
      <c r="I240" s="2" t="n">
        <f aca="false">I239+E240</f>
        <v>2430.15</v>
      </c>
      <c r="J240" s="2" t="n">
        <f aca="false">IF(H240=0,J239+G240,J239+H240)</f>
        <v>12350.7886530673</v>
      </c>
      <c r="K240" s="2" t="n">
        <f aca="false">IF(H240=0,K239+E240+F240+G240,K239+E240+F240+H240)</f>
        <v>14780.9386530673</v>
      </c>
    </row>
    <row r="241" customFormat="false" ht="12.75" hidden="false" customHeight="false" outlineLevel="0" collapsed="false">
      <c r="A241" s="1" t="n">
        <v>42886</v>
      </c>
      <c r="B241" s="0" t="n">
        <f aca="false">ROUND((A241-$B$2-210)/365,0)</f>
        <v>50</v>
      </c>
      <c r="C241" s="0" t="n">
        <f aca="false">ROUND((A241-$C$2-210)/365,0)</f>
        <v>25</v>
      </c>
      <c r="D241" s="0" t="n">
        <f aca="false">ROUND((A241-$D$2-210)/365,0)</f>
        <v>22</v>
      </c>
      <c r="G241" s="2" t="n">
        <f aca="false">K240*$G$1/12</f>
        <v>147.809386530673</v>
      </c>
      <c r="I241" s="2" t="n">
        <f aca="false">I240+E241</f>
        <v>2430.15</v>
      </c>
      <c r="J241" s="2" t="n">
        <f aca="false">IF(H241=0,J240+G241,J240+H241)</f>
        <v>12498.598039598</v>
      </c>
      <c r="K241" s="2" t="n">
        <f aca="false">IF(H241=0,K240+E241+F241+G241,K240+E241+F241+H241)</f>
        <v>14928.748039598</v>
      </c>
    </row>
    <row r="242" customFormat="false" ht="12.75" hidden="false" customHeight="false" outlineLevel="0" collapsed="false">
      <c r="A242" s="1" t="n">
        <v>42916</v>
      </c>
      <c r="B242" s="0" t="n">
        <f aca="false">ROUND((A242-$B$2-210)/365,0)</f>
        <v>50</v>
      </c>
      <c r="C242" s="0" t="n">
        <f aca="false">ROUND((A242-$C$2-210)/365,0)</f>
        <v>25</v>
      </c>
      <c r="D242" s="0" t="n">
        <f aca="false">ROUND((A242-$D$2-210)/365,0)</f>
        <v>22</v>
      </c>
      <c r="G242" s="2" t="n">
        <f aca="false">K241*$G$1/12</f>
        <v>149.28748039598</v>
      </c>
      <c r="I242" s="2" t="n">
        <f aca="false">I241+E242</f>
        <v>2430.15</v>
      </c>
      <c r="J242" s="2" t="n">
        <f aca="false">IF(H242=0,J241+G242,J241+H242)</f>
        <v>12647.885519994</v>
      </c>
      <c r="K242" s="2" t="n">
        <f aca="false">IF(H242=0,K241+E242+F242+G242,K241+E242+F242+H242)</f>
        <v>15078.035519994</v>
      </c>
    </row>
    <row r="243" customFormat="false" ht="12.75" hidden="false" customHeight="false" outlineLevel="0" collapsed="false">
      <c r="A243" s="1" t="n">
        <v>42947</v>
      </c>
      <c r="B243" s="0" t="n">
        <f aca="false">ROUND((A243-$B$2-210)/365,0)</f>
        <v>50</v>
      </c>
      <c r="C243" s="0" t="n">
        <f aca="false">ROUND((A243-$C$2-210)/365,0)</f>
        <v>25</v>
      </c>
      <c r="D243" s="0" t="n">
        <f aca="false">ROUND((A243-$D$2-210)/365,0)</f>
        <v>22</v>
      </c>
      <c r="G243" s="2" t="n">
        <f aca="false">K242*$G$1/12</f>
        <v>150.78035519994</v>
      </c>
      <c r="I243" s="2" t="n">
        <f aca="false">I242+E243</f>
        <v>2430.15</v>
      </c>
      <c r="J243" s="2" t="n">
        <f aca="false">IF(H243=0,J242+G243,J242+H243)</f>
        <v>12798.6658751939</v>
      </c>
      <c r="K243" s="2" t="n">
        <f aca="false">IF(H243=0,K242+E243+F243+G243,K242+E243+F243+H243)</f>
        <v>15228.8158751939</v>
      </c>
    </row>
    <row r="244" customFormat="false" ht="12.75" hidden="false" customHeight="false" outlineLevel="0" collapsed="false">
      <c r="A244" s="1" t="n">
        <v>42978</v>
      </c>
      <c r="B244" s="0" t="n">
        <f aca="false">ROUND((A244-$B$2-210)/365,0)</f>
        <v>50</v>
      </c>
      <c r="C244" s="0" t="n">
        <f aca="false">ROUND((A244-$C$2-210)/365,0)</f>
        <v>25</v>
      </c>
      <c r="D244" s="0" t="n">
        <f aca="false">ROUND((A244-$D$2-210)/365,0)</f>
        <v>22</v>
      </c>
      <c r="G244" s="2" t="n">
        <f aca="false">K243*$G$1/12</f>
        <v>152.288158751939</v>
      </c>
      <c r="I244" s="2" t="n">
        <f aca="false">I243+E244</f>
        <v>2430.15</v>
      </c>
      <c r="J244" s="2" t="n">
        <f aca="false">IF(H244=0,J243+G244,J243+H244)</f>
        <v>12950.9540339459</v>
      </c>
      <c r="K244" s="2" t="n">
        <f aca="false">IF(H244=0,K243+E244+F244+G244,K243+E244+F244+H244)</f>
        <v>15381.1040339459</v>
      </c>
    </row>
    <row r="245" customFormat="false" ht="12.75" hidden="false" customHeight="false" outlineLevel="0" collapsed="false">
      <c r="A245" s="1" t="n">
        <v>43008</v>
      </c>
      <c r="B245" s="0" t="n">
        <f aca="false">ROUND((A245-$B$2-210)/365,0)</f>
        <v>50</v>
      </c>
      <c r="C245" s="0" t="n">
        <f aca="false">ROUND((A245-$C$2-210)/365,0)</f>
        <v>25</v>
      </c>
      <c r="D245" s="0" t="n">
        <f aca="false">ROUND((A245-$D$2-210)/365,0)</f>
        <v>22</v>
      </c>
      <c r="G245" s="2" t="n">
        <f aca="false">K244*$G$1/12</f>
        <v>153.811040339459</v>
      </c>
      <c r="I245" s="2" t="n">
        <f aca="false">I244+E245</f>
        <v>2430.15</v>
      </c>
      <c r="J245" s="2" t="n">
        <f aca="false">IF(H245=0,J244+G245,J244+H245)</f>
        <v>13104.7650742853</v>
      </c>
      <c r="K245" s="2" t="n">
        <f aca="false">IF(H245=0,K244+E245+F245+G245,K244+E245+F245+H245)</f>
        <v>15534.9150742853</v>
      </c>
    </row>
    <row r="246" customFormat="false" ht="12.75" hidden="false" customHeight="false" outlineLevel="0" collapsed="false">
      <c r="A246" s="1" t="n">
        <v>43039</v>
      </c>
      <c r="B246" s="0" t="n">
        <f aca="false">ROUND((A246-$B$2-210)/365,0)</f>
        <v>50</v>
      </c>
      <c r="C246" s="0" t="n">
        <f aca="false">ROUND((A246-$C$2-210)/365,0)</f>
        <v>25</v>
      </c>
      <c r="D246" s="0" t="n">
        <f aca="false">ROUND((A246-$D$2-210)/365,0)</f>
        <v>22</v>
      </c>
      <c r="G246" s="2" t="n">
        <f aca="false">K245*$G$1/12</f>
        <v>155.349150742853</v>
      </c>
      <c r="I246" s="2" t="n">
        <f aca="false">I245+E246</f>
        <v>2430.15</v>
      </c>
      <c r="J246" s="2" t="n">
        <f aca="false">IF(H246=0,J245+G246,J245+H246)</f>
        <v>13260.1142250282</v>
      </c>
      <c r="K246" s="2" t="n">
        <f aca="false">IF(H246=0,K245+E246+F246+G246,K245+E246+F246+H246)</f>
        <v>15690.2642250282</v>
      </c>
    </row>
    <row r="247" customFormat="false" ht="12.75" hidden="false" customHeight="false" outlineLevel="0" collapsed="false">
      <c r="A247" s="1" t="n">
        <v>43069</v>
      </c>
      <c r="B247" s="0" t="n">
        <f aca="false">ROUND((A247-$B$2-210)/365,0)</f>
        <v>50</v>
      </c>
      <c r="C247" s="0" t="n">
        <f aca="false">ROUND((A247-$C$2-210)/365,0)</f>
        <v>25</v>
      </c>
      <c r="D247" s="0" t="n">
        <f aca="false">ROUND((A247-$D$2-210)/365,0)</f>
        <v>22</v>
      </c>
      <c r="G247" s="2" t="n">
        <f aca="false">K246*$G$1/12</f>
        <v>156.902642250282</v>
      </c>
      <c r="I247" s="2" t="n">
        <f aca="false">I246+E247</f>
        <v>2430.15</v>
      </c>
      <c r="J247" s="2" t="n">
        <f aca="false">IF(H247=0,J246+G247,J246+H247)</f>
        <v>13417.0168672784</v>
      </c>
      <c r="K247" s="2" t="n">
        <f aca="false">IF(H247=0,K246+E247+F247+G247,K246+E247+F247+H247)</f>
        <v>15847.1668672785</v>
      </c>
    </row>
    <row r="248" customFormat="false" ht="12.75" hidden="false" customHeight="false" outlineLevel="0" collapsed="false">
      <c r="A248" s="1" t="n">
        <v>43100</v>
      </c>
      <c r="B248" s="0" t="n">
        <f aca="false">ROUND((A248-$B$2-210)/365,0)</f>
        <v>50</v>
      </c>
      <c r="C248" s="0" t="n">
        <f aca="false">ROUND((A248-$C$2-210)/365,0)</f>
        <v>25</v>
      </c>
      <c r="D248" s="0" t="n">
        <f aca="false">ROUND((A248-$D$2-210)/365,0)</f>
        <v>22</v>
      </c>
      <c r="G248" s="2" t="n">
        <f aca="false">K247*$G$1/12</f>
        <v>158.471668672785</v>
      </c>
      <c r="I248" s="2" t="n">
        <f aca="false">I247+E248</f>
        <v>2430.15</v>
      </c>
      <c r="J248" s="2" t="n">
        <f aca="false">IF(H248=0,J247+G248,J247+H248)</f>
        <v>13575.4885359512</v>
      </c>
      <c r="K248" s="2" t="n">
        <f aca="false">IF(H248=0,K247+E248+F248+G248,K247+E248+F248+H248)</f>
        <v>16005.6385359512</v>
      </c>
    </row>
    <row r="249" customFormat="false" ht="12.75" hidden="false" customHeight="false" outlineLevel="0" collapsed="false">
      <c r="A249" s="1" t="n">
        <v>43131</v>
      </c>
      <c r="B249" s="0" t="n">
        <f aca="false">ROUND((A249-$B$2-210)/365,0)</f>
        <v>50</v>
      </c>
      <c r="C249" s="0" t="n">
        <f aca="false">ROUND((A249-$C$2-210)/365,0)</f>
        <v>25</v>
      </c>
      <c r="D249" s="0" t="n">
        <f aca="false">ROUND((A249-$D$2-210)/365,0)</f>
        <v>22</v>
      </c>
      <c r="G249" s="2" t="n">
        <f aca="false">K248*$G$1/12</f>
        <v>160.056385359512</v>
      </c>
      <c r="I249" s="2" t="n">
        <f aca="false">I248+E249</f>
        <v>2430.15</v>
      </c>
      <c r="J249" s="2" t="n">
        <f aca="false">IF(H249=0,J248+G249,J248+H249)</f>
        <v>13735.5449213107</v>
      </c>
      <c r="K249" s="2" t="n">
        <f aca="false">IF(H249=0,K248+E249+F249+G249,K248+E249+F249+H249)</f>
        <v>16165.6949213108</v>
      </c>
    </row>
    <row r="250" customFormat="false" ht="12.75" hidden="false" customHeight="false" outlineLevel="0" collapsed="false">
      <c r="A250" s="1" t="n">
        <v>43159</v>
      </c>
      <c r="B250" s="0" t="n">
        <f aca="false">ROUND((A250-$B$2-210)/365,0)</f>
        <v>50</v>
      </c>
      <c r="C250" s="0" t="n">
        <f aca="false">ROUND((A250-$C$2-210)/365,0)</f>
        <v>25</v>
      </c>
      <c r="D250" s="0" t="n">
        <f aca="false">ROUND((A250-$D$2-210)/365,0)</f>
        <v>23</v>
      </c>
      <c r="G250" s="2" t="n">
        <f aca="false">K249*$G$1/12</f>
        <v>161.656949213108</v>
      </c>
      <c r="I250" s="2" t="n">
        <f aca="false">I249+E250</f>
        <v>2430.15</v>
      </c>
      <c r="J250" s="2" t="n">
        <f aca="false">IF(H250=0,J249+G250,J249+H250)</f>
        <v>13897.2018705239</v>
      </c>
      <c r="K250" s="2" t="n">
        <f aca="false">IF(H250=0,K249+E250+F250+G250,K249+E250+F250+H250)</f>
        <v>16327.3518705239</v>
      </c>
    </row>
    <row r="251" customFormat="false" ht="12.75" hidden="false" customHeight="false" outlineLevel="0" collapsed="false">
      <c r="A251" s="1" t="n">
        <v>43190</v>
      </c>
      <c r="B251" s="0" t="n">
        <f aca="false">ROUND((A251-$B$2-210)/365,0)</f>
        <v>50</v>
      </c>
      <c r="C251" s="0" t="n">
        <f aca="false">ROUND((A251-$C$2-210)/365,0)</f>
        <v>25</v>
      </c>
      <c r="D251" s="0" t="n">
        <f aca="false">ROUND((A251-$D$2-210)/365,0)</f>
        <v>23</v>
      </c>
      <c r="G251" s="2" t="n">
        <f aca="false">K250*$G$1/12</f>
        <v>163.273518705239</v>
      </c>
      <c r="I251" s="2" t="n">
        <f aca="false">I250+E251</f>
        <v>2430.15</v>
      </c>
      <c r="J251" s="2" t="n">
        <f aca="false">IF(H251=0,J250+G251,J250+H251)</f>
        <v>14060.4753892291</v>
      </c>
      <c r="K251" s="2" t="n">
        <f aca="false">IF(H251=0,K250+E251+F251+G251,K250+E251+F251+H251)</f>
        <v>16490.6253892291</v>
      </c>
    </row>
    <row r="252" customFormat="false" ht="12.75" hidden="false" customHeight="false" outlineLevel="0" collapsed="false">
      <c r="A252" s="1" t="n">
        <v>43220</v>
      </c>
      <c r="B252" s="0" t="n">
        <f aca="false">ROUND((A252-$B$2-210)/365,0)</f>
        <v>51</v>
      </c>
      <c r="C252" s="0" t="n">
        <f aca="false">ROUND((A252-$C$2-210)/365,0)</f>
        <v>26</v>
      </c>
      <c r="D252" s="0" t="n">
        <f aca="false">ROUND((A252-$D$2-210)/365,0)</f>
        <v>23</v>
      </c>
      <c r="G252" s="2" t="n">
        <f aca="false">K251*$G$1/12</f>
        <v>164.906253892291</v>
      </c>
      <c r="I252" s="2" t="n">
        <f aca="false">I251+E252</f>
        <v>2430.15</v>
      </c>
      <c r="J252" s="2" t="n">
        <f aca="false">IF(H252=0,J251+G252,J251+H252)</f>
        <v>14225.3816431214</v>
      </c>
      <c r="K252" s="2" t="n">
        <f aca="false">IF(H252=0,K251+E252+F252+G252,K251+E252+F252+H252)</f>
        <v>16655.5316431214</v>
      </c>
    </row>
    <row r="253" customFormat="false" ht="12.75" hidden="false" customHeight="false" outlineLevel="0" collapsed="false">
      <c r="A253" s="1" t="n">
        <v>43251</v>
      </c>
      <c r="B253" s="0" t="n">
        <f aca="false">ROUND((A253-$B$2-210)/365,0)</f>
        <v>51</v>
      </c>
      <c r="C253" s="0" t="n">
        <f aca="false">ROUND((A253-$C$2-210)/365,0)</f>
        <v>26</v>
      </c>
      <c r="D253" s="0" t="n">
        <f aca="false">ROUND((A253-$D$2-210)/365,0)</f>
        <v>23</v>
      </c>
      <c r="G253" s="2" t="n">
        <f aca="false">K252*$G$1/12</f>
        <v>166.555316431214</v>
      </c>
      <c r="I253" s="2" t="n">
        <f aca="false">I252+E253</f>
        <v>2430.15</v>
      </c>
      <c r="J253" s="2" t="n">
        <f aca="false">IF(H253=0,J252+G253,J252+H253)</f>
        <v>14391.9369595526</v>
      </c>
      <c r="K253" s="2" t="n">
        <f aca="false">IF(H253=0,K252+E253+F253+G253,K252+E253+F253+H253)</f>
        <v>16822.0869595526</v>
      </c>
    </row>
    <row r="254" customFormat="false" ht="12.75" hidden="false" customHeight="false" outlineLevel="0" collapsed="false">
      <c r="A254" s="1" t="n">
        <v>43281</v>
      </c>
      <c r="B254" s="0" t="n">
        <f aca="false">ROUND((A254-$B$2-210)/365,0)</f>
        <v>51</v>
      </c>
      <c r="C254" s="0" t="n">
        <f aca="false">ROUND((A254-$C$2-210)/365,0)</f>
        <v>26</v>
      </c>
      <c r="D254" s="0" t="n">
        <f aca="false">ROUND((A254-$D$2-210)/365,0)</f>
        <v>23</v>
      </c>
      <c r="G254" s="2" t="n">
        <f aca="false">K253*$G$1/12</f>
        <v>168.220869595526</v>
      </c>
      <c r="I254" s="2" t="n">
        <f aca="false">I253+E254</f>
        <v>2430.15</v>
      </c>
      <c r="J254" s="2" t="n">
        <f aca="false">IF(H254=0,J253+G254,J253+H254)</f>
        <v>14560.1578291481</v>
      </c>
      <c r="K254" s="2" t="n">
        <f aca="false">IF(H254=0,K253+E254+F254+G254,K253+E254+F254+H254)</f>
        <v>16990.3078291481</v>
      </c>
    </row>
    <row r="255" customFormat="false" ht="12.75" hidden="false" customHeight="false" outlineLevel="0" collapsed="false">
      <c r="A255" s="1" t="n">
        <v>43312</v>
      </c>
      <c r="B255" s="0" t="n">
        <f aca="false">ROUND((A255-$B$2-210)/365,0)</f>
        <v>51</v>
      </c>
      <c r="C255" s="0" t="n">
        <f aca="false">ROUND((A255-$C$2-210)/365,0)</f>
        <v>26</v>
      </c>
      <c r="D255" s="0" t="n">
        <f aca="false">ROUND((A255-$D$2-210)/365,0)</f>
        <v>23</v>
      </c>
      <c r="G255" s="2" t="n">
        <f aca="false">K254*$G$1/12</f>
        <v>169.903078291481</v>
      </c>
      <c r="I255" s="2" t="n">
        <f aca="false">I254+E255</f>
        <v>2430.15</v>
      </c>
      <c r="J255" s="2" t="n">
        <f aca="false">IF(H255=0,J254+G255,J254+H255)</f>
        <v>14730.0609074396</v>
      </c>
      <c r="K255" s="2" t="n">
        <f aca="false">IF(H255=0,K254+E255+F255+G255,K254+E255+F255+H255)</f>
        <v>17160.2109074396</v>
      </c>
    </row>
    <row r="256" customFormat="false" ht="12.75" hidden="false" customHeight="false" outlineLevel="0" collapsed="false">
      <c r="A256" s="1" t="n">
        <v>43343</v>
      </c>
      <c r="B256" s="0" t="n">
        <f aca="false">ROUND((A256-$B$2-210)/365,0)</f>
        <v>51</v>
      </c>
      <c r="C256" s="0" t="n">
        <f aca="false">ROUND((A256-$C$2-210)/365,0)</f>
        <v>26</v>
      </c>
      <c r="D256" s="0" t="n">
        <f aca="false">ROUND((A256-$D$2-210)/365,0)</f>
        <v>23</v>
      </c>
      <c r="G256" s="2" t="n">
        <f aca="false">K255*$G$1/12</f>
        <v>171.602109074396</v>
      </c>
      <c r="I256" s="2" t="n">
        <f aca="false">I255+E256</f>
        <v>2430.15</v>
      </c>
      <c r="J256" s="2" t="n">
        <f aca="false">IF(H256=0,J255+G256,J255+H256)</f>
        <v>14901.663016514</v>
      </c>
      <c r="K256" s="2" t="n">
        <f aca="false">IF(H256=0,K255+E256+F256+G256,K255+E256+F256+H256)</f>
        <v>17331.813016514</v>
      </c>
    </row>
    <row r="257" customFormat="false" ht="12.75" hidden="false" customHeight="false" outlineLevel="0" collapsed="false">
      <c r="A257" s="1" t="n">
        <v>43373</v>
      </c>
      <c r="B257" s="0" t="n">
        <f aca="false">ROUND((A257-$B$2-210)/365,0)</f>
        <v>51</v>
      </c>
      <c r="C257" s="0" t="n">
        <f aca="false">ROUND((A257-$C$2-210)/365,0)</f>
        <v>26</v>
      </c>
      <c r="D257" s="0" t="n">
        <f aca="false">ROUND((A257-$D$2-210)/365,0)</f>
        <v>23</v>
      </c>
      <c r="G257" s="2" t="n">
        <f aca="false">K256*$G$1/12</f>
        <v>173.31813016514</v>
      </c>
      <c r="I257" s="2" t="n">
        <f aca="false">I256+E257</f>
        <v>2430.15</v>
      </c>
      <c r="J257" s="2" t="n">
        <f aca="false">IF(H257=0,J256+G257,J256+H257)</f>
        <v>15074.9811466791</v>
      </c>
      <c r="K257" s="2" t="n">
        <f aca="false">IF(H257=0,K256+E257+F257+G257,K256+E257+F257+H257)</f>
        <v>17505.1311466792</v>
      </c>
    </row>
    <row r="258" customFormat="false" ht="12.75" hidden="false" customHeight="false" outlineLevel="0" collapsed="false">
      <c r="A258" s="1" t="n">
        <v>43404</v>
      </c>
      <c r="B258" s="0" t="n">
        <f aca="false">ROUND((A258-$B$2-210)/365,0)</f>
        <v>51</v>
      </c>
      <c r="C258" s="0" t="n">
        <f aca="false">ROUND((A258-$C$2-210)/365,0)</f>
        <v>26</v>
      </c>
      <c r="D258" s="0" t="n">
        <f aca="false">ROUND((A258-$D$2-210)/365,0)</f>
        <v>23</v>
      </c>
      <c r="G258" s="2" t="n">
        <f aca="false">K257*$G$1/12</f>
        <v>175.051311466791</v>
      </c>
      <c r="I258" s="2" t="n">
        <f aca="false">I257+E258</f>
        <v>2430.15</v>
      </c>
      <c r="J258" s="2" t="n">
        <f aca="false">IF(H258=0,J257+G258,J257+H258)</f>
        <v>15250.0324581459</v>
      </c>
      <c r="K258" s="2" t="n">
        <f aca="false">IF(H258=0,K257+E258+F258+G258,K257+E258+F258+H258)</f>
        <v>17680.1824581459</v>
      </c>
    </row>
    <row r="259" customFormat="false" ht="12.75" hidden="false" customHeight="false" outlineLevel="0" collapsed="false">
      <c r="A259" s="1" t="n">
        <v>43434</v>
      </c>
      <c r="B259" s="0" t="n">
        <f aca="false">ROUND((A259-$B$2-210)/365,0)</f>
        <v>51</v>
      </c>
      <c r="C259" s="0" t="n">
        <f aca="false">ROUND((A259-$C$2-210)/365,0)</f>
        <v>26</v>
      </c>
      <c r="D259" s="0" t="n">
        <f aca="false">ROUND((A259-$D$2-210)/365,0)</f>
        <v>23</v>
      </c>
      <c r="G259" s="2" t="n">
        <f aca="false">K258*$G$1/12</f>
        <v>176.801824581459</v>
      </c>
      <c r="I259" s="2" t="n">
        <f aca="false">I258+E259</f>
        <v>2430.15</v>
      </c>
      <c r="J259" s="2" t="n">
        <f aca="false">IF(H259=0,J258+G259,J258+H259)</f>
        <v>15426.8342827274</v>
      </c>
      <c r="K259" s="2" t="n">
        <f aca="false">IF(H259=0,K258+E259+F259+G259,K258+E259+F259+H259)</f>
        <v>17856.9842827274</v>
      </c>
    </row>
    <row r="260" customFormat="false" ht="12.75" hidden="false" customHeight="false" outlineLevel="0" collapsed="false">
      <c r="A260" s="1" t="n">
        <v>43465</v>
      </c>
      <c r="B260" s="0" t="n">
        <f aca="false">ROUND((A260-$B$2-210)/365,0)</f>
        <v>51</v>
      </c>
      <c r="C260" s="0" t="n">
        <f aca="false">ROUND((A260-$C$2-210)/365,0)</f>
        <v>26</v>
      </c>
      <c r="D260" s="0" t="n">
        <f aca="false">ROUND((A260-$D$2-210)/365,0)</f>
        <v>23</v>
      </c>
      <c r="G260" s="2" t="n">
        <f aca="false">K259*$G$1/12</f>
        <v>178.569842827274</v>
      </c>
      <c r="I260" s="2" t="n">
        <f aca="false">I259+E260</f>
        <v>2430.15</v>
      </c>
      <c r="J260" s="2" t="n">
        <f aca="false">IF(H260=0,J259+G260,J259+H260)</f>
        <v>15605.4041255547</v>
      </c>
      <c r="K260" s="2" t="n">
        <f aca="false">IF(H260=0,K259+E260+F260+G260,K259+E260+F260+H260)</f>
        <v>18035.5541255547</v>
      </c>
    </row>
    <row r="261" customFormat="false" ht="12.75" hidden="false" customHeight="false" outlineLevel="0" collapsed="false">
      <c r="A261" s="1" t="n">
        <v>43496</v>
      </c>
      <c r="B261" s="0" t="n">
        <f aca="false">ROUND((A261-$B$2-210)/365,0)</f>
        <v>51</v>
      </c>
      <c r="C261" s="0" t="n">
        <f aca="false">ROUND((A261-$C$2-210)/365,0)</f>
        <v>26</v>
      </c>
      <c r="D261" s="0" t="n">
        <f aca="false">ROUND((A261-$D$2-210)/365,0)</f>
        <v>23</v>
      </c>
      <c r="G261" s="2" t="n">
        <f aca="false">K260*$G$1/12</f>
        <v>180.355541255547</v>
      </c>
      <c r="I261" s="2" t="n">
        <f aca="false">I260+E261</f>
        <v>2430.15</v>
      </c>
      <c r="J261" s="2" t="n">
        <f aca="false">IF(H261=0,J260+G261,J260+H261)</f>
        <v>15785.7596668102</v>
      </c>
      <c r="K261" s="2" t="n">
        <f aca="false">IF(H261=0,K260+E261+F261+G261,K260+E261+F261+H261)</f>
        <v>18215.9096668102</v>
      </c>
    </row>
    <row r="262" customFormat="false" ht="12.75" hidden="false" customHeight="false" outlineLevel="0" collapsed="false">
      <c r="A262" s="1" t="n">
        <v>43524</v>
      </c>
      <c r="B262" s="0" t="n">
        <f aca="false">ROUND((A262-$B$2-210)/365,0)</f>
        <v>51</v>
      </c>
      <c r="C262" s="0" t="n">
        <f aca="false">ROUND((A262-$C$2-210)/365,0)</f>
        <v>26</v>
      </c>
      <c r="D262" s="0" t="n">
        <f aca="false">ROUND((A262-$D$2-210)/365,0)</f>
        <v>24</v>
      </c>
      <c r="G262" s="2" t="n">
        <f aca="false">K261*$G$1/12</f>
        <v>182.159096668102</v>
      </c>
      <c r="I262" s="2" t="n">
        <f aca="false">I261+E262</f>
        <v>2430.15</v>
      </c>
      <c r="J262" s="2" t="n">
        <f aca="false">IF(H262=0,J261+G262,J261+H262)</f>
        <v>15967.9187634783</v>
      </c>
      <c r="K262" s="2" t="n">
        <f aca="false">IF(H262=0,K261+E262+F262+G262,K261+E262+F262+H262)</f>
        <v>18398.0687634783</v>
      </c>
    </row>
    <row r="263" customFormat="false" ht="12.75" hidden="false" customHeight="false" outlineLevel="0" collapsed="false">
      <c r="A263" s="1" t="n">
        <v>43555</v>
      </c>
      <c r="B263" s="0" t="n">
        <f aca="false">ROUND((A263-$B$2-210)/365,0)</f>
        <v>51</v>
      </c>
      <c r="C263" s="0" t="n">
        <f aca="false">ROUND((A263-$C$2-210)/365,0)</f>
        <v>26</v>
      </c>
      <c r="D263" s="0" t="n">
        <f aca="false">ROUND((A263-$D$2-210)/365,0)</f>
        <v>24</v>
      </c>
      <c r="G263" s="2" t="n">
        <f aca="false">K262*$G$1/12</f>
        <v>183.980687634783</v>
      </c>
      <c r="I263" s="2" t="n">
        <f aca="false">I262+E263</f>
        <v>2430.15</v>
      </c>
      <c r="J263" s="2" t="n">
        <f aca="false">IF(H263=0,J262+G263,J262+H263)</f>
        <v>16151.8994511131</v>
      </c>
      <c r="K263" s="2" t="n">
        <f aca="false">IF(H263=0,K262+E263+F263+G263,K262+E263+F263+H263)</f>
        <v>18582.0494511131</v>
      </c>
    </row>
    <row r="264" customFormat="false" ht="12.75" hidden="false" customHeight="false" outlineLevel="0" collapsed="false">
      <c r="A264" s="1" t="n">
        <v>43585</v>
      </c>
      <c r="B264" s="0" t="n">
        <f aca="false">ROUND((A264-$B$2-210)/365,0)</f>
        <v>52</v>
      </c>
      <c r="C264" s="0" t="n">
        <f aca="false">ROUND((A264-$C$2-210)/365,0)</f>
        <v>27</v>
      </c>
      <c r="D264" s="0" t="n">
        <f aca="false">ROUND((A264-$D$2-210)/365,0)</f>
        <v>24</v>
      </c>
      <c r="G264" s="2" t="n">
        <f aca="false">K263*$G$1/12</f>
        <v>185.820494511131</v>
      </c>
      <c r="I264" s="2" t="n">
        <f aca="false">I263+E264</f>
        <v>2430.15</v>
      </c>
      <c r="J264" s="2" t="n">
        <f aca="false">IF(H264=0,J263+G264,J263+H264)</f>
        <v>16337.7199456242</v>
      </c>
      <c r="K264" s="2" t="n">
        <f aca="false">IF(H264=0,K263+E264+F264+G264,K263+E264+F264+H264)</f>
        <v>18767.8699456242</v>
      </c>
    </row>
    <row r="265" customFormat="false" ht="12.75" hidden="false" customHeight="false" outlineLevel="0" collapsed="false">
      <c r="A265" s="1" t="n">
        <v>43616</v>
      </c>
      <c r="B265" s="0" t="n">
        <f aca="false">ROUND((A265-$B$2-210)/365,0)</f>
        <v>52</v>
      </c>
      <c r="C265" s="0" t="n">
        <f aca="false">ROUND((A265-$C$2-210)/365,0)</f>
        <v>27</v>
      </c>
      <c r="D265" s="0" t="n">
        <f aca="false">ROUND((A265-$D$2-210)/365,0)</f>
        <v>24</v>
      </c>
      <c r="G265" s="2" t="n">
        <f aca="false">K264*$G$1/12</f>
        <v>187.678699456242</v>
      </c>
      <c r="I265" s="2" t="n">
        <f aca="false">I264+E265</f>
        <v>2430.15</v>
      </c>
      <c r="J265" s="2" t="n">
        <f aca="false">IF(H265=0,J264+G265,J264+H265)</f>
        <v>16525.3986450805</v>
      </c>
      <c r="K265" s="2" t="n">
        <f aca="false">IF(H265=0,K264+E265+F265+G265,K264+E265+F265+H265)</f>
        <v>18955.5486450805</v>
      </c>
    </row>
    <row r="266" customFormat="false" ht="12.75" hidden="false" customHeight="false" outlineLevel="0" collapsed="false">
      <c r="A266" s="1" t="n">
        <v>43646</v>
      </c>
      <c r="B266" s="0" t="n">
        <f aca="false">ROUND((A266-$B$2-210)/365,0)</f>
        <v>52</v>
      </c>
      <c r="C266" s="0" t="n">
        <f aca="false">ROUND((A266-$C$2-210)/365,0)</f>
        <v>27</v>
      </c>
      <c r="D266" s="0" t="n">
        <f aca="false">ROUND((A266-$D$2-210)/365,0)</f>
        <v>24</v>
      </c>
      <c r="G266" s="2" t="n">
        <f aca="false">K265*$G$1/12</f>
        <v>189.555486450805</v>
      </c>
      <c r="I266" s="2" t="n">
        <f aca="false">I265+E266</f>
        <v>2430.15</v>
      </c>
      <c r="J266" s="2" t="n">
        <f aca="false">IF(H266=0,J265+G266,J265+H266)</f>
        <v>16714.9541315313</v>
      </c>
      <c r="K266" s="2" t="n">
        <f aca="false">IF(H266=0,K265+E266+F266+G266,K265+E266+F266+H266)</f>
        <v>19145.1041315313</v>
      </c>
    </row>
    <row r="267" customFormat="false" ht="12.75" hidden="false" customHeight="false" outlineLevel="0" collapsed="false">
      <c r="A267" s="1" t="n">
        <v>43677</v>
      </c>
      <c r="B267" s="0" t="n">
        <f aca="false">ROUND((A267-$B$2-210)/365,0)</f>
        <v>52</v>
      </c>
      <c r="C267" s="0" t="n">
        <f aca="false">ROUND((A267-$C$2-210)/365,0)</f>
        <v>27</v>
      </c>
      <c r="D267" s="0" t="n">
        <f aca="false">ROUND((A267-$D$2-210)/365,0)</f>
        <v>24</v>
      </c>
      <c r="G267" s="2" t="n">
        <f aca="false">K266*$G$1/12</f>
        <v>191.451041315313</v>
      </c>
      <c r="I267" s="2" t="n">
        <f aca="false">I266+E267</f>
        <v>2430.15</v>
      </c>
      <c r="J267" s="2" t="n">
        <f aca="false">IF(H267=0,J266+G267,J266+H267)</f>
        <v>16906.4051728466</v>
      </c>
      <c r="K267" s="2" t="n">
        <f aca="false">IF(H267=0,K266+E267+F267+G267,K266+E267+F267+H267)</f>
        <v>19336.5551728466</v>
      </c>
    </row>
    <row r="268" customFormat="false" ht="12.75" hidden="false" customHeight="false" outlineLevel="0" collapsed="false">
      <c r="A268" s="1" t="n">
        <v>43708</v>
      </c>
      <c r="B268" s="0" t="n">
        <f aca="false">ROUND((A268-$B$2-210)/365,0)</f>
        <v>52</v>
      </c>
      <c r="C268" s="0" t="n">
        <f aca="false">ROUND((A268-$C$2-210)/365,0)</f>
        <v>27</v>
      </c>
      <c r="D268" s="0" t="n">
        <f aca="false">ROUND((A268-$D$2-210)/365,0)</f>
        <v>24</v>
      </c>
      <c r="G268" s="2" t="n">
        <f aca="false">K267*$G$1/12</f>
        <v>193.365551728466</v>
      </c>
      <c r="I268" s="2" t="n">
        <f aca="false">I267+E268</f>
        <v>2430.15</v>
      </c>
      <c r="J268" s="2" t="n">
        <f aca="false">IF(H268=0,J267+G268,J267+H268)</f>
        <v>17099.7707245751</v>
      </c>
      <c r="K268" s="2" t="n">
        <f aca="false">IF(H268=0,K267+E268+F268+G268,K267+E268+F268+H268)</f>
        <v>19529.9207245751</v>
      </c>
    </row>
    <row r="269" customFormat="false" ht="12.75" hidden="false" customHeight="false" outlineLevel="0" collapsed="false">
      <c r="A269" s="1" t="n">
        <v>43738</v>
      </c>
      <c r="B269" s="0" t="n">
        <f aca="false">ROUND((A269-$B$2-210)/365,0)</f>
        <v>52</v>
      </c>
      <c r="C269" s="0" t="n">
        <f aca="false">ROUND((A269-$C$2-210)/365,0)</f>
        <v>27</v>
      </c>
      <c r="D269" s="0" t="n">
        <f aca="false">ROUND((A269-$D$2-210)/365,0)</f>
        <v>24</v>
      </c>
      <c r="G269" s="2" t="n">
        <f aca="false">K268*$G$1/12</f>
        <v>195.299207245751</v>
      </c>
      <c r="I269" s="2" t="n">
        <f aca="false">I268+E269</f>
        <v>2430.15</v>
      </c>
      <c r="J269" s="2" t="n">
        <f aca="false">IF(H269=0,J268+G269,J268+H269)</f>
        <v>17295.0699318208</v>
      </c>
      <c r="K269" s="2" t="n">
        <f aca="false">IF(H269=0,K268+E269+F269+G269,K268+E269+F269+H269)</f>
        <v>19725.2199318208</v>
      </c>
    </row>
    <row r="270" customFormat="false" ht="12.75" hidden="false" customHeight="false" outlineLevel="0" collapsed="false">
      <c r="A270" s="1" t="n">
        <v>43769</v>
      </c>
      <c r="B270" s="0" t="n">
        <f aca="false">ROUND((A270-$B$2-210)/365,0)</f>
        <v>52</v>
      </c>
      <c r="C270" s="0" t="n">
        <f aca="false">ROUND((A270-$C$2-210)/365,0)</f>
        <v>27</v>
      </c>
      <c r="D270" s="0" t="n">
        <f aca="false">ROUND((A270-$D$2-210)/365,0)</f>
        <v>24</v>
      </c>
      <c r="G270" s="2" t="n">
        <f aca="false">K269*$G$1/12</f>
        <v>197.252199318208</v>
      </c>
      <c r="I270" s="2" t="n">
        <f aca="false">I269+E270</f>
        <v>2430.15</v>
      </c>
      <c r="J270" s="2" t="n">
        <f aca="false">IF(H270=0,J269+G270,J269+H270)</f>
        <v>17492.322131139</v>
      </c>
      <c r="K270" s="2" t="n">
        <f aca="false">IF(H270=0,K269+E270+F270+G270,K269+E270+F270+H270)</f>
        <v>19922.472131139</v>
      </c>
    </row>
    <row r="271" customFormat="false" ht="12.75" hidden="false" customHeight="false" outlineLevel="0" collapsed="false">
      <c r="A271" s="1" t="n">
        <v>43799</v>
      </c>
      <c r="B271" s="0" t="n">
        <f aca="false">ROUND((A271-$B$2-210)/365,0)</f>
        <v>52</v>
      </c>
      <c r="C271" s="0" t="n">
        <f aca="false">ROUND((A271-$C$2-210)/365,0)</f>
        <v>27</v>
      </c>
      <c r="D271" s="0" t="n">
        <f aca="false">ROUND((A271-$D$2-210)/365,0)</f>
        <v>24</v>
      </c>
      <c r="G271" s="2" t="n">
        <f aca="false">K270*$G$1/12</f>
        <v>199.22472131139</v>
      </c>
      <c r="I271" s="2" t="n">
        <f aca="false">I270+E271</f>
        <v>2430.15</v>
      </c>
      <c r="J271" s="2" t="n">
        <f aca="false">IF(H271=0,J270+G271,J270+H271)</f>
        <v>17691.5468524504</v>
      </c>
      <c r="K271" s="2" t="n">
        <f aca="false">IF(H271=0,K270+E271+F271+G271,K270+E271+F271+H271)</f>
        <v>20121.6968524504</v>
      </c>
    </row>
    <row r="272" customFormat="false" ht="12.75" hidden="false" customHeight="false" outlineLevel="0" collapsed="false">
      <c r="A272" s="1" t="n">
        <v>43830</v>
      </c>
      <c r="B272" s="0" t="n">
        <f aca="false">ROUND((A272-$B$2-210)/365,0)</f>
        <v>52</v>
      </c>
      <c r="C272" s="0" t="n">
        <f aca="false">ROUND((A272-$C$2-210)/365,0)</f>
        <v>27</v>
      </c>
      <c r="D272" s="0" t="n">
        <f aca="false">ROUND((A272-$D$2-210)/365,0)</f>
        <v>24</v>
      </c>
      <c r="G272" s="2" t="n">
        <f aca="false">K271*$G$1/12</f>
        <v>201.216968524504</v>
      </c>
      <c r="I272" s="2" t="n">
        <f aca="false">I271+E272</f>
        <v>2430.15</v>
      </c>
      <c r="J272" s="2" t="n">
        <f aca="false">IF(H272=0,J271+G272,J271+H272)</f>
        <v>17892.7638209749</v>
      </c>
      <c r="K272" s="2" t="n">
        <f aca="false">IF(H272=0,K271+E272+F272+G272,K271+E272+F272+H272)</f>
        <v>20322.9138209749</v>
      </c>
    </row>
    <row r="273" customFormat="false" ht="12.75" hidden="false" customHeight="false" outlineLevel="0" collapsed="false">
      <c r="A273" s="1" t="n">
        <v>43861</v>
      </c>
      <c r="B273" s="0" t="n">
        <f aca="false">ROUND((A273-$B$2-210)/365,0)</f>
        <v>52</v>
      </c>
      <c r="C273" s="0" t="n">
        <f aca="false">ROUND((A273-$C$2-210)/365,0)</f>
        <v>27</v>
      </c>
      <c r="D273" s="0" t="n">
        <f aca="false">ROUND((A273-$D$2-210)/365,0)</f>
        <v>24</v>
      </c>
      <c r="G273" s="2" t="n">
        <f aca="false">K272*$G$1/12</f>
        <v>203.229138209749</v>
      </c>
      <c r="I273" s="2" t="n">
        <f aca="false">I272+E273</f>
        <v>2430.15</v>
      </c>
      <c r="J273" s="2" t="n">
        <f aca="false">IF(H273=0,J272+G273,J272+H273)</f>
        <v>18095.9929591847</v>
      </c>
      <c r="K273" s="2" t="n">
        <f aca="false">IF(H273=0,K272+E273+F273+G273,K272+E273+F273+H273)</f>
        <v>20526.1429591847</v>
      </c>
    </row>
    <row r="274" customFormat="false" ht="12.75" hidden="false" customHeight="false" outlineLevel="0" collapsed="false">
      <c r="A274" s="1" t="n">
        <v>43890</v>
      </c>
      <c r="B274" s="0" t="n">
        <f aca="false">ROUND((A274-$B$2-210)/365,0)</f>
        <v>52</v>
      </c>
      <c r="C274" s="0" t="n">
        <f aca="false">ROUND((A274-$C$2-210)/365,0)</f>
        <v>27</v>
      </c>
      <c r="D274" s="0" t="n">
        <f aca="false">ROUND((A274-$D$2-210)/365,0)</f>
        <v>25</v>
      </c>
      <c r="G274" s="2" t="n">
        <f aca="false">K273*$G$1/12</f>
        <v>205.261429591847</v>
      </c>
      <c r="I274" s="2" t="n">
        <f aca="false">I273+E274</f>
        <v>2430.15</v>
      </c>
      <c r="J274" s="2" t="n">
        <f aca="false">IF(H274=0,J273+G274,J273+H274)</f>
        <v>18301.2543887765</v>
      </c>
      <c r="K274" s="2" t="n">
        <f aca="false">IF(H274=0,K273+E274+F274+G274,K273+E274+F274+H274)</f>
        <v>20731.4043887765</v>
      </c>
    </row>
    <row r="275" customFormat="false" ht="12.75" hidden="false" customHeight="false" outlineLevel="0" collapsed="false">
      <c r="A275" s="1" t="n">
        <v>43921</v>
      </c>
      <c r="B275" s="0" t="n">
        <f aca="false">ROUND((A275-$B$2-210)/365,0)</f>
        <v>52</v>
      </c>
      <c r="C275" s="0" t="n">
        <f aca="false">ROUND((A275-$C$2-210)/365,0)</f>
        <v>27</v>
      </c>
      <c r="D275" s="0" t="n">
        <f aca="false">ROUND((A275-$D$2-210)/365,0)</f>
        <v>25</v>
      </c>
      <c r="G275" s="2" t="n">
        <f aca="false">K274*$G$1/12</f>
        <v>207.314043887765</v>
      </c>
      <c r="I275" s="2" t="n">
        <f aca="false">I274+E275</f>
        <v>2430.15</v>
      </c>
      <c r="J275" s="2" t="n">
        <f aca="false">IF(H275=0,J274+G275,J274+H275)</f>
        <v>18508.5684326643</v>
      </c>
      <c r="K275" s="2" t="n">
        <f aca="false">IF(H275=0,K274+E275+F275+G275,K274+E275+F275+H275)</f>
        <v>20938.7184326643</v>
      </c>
    </row>
    <row r="276" customFormat="false" ht="12.75" hidden="false" customHeight="false" outlineLevel="0" collapsed="false">
      <c r="A276" s="1" t="n">
        <v>43951</v>
      </c>
      <c r="B276" s="0" t="n">
        <f aca="false">ROUND((A276-$B$2-210)/365,0)</f>
        <v>53</v>
      </c>
      <c r="C276" s="0" t="n">
        <f aca="false">ROUND((A276-$C$2-210)/365,0)</f>
        <v>28</v>
      </c>
      <c r="D276" s="0" t="n">
        <f aca="false">ROUND((A276-$D$2-210)/365,0)</f>
        <v>25</v>
      </c>
      <c r="G276" s="2" t="n">
        <f aca="false">K275*$G$1/12</f>
        <v>209.387184326643</v>
      </c>
      <c r="I276" s="2" t="n">
        <f aca="false">I275+E276</f>
        <v>2430.15</v>
      </c>
      <c r="J276" s="2" t="n">
        <f aca="false">IF(H276=0,J275+G276,J275+H276)</f>
        <v>18717.9556169909</v>
      </c>
      <c r="K276" s="2" t="n">
        <f aca="false">IF(H276=0,K275+E276+F276+G276,K275+E276+F276+H276)</f>
        <v>21148.1056169909</v>
      </c>
    </row>
    <row r="277" customFormat="false" ht="12.75" hidden="false" customHeight="false" outlineLevel="0" collapsed="false">
      <c r="A277" s="1" t="n">
        <v>43982</v>
      </c>
      <c r="B277" s="0" t="n">
        <f aca="false">ROUND((A277-$B$2-210)/365,0)</f>
        <v>53</v>
      </c>
      <c r="C277" s="0" t="n">
        <f aca="false">ROUND((A277-$C$2-210)/365,0)</f>
        <v>28</v>
      </c>
      <c r="D277" s="0" t="n">
        <f aca="false">ROUND((A277-$D$2-210)/365,0)</f>
        <v>25</v>
      </c>
      <c r="G277" s="2" t="n">
        <f aca="false">K276*$G$1/12</f>
        <v>211.481056169909</v>
      </c>
      <c r="I277" s="2" t="n">
        <f aca="false">I276+E277</f>
        <v>2430.15</v>
      </c>
      <c r="J277" s="2" t="n">
        <f aca="false">IF(H277=0,J276+G277,J276+H277)</f>
        <v>18929.4366731608</v>
      </c>
      <c r="K277" s="2" t="n">
        <f aca="false">IF(H277=0,K276+E277+F277+G277,K276+E277+F277+H277)</f>
        <v>21359.5866731608</v>
      </c>
    </row>
    <row r="278" customFormat="false" ht="12.75" hidden="false" customHeight="false" outlineLevel="0" collapsed="false">
      <c r="A278" s="1" t="n">
        <v>44012</v>
      </c>
      <c r="B278" s="0" t="n">
        <f aca="false">ROUND((A278-$B$2-210)/365,0)</f>
        <v>53</v>
      </c>
      <c r="C278" s="0" t="n">
        <f aca="false">ROUND((A278-$C$2-210)/365,0)</f>
        <v>28</v>
      </c>
      <c r="D278" s="0" t="n">
        <f aca="false">ROUND((A278-$D$2-210)/365,0)</f>
        <v>25</v>
      </c>
      <c r="G278" s="2" t="n">
        <f aca="false">K277*$G$1/12</f>
        <v>213.595866731608</v>
      </c>
      <c r="I278" s="2" t="n">
        <f aca="false">I277+E278</f>
        <v>2430.15</v>
      </c>
      <c r="J278" s="2" t="n">
        <f aca="false">IF(H278=0,J277+G278,J277+H278)</f>
        <v>19143.0325398924</v>
      </c>
      <c r="K278" s="2" t="n">
        <f aca="false">IF(H278=0,K277+E278+F278+G278,K277+E278+F278+H278)</f>
        <v>21573.1825398924</v>
      </c>
    </row>
    <row r="279" customFormat="false" ht="12.75" hidden="false" customHeight="false" outlineLevel="0" collapsed="false">
      <c r="A279" s="1" t="n">
        <v>44043</v>
      </c>
      <c r="B279" s="0" t="n">
        <f aca="false">ROUND((A279-$B$2-210)/365,0)</f>
        <v>53</v>
      </c>
      <c r="C279" s="0" t="n">
        <f aca="false">ROUND((A279-$C$2-210)/365,0)</f>
        <v>28</v>
      </c>
      <c r="D279" s="0" t="n">
        <f aca="false">ROUND((A279-$D$2-210)/365,0)</f>
        <v>25</v>
      </c>
      <c r="G279" s="2" t="n">
        <f aca="false">K278*$G$1/12</f>
        <v>215.731825398924</v>
      </c>
      <c r="I279" s="2" t="n">
        <f aca="false">I278+E279</f>
        <v>2430.15</v>
      </c>
      <c r="J279" s="2" t="n">
        <f aca="false">IF(H279=0,J278+G279,J278+H279)</f>
        <v>19358.7643652913</v>
      </c>
      <c r="K279" s="2" t="n">
        <f aca="false">IF(H279=0,K278+E279+F279+G279,K278+E279+F279+H279)</f>
        <v>21788.9143652914</v>
      </c>
    </row>
    <row r="280" customFormat="false" ht="12.75" hidden="false" customHeight="false" outlineLevel="0" collapsed="false">
      <c r="A280" s="1" t="n">
        <v>44074</v>
      </c>
      <c r="B280" s="0" t="n">
        <f aca="false">ROUND((A280-$B$2-210)/365,0)</f>
        <v>53</v>
      </c>
      <c r="C280" s="0" t="n">
        <f aca="false">ROUND((A280-$C$2-210)/365,0)</f>
        <v>28</v>
      </c>
      <c r="D280" s="0" t="n">
        <f aca="false">ROUND((A280-$D$2-210)/365,0)</f>
        <v>25</v>
      </c>
      <c r="G280" s="2" t="n">
        <f aca="false">K279*$G$1/12</f>
        <v>217.889143652914</v>
      </c>
      <c r="I280" s="2" t="n">
        <f aca="false">I279+E280</f>
        <v>2430.15</v>
      </c>
      <c r="J280" s="2" t="n">
        <f aca="false">IF(H280=0,J279+G280,J279+H280)</f>
        <v>19576.6535089443</v>
      </c>
      <c r="K280" s="2" t="n">
        <f aca="false">IF(H280=0,K279+E280+F280+G280,K279+E280+F280+H280)</f>
        <v>22006.8035089443</v>
      </c>
    </row>
    <row r="281" customFormat="false" ht="12.75" hidden="false" customHeight="false" outlineLevel="0" collapsed="false">
      <c r="A281" s="1" t="n">
        <v>44104</v>
      </c>
      <c r="B281" s="0" t="n">
        <f aca="false">ROUND((A281-$B$2-210)/365,0)</f>
        <v>53</v>
      </c>
      <c r="C281" s="0" t="n">
        <f aca="false">ROUND((A281-$C$2-210)/365,0)</f>
        <v>28</v>
      </c>
      <c r="D281" s="0" t="n">
        <f aca="false">ROUND((A281-$D$2-210)/365,0)</f>
        <v>25</v>
      </c>
      <c r="G281" s="2" t="n">
        <f aca="false">K280*$G$1/12</f>
        <v>220.068035089443</v>
      </c>
      <c r="I281" s="2" t="n">
        <f aca="false">I280+E281</f>
        <v>2430.15</v>
      </c>
      <c r="J281" s="2" t="n">
        <f aca="false">IF(H281=0,J280+G281,J280+H281)</f>
        <v>19796.7215440337</v>
      </c>
      <c r="K281" s="2" t="n">
        <f aca="false">IF(H281=0,K280+E281+F281+G281,K280+E281+F281+H281)</f>
        <v>22226.8715440337</v>
      </c>
    </row>
    <row r="282" customFormat="false" ht="12.75" hidden="false" customHeight="false" outlineLevel="0" collapsed="false">
      <c r="A282" s="1" t="n">
        <v>44135</v>
      </c>
      <c r="B282" s="0" t="n">
        <f aca="false">ROUND((A282-$B$2-210)/365,0)</f>
        <v>53</v>
      </c>
      <c r="C282" s="0" t="n">
        <f aca="false">ROUND((A282-$C$2-210)/365,0)</f>
        <v>28</v>
      </c>
      <c r="D282" s="0" t="n">
        <f aca="false">ROUND((A282-$D$2-210)/365,0)</f>
        <v>25</v>
      </c>
      <c r="G282" s="2" t="n">
        <f aca="false">K281*$G$1/12</f>
        <v>222.268715440337</v>
      </c>
      <c r="I282" s="2" t="n">
        <f aca="false">I281+E282</f>
        <v>2430.15</v>
      </c>
      <c r="J282" s="2" t="n">
        <f aca="false">IF(H282=0,J281+G282,J281+H282)</f>
        <v>20018.990259474</v>
      </c>
      <c r="K282" s="2" t="n">
        <f aca="false">IF(H282=0,K281+E282+F282+G282,K281+E282+F282+H282)</f>
        <v>22449.1402594741</v>
      </c>
    </row>
    <row r="283" customFormat="false" ht="12.75" hidden="false" customHeight="false" outlineLevel="0" collapsed="false">
      <c r="A283" s="1" t="n">
        <v>44165</v>
      </c>
      <c r="B283" s="0" t="n">
        <f aca="false">ROUND((A283-$B$2-210)/365,0)</f>
        <v>53</v>
      </c>
      <c r="C283" s="0" t="n">
        <f aca="false">ROUND((A283-$C$2-210)/365,0)</f>
        <v>28</v>
      </c>
      <c r="D283" s="0" t="n">
        <f aca="false">ROUND((A283-$D$2-210)/365,0)</f>
        <v>25</v>
      </c>
      <c r="G283" s="2" t="n">
        <f aca="false">K282*$G$1/12</f>
        <v>224.491402594741</v>
      </c>
      <c r="I283" s="2" t="n">
        <f aca="false">I282+E283</f>
        <v>2430.15</v>
      </c>
      <c r="J283" s="2" t="n">
        <f aca="false">IF(H283=0,J282+G283,J282+H283)</f>
        <v>20243.4816620688</v>
      </c>
      <c r="K283" s="2" t="n">
        <f aca="false">IF(H283=0,K282+E283+F283+G283,K282+E283+F283+H283)</f>
        <v>22673.6316620688</v>
      </c>
    </row>
    <row r="284" customFormat="false" ht="12.75" hidden="false" customHeight="false" outlineLevel="0" collapsed="false">
      <c r="A284" s="1" t="n">
        <v>44196</v>
      </c>
      <c r="B284" s="0" t="n">
        <f aca="false">ROUND((A284-$B$2-210)/365,0)</f>
        <v>53</v>
      </c>
      <c r="C284" s="0" t="n">
        <f aca="false">ROUND((A284-$C$2-210)/365,0)</f>
        <v>28</v>
      </c>
      <c r="D284" s="0" t="n">
        <f aca="false">ROUND((A284-$D$2-210)/365,0)</f>
        <v>25</v>
      </c>
      <c r="G284" s="2" t="n">
        <f aca="false">K283*$G$1/12</f>
        <v>226.736316620688</v>
      </c>
      <c r="I284" s="2" t="n">
        <f aca="false">I283+E284</f>
        <v>2430.15</v>
      </c>
      <c r="J284" s="2" t="n">
        <f aca="false">IF(H284=0,J283+G284,J283+H284)</f>
        <v>20470.2179786895</v>
      </c>
      <c r="K284" s="2" t="n">
        <f aca="false">IF(H284=0,K283+E284+F284+G284,K283+E284+F284+H284)</f>
        <v>22900.3679786895</v>
      </c>
    </row>
    <row r="285" customFormat="false" ht="12.75" hidden="false" customHeight="false" outlineLevel="0" collapsed="false">
      <c r="A285" s="1" t="n">
        <v>44227</v>
      </c>
      <c r="B285" s="0" t="n">
        <f aca="false">ROUND((A285-$B$2-210)/365,0)</f>
        <v>53</v>
      </c>
      <c r="C285" s="0" t="n">
        <f aca="false">ROUND((A285-$C$2-210)/365,0)</f>
        <v>28</v>
      </c>
      <c r="D285" s="0" t="n">
        <f aca="false">ROUND((A285-$D$2-210)/365,0)</f>
        <v>25</v>
      </c>
      <c r="G285" s="2" t="n">
        <f aca="false">K284*$G$1/12</f>
        <v>229.003679786895</v>
      </c>
      <c r="I285" s="2" t="n">
        <f aca="false">I284+E285</f>
        <v>2430.15</v>
      </c>
      <c r="J285" s="2" t="n">
        <f aca="false">IF(H285=0,J284+G285,J284+H285)</f>
        <v>20699.2216584764</v>
      </c>
      <c r="K285" s="2" t="n">
        <f aca="false">IF(H285=0,K284+E285+F285+G285,K284+E285+F285+H285)</f>
        <v>23129.3716584764</v>
      </c>
    </row>
    <row r="286" customFormat="false" ht="12.75" hidden="false" customHeight="false" outlineLevel="0" collapsed="false">
      <c r="A286" s="1" t="n">
        <v>44255</v>
      </c>
      <c r="B286" s="0" t="n">
        <f aca="false">ROUND((A286-$B$2-210)/365,0)</f>
        <v>53</v>
      </c>
      <c r="C286" s="0" t="n">
        <f aca="false">ROUND((A286-$C$2-210)/365,0)</f>
        <v>28</v>
      </c>
      <c r="D286" s="0" t="n">
        <f aca="false">ROUND((A286-$D$2-210)/365,0)</f>
        <v>26</v>
      </c>
      <c r="G286" s="2" t="n">
        <f aca="false">K285*$G$1/12</f>
        <v>231.293716584764</v>
      </c>
      <c r="I286" s="2" t="n">
        <f aca="false">I285+E286</f>
        <v>2430.15</v>
      </c>
      <c r="J286" s="2" t="n">
        <f aca="false">IF(H286=0,J285+G286,J285+H286)</f>
        <v>20930.5153750611</v>
      </c>
      <c r="K286" s="2" t="n">
        <f aca="false">IF(H286=0,K285+E286+F286+G286,K285+E286+F286+H286)</f>
        <v>23360.6653750611</v>
      </c>
    </row>
    <row r="287" customFormat="false" ht="12.75" hidden="false" customHeight="false" outlineLevel="0" collapsed="false">
      <c r="A287" s="1" t="n">
        <v>44286</v>
      </c>
      <c r="B287" s="0" t="n">
        <f aca="false">ROUND((A287-$B$2-210)/365,0)</f>
        <v>53</v>
      </c>
      <c r="C287" s="0" t="n">
        <f aca="false">ROUND((A287-$C$2-210)/365,0)</f>
        <v>28</v>
      </c>
      <c r="D287" s="0" t="n">
        <f aca="false">ROUND((A287-$D$2-210)/365,0)</f>
        <v>26</v>
      </c>
      <c r="G287" s="2" t="n">
        <f aca="false">K286*$G$1/12</f>
        <v>233.606653750611</v>
      </c>
      <c r="I287" s="2" t="n">
        <f aca="false">I286+E287</f>
        <v>2430.15</v>
      </c>
      <c r="J287" s="2" t="n">
        <f aca="false">IF(H287=0,J286+G287,J286+H287)</f>
        <v>21164.1220288117</v>
      </c>
      <c r="K287" s="2" t="n">
        <f aca="false">IF(H287=0,K286+E287+F287+G287,K286+E287+F287+H287)</f>
        <v>23594.2720288118</v>
      </c>
    </row>
    <row r="288" customFormat="false" ht="12.75" hidden="false" customHeight="false" outlineLevel="0" collapsed="false">
      <c r="A288" s="1" t="n">
        <v>44316</v>
      </c>
      <c r="B288" s="0" t="n">
        <f aca="false">ROUND((A288-$B$2-210)/365,0)</f>
        <v>54</v>
      </c>
      <c r="C288" s="0" t="n">
        <f aca="false">ROUND((A288-$C$2-210)/365,0)</f>
        <v>29</v>
      </c>
      <c r="D288" s="0" t="n">
        <f aca="false">ROUND((A288-$D$2-210)/365,0)</f>
        <v>26</v>
      </c>
      <c r="G288" s="2" t="n">
        <f aca="false">K287*$G$1/12</f>
        <v>235.942720288118</v>
      </c>
      <c r="I288" s="2" t="n">
        <f aca="false">I287+E288</f>
        <v>2430.15</v>
      </c>
      <c r="J288" s="2" t="n">
        <f aca="false">IF(H288=0,J287+G288,J287+H288)</f>
        <v>21400.0647490999</v>
      </c>
      <c r="K288" s="2" t="n">
        <f aca="false">IF(H288=0,K287+E288+F288+G288,K287+E288+F288+H288)</f>
        <v>23830.2147490999</v>
      </c>
    </row>
    <row r="289" customFormat="false" ht="12.75" hidden="false" customHeight="false" outlineLevel="0" collapsed="false">
      <c r="A289" s="1" t="n">
        <v>44347</v>
      </c>
      <c r="B289" s="0" t="n">
        <f aca="false">ROUND((A289-$B$2-210)/365,0)</f>
        <v>54</v>
      </c>
      <c r="C289" s="0" t="n">
        <f aca="false">ROUND((A289-$C$2-210)/365,0)</f>
        <v>29</v>
      </c>
      <c r="D289" s="0" t="n">
        <f aca="false">ROUND((A289-$D$2-210)/365,0)</f>
        <v>26</v>
      </c>
      <c r="G289" s="2" t="n">
        <f aca="false">K288*$G$1/12</f>
        <v>238.302147490999</v>
      </c>
      <c r="I289" s="2" t="n">
        <f aca="false">I288+E289</f>
        <v>2430.15</v>
      </c>
      <c r="J289" s="2" t="n">
        <f aca="false">IF(H289=0,J288+G289,J288+H289)</f>
        <v>21638.3668965909</v>
      </c>
      <c r="K289" s="2" t="n">
        <f aca="false">IF(H289=0,K288+E289+F289+G289,K288+E289+F289+H289)</f>
        <v>24068.5168965909</v>
      </c>
    </row>
    <row r="290" customFormat="false" ht="12.75" hidden="false" customHeight="false" outlineLevel="0" collapsed="false">
      <c r="A290" s="1" t="n">
        <v>44377</v>
      </c>
      <c r="B290" s="0" t="n">
        <f aca="false">ROUND((A290-$B$2-210)/365,0)</f>
        <v>54</v>
      </c>
      <c r="C290" s="0" t="n">
        <f aca="false">ROUND((A290-$C$2-210)/365,0)</f>
        <v>29</v>
      </c>
      <c r="D290" s="0" t="n">
        <f aca="false">ROUND((A290-$D$2-210)/365,0)</f>
        <v>26</v>
      </c>
      <c r="G290" s="2" t="n">
        <f aca="false">K289*$G$1/12</f>
        <v>240.685168965909</v>
      </c>
      <c r="I290" s="2" t="n">
        <f aca="false">I289+E290</f>
        <v>2430.15</v>
      </c>
      <c r="J290" s="2" t="n">
        <f aca="false">IF(H290=0,J289+G290,J289+H290)</f>
        <v>21879.0520655568</v>
      </c>
      <c r="K290" s="2" t="n">
        <f aca="false">IF(H290=0,K289+E290+F290+G290,K289+E290+F290+H290)</f>
        <v>24309.2020655568</v>
      </c>
    </row>
    <row r="291" customFormat="false" ht="12.75" hidden="false" customHeight="false" outlineLevel="0" collapsed="false">
      <c r="A291" s="1" t="n">
        <v>44408</v>
      </c>
      <c r="B291" s="0" t="n">
        <f aca="false">ROUND((A291-$B$2-210)/365,0)</f>
        <v>54</v>
      </c>
      <c r="C291" s="0" t="n">
        <f aca="false">ROUND((A291-$C$2-210)/365,0)</f>
        <v>29</v>
      </c>
      <c r="D291" s="0" t="n">
        <f aca="false">ROUND((A291-$D$2-210)/365,0)</f>
        <v>26</v>
      </c>
      <c r="G291" s="2" t="n">
        <f aca="false">K290*$G$1/12</f>
        <v>243.092020655568</v>
      </c>
      <c r="I291" s="2" t="n">
        <f aca="false">I290+E291</f>
        <v>2430.15</v>
      </c>
      <c r="J291" s="2" t="n">
        <f aca="false">IF(H291=0,J290+G291,J290+H291)</f>
        <v>22122.1440862123</v>
      </c>
      <c r="K291" s="2" t="n">
        <f aca="false">IF(H291=0,K290+E291+F291+G291,K290+E291+F291+H291)</f>
        <v>24552.2940862123</v>
      </c>
    </row>
    <row r="292" customFormat="false" ht="12.75" hidden="false" customHeight="false" outlineLevel="0" collapsed="false">
      <c r="A292" s="1" t="n">
        <v>44439</v>
      </c>
      <c r="B292" s="0" t="n">
        <f aca="false">ROUND((A292-$B$2-210)/365,0)</f>
        <v>54</v>
      </c>
      <c r="C292" s="0" t="n">
        <f aca="false">ROUND((A292-$C$2-210)/365,0)</f>
        <v>29</v>
      </c>
      <c r="D292" s="0" t="n">
        <f aca="false">ROUND((A292-$D$2-210)/365,0)</f>
        <v>26</v>
      </c>
      <c r="G292" s="2" t="n">
        <f aca="false">K291*$G$1/12</f>
        <v>245.522940862123</v>
      </c>
      <c r="I292" s="2" t="n">
        <f aca="false">I291+E292</f>
        <v>2430.15</v>
      </c>
      <c r="J292" s="2" t="n">
        <f aca="false">IF(H292=0,J291+G292,J291+H292)</f>
        <v>22367.6670270745</v>
      </c>
      <c r="K292" s="2" t="n">
        <f aca="false">IF(H292=0,K291+E292+F292+G292,K291+E292+F292+H292)</f>
        <v>24797.8170270745</v>
      </c>
    </row>
    <row r="293" customFormat="false" ht="12.75" hidden="false" customHeight="false" outlineLevel="0" collapsed="false">
      <c r="A293" s="1" t="n">
        <v>44469</v>
      </c>
      <c r="B293" s="0" t="n">
        <f aca="false">ROUND((A293-$B$2-210)/365,0)</f>
        <v>54</v>
      </c>
      <c r="C293" s="0" t="n">
        <f aca="false">ROUND((A293-$C$2-210)/365,0)</f>
        <v>29</v>
      </c>
      <c r="D293" s="0" t="n">
        <f aca="false">ROUND((A293-$D$2-210)/365,0)</f>
        <v>26</v>
      </c>
      <c r="G293" s="2" t="n">
        <f aca="false">K292*$G$1/12</f>
        <v>247.978170270745</v>
      </c>
      <c r="I293" s="2" t="n">
        <f aca="false">I292+E293</f>
        <v>2430.15</v>
      </c>
      <c r="J293" s="2" t="n">
        <f aca="false">IF(H293=0,J292+G293,J292+H293)</f>
        <v>22615.6451973452</v>
      </c>
      <c r="K293" s="2" t="n">
        <f aca="false">IF(H293=0,K292+E293+F293+G293,K292+E293+F293+H293)</f>
        <v>25045.7951973452</v>
      </c>
    </row>
    <row r="294" customFormat="false" ht="12.75" hidden="false" customHeight="false" outlineLevel="0" collapsed="false">
      <c r="A294" s="1" t="n">
        <v>44500</v>
      </c>
      <c r="B294" s="0" t="n">
        <f aca="false">ROUND((A294-$B$2-210)/365,0)</f>
        <v>54</v>
      </c>
      <c r="C294" s="0" t="n">
        <f aca="false">ROUND((A294-$C$2-210)/365,0)</f>
        <v>29</v>
      </c>
      <c r="D294" s="0" t="n">
        <f aca="false">ROUND((A294-$D$2-210)/365,0)</f>
        <v>26</v>
      </c>
      <c r="G294" s="2" t="n">
        <f aca="false">K293*$G$1/12</f>
        <v>250.457951973452</v>
      </c>
      <c r="I294" s="2" t="n">
        <f aca="false">I293+E294</f>
        <v>2430.15</v>
      </c>
      <c r="J294" s="2" t="n">
        <f aca="false">IF(H294=0,J293+G294,J293+H294)</f>
        <v>22866.1031493187</v>
      </c>
      <c r="K294" s="2" t="n">
        <f aca="false">IF(H294=0,K293+E294+F294+G294,K293+E294+F294+H294)</f>
        <v>25296.2531493187</v>
      </c>
    </row>
    <row r="295" customFormat="false" ht="12.75" hidden="false" customHeight="false" outlineLevel="0" collapsed="false">
      <c r="A295" s="1" t="n">
        <v>44530</v>
      </c>
      <c r="B295" s="0" t="n">
        <f aca="false">ROUND((A295-$B$2-210)/365,0)</f>
        <v>54</v>
      </c>
      <c r="C295" s="0" t="n">
        <f aca="false">ROUND((A295-$C$2-210)/365,0)</f>
        <v>29</v>
      </c>
      <c r="D295" s="0" t="n">
        <f aca="false">ROUND((A295-$D$2-210)/365,0)</f>
        <v>26</v>
      </c>
      <c r="G295" s="2" t="n">
        <f aca="false">K294*$G$1/12</f>
        <v>252.962531493187</v>
      </c>
      <c r="I295" s="2" t="n">
        <f aca="false">I294+E295</f>
        <v>2430.15</v>
      </c>
      <c r="J295" s="2" t="n">
        <f aca="false">IF(H295=0,J294+G295,J294+H295)</f>
        <v>23119.0656808118</v>
      </c>
      <c r="K295" s="2" t="n">
        <f aca="false">IF(H295=0,K294+E295+F295+G295,K294+E295+F295+H295)</f>
        <v>25549.2156808119</v>
      </c>
    </row>
    <row r="296" customFormat="false" ht="12.75" hidden="false" customHeight="false" outlineLevel="0" collapsed="false">
      <c r="A296" s="1" t="n">
        <v>44561</v>
      </c>
      <c r="B296" s="0" t="n">
        <f aca="false">ROUND((A296-$B$2-210)/365,0)</f>
        <v>54</v>
      </c>
      <c r="C296" s="0" t="n">
        <f aca="false">ROUND((A296-$C$2-210)/365,0)</f>
        <v>29</v>
      </c>
      <c r="D296" s="0" t="n">
        <f aca="false">ROUND((A296-$D$2-210)/365,0)</f>
        <v>26</v>
      </c>
      <c r="G296" s="2" t="n">
        <f aca="false">K295*$G$1/12</f>
        <v>255.492156808118</v>
      </c>
      <c r="I296" s="2" t="n">
        <f aca="false">I295+E296</f>
        <v>2430.15</v>
      </c>
      <c r="J296" s="2" t="n">
        <f aca="false">IF(H296=0,J295+G296,J295+H296)</f>
        <v>23374.55783762</v>
      </c>
      <c r="K296" s="2" t="n">
        <f aca="false">IF(H296=0,K295+E296+F296+G296,K295+E296+F296+H296)</f>
        <v>25804.70783762</v>
      </c>
    </row>
    <row r="297" customFormat="false" ht="12.75" hidden="false" customHeight="false" outlineLevel="0" collapsed="false">
      <c r="A297" s="1" t="n">
        <v>44592</v>
      </c>
      <c r="B297" s="0" t="n">
        <f aca="false">ROUND((A297-$B$2-210)/365,0)</f>
        <v>54</v>
      </c>
      <c r="C297" s="0" t="n">
        <f aca="false">ROUND((A297-$C$2-210)/365,0)</f>
        <v>29</v>
      </c>
      <c r="D297" s="0" t="n">
        <f aca="false">ROUND((A297-$D$2-210)/365,0)</f>
        <v>26</v>
      </c>
      <c r="G297" s="2" t="n">
        <f aca="false">K296*$G$1/12</f>
        <v>258.0470783762</v>
      </c>
      <c r="I297" s="2" t="n">
        <f aca="false">I296+E297</f>
        <v>2430.15</v>
      </c>
      <c r="J297" s="2" t="n">
        <f aca="false">IF(H297=0,J296+G297,J296+H297)</f>
        <v>23632.6049159962</v>
      </c>
      <c r="K297" s="2" t="n">
        <f aca="false">IF(H297=0,K296+E297+F297+G297,K296+E297+F297+H297)</f>
        <v>26062.7549159962</v>
      </c>
    </row>
    <row r="298" customFormat="false" ht="12.75" hidden="false" customHeight="false" outlineLevel="0" collapsed="false">
      <c r="A298" s="1" t="n">
        <v>44620</v>
      </c>
      <c r="B298" s="0" t="n">
        <f aca="false">ROUND((A298-$B$2-210)/365,0)</f>
        <v>54</v>
      </c>
      <c r="C298" s="0" t="n">
        <f aca="false">ROUND((A298-$C$2-210)/365,0)</f>
        <v>29</v>
      </c>
      <c r="D298" s="0" t="n">
        <f aca="false">ROUND((A298-$D$2-210)/365,0)</f>
        <v>27</v>
      </c>
      <c r="G298" s="2" t="n">
        <f aca="false">K297*$G$1/12</f>
        <v>260.627549159962</v>
      </c>
      <c r="I298" s="2" t="n">
        <f aca="false">I297+E298</f>
        <v>2430.15</v>
      </c>
      <c r="J298" s="2" t="n">
        <f aca="false">IF(H298=0,J297+G298,J297+H298)</f>
        <v>23893.2324651561</v>
      </c>
      <c r="K298" s="2" t="n">
        <f aca="false">IF(H298=0,K297+E298+F298+G298,K297+E298+F298+H298)</f>
        <v>26323.3824651561</v>
      </c>
    </row>
    <row r="299" customFormat="false" ht="12.75" hidden="false" customHeight="false" outlineLevel="0" collapsed="false">
      <c r="A299" s="1" t="n">
        <v>44651</v>
      </c>
      <c r="B299" s="0" t="n">
        <f aca="false">ROUND((A299-$B$2-210)/365,0)</f>
        <v>54</v>
      </c>
      <c r="C299" s="0" t="n">
        <f aca="false">ROUND((A299-$C$2-210)/365,0)</f>
        <v>29</v>
      </c>
      <c r="D299" s="0" t="n">
        <f aca="false">ROUND((A299-$D$2-210)/365,0)</f>
        <v>27</v>
      </c>
      <c r="G299" s="2" t="n">
        <f aca="false">K298*$G$1/12</f>
        <v>263.233824651561</v>
      </c>
      <c r="I299" s="2" t="n">
        <f aca="false">I298+E299</f>
        <v>2430.15</v>
      </c>
      <c r="J299" s="2" t="n">
        <f aca="false">IF(H299=0,J298+G299,J298+H299)</f>
        <v>24156.4662898077</v>
      </c>
      <c r="K299" s="2" t="n">
        <f aca="false">IF(H299=0,K298+E299+F299+G299,K298+E299+F299+H299)</f>
        <v>26586.6162898077</v>
      </c>
    </row>
    <row r="300" customFormat="false" ht="12.75" hidden="false" customHeight="false" outlineLevel="0" collapsed="false">
      <c r="A300" s="1" t="n">
        <v>44681</v>
      </c>
      <c r="B300" s="0" t="n">
        <f aca="false">ROUND((A300-$B$2-210)/365,0)</f>
        <v>55</v>
      </c>
      <c r="C300" s="0" t="n">
        <f aca="false">ROUND((A300-$C$2-210)/365,0)</f>
        <v>30</v>
      </c>
      <c r="D300" s="0" t="n">
        <f aca="false">ROUND((A300-$D$2-210)/365,0)</f>
        <v>27</v>
      </c>
      <c r="G300" s="2" t="n">
        <f aca="false">K299*$G$1/12</f>
        <v>265.866162898077</v>
      </c>
      <c r="I300" s="2" t="n">
        <f aca="false">I299+E300</f>
        <v>2430.15</v>
      </c>
      <c r="J300" s="2" t="n">
        <f aca="false">IF(H300=0,J299+G300,J299+H300)</f>
        <v>24422.3324527058</v>
      </c>
      <c r="K300" s="2" t="n">
        <f aca="false">IF(H300=0,K299+E300+F300+G300,K299+E300+F300+H300)</f>
        <v>26852.4824527058</v>
      </c>
    </row>
    <row r="301" customFormat="false" ht="12.75" hidden="false" customHeight="false" outlineLevel="0" collapsed="false">
      <c r="A301" s="1" t="n">
        <v>44712</v>
      </c>
      <c r="B301" s="0" t="n">
        <f aca="false">ROUND((A301-$B$2-210)/365,0)</f>
        <v>55</v>
      </c>
      <c r="C301" s="0" t="n">
        <f aca="false">ROUND((A301-$C$2-210)/365,0)</f>
        <v>30</v>
      </c>
      <c r="D301" s="0" t="n">
        <f aca="false">ROUND((A301-$D$2-210)/365,0)</f>
        <v>27</v>
      </c>
      <c r="G301" s="2" t="n">
        <f aca="false">K300*$G$1/12</f>
        <v>268.524824527058</v>
      </c>
      <c r="I301" s="2" t="n">
        <f aca="false">I300+E301</f>
        <v>2430.15</v>
      </c>
      <c r="J301" s="2" t="n">
        <f aca="false">IF(H301=0,J300+G301,J300+H301)</f>
        <v>24690.8572772328</v>
      </c>
      <c r="K301" s="2" t="n">
        <f aca="false">IF(H301=0,K300+E301+F301+G301,K300+E301+F301+H301)</f>
        <v>27121.0072772328</v>
      </c>
    </row>
    <row r="302" customFormat="false" ht="12.75" hidden="false" customHeight="false" outlineLevel="0" collapsed="false">
      <c r="A302" s="1" t="n">
        <v>44742</v>
      </c>
      <c r="B302" s="0" t="n">
        <f aca="false">ROUND((A302-$B$2-210)/365,0)</f>
        <v>55</v>
      </c>
      <c r="C302" s="0" t="n">
        <f aca="false">ROUND((A302-$C$2-210)/365,0)</f>
        <v>30</v>
      </c>
      <c r="D302" s="0" t="n">
        <f aca="false">ROUND((A302-$D$2-210)/365,0)</f>
        <v>27</v>
      </c>
      <c r="G302" s="2" t="n">
        <f aca="false">K301*$G$1/12</f>
        <v>271.210072772328</v>
      </c>
      <c r="I302" s="2" t="n">
        <f aca="false">I301+E302</f>
        <v>2430.15</v>
      </c>
      <c r="J302" s="2" t="n">
        <f aca="false">IF(H302=0,J301+G302,J301+H302)</f>
        <v>24962.0673500051</v>
      </c>
      <c r="K302" s="2" t="n">
        <f aca="false">IF(H302=0,K301+E302+F302+G302,K301+E302+F302+H302)</f>
        <v>27392.2173500052</v>
      </c>
    </row>
    <row r="303" customFormat="false" ht="12.75" hidden="false" customHeight="false" outlineLevel="0" collapsed="false">
      <c r="A303" s="1" t="n">
        <v>44773</v>
      </c>
      <c r="B303" s="0" t="n">
        <f aca="false">ROUND((A303-$B$2-210)/365,0)</f>
        <v>55</v>
      </c>
      <c r="C303" s="0" t="n">
        <f aca="false">ROUND((A303-$C$2-210)/365,0)</f>
        <v>30</v>
      </c>
      <c r="D303" s="0" t="n">
        <f aca="false">ROUND((A303-$D$2-210)/365,0)</f>
        <v>27</v>
      </c>
      <c r="G303" s="2" t="n">
        <f aca="false">K302*$G$1/12</f>
        <v>273.922173500052</v>
      </c>
      <c r="I303" s="2" t="n">
        <f aca="false">I302+E303</f>
        <v>2430.15</v>
      </c>
      <c r="J303" s="2" t="n">
        <f aca="false">IF(H303=0,J302+G303,J302+H303)</f>
        <v>25235.9895235052</v>
      </c>
      <c r="K303" s="2" t="n">
        <f aca="false">IF(H303=0,K302+E303+F303+G303,K302+E303+F303+H303)</f>
        <v>27666.1395235052</v>
      </c>
    </row>
    <row r="304" customFormat="false" ht="12.75" hidden="false" customHeight="false" outlineLevel="0" collapsed="false">
      <c r="A304" s="1" t="n">
        <v>44804</v>
      </c>
      <c r="B304" s="0" t="n">
        <f aca="false">ROUND((A304-$B$2-210)/365,0)</f>
        <v>55</v>
      </c>
      <c r="C304" s="0" t="n">
        <f aca="false">ROUND((A304-$C$2-210)/365,0)</f>
        <v>30</v>
      </c>
      <c r="D304" s="0" t="n">
        <f aca="false">ROUND((A304-$D$2-210)/365,0)</f>
        <v>27</v>
      </c>
      <c r="G304" s="2" t="n">
        <f aca="false">K303*$G$1/12</f>
        <v>276.661395235052</v>
      </c>
      <c r="I304" s="2" t="n">
        <f aca="false">I303+E304</f>
        <v>2430.15</v>
      </c>
      <c r="J304" s="2" t="n">
        <f aca="false">IF(H304=0,J303+G304,J303+H304)</f>
        <v>25512.6509187402</v>
      </c>
      <c r="K304" s="2" t="n">
        <f aca="false">IF(H304=0,K303+E304+F304+G304,K303+E304+F304+H304)</f>
        <v>27942.8009187403</v>
      </c>
    </row>
    <row r="305" customFormat="false" ht="12.75" hidden="false" customHeight="false" outlineLevel="0" collapsed="false">
      <c r="A305" s="1" t="n">
        <v>44834</v>
      </c>
      <c r="B305" s="0" t="n">
        <f aca="false">ROUND((A305-$B$2-210)/365,0)</f>
        <v>55</v>
      </c>
      <c r="C305" s="0" t="n">
        <f aca="false">ROUND((A305-$C$2-210)/365,0)</f>
        <v>30</v>
      </c>
      <c r="D305" s="0" t="n">
        <f aca="false">ROUND((A305-$D$2-210)/365,0)</f>
        <v>27</v>
      </c>
      <c r="G305" s="2" t="n">
        <f aca="false">K304*$G$1/12</f>
        <v>279.428009187403</v>
      </c>
      <c r="I305" s="2" t="n">
        <f aca="false">I304+E305</f>
        <v>2430.15</v>
      </c>
      <c r="J305" s="2" t="n">
        <f aca="false">IF(H305=0,J304+G305,J304+H305)</f>
        <v>25792.0789279276</v>
      </c>
      <c r="K305" s="2" t="n">
        <f aca="false">IF(H305=0,K304+E305+F305+G305,K304+E305+F305+H305)</f>
        <v>28222.2289279277</v>
      </c>
    </row>
    <row r="306" customFormat="false" ht="12.75" hidden="false" customHeight="false" outlineLevel="0" collapsed="false">
      <c r="A306" s="1" t="n">
        <v>44865</v>
      </c>
      <c r="B306" s="0" t="n">
        <f aca="false">ROUND((A306-$B$2-210)/365,0)</f>
        <v>55</v>
      </c>
      <c r="C306" s="0" t="n">
        <f aca="false">ROUND((A306-$C$2-210)/365,0)</f>
        <v>30</v>
      </c>
      <c r="D306" s="0" t="n">
        <f aca="false">ROUND((A306-$D$2-210)/365,0)</f>
        <v>27</v>
      </c>
      <c r="G306" s="2" t="n">
        <f aca="false">K305*$G$1/12</f>
        <v>282.222289279277</v>
      </c>
      <c r="I306" s="2" t="n">
        <f aca="false">I305+E306</f>
        <v>2430.15</v>
      </c>
      <c r="J306" s="2" t="n">
        <f aca="false">IF(H306=0,J305+G306,J305+H306)</f>
        <v>26074.3012172069</v>
      </c>
      <c r="K306" s="2" t="n">
        <f aca="false">IF(H306=0,K305+E306+F306+G306,K305+E306+F306+H306)</f>
        <v>28504.4512172069</v>
      </c>
    </row>
    <row r="307" customFormat="false" ht="12.75" hidden="false" customHeight="false" outlineLevel="0" collapsed="false">
      <c r="A307" s="1" t="n">
        <v>44895</v>
      </c>
      <c r="B307" s="0" t="n">
        <f aca="false">ROUND((A307-$B$2-210)/365,0)</f>
        <v>55</v>
      </c>
      <c r="C307" s="0" t="n">
        <f aca="false">ROUND((A307-$C$2-210)/365,0)</f>
        <v>30</v>
      </c>
      <c r="D307" s="0" t="n">
        <f aca="false">ROUND((A307-$D$2-210)/365,0)</f>
        <v>27</v>
      </c>
      <c r="G307" s="2" t="n">
        <f aca="false">K306*$G$1/12</f>
        <v>285.044512172069</v>
      </c>
      <c r="I307" s="2" t="n">
        <f aca="false">I306+E307</f>
        <v>2430.15</v>
      </c>
      <c r="J307" s="2" t="n">
        <f aca="false">IF(H307=0,J306+G307,J306+H307)</f>
        <v>26359.345729379</v>
      </c>
      <c r="K307" s="2" t="n">
        <f aca="false">IF(H307=0,K306+E307+F307+G307,K306+E307+F307+H307)</f>
        <v>28789.495729379</v>
      </c>
    </row>
    <row r="308" customFormat="false" ht="12.75" hidden="false" customHeight="false" outlineLevel="0" collapsed="false">
      <c r="A308" s="1" t="n">
        <v>44926</v>
      </c>
      <c r="B308" s="0" t="n">
        <f aca="false">ROUND((A308-$B$2-210)/365,0)</f>
        <v>55</v>
      </c>
      <c r="C308" s="0" t="n">
        <f aca="false">ROUND((A308-$C$2-210)/365,0)</f>
        <v>30</v>
      </c>
      <c r="D308" s="0" t="n">
        <f aca="false">ROUND((A308-$D$2-210)/365,0)</f>
        <v>27</v>
      </c>
      <c r="G308" s="2" t="n">
        <f aca="false">K307*$G$1/12</f>
        <v>287.89495729379</v>
      </c>
      <c r="I308" s="2" t="n">
        <f aca="false">I307+E308</f>
        <v>2430.15</v>
      </c>
      <c r="J308" s="2" t="n">
        <f aca="false">IF(H308=0,J307+G308,J307+H308)</f>
        <v>26647.2406866728</v>
      </c>
      <c r="K308" s="2" t="n">
        <f aca="false">IF(H308=0,K307+E308+F308+G308,K307+E308+F308+H308)</f>
        <v>29077.3906866728</v>
      </c>
    </row>
    <row r="309" customFormat="false" ht="12.75" hidden="false" customHeight="false" outlineLevel="0" collapsed="false">
      <c r="A309" s="1" t="n">
        <v>44957</v>
      </c>
      <c r="B309" s="0" t="n">
        <f aca="false">ROUND((A309-$B$2-210)/365,0)</f>
        <v>55</v>
      </c>
      <c r="C309" s="0" t="n">
        <f aca="false">ROUND((A309-$C$2-210)/365,0)</f>
        <v>30</v>
      </c>
      <c r="D309" s="0" t="n">
        <f aca="false">ROUND((A309-$D$2-210)/365,0)</f>
        <v>27</v>
      </c>
      <c r="G309" s="2" t="n">
        <f aca="false">K308*$G$1/12</f>
        <v>290.773906866728</v>
      </c>
      <c r="I309" s="2" t="n">
        <f aca="false">I308+E309</f>
        <v>2430.15</v>
      </c>
      <c r="J309" s="2" t="n">
        <f aca="false">IF(H309=0,J308+G309,J308+H309)</f>
        <v>26938.0145935395</v>
      </c>
      <c r="K309" s="2" t="n">
        <f aca="false">IF(H309=0,K308+E309+F309+G309,K308+E309+F309+H309)</f>
        <v>29368.1645935395</v>
      </c>
    </row>
    <row r="310" customFormat="false" ht="12.75" hidden="false" customHeight="false" outlineLevel="0" collapsed="false">
      <c r="A310" s="1" t="n">
        <v>44985</v>
      </c>
      <c r="B310" s="0" t="n">
        <f aca="false">ROUND((A310-$B$2-210)/365,0)</f>
        <v>55</v>
      </c>
      <c r="C310" s="0" t="n">
        <f aca="false">ROUND((A310-$C$2-210)/365,0)</f>
        <v>30</v>
      </c>
      <c r="D310" s="0" t="n">
        <f aca="false">ROUND((A310-$D$2-210)/365,0)</f>
        <v>28</v>
      </c>
      <c r="G310" s="2" t="n">
        <f aca="false">K309*$G$1/12</f>
        <v>293.681645935395</v>
      </c>
      <c r="I310" s="2" t="n">
        <f aca="false">I309+E310</f>
        <v>2430.15</v>
      </c>
      <c r="J310" s="2" t="n">
        <f aca="false">IF(H310=0,J309+G310,J309+H310)</f>
        <v>27231.6962394749</v>
      </c>
      <c r="K310" s="2" t="n">
        <f aca="false">IF(H310=0,K309+E310+F310+G310,K309+E310+F310+H310)</f>
        <v>29661.8462394749</v>
      </c>
    </row>
    <row r="311" customFormat="false" ht="12.75" hidden="false" customHeight="false" outlineLevel="0" collapsed="false">
      <c r="A311" s="1" t="n">
        <v>45016</v>
      </c>
      <c r="B311" s="0" t="n">
        <f aca="false">ROUND((A311-$B$2-210)/365,0)</f>
        <v>55</v>
      </c>
      <c r="C311" s="0" t="n">
        <f aca="false">ROUND((A311-$C$2-210)/365,0)</f>
        <v>30</v>
      </c>
      <c r="D311" s="0" t="n">
        <f aca="false">ROUND((A311-$D$2-210)/365,0)</f>
        <v>28</v>
      </c>
      <c r="G311" s="2" t="n">
        <f aca="false">K310*$G$1/12</f>
        <v>296.618462394749</v>
      </c>
      <c r="I311" s="2" t="n">
        <f aca="false">I310+E311</f>
        <v>2430.15</v>
      </c>
      <c r="J311" s="2" t="n">
        <f aca="false">IF(H311=0,J310+G311,J310+H311)</f>
        <v>27528.3147018697</v>
      </c>
      <c r="K311" s="2" t="n">
        <f aca="false">IF(H311=0,K310+E311+F311+G311,K310+E311+F311+H311)</f>
        <v>29958.4647018697</v>
      </c>
    </row>
    <row r="312" customFormat="false" ht="12.75" hidden="false" customHeight="false" outlineLevel="0" collapsed="false">
      <c r="A312" s="1" t="n">
        <v>45046</v>
      </c>
      <c r="B312" s="0" t="n">
        <f aca="false">ROUND((A312-$B$2-210)/365,0)</f>
        <v>56</v>
      </c>
      <c r="C312" s="0" t="n">
        <f aca="false">ROUND((A312-$C$2-210)/365,0)</f>
        <v>31</v>
      </c>
      <c r="D312" s="0" t="n">
        <f aca="false">ROUND((A312-$D$2-210)/365,0)</f>
        <v>28</v>
      </c>
      <c r="G312" s="2" t="n">
        <f aca="false">K311*$G$1/12</f>
        <v>299.584647018697</v>
      </c>
      <c r="I312" s="2" t="n">
        <f aca="false">I311+E312</f>
        <v>2430.15</v>
      </c>
      <c r="J312" s="2" t="n">
        <f aca="false">IF(H312=0,J311+G312,J311+H312)</f>
        <v>27827.8993488884</v>
      </c>
      <c r="K312" s="2" t="n">
        <f aca="false">IF(H312=0,K311+E312+F312+G312,K311+E312+F312+H312)</f>
        <v>30258.0493488884</v>
      </c>
    </row>
    <row r="313" customFormat="false" ht="12.75" hidden="false" customHeight="false" outlineLevel="0" collapsed="false">
      <c r="A313" s="1" t="n">
        <v>45077</v>
      </c>
      <c r="B313" s="0" t="n">
        <f aca="false">ROUND((A313-$B$2-210)/365,0)</f>
        <v>56</v>
      </c>
      <c r="C313" s="0" t="n">
        <f aca="false">ROUND((A313-$C$2-210)/365,0)</f>
        <v>31</v>
      </c>
      <c r="D313" s="0" t="n">
        <f aca="false">ROUND((A313-$D$2-210)/365,0)</f>
        <v>28</v>
      </c>
      <c r="G313" s="2" t="n">
        <f aca="false">K312*$G$1/12</f>
        <v>302.580493488884</v>
      </c>
      <c r="I313" s="2" t="n">
        <f aca="false">I312+E313</f>
        <v>2430.15</v>
      </c>
      <c r="J313" s="2" t="n">
        <f aca="false">IF(H313=0,J312+G313,J312+H313)</f>
        <v>28130.4798423772</v>
      </c>
      <c r="K313" s="2" t="n">
        <f aca="false">IF(H313=0,K312+E313+F313+G313,K312+E313+F313+H313)</f>
        <v>30560.6298423772</v>
      </c>
    </row>
    <row r="314" customFormat="false" ht="12.75" hidden="false" customHeight="false" outlineLevel="0" collapsed="false">
      <c r="A314" s="1" t="n">
        <v>45107</v>
      </c>
      <c r="B314" s="0" t="n">
        <f aca="false">ROUND((A314-$B$2-210)/365,0)</f>
        <v>56</v>
      </c>
      <c r="C314" s="0" t="n">
        <f aca="false">ROUND((A314-$C$2-210)/365,0)</f>
        <v>31</v>
      </c>
      <c r="D314" s="0" t="n">
        <f aca="false">ROUND((A314-$D$2-210)/365,0)</f>
        <v>28</v>
      </c>
      <c r="G314" s="2" t="n">
        <f aca="false">K313*$G$1/12</f>
        <v>305.606298423772</v>
      </c>
      <c r="I314" s="2" t="n">
        <f aca="false">I313+E314</f>
        <v>2430.15</v>
      </c>
      <c r="J314" s="2" t="n">
        <f aca="false">IF(H314=0,J313+G314,J313+H314)</f>
        <v>28436.086140801</v>
      </c>
      <c r="K314" s="2" t="n">
        <f aca="false">IF(H314=0,K313+E314+F314+G314,K313+E314+F314+H314)</f>
        <v>30866.236140801</v>
      </c>
    </row>
    <row r="315" customFormat="false" ht="12.75" hidden="false" customHeight="false" outlineLevel="0" collapsed="false">
      <c r="A315" s="1" t="n">
        <v>45138</v>
      </c>
      <c r="B315" s="0" t="n">
        <f aca="false">ROUND((A315-$B$2-210)/365,0)</f>
        <v>56</v>
      </c>
      <c r="C315" s="0" t="n">
        <f aca="false">ROUND((A315-$C$2-210)/365,0)</f>
        <v>31</v>
      </c>
      <c r="D315" s="0" t="n">
        <f aca="false">ROUND((A315-$D$2-210)/365,0)</f>
        <v>28</v>
      </c>
      <c r="G315" s="2" t="n">
        <f aca="false">K314*$G$1/12</f>
        <v>308.66236140801</v>
      </c>
      <c r="I315" s="2" t="n">
        <f aca="false">I314+E315</f>
        <v>2430.15</v>
      </c>
      <c r="J315" s="2" t="n">
        <f aca="false">IF(H315=0,J314+G315,J314+H315)</f>
        <v>28744.748502209</v>
      </c>
      <c r="K315" s="2" t="n">
        <f aca="false">IF(H315=0,K314+E315+F315+G315,K314+E315+F315+H315)</f>
        <v>31174.898502209</v>
      </c>
    </row>
    <row r="316" customFormat="false" ht="12.75" hidden="false" customHeight="false" outlineLevel="0" collapsed="false">
      <c r="A316" s="1" t="n">
        <v>45169</v>
      </c>
      <c r="B316" s="0" t="n">
        <f aca="false">ROUND((A316-$B$2-210)/365,0)</f>
        <v>56</v>
      </c>
      <c r="C316" s="0" t="n">
        <f aca="false">ROUND((A316-$C$2-210)/365,0)</f>
        <v>31</v>
      </c>
      <c r="D316" s="0" t="n">
        <f aca="false">ROUND((A316-$D$2-210)/365,0)</f>
        <v>28</v>
      </c>
      <c r="G316" s="2" t="n">
        <f aca="false">K315*$G$1/12</f>
        <v>311.74898502209</v>
      </c>
      <c r="I316" s="2" t="n">
        <f aca="false">I315+E316</f>
        <v>2430.15</v>
      </c>
      <c r="J316" s="2" t="n">
        <f aca="false">IF(H316=0,J315+G316,J315+H316)</f>
        <v>29056.4974872311</v>
      </c>
      <c r="K316" s="2" t="n">
        <f aca="false">IF(H316=0,K315+E316+F316+G316,K315+E316+F316+H316)</f>
        <v>31486.6474872311</v>
      </c>
    </row>
    <row r="317" customFormat="false" ht="12.75" hidden="false" customHeight="false" outlineLevel="0" collapsed="false">
      <c r="A317" s="1" t="n">
        <v>45199</v>
      </c>
      <c r="B317" s="0" t="n">
        <f aca="false">ROUND((A317-$B$2-210)/365,0)</f>
        <v>56</v>
      </c>
      <c r="C317" s="0" t="n">
        <f aca="false">ROUND((A317-$C$2-210)/365,0)</f>
        <v>31</v>
      </c>
      <c r="D317" s="0" t="n">
        <f aca="false">ROUND((A317-$D$2-210)/365,0)</f>
        <v>28</v>
      </c>
      <c r="G317" s="2" t="n">
        <f aca="false">K316*$G$1/12</f>
        <v>314.866474872311</v>
      </c>
      <c r="I317" s="2" t="n">
        <f aca="false">I316+E317</f>
        <v>2430.15</v>
      </c>
      <c r="J317" s="2" t="n">
        <f aca="false">IF(H317=0,J316+G317,J316+H317)</f>
        <v>29371.3639621034</v>
      </c>
      <c r="K317" s="2" t="n">
        <f aca="false">IF(H317=0,K316+E317+F317+G317,K316+E317+F317+H317)</f>
        <v>31801.5139621034</v>
      </c>
    </row>
    <row r="318" customFormat="false" ht="12.75" hidden="false" customHeight="false" outlineLevel="0" collapsed="false">
      <c r="A318" s="1" t="n">
        <v>45230</v>
      </c>
      <c r="B318" s="0" t="n">
        <f aca="false">ROUND((A318-$B$2-210)/365,0)</f>
        <v>56</v>
      </c>
      <c r="C318" s="0" t="n">
        <f aca="false">ROUND((A318-$C$2-210)/365,0)</f>
        <v>31</v>
      </c>
      <c r="D318" s="0" t="n">
        <f aca="false">ROUND((A318-$D$2-210)/365,0)</f>
        <v>28</v>
      </c>
      <c r="G318" s="2" t="n">
        <f aca="false">K317*$G$1/12</f>
        <v>318.015139621034</v>
      </c>
      <c r="I318" s="2" t="n">
        <f aca="false">I317+E318</f>
        <v>2430.15</v>
      </c>
      <c r="J318" s="2" t="n">
        <f aca="false">IF(H318=0,J317+G318,J317+H318)</f>
        <v>29689.3791017245</v>
      </c>
      <c r="K318" s="2" t="n">
        <f aca="false">IF(H318=0,K317+E318+F318+G318,K317+E318+F318+H318)</f>
        <v>32119.5291017245</v>
      </c>
    </row>
    <row r="319" customFormat="false" ht="12.75" hidden="false" customHeight="false" outlineLevel="0" collapsed="false">
      <c r="A319" s="1" t="n">
        <v>45260</v>
      </c>
      <c r="B319" s="0" t="n">
        <f aca="false">ROUND((A319-$B$2-210)/365,0)</f>
        <v>56</v>
      </c>
      <c r="C319" s="0" t="n">
        <f aca="false">ROUND((A319-$C$2-210)/365,0)</f>
        <v>31</v>
      </c>
      <c r="D319" s="0" t="n">
        <f aca="false">ROUND((A319-$D$2-210)/365,0)</f>
        <v>28</v>
      </c>
      <c r="G319" s="2" t="n">
        <f aca="false">K318*$G$1/12</f>
        <v>321.195291017245</v>
      </c>
      <c r="I319" s="2" t="n">
        <f aca="false">I318+E319</f>
        <v>2430.15</v>
      </c>
      <c r="J319" s="2" t="n">
        <f aca="false">IF(H319=0,J318+G319,J318+H319)</f>
        <v>30010.5743927417</v>
      </c>
      <c r="K319" s="2" t="n">
        <f aca="false">IF(H319=0,K318+E319+F319+G319,K318+E319+F319+H319)</f>
        <v>32440.7243927417</v>
      </c>
    </row>
    <row r="320" customFormat="false" ht="12.75" hidden="false" customHeight="false" outlineLevel="0" collapsed="false">
      <c r="A320" s="1" t="n">
        <v>45291</v>
      </c>
      <c r="B320" s="0" t="n">
        <f aca="false">ROUND((A320-$B$2-210)/365,0)</f>
        <v>56</v>
      </c>
      <c r="C320" s="0" t="n">
        <f aca="false">ROUND((A320-$C$2-210)/365,0)</f>
        <v>31</v>
      </c>
      <c r="D320" s="0" t="n">
        <f aca="false">ROUND((A320-$D$2-210)/365,0)</f>
        <v>28</v>
      </c>
      <c r="G320" s="2" t="n">
        <f aca="false">K319*$G$1/12</f>
        <v>324.407243927417</v>
      </c>
      <c r="I320" s="2" t="n">
        <f aca="false">I319+E320</f>
        <v>2430.15</v>
      </c>
      <c r="J320" s="2" t="n">
        <f aca="false">IF(H320=0,J319+G320,J319+H320)</f>
        <v>30334.9816366691</v>
      </c>
      <c r="K320" s="2" t="n">
        <f aca="false">IF(H320=0,K319+E320+F320+G320,K319+E320+F320+H320)</f>
        <v>32765.1316366691</v>
      </c>
    </row>
    <row r="321" customFormat="false" ht="12.75" hidden="false" customHeight="false" outlineLevel="0" collapsed="false">
      <c r="A321" s="1" t="n">
        <v>45322</v>
      </c>
      <c r="B321" s="0" t="n">
        <f aca="false">ROUND((A321-$B$2-210)/365,0)</f>
        <v>56</v>
      </c>
      <c r="C321" s="0" t="n">
        <f aca="false">ROUND((A321-$C$2-210)/365,0)</f>
        <v>31</v>
      </c>
      <c r="D321" s="0" t="n">
        <f aca="false">ROUND((A321-$D$2-210)/365,0)</f>
        <v>28</v>
      </c>
      <c r="G321" s="2" t="n">
        <f aca="false">K320*$G$1/12</f>
        <v>327.651316366691</v>
      </c>
      <c r="I321" s="2" t="n">
        <f aca="false">I320+E321</f>
        <v>2430.15</v>
      </c>
      <c r="J321" s="2" t="n">
        <f aca="false">IF(H321=0,J320+G321,J320+H321)</f>
        <v>30662.6329530358</v>
      </c>
      <c r="K321" s="2" t="n">
        <f aca="false">IF(H321=0,K320+E321+F321+G321,K320+E321+F321+H321)</f>
        <v>33092.7829530358</v>
      </c>
    </row>
    <row r="322" customFormat="false" ht="12.75" hidden="false" customHeight="false" outlineLevel="0" collapsed="false">
      <c r="A322" s="1" t="n">
        <v>45351</v>
      </c>
      <c r="B322" s="0" t="n">
        <f aca="false">ROUND((A322-$B$2-210)/365,0)</f>
        <v>56</v>
      </c>
      <c r="C322" s="0" t="n">
        <f aca="false">ROUND((A322-$C$2-210)/365,0)</f>
        <v>31</v>
      </c>
      <c r="D322" s="0" t="n">
        <f aca="false">ROUND((A322-$D$2-210)/365,0)</f>
        <v>29</v>
      </c>
      <c r="G322" s="2" t="n">
        <f aca="false">K321*$G$1/12</f>
        <v>330.927829530358</v>
      </c>
      <c r="I322" s="2" t="n">
        <f aca="false">I321+E322</f>
        <v>2430.15</v>
      </c>
      <c r="J322" s="2" t="n">
        <f aca="false">IF(H322=0,J321+G322,J321+H322)</f>
        <v>30993.5607825662</v>
      </c>
      <c r="K322" s="2" t="n">
        <f aca="false">IF(H322=0,K321+E322+F322+G322,K321+E322+F322+H322)</f>
        <v>33423.7107825662</v>
      </c>
    </row>
    <row r="323" customFormat="false" ht="12.75" hidden="false" customHeight="false" outlineLevel="0" collapsed="false">
      <c r="A323" s="1" t="n">
        <v>45382</v>
      </c>
      <c r="B323" s="0" t="n">
        <f aca="false">ROUND((A323-$B$2-210)/365,0)</f>
        <v>56</v>
      </c>
      <c r="C323" s="0" t="n">
        <f aca="false">ROUND((A323-$C$2-210)/365,0)</f>
        <v>31</v>
      </c>
      <c r="D323" s="0" t="n">
        <f aca="false">ROUND((A323-$D$2-210)/365,0)</f>
        <v>29</v>
      </c>
      <c r="G323" s="2" t="n">
        <f aca="false">K322*$G$1/12</f>
        <v>334.237107825662</v>
      </c>
      <c r="I323" s="2" t="n">
        <f aca="false">I322+E323</f>
        <v>2430.15</v>
      </c>
      <c r="J323" s="2" t="n">
        <f aca="false">IF(H323=0,J322+G323,J322+H323)</f>
        <v>31327.7978903918</v>
      </c>
      <c r="K323" s="2" t="n">
        <f aca="false">IF(H323=0,K322+E323+F323+G323,K322+E323+F323+H323)</f>
        <v>33757.9478903918</v>
      </c>
    </row>
    <row r="324" customFormat="false" ht="12.75" hidden="false" customHeight="false" outlineLevel="0" collapsed="false">
      <c r="A324" s="1" t="n">
        <v>45412</v>
      </c>
      <c r="B324" s="0" t="n">
        <f aca="false">ROUND((A324-$B$2-210)/365,0)</f>
        <v>57</v>
      </c>
      <c r="C324" s="0" t="n">
        <f aca="false">ROUND((A324-$C$2-210)/365,0)</f>
        <v>32</v>
      </c>
      <c r="D324" s="0" t="n">
        <f aca="false">ROUND((A324-$D$2-210)/365,0)</f>
        <v>29</v>
      </c>
      <c r="G324" s="2" t="n">
        <f aca="false">K323*$G$1/12</f>
        <v>337.579478903918</v>
      </c>
      <c r="I324" s="2" t="n">
        <f aca="false">I323+E324</f>
        <v>2430.15</v>
      </c>
      <c r="J324" s="2" t="n">
        <f aca="false">IF(H324=0,J323+G324,J323+H324)</f>
        <v>31665.3773692957</v>
      </c>
      <c r="K324" s="2" t="n">
        <f aca="false">IF(H324=0,K323+E324+F324+G324,K323+E324+F324+H324)</f>
        <v>34095.5273692958</v>
      </c>
    </row>
    <row r="325" customFormat="false" ht="12.75" hidden="false" customHeight="false" outlineLevel="0" collapsed="false">
      <c r="A325" s="1" t="n">
        <v>45443</v>
      </c>
      <c r="B325" s="0" t="n">
        <f aca="false">ROUND((A325-$B$2-210)/365,0)</f>
        <v>57</v>
      </c>
      <c r="C325" s="0" t="n">
        <f aca="false">ROUND((A325-$C$2-210)/365,0)</f>
        <v>32</v>
      </c>
      <c r="D325" s="0" t="n">
        <f aca="false">ROUND((A325-$D$2-210)/365,0)</f>
        <v>29</v>
      </c>
      <c r="G325" s="2" t="n">
        <f aca="false">K324*$G$1/12</f>
        <v>340.955273692958</v>
      </c>
      <c r="I325" s="2" t="n">
        <f aca="false">I324+E325</f>
        <v>2430.15</v>
      </c>
      <c r="J325" s="2" t="n">
        <f aca="false">IF(H325=0,J324+G325,J324+H325)</f>
        <v>32006.3326429887</v>
      </c>
      <c r="K325" s="2" t="n">
        <f aca="false">IF(H325=0,K324+E325+F325+G325,K324+E325+F325+H325)</f>
        <v>34436.4826429887</v>
      </c>
    </row>
    <row r="326" customFormat="false" ht="12.75" hidden="false" customHeight="false" outlineLevel="0" collapsed="false">
      <c r="A326" s="1" t="n">
        <v>45473</v>
      </c>
      <c r="B326" s="0" t="n">
        <f aca="false">ROUND((A326-$B$2-210)/365,0)</f>
        <v>57</v>
      </c>
      <c r="C326" s="0" t="n">
        <f aca="false">ROUND((A326-$C$2-210)/365,0)</f>
        <v>32</v>
      </c>
      <c r="D326" s="0" t="n">
        <f aca="false">ROUND((A326-$D$2-210)/365,0)</f>
        <v>29</v>
      </c>
      <c r="G326" s="2" t="n">
        <f aca="false">K325*$G$1/12</f>
        <v>344.364826429887</v>
      </c>
      <c r="I326" s="2" t="n">
        <f aca="false">I325+E326</f>
        <v>2430.15</v>
      </c>
      <c r="J326" s="2" t="n">
        <f aca="false">IF(H326=0,J325+G326,J325+H326)</f>
        <v>32350.6974694186</v>
      </c>
      <c r="K326" s="2" t="n">
        <f aca="false">IF(H326=0,K325+E326+F326+G326,K325+E326+F326+H326)</f>
        <v>34780.8474694186</v>
      </c>
    </row>
    <row r="327" customFormat="false" ht="12.75" hidden="false" customHeight="false" outlineLevel="0" collapsed="false">
      <c r="A327" s="1" t="n">
        <v>45504</v>
      </c>
      <c r="B327" s="0" t="n">
        <f aca="false">ROUND((A327-$B$2-210)/365,0)</f>
        <v>57</v>
      </c>
      <c r="C327" s="0" t="n">
        <f aca="false">ROUND((A327-$C$2-210)/365,0)</f>
        <v>32</v>
      </c>
      <c r="D327" s="0" t="n">
        <f aca="false">ROUND((A327-$D$2-210)/365,0)</f>
        <v>29</v>
      </c>
      <c r="G327" s="2" t="n">
        <f aca="false">K326*$G$1/12</f>
        <v>347.808474694186</v>
      </c>
      <c r="I327" s="2" t="n">
        <f aca="false">I326+E327</f>
        <v>2430.15</v>
      </c>
      <c r="J327" s="2" t="n">
        <f aca="false">IF(H327=0,J326+G327,J326+H327)</f>
        <v>32698.5059441128</v>
      </c>
      <c r="K327" s="2" t="n">
        <f aca="false">IF(H327=0,K326+E327+F327+G327,K326+E327+F327+H327)</f>
        <v>35128.6559441128</v>
      </c>
    </row>
    <row r="328" customFormat="false" ht="12.75" hidden="false" customHeight="false" outlineLevel="0" collapsed="false">
      <c r="A328" s="1" t="n">
        <v>45535</v>
      </c>
      <c r="B328" s="0" t="n">
        <f aca="false">ROUND((A328-$B$2-210)/365,0)</f>
        <v>57</v>
      </c>
      <c r="C328" s="0" t="n">
        <f aca="false">ROUND((A328-$C$2-210)/365,0)</f>
        <v>32</v>
      </c>
      <c r="D328" s="0" t="n">
        <f aca="false">ROUND((A328-$D$2-210)/365,0)</f>
        <v>29</v>
      </c>
      <c r="G328" s="2" t="n">
        <f aca="false">K327*$G$1/12</f>
        <v>351.286559441128</v>
      </c>
      <c r="I328" s="2" t="n">
        <f aca="false">I327+E328</f>
        <v>2430.15</v>
      </c>
      <c r="J328" s="2" t="n">
        <f aca="false">IF(H328=0,J327+G328,J327+H328)</f>
        <v>33049.7925035539</v>
      </c>
      <c r="K328" s="2" t="n">
        <f aca="false">IF(H328=0,K327+E328+F328+G328,K327+E328+F328+H328)</f>
        <v>35479.9425035539</v>
      </c>
    </row>
    <row r="329" customFormat="false" ht="12.75" hidden="false" customHeight="false" outlineLevel="0" collapsed="false">
      <c r="A329" s="1" t="n">
        <v>45565</v>
      </c>
      <c r="B329" s="0" t="n">
        <f aca="false">ROUND((A329-$B$2-210)/365,0)</f>
        <v>57</v>
      </c>
      <c r="C329" s="0" t="n">
        <f aca="false">ROUND((A329-$C$2-210)/365,0)</f>
        <v>32</v>
      </c>
      <c r="D329" s="0" t="n">
        <f aca="false">ROUND((A329-$D$2-210)/365,0)</f>
        <v>29</v>
      </c>
      <c r="G329" s="2" t="n">
        <f aca="false">K328*$G$1/12</f>
        <v>354.799425035539</v>
      </c>
      <c r="I329" s="2" t="n">
        <f aca="false">I328+E329</f>
        <v>2430.15</v>
      </c>
      <c r="J329" s="2" t="n">
        <f aca="false">IF(H329=0,J328+G329,J328+H329)</f>
        <v>33404.5919285894</v>
      </c>
      <c r="K329" s="2" t="n">
        <f aca="false">IF(H329=0,K328+E329+F329+G329,K328+E329+F329+H329)</f>
        <v>35834.7419285895</v>
      </c>
    </row>
    <row r="330" customFormat="false" ht="12.75" hidden="false" customHeight="false" outlineLevel="0" collapsed="false">
      <c r="A330" s="1" t="n">
        <v>45596</v>
      </c>
      <c r="B330" s="0" t="n">
        <f aca="false">ROUND((A330-$B$2-210)/365,0)</f>
        <v>57</v>
      </c>
      <c r="C330" s="0" t="n">
        <f aca="false">ROUND((A330-$C$2-210)/365,0)</f>
        <v>32</v>
      </c>
      <c r="D330" s="0" t="n">
        <f aca="false">ROUND((A330-$D$2-210)/365,0)</f>
        <v>29</v>
      </c>
      <c r="G330" s="2" t="n">
        <f aca="false">K329*$G$1/12</f>
        <v>358.347419285895</v>
      </c>
      <c r="I330" s="2" t="n">
        <f aca="false">I329+E330</f>
        <v>2430.15</v>
      </c>
      <c r="J330" s="2" t="n">
        <f aca="false">IF(H330=0,J329+G330,J329+H330)</f>
        <v>33762.9393478753</v>
      </c>
      <c r="K330" s="2" t="n">
        <f aca="false">IF(H330=0,K329+E330+F330+G330,K329+E330+F330+H330)</f>
        <v>36193.0893478754</v>
      </c>
    </row>
    <row r="331" customFormat="false" ht="12.75" hidden="false" customHeight="false" outlineLevel="0" collapsed="false">
      <c r="A331" s="1" t="n">
        <v>45626</v>
      </c>
      <c r="B331" s="0" t="n">
        <f aca="false">ROUND((A331-$B$2-210)/365,0)</f>
        <v>57</v>
      </c>
      <c r="C331" s="0" t="n">
        <f aca="false">ROUND((A331-$C$2-210)/365,0)</f>
        <v>32</v>
      </c>
      <c r="D331" s="0" t="n">
        <f aca="false">ROUND((A331-$D$2-210)/365,0)</f>
        <v>29</v>
      </c>
      <c r="G331" s="2" t="n">
        <f aca="false">K330*$G$1/12</f>
        <v>361.930893478754</v>
      </c>
      <c r="I331" s="2" t="n">
        <f aca="false">I330+E331</f>
        <v>2430.15</v>
      </c>
      <c r="J331" s="2" t="n">
        <f aca="false">IF(H331=0,J330+G331,J330+H331)</f>
        <v>34124.8702413541</v>
      </c>
      <c r="K331" s="2" t="n">
        <f aca="false">IF(H331=0,K330+E331+F331+G331,K330+E331+F331+H331)</f>
        <v>36555.0202413541</v>
      </c>
    </row>
    <row r="332" customFormat="false" ht="12.75" hidden="false" customHeight="false" outlineLevel="0" collapsed="false">
      <c r="A332" s="1" t="n">
        <v>45657</v>
      </c>
      <c r="B332" s="0" t="n">
        <f aca="false">ROUND((A332-$B$2-210)/365,0)</f>
        <v>57</v>
      </c>
      <c r="C332" s="0" t="n">
        <f aca="false">ROUND((A332-$C$2-210)/365,0)</f>
        <v>32</v>
      </c>
      <c r="D332" s="0" t="n">
        <f aca="false">ROUND((A332-$D$2-210)/365,0)</f>
        <v>29</v>
      </c>
      <c r="G332" s="2" t="n">
        <f aca="false">K331*$G$1/12</f>
        <v>365.550202413541</v>
      </c>
      <c r="I332" s="2" t="n">
        <f aca="false">I331+E332</f>
        <v>2430.15</v>
      </c>
      <c r="J332" s="2" t="n">
        <f aca="false">IF(H332=0,J331+G332,J331+H332)</f>
        <v>34490.4204437676</v>
      </c>
      <c r="K332" s="2" t="n">
        <f aca="false">IF(H332=0,K331+E332+F332+G332,K331+E332+F332+H332)</f>
        <v>36920.5704437677</v>
      </c>
    </row>
    <row r="333" customFormat="false" ht="12.75" hidden="false" customHeight="false" outlineLevel="0" collapsed="false">
      <c r="A333" s="1" t="n">
        <v>45688</v>
      </c>
      <c r="B333" s="0" t="n">
        <f aca="false">ROUND((A333-$B$2-210)/365,0)</f>
        <v>57</v>
      </c>
      <c r="C333" s="0" t="n">
        <f aca="false">ROUND((A333-$C$2-210)/365,0)</f>
        <v>32</v>
      </c>
      <c r="D333" s="0" t="n">
        <f aca="false">ROUND((A333-$D$2-210)/365,0)</f>
        <v>29</v>
      </c>
      <c r="G333" s="2" t="n">
        <f aca="false">K332*$G$1/12</f>
        <v>369.205704437677</v>
      </c>
      <c r="I333" s="2" t="n">
        <f aca="false">I332+E333</f>
        <v>2430.15</v>
      </c>
      <c r="J333" s="2" t="n">
        <f aca="false">IF(H333=0,J332+G333,J332+H333)</f>
        <v>34859.6261482053</v>
      </c>
      <c r="K333" s="2" t="n">
        <f aca="false">IF(H333=0,K332+E333+F333+G333,K332+E333+F333+H333)</f>
        <v>37289.7761482053</v>
      </c>
    </row>
    <row r="334" customFormat="false" ht="12.75" hidden="false" customHeight="false" outlineLevel="0" collapsed="false">
      <c r="A334" s="1" t="n">
        <v>45716</v>
      </c>
      <c r="B334" s="0" t="n">
        <f aca="false">ROUND((A334-$B$2-210)/365,0)</f>
        <v>57</v>
      </c>
      <c r="C334" s="0" t="n">
        <f aca="false">ROUND((A334-$C$2-210)/365,0)</f>
        <v>32</v>
      </c>
      <c r="D334" s="0" t="n">
        <f aca="false">ROUND((A334-$D$2-210)/365,0)</f>
        <v>30</v>
      </c>
      <c r="G334" s="2" t="n">
        <f aca="false">K333*$G$1/12</f>
        <v>372.897761482053</v>
      </c>
      <c r="I334" s="2" t="n">
        <f aca="false">I333+E334</f>
        <v>2430.15</v>
      </c>
      <c r="J334" s="2" t="n">
        <f aca="false">IF(H334=0,J333+G334,J333+H334)</f>
        <v>35232.5239096874</v>
      </c>
      <c r="K334" s="2" t="n">
        <f aca="false">IF(H334=0,K333+E334+F334+G334,K333+E334+F334+H334)</f>
        <v>37662.6739096874</v>
      </c>
    </row>
    <row r="335" customFormat="false" ht="12.75" hidden="false" customHeight="false" outlineLevel="0" collapsed="false">
      <c r="A335" s="1" t="n">
        <v>45747</v>
      </c>
      <c r="B335" s="0" t="n">
        <f aca="false">ROUND((A335-$B$2-210)/365,0)</f>
        <v>57</v>
      </c>
      <c r="C335" s="0" t="n">
        <f aca="false">ROUND((A335-$C$2-210)/365,0)</f>
        <v>32</v>
      </c>
      <c r="D335" s="0" t="n">
        <f aca="false">ROUND((A335-$D$2-210)/365,0)</f>
        <v>30</v>
      </c>
      <c r="G335" s="2" t="n">
        <f aca="false">K334*$G$1/12</f>
        <v>376.626739096874</v>
      </c>
      <c r="I335" s="2" t="n">
        <f aca="false">I334+E335</f>
        <v>2430.15</v>
      </c>
      <c r="J335" s="2" t="n">
        <f aca="false">IF(H335=0,J334+G335,J334+H335)</f>
        <v>35609.1506487842</v>
      </c>
      <c r="K335" s="2" t="n">
        <f aca="false">IF(H335=0,K334+E335+F335+G335,K334+E335+F335+H335)</f>
        <v>38039.3006487843</v>
      </c>
    </row>
    <row r="336" customFormat="false" ht="12.75" hidden="false" customHeight="false" outlineLevel="0" collapsed="false">
      <c r="A336" s="1" t="n">
        <v>45777</v>
      </c>
      <c r="B336" s="0" t="n">
        <f aca="false">ROUND((A336-$B$2-210)/365,0)</f>
        <v>58</v>
      </c>
      <c r="C336" s="0" t="n">
        <f aca="false">ROUND((A336-$C$2-210)/365,0)</f>
        <v>33</v>
      </c>
      <c r="D336" s="0" t="n">
        <f aca="false">ROUND((A336-$D$2-210)/365,0)</f>
        <v>30</v>
      </c>
      <c r="G336" s="2" t="n">
        <f aca="false">K335*$G$1/12</f>
        <v>380.393006487843</v>
      </c>
      <c r="I336" s="2" t="n">
        <f aca="false">I335+E336</f>
        <v>2430.15</v>
      </c>
      <c r="J336" s="2" t="n">
        <f aca="false">IF(H336=0,J335+G336,J335+H336)</f>
        <v>35989.5436552721</v>
      </c>
      <c r="K336" s="2" t="n">
        <f aca="false">IF(H336=0,K335+E336+F336+G336,K335+E336+F336+H336)</f>
        <v>38419.6936552721</v>
      </c>
    </row>
    <row r="337" customFormat="false" ht="12.75" hidden="false" customHeight="false" outlineLevel="0" collapsed="false">
      <c r="A337" s="1" t="n">
        <v>45808</v>
      </c>
      <c r="B337" s="0" t="n">
        <f aca="false">ROUND((A337-$B$2-210)/365,0)</f>
        <v>58</v>
      </c>
      <c r="C337" s="0" t="n">
        <f aca="false">ROUND((A337-$C$2-210)/365,0)</f>
        <v>33</v>
      </c>
      <c r="D337" s="0" t="n">
        <f aca="false">ROUND((A337-$D$2-210)/365,0)</f>
        <v>30</v>
      </c>
      <c r="G337" s="2" t="n">
        <f aca="false">K336*$G$1/12</f>
        <v>384.196936552721</v>
      </c>
      <c r="I337" s="2" t="n">
        <f aca="false">I336+E337</f>
        <v>2430.15</v>
      </c>
      <c r="J337" s="2" t="n">
        <f aca="false">IF(H337=0,J336+G337,J336+H337)</f>
        <v>36373.7405918248</v>
      </c>
      <c r="K337" s="2" t="n">
        <f aca="false">IF(H337=0,K336+E337+F337+G337,K336+E337+F337+H337)</f>
        <v>38803.8905918248</v>
      </c>
    </row>
    <row r="338" customFormat="false" ht="12.75" hidden="false" customHeight="false" outlineLevel="0" collapsed="false">
      <c r="A338" s="1" t="n">
        <v>45838</v>
      </c>
      <c r="B338" s="0" t="n">
        <f aca="false">ROUND((A338-$B$2-210)/365,0)</f>
        <v>58</v>
      </c>
      <c r="C338" s="0" t="n">
        <f aca="false">ROUND((A338-$C$2-210)/365,0)</f>
        <v>33</v>
      </c>
      <c r="D338" s="0" t="n">
        <f aca="false">ROUND((A338-$D$2-210)/365,0)</f>
        <v>30</v>
      </c>
      <c r="G338" s="2" t="n">
        <f aca="false">K337*$G$1/12</f>
        <v>388.038905918248</v>
      </c>
      <c r="I338" s="2" t="n">
        <f aca="false">I337+E338</f>
        <v>2430.15</v>
      </c>
      <c r="J338" s="2" t="n">
        <f aca="false">IF(H338=0,J337+G338,J337+H338)</f>
        <v>36761.779497743</v>
      </c>
      <c r="K338" s="2" t="n">
        <f aca="false">IF(H338=0,K337+E338+F338+G338,K337+E338+F338+H338)</f>
        <v>39191.9294977431</v>
      </c>
    </row>
    <row r="339" customFormat="false" ht="12.75" hidden="false" customHeight="false" outlineLevel="0" collapsed="false">
      <c r="A339" s="1" t="n">
        <v>45869</v>
      </c>
      <c r="B339" s="0" t="n">
        <f aca="false">ROUND((A339-$B$2-210)/365,0)</f>
        <v>58</v>
      </c>
      <c r="C339" s="0" t="n">
        <f aca="false">ROUND((A339-$C$2-210)/365,0)</f>
        <v>33</v>
      </c>
      <c r="D339" s="0" t="n">
        <f aca="false">ROUND((A339-$D$2-210)/365,0)</f>
        <v>30</v>
      </c>
      <c r="G339" s="2" t="n">
        <f aca="false">K338*$G$1/12</f>
        <v>391.919294977431</v>
      </c>
      <c r="I339" s="2" t="n">
        <f aca="false">I338+E339</f>
        <v>2430.15</v>
      </c>
      <c r="J339" s="2" t="n">
        <f aca="false">IF(H339=0,J338+G339,J338+H339)</f>
        <v>37153.6987927205</v>
      </c>
      <c r="K339" s="2" t="n">
        <f aca="false">IF(H339=0,K338+E339+F339+G339,K338+E339+F339+H339)</f>
        <v>39583.8487927205</v>
      </c>
    </row>
    <row r="340" customFormat="false" ht="12.75" hidden="false" customHeight="false" outlineLevel="0" collapsed="false">
      <c r="A340" s="1" t="n">
        <v>45900</v>
      </c>
      <c r="B340" s="0" t="n">
        <f aca="false">ROUND((A340-$B$2-210)/365,0)</f>
        <v>58</v>
      </c>
      <c r="C340" s="0" t="n">
        <f aca="false">ROUND((A340-$C$2-210)/365,0)</f>
        <v>33</v>
      </c>
      <c r="D340" s="0" t="n">
        <f aca="false">ROUND((A340-$D$2-210)/365,0)</f>
        <v>30</v>
      </c>
      <c r="G340" s="2" t="n">
        <f aca="false">K339*$G$1/12</f>
        <v>395.838487927205</v>
      </c>
      <c r="I340" s="2" t="n">
        <f aca="false">I339+E340</f>
        <v>2430.15</v>
      </c>
      <c r="J340" s="2" t="n">
        <f aca="false">IF(H340=0,J339+G340,J339+H340)</f>
        <v>37549.5372806477</v>
      </c>
      <c r="K340" s="2" t="n">
        <f aca="false">IF(H340=0,K339+E340+F340+G340,K339+E340+F340+H340)</f>
        <v>39979.6872806477</v>
      </c>
    </row>
    <row r="341" customFormat="false" ht="12.75" hidden="false" customHeight="false" outlineLevel="0" collapsed="false">
      <c r="A341" s="1" t="n">
        <v>45930</v>
      </c>
      <c r="B341" s="0" t="n">
        <f aca="false">ROUND((A341-$B$2-210)/365,0)</f>
        <v>58</v>
      </c>
      <c r="C341" s="0" t="n">
        <f aca="false">ROUND((A341-$C$2-210)/365,0)</f>
        <v>33</v>
      </c>
      <c r="D341" s="0" t="n">
        <f aca="false">ROUND((A341-$D$2-210)/365,0)</f>
        <v>30</v>
      </c>
      <c r="G341" s="2" t="n">
        <f aca="false">K340*$G$1/12</f>
        <v>399.796872806477</v>
      </c>
      <c r="I341" s="2" t="n">
        <f aca="false">I340+E341</f>
        <v>2430.15</v>
      </c>
      <c r="J341" s="2" t="n">
        <f aca="false">IF(H341=0,J340+G341,J340+H341)</f>
        <v>37949.3341534542</v>
      </c>
      <c r="K341" s="2" t="n">
        <f aca="false">IF(H341=0,K340+E341+F341+G341,K340+E341+F341+H341)</f>
        <v>40379.4841534542</v>
      </c>
    </row>
    <row r="342" customFormat="false" ht="12.75" hidden="false" customHeight="false" outlineLevel="0" collapsed="false">
      <c r="A342" s="1" t="n">
        <v>45961</v>
      </c>
      <c r="B342" s="0" t="n">
        <f aca="false">ROUND((A342-$B$2-210)/365,0)</f>
        <v>58</v>
      </c>
      <c r="C342" s="0" t="n">
        <f aca="false">ROUND((A342-$C$2-210)/365,0)</f>
        <v>33</v>
      </c>
      <c r="D342" s="0" t="n">
        <f aca="false">ROUND((A342-$D$2-210)/365,0)</f>
        <v>30</v>
      </c>
      <c r="G342" s="2" t="n">
        <f aca="false">K341*$G$1/12</f>
        <v>403.794841534542</v>
      </c>
      <c r="I342" s="2" t="n">
        <f aca="false">I341+E342</f>
        <v>2430.15</v>
      </c>
      <c r="J342" s="2" t="n">
        <f aca="false">IF(H342=0,J341+G342,J341+H342)</f>
        <v>38353.1289949887</v>
      </c>
      <c r="K342" s="2" t="n">
        <f aca="false">IF(H342=0,K341+E342+F342+G342,K341+E342+F342+H342)</f>
        <v>40783.2789949887</v>
      </c>
    </row>
    <row r="343" customFormat="false" ht="12.75" hidden="false" customHeight="false" outlineLevel="0" collapsed="false">
      <c r="A343" s="1" t="n">
        <v>45991</v>
      </c>
      <c r="B343" s="0" t="n">
        <f aca="false">ROUND((A343-$B$2-210)/365,0)</f>
        <v>58</v>
      </c>
      <c r="C343" s="0" t="n">
        <f aca="false">ROUND((A343-$C$2-210)/365,0)</f>
        <v>33</v>
      </c>
      <c r="D343" s="0" t="n">
        <f aca="false">ROUND((A343-$D$2-210)/365,0)</f>
        <v>30</v>
      </c>
      <c r="G343" s="2" t="n">
        <f aca="false">K342*$G$1/12</f>
        <v>407.832789949887</v>
      </c>
      <c r="I343" s="2" t="n">
        <f aca="false">I342+E343</f>
        <v>2430.15</v>
      </c>
      <c r="J343" s="2" t="n">
        <f aca="false">IF(H343=0,J342+G343,J342+H343)</f>
        <v>38760.9617849386</v>
      </c>
      <c r="K343" s="2" t="n">
        <f aca="false">IF(H343=0,K342+E343+F343+G343,K342+E343+F343+H343)</f>
        <v>41191.1117849386</v>
      </c>
    </row>
    <row r="344" customFormat="false" ht="12.75" hidden="false" customHeight="false" outlineLevel="0" collapsed="false">
      <c r="A344" s="1" t="n">
        <v>46022</v>
      </c>
      <c r="B344" s="0" t="n">
        <f aca="false">ROUND((A344-$B$2-210)/365,0)</f>
        <v>58</v>
      </c>
      <c r="C344" s="0" t="n">
        <f aca="false">ROUND((A344-$C$2-210)/365,0)</f>
        <v>33</v>
      </c>
      <c r="D344" s="0" t="n">
        <f aca="false">ROUND((A344-$D$2-210)/365,0)</f>
        <v>30</v>
      </c>
      <c r="G344" s="2" t="n">
        <f aca="false">K343*$G$1/12</f>
        <v>411.911117849386</v>
      </c>
      <c r="I344" s="2" t="n">
        <f aca="false">I343+E344</f>
        <v>2430.15</v>
      </c>
      <c r="J344" s="2" t="n">
        <f aca="false">IF(H344=0,J343+G344,J343+H344)</f>
        <v>39172.872902788</v>
      </c>
      <c r="K344" s="2" t="n">
        <f aca="false">IF(H344=0,K343+E344+F344+G344,K343+E344+F344+H344)</f>
        <v>41603.022902788</v>
      </c>
    </row>
    <row r="345" customFormat="false" ht="12.75" hidden="false" customHeight="false" outlineLevel="0" collapsed="false">
      <c r="A345" s="1" t="n">
        <v>46053</v>
      </c>
      <c r="B345" s="0" t="n">
        <f aca="false">ROUND((A345-$B$2-210)/365,0)</f>
        <v>58</v>
      </c>
      <c r="C345" s="0" t="n">
        <f aca="false">ROUND((A345-$C$2-210)/365,0)</f>
        <v>33</v>
      </c>
      <c r="D345" s="0" t="n">
        <f aca="false">ROUND((A345-$D$2-210)/365,0)</f>
        <v>30</v>
      </c>
      <c r="G345" s="2" t="n">
        <f aca="false">K344*$G$1/12</f>
        <v>416.03022902788</v>
      </c>
      <c r="I345" s="2" t="n">
        <f aca="false">I344+E345</f>
        <v>2430.15</v>
      </c>
      <c r="J345" s="2" t="n">
        <f aca="false">IF(H345=0,J344+G345,J344+H345)</f>
        <v>39588.9031318158</v>
      </c>
      <c r="K345" s="2" t="n">
        <f aca="false">IF(H345=0,K344+E345+F345+G345,K344+E345+F345+H345)</f>
        <v>42019.0531318159</v>
      </c>
    </row>
    <row r="346" customFormat="false" ht="12.75" hidden="false" customHeight="false" outlineLevel="0" collapsed="false">
      <c r="A346" s="1" t="n">
        <v>46081</v>
      </c>
      <c r="B346" s="0" t="n">
        <f aca="false">ROUND((A346-$B$2-210)/365,0)</f>
        <v>58</v>
      </c>
      <c r="C346" s="0" t="n">
        <f aca="false">ROUND((A346-$C$2-210)/365,0)</f>
        <v>33</v>
      </c>
      <c r="D346" s="0" t="n">
        <f aca="false">ROUND((A346-$D$2-210)/365,0)</f>
        <v>31</v>
      </c>
      <c r="G346" s="2" t="n">
        <f aca="false">K345*$G$1/12</f>
        <v>420.190531318159</v>
      </c>
      <c r="I346" s="2" t="n">
        <f aca="false">I345+E346</f>
        <v>2430.15</v>
      </c>
      <c r="J346" s="2" t="n">
        <f aca="false">IF(H346=0,J345+G346,J345+H346)</f>
        <v>40009.093663134</v>
      </c>
      <c r="K346" s="2" t="n">
        <f aca="false">IF(H346=0,K345+E346+F346+G346,K345+E346+F346+H346)</f>
        <v>42439.243663134</v>
      </c>
    </row>
    <row r="347" customFormat="false" ht="12.75" hidden="false" customHeight="false" outlineLevel="0" collapsed="false">
      <c r="A347" s="1" t="n">
        <v>46112</v>
      </c>
      <c r="B347" s="0" t="n">
        <f aca="false">ROUND((A347-$B$2-210)/365,0)</f>
        <v>58</v>
      </c>
      <c r="C347" s="0" t="n">
        <f aca="false">ROUND((A347-$C$2-210)/365,0)</f>
        <v>33</v>
      </c>
      <c r="D347" s="0" t="n">
        <f aca="false">ROUND((A347-$D$2-210)/365,0)</f>
        <v>31</v>
      </c>
      <c r="G347" s="2" t="n">
        <f aca="false">K346*$G$1/12</f>
        <v>424.39243663134</v>
      </c>
      <c r="I347" s="2" t="n">
        <f aca="false">I346+E347</f>
        <v>2430.15</v>
      </c>
      <c r="J347" s="2" t="n">
        <f aca="false">IF(H347=0,J346+G347,J346+H347)</f>
        <v>40433.4860997653</v>
      </c>
      <c r="K347" s="2" t="n">
        <f aca="false">IF(H347=0,K346+E347+F347+G347,K346+E347+F347+H347)</f>
        <v>42863.6360997654</v>
      </c>
    </row>
    <row r="348" customFormat="false" ht="12.75" hidden="false" customHeight="false" outlineLevel="0" collapsed="false">
      <c r="A348" s="1" t="n">
        <v>46142</v>
      </c>
      <c r="B348" s="0" t="n">
        <f aca="false">ROUND((A348-$B$2-210)/365,0)</f>
        <v>59</v>
      </c>
      <c r="C348" s="0" t="n">
        <f aca="false">ROUND((A348-$C$2-210)/365,0)</f>
        <v>34</v>
      </c>
      <c r="D348" s="0" t="n">
        <f aca="false">ROUND((A348-$D$2-210)/365,0)</f>
        <v>31</v>
      </c>
      <c r="G348" s="2" t="n">
        <f aca="false">K347*$G$1/12</f>
        <v>428.636360997653</v>
      </c>
      <c r="I348" s="2" t="n">
        <f aca="false">I347+E348</f>
        <v>2430.15</v>
      </c>
      <c r="J348" s="2" t="n">
        <f aca="false">IF(H348=0,J347+G348,J347+H348)</f>
        <v>40862.122460763</v>
      </c>
      <c r="K348" s="2" t="n">
        <f aca="false">IF(H348=0,K347+E348+F348+G348,K347+E348+F348+H348)</f>
        <v>43292.272460763</v>
      </c>
    </row>
    <row r="349" customFormat="false" ht="12.75" hidden="false" customHeight="false" outlineLevel="0" collapsed="false">
      <c r="A349" s="1" t="n">
        <v>46173</v>
      </c>
      <c r="B349" s="0" t="n">
        <f aca="false">ROUND((A349-$B$2-210)/365,0)</f>
        <v>59</v>
      </c>
      <c r="C349" s="0" t="n">
        <f aca="false">ROUND((A349-$C$2-210)/365,0)</f>
        <v>34</v>
      </c>
      <c r="D349" s="0" t="n">
        <f aca="false">ROUND((A349-$D$2-210)/365,0)</f>
        <v>31</v>
      </c>
      <c r="G349" s="2" t="n">
        <f aca="false">K348*$G$1/12</f>
        <v>432.92272460763</v>
      </c>
      <c r="I349" s="2" t="n">
        <f aca="false">I348+E349</f>
        <v>2430.15</v>
      </c>
      <c r="J349" s="2" t="n">
        <f aca="false">IF(H349=0,J348+G349,J348+H349)</f>
        <v>41295.0451853706</v>
      </c>
      <c r="K349" s="2" t="n">
        <f aca="false">IF(H349=0,K348+E349+F349+G349,K348+E349+F349+H349)</f>
        <v>43725.1951853706</v>
      </c>
    </row>
    <row r="350" customFormat="false" ht="12.75" hidden="false" customHeight="false" outlineLevel="0" collapsed="false">
      <c r="A350" s="1" t="n">
        <v>46203</v>
      </c>
      <c r="B350" s="0" t="n">
        <f aca="false">ROUND((A350-$B$2-210)/365,0)</f>
        <v>59</v>
      </c>
      <c r="C350" s="0" t="n">
        <f aca="false">ROUND((A350-$C$2-210)/365,0)</f>
        <v>34</v>
      </c>
      <c r="D350" s="0" t="n">
        <f aca="false">ROUND((A350-$D$2-210)/365,0)</f>
        <v>31</v>
      </c>
      <c r="G350" s="2" t="n">
        <f aca="false">K349*$G$1/12</f>
        <v>437.251951853706</v>
      </c>
      <c r="I350" s="2" t="n">
        <f aca="false">I349+E350</f>
        <v>2430.15</v>
      </c>
      <c r="J350" s="2" t="n">
        <f aca="false">IF(H350=0,J349+G350,J349+H350)</f>
        <v>41732.2971372243</v>
      </c>
      <c r="K350" s="2" t="n">
        <f aca="false">IF(H350=0,K349+E350+F350+G350,K349+E350+F350+H350)</f>
        <v>44162.4471372243</v>
      </c>
    </row>
    <row r="351" customFormat="false" ht="12.75" hidden="false" customHeight="false" outlineLevel="0" collapsed="false">
      <c r="A351" s="1" t="n">
        <v>46234</v>
      </c>
      <c r="B351" s="0" t="n">
        <f aca="false">ROUND((A351-$B$2-210)/365,0)</f>
        <v>59</v>
      </c>
      <c r="C351" s="0" t="n">
        <f aca="false">ROUND((A351-$C$2-210)/365,0)</f>
        <v>34</v>
      </c>
      <c r="D351" s="0" t="n">
        <f aca="false">ROUND((A351-$D$2-210)/365,0)</f>
        <v>31</v>
      </c>
      <c r="G351" s="2" t="n">
        <f aca="false">K350*$G$1/12</f>
        <v>441.624471372243</v>
      </c>
      <c r="I351" s="2" t="n">
        <f aca="false">I350+E351</f>
        <v>2430.15</v>
      </c>
      <c r="J351" s="2" t="n">
        <f aca="false">IF(H351=0,J350+G351,J350+H351)</f>
        <v>42173.9216085966</v>
      </c>
      <c r="K351" s="2" t="n">
        <f aca="false">IF(H351=0,K350+E351+F351+G351,K350+E351+F351+H351)</f>
        <v>44604.0716085966</v>
      </c>
    </row>
    <row r="352" customFormat="false" ht="12.75" hidden="false" customHeight="false" outlineLevel="0" collapsed="false">
      <c r="A352" s="1" t="n">
        <v>46265</v>
      </c>
      <c r="B352" s="0" t="n">
        <f aca="false">ROUND((A352-$B$2-210)/365,0)</f>
        <v>59</v>
      </c>
      <c r="C352" s="0" t="n">
        <f aca="false">ROUND((A352-$C$2-210)/365,0)</f>
        <v>34</v>
      </c>
      <c r="D352" s="0" t="n">
        <f aca="false">ROUND((A352-$D$2-210)/365,0)</f>
        <v>31</v>
      </c>
      <c r="G352" s="2" t="n">
        <f aca="false">K351*$G$1/12</f>
        <v>446.040716085966</v>
      </c>
      <c r="I352" s="2" t="n">
        <f aca="false">I351+E352</f>
        <v>2430.15</v>
      </c>
      <c r="J352" s="2" t="n">
        <f aca="false">IF(H352=0,J351+G352,J351+H352)</f>
        <v>42619.9623246825</v>
      </c>
      <c r="K352" s="2" t="n">
        <f aca="false">IF(H352=0,K351+E352+F352+G352,K351+E352+F352+H352)</f>
        <v>45050.1123246826</v>
      </c>
    </row>
    <row r="353" customFormat="false" ht="12.75" hidden="false" customHeight="false" outlineLevel="0" collapsed="false">
      <c r="A353" s="1" t="n">
        <v>46295</v>
      </c>
      <c r="B353" s="0" t="n">
        <f aca="false">ROUND((A353-$B$2-210)/365,0)</f>
        <v>59</v>
      </c>
      <c r="C353" s="0" t="n">
        <f aca="false">ROUND((A353-$C$2-210)/365,0)</f>
        <v>34</v>
      </c>
      <c r="D353" s="0" t="n">
        <f aca="false">ROUND((A353-$D$2-210)/365,0)</f>
        <v>31</v>
      </c>
      <c r="G353" s="2" t="n">
        <f aca="false">K352*$G$1/12</f>
        <v>450.501123246826</v>
      </c>
      <c r="I353" s="2" t="n">
        <f aca="false">I352+E353</f>
        <v>2430.15</v>
      </c>
      <c r="J353" s="2" t="n">
        <f aca="false">IF(H353=0,J352+G353,J352+H353)</f>
        <v>43070.4634479294</v>
      </c>
      <c r="K353" s="2" t="n">
        <f aca="false">IF(H353=0,K352+E353+F353+G353,K352+E353+F353+H353)</f>
        <v>45500.6134479294</v>
      </c>
    </row>
    <row r="354" customFormat="false" ht="12.75" hidden="false" customHeight="false" outlineLevel="0" collapsed="false">
      <c r="A354" s="1" t="n">
        <v>46326</v>
      </c>
      <c r="B354" s="0" t="n">
        <f aca="false">ROUND((A354-$B$2-210)/365,0)</f>
        <v>59</v>
      </c>
      <c r="C354" s="0" t="n">
        <f aca="false">ROUND((A354-$C$2-210)/365,0)</f>
        <v>34</v>
      </c>
      <c r="D354" s="0" t="n">
        <f aca="false">ROUND((A354-$D$2-210)/365,0)</f>
        <v>31</v>
      </c>
      <c r="G354" s="2" t="n">
        <f aca="false">K353*$G$1/12</f>
        <v>455.006134479294</v>
      </c>
      <c r="I354" s="2" t="n">
        <f aca="false">I353+E354</f>
        <v>2430.15</v>
      </c>
      <c r="J354" s="2" t="n">
        <f aca="false">IF(H354=0,J353+G354,J353+H354)</f>
        <v>43525.4695824087</v>
      </c>
      <c r="K354" s="2" t="n">
        <f aca="false">IF(H354=0,K353+E354+F354+G354,K353+E354+F354+H354)</f>
        <v>45955.6195824087</v>
      </c>
    </row>
    <row r="355" customFormat="false" ht="12.75" hidden="false" customHeight="false" outlineLevel="0" collapsed="false">
      <c r="A355" s="1" t="n">
        <v>46356</v>
      </c>
      <c r="B355" s="0" t="n">
        <f aca="false">ROUND((A355-$B$2-210)/365,0)</f>
        <v>59</v>
      </c>
      <c r="C355" s="0" t="n">
        <f aca="false">ROUND((A355-$C$2-210)/365,0)</f>
        <v>34</v>
      </c>
      <c r="D355" s="0" t="n">
        <f aca="false">ROUND((A355-$D$2-210)/365,0)</f>
        <v>31</v>
      </c>
      <c r="G355" s="2" t="n">
        <f aca="false">K354*$G$1/12</f>
        <v>459.556195824087</v>
      </c>
      <c r="I355" s="2" t="n">
        <f aca="false">I354+E355</f>
        <v>2430.15</v>
      </c>
      <c r="J355" s="2" t="n">
        <f aca="false">IF(H355=0,J354+G355,J354+H355)</f>
        <v>43985.0257782327</v>
      </c>
      <c r="K355" s="2" t="n">
        <f aca="false">IF(H355=0,K354+E355+F355+G355,K354+E355+F355+H355)</f>
        <v>46415.1757782328</v>
      </c>
    </row>
    <row r="356" customFormat="false" ht="12.75" hidden="false" customHeight="false" outlineLevel="0" collapsed="false">
      <c r="A356" s="1" t="n">
        <v>46387</v>
      </c>
      <c r="B356" s="0" t="n">
        <f aca="false">ROUND((A356-$B$2-210)/365,0)</f>
        <v>59</v>
      </c>
      <c r="C356" s="0" t="n">
        <f aca="false">ROUND((A356-$C$2-210)/365,0)</f>
        <v>34</v>
      </c>
      <c r="D356" s="0" t="n">
        <f aca="false">ROUND((A356-$D$2-210)/365,0)</f>
        <v>31</v>
      </c>
      <c r="G356" s="2" t="n">
        <f aca="false">K355*$G$1/12</f>
        <v>464.151757782328</v>
      </c>
      <c r="I356" s="2" t="n">
        <f aca="false">I355+E356</f>
        <v>2430.15</v>
      </c>
      <c r="J356" s="2" t="n">
        <f aca="false">IF(H356=0,J355+G356,J355+H356)</f>
        <v>44449.1775360151</v>
      </c>
      <c r="K356" s="2" t="n">
        <f aca="false">IF(H356=0,K355+E356+F356+G356,K355+E356+F356+H356)</f>
        <v>46879.3275360151</v>
      </c>
    </row>
    <row r="357" customFormat="false" ht="12.75" hidden="false" customHeight="false" outlineLevel="0" collapsed="false">
      <c r="A357" s="1" t="n">
        <v>46418</v>
      </c>
      <c r="B357" s="0" t="n">
        <f aca="false">ROUND((A357-$B$2-210)/365,0)</f>
        <v>59</v>
      </c>
      <c r="C357" s="0" t="n">
        <f aca="false">ROUND((A357-$C$2-210)/365,0)</f>
        <v>34</v>
      </c>
      <c r="D357" s="0" t="n">
        <f aca="false">ROUND((A357-$D$2-210)/365,0)</f>
        <v>31</v>
      </c>
      <c r="G357" s="2" t="n">
        <f aca="false">K356*$G$1/12</f>
        <v>468.793275360151</v>
      </c>
      <c r="I357" s="2" t="n">
        <f aca="false">I356+E357</f>
        <v>2430.15</v>
      </c>
      <c r="J357" s="2" t="n">
        <f aca="false">IF(H357=0,J356+G357,J356+H357)</f>
        <v>44917.9708113752</v>
      </c>
      <c r="K357" s="2" t="n">
        <f aca="false">IF(H357=0,K356+E357+F357+G357,K356+E357+F357+H357)</f>
        <v>47348.1208113752</v>
      </c>
    </row>
    <row r="358" customFormat="false" ht="12.75" hidden="false" customHeight="false" outlineLevel="0" collapsed="false">
      <c r="A358" s="1" t="n">
        <v>46446</v>
      </c>
      <c r="B358" s="0" t="n">
        <f aca="false">ROUND((A358-$B$2-210)/365,0)</f>
        <v>59</v>
      </c>
      <c r="C358" s="0" t="n">
        <f aca="false">ROUND((A358-$C$2-210)/365,0)</f>
        <v>34</v>
      </c>
      <c r="D358" s="0" t="n">
        <f aca="false">ROUND((A358-$D$2-210)/365,0)</f>
        <v>32</v>
      </c>
      <c r="G358" s="2" t="n">
        <f aca="false">K357*$G$1/12</f>
        <v>473.481208113752</v>
      </c>
      <c r="I358" s="2" t="n">
        <f aca="false">I357+E358</f>
        <v>2430.15</v>
      </c>
      <c r="J358" s="2" t="n">
        <f aca="false">IF(H358=0,J357+G358,J357+H358)</f>
        <v>45391.452019489</v>
      </c>
      <c r="K358" s="2" t="n">
        <f aca="false">IF(H358=0,K357+E358+F358+G358,K357+E358+F358+H358)</f>
        <v>47821.602019489</v>
      </c>
    </row>
    <row r="359" customFormat="false" ht="12.75" hidden="false" customHeight="false" outlineLevel="0" collapsed="false">
      <c r="A359" s="1" t="n">
        <v>46477</v>
      </c>
      <c r="B359" s="0" t="n">
        <f aca="false">ROUND((A359-$B$2-210)/365,0)</f>
        <v>59</v>
      </c>
      <c r="C359" s="0" t="n">
        <f aca="false">ROUND((A359-$C$2-210)/365,0)</f>
        <v>34</v>
      </c>
      <c r="D359" s="0" t="n">
        <f aca="false">ROUND((A359-$D$2-210)/365,0)</f>
        <v>32</v>
      </c>
      <c r="G359" s="2" t="n">
        <f aca="false">K358*$G$1/12</f>
        <v>478.21602019489</v>
      </c>
      <c r="I359" s="2" t="n">
        <f aca="false">I358+E359</f>
        <v>2430.15</v>
      </c>
      <c r="J359" s="2" t="n">
        <f aca="false">IF(H359=0,J358+G359,J358+H359)</f>
        <v>45869.6680396839</v>
      </c>
      <c r="K359" s="2" t="n">
        <f aca="false">IF(H359=0,K358+E359+F359+G359,K358+E359+F359+H359)</f>
        <v>48299.8180396839</v>
      </c>
    </row>
    <row r="360" customFormat="false" ht="12.75" hidden="false" customHeight="false" outlineLevel="0" collapsed="false">
      <c r="A360" s="1" t="n">
        <v>46507</v>
      </c>
      <c r="B360" s="0" t="n">
        <f aca="false">ROUND((A360-$B$2-210)/365,0)</f>
        <v>60</v>
      </c>
      <c r="C360" s="0" t="n">
        <f aca="false">ROUND((A360-$C$2-210)/365,0)</f>
        <v>35</v>
      </c>
      <c r="D360" s="0" t="n">
        <f aca="false">ROUND((A360-$D$2-210)/365,0)</f>
        <v>32</v>
      </c>
      <c r="G360" s="2" t="n">
        <f aca="false">K359*$G$1/12</f>
        <v>482.998180396839</v>
      </c>
      <c r="I360" s="2" t="n">
        <f aca="false">I359+E360</f>
        <v>2430.15</v>
      </c>
      <c r="J360" s="2" t="n">
        <f aca="false">IF(H360=0,J359+G360,J359+H360)</f>
        <v>46352.6662200807</v>
      </c>
      <c r="K360" s="2" t="n">
        <f aca="false">IF(H360=0,K359+E360+F360+G360,K359+E360+F360+H360)</f>
        <v>48782.8162200807</v>
      </c>
    </row>
    <row r="361" customFormat="false" ht="12.75" hidden="false" customHeight="false" outlineLevel="0" collapsed="false">
      <c r="A361" s="1" t="n">
        <v>46538</v>
      </c>
      <c r="B361" s="0" t="n">
        <f aca="false">ROUND((A361-$B$2-210)/365,0)</f>
        <v>60</v>
      </c>
      <c r="C361" s="0" t="n">
        <f aca="false">ROUND((A361-$C$2-210)/365,0)</f>
        <v>35</v>
      </c>
      <c r="D361" s="0" t="n">
        <f aca="false">ROUND((A361-$D$2-210)/365,0)</f>
        <v>32</v>
      </c>
      <c r="G361" s="2" t="n">
        <f aca="false">K360*$G$1/12</f>
        <v>487.828162200807</v>
      </c>
      <c r="I361" s="2" t="n">
        <f aca="false">I360+E361</f>
        <v>2430.15</v>
      </c>
      <c r="J361" s="2" t="n">
        <f aca="false">IF(H361=0,J360+G361,J360+H361)</f>
        <v>46840.4943822815</v>
      </c>
      <c r="K361" s="2" t="n">
        <f aca="false">IF(H361=0,K360+E361+F361+G361,K360+E361+F361+H361)</f>
        <v>49270.6443822815</v>
      </c>
    </row>
    <row r="362" customFormat="false" ht="12.75" hidden="false" customHeight="false" outlineLevel="0" collapsed="false">
      <c r="A362" s="1" t="n">
        <v>46568</v>
      </c>
      <c r="B362" s="0" t="n">
        <f aca="false">ROUND((A362-$B$2-210)/365,0)</f>
        <v>60</v>
      </c>
      <c r="C362" s="0" t="n">
        <f aca="false">ROUND((A362-$C$2-210)/365,0)</f>
        <v>35</v>
      </c>
      <c r="D362" s="0" t="n">
        <f aca="false">ROUND((A362-$D$2-210)/365,0)</f>
        <v>32</v>
      </c>
      <c r="G362" s="2" t="n">
        <f aca="false">K361*$G$1/12</f>
        <v>492.706443822815</v>
      </c>
      <c r="I362" s="2" t="n">
        <f aca="false">I361+E362</f>
        <v>2430.15</v>
      </c>
      <c r="J362" s="2" t="n">
        <f aca="false">IF(H362=0,J361+G362,J361+H362)</f>
        <v>47333.2008261043</v>
      </c>
      <c r="K362" s="2" t="n">
        <f aca="false">IF(H362=0,K361+E362+F362+G362,K361+E362+F362+H362)</f>
        <v>49763.3508261043</v>
      </c>
    </row>
    <row r="363" customFormat="false" ht="12.75" hidden="false" customHeight="false" outlineLevel="0" collapsed="false">
      <c r="A363" s="1" t="n">
        <v>46599</v>
      </c>
      <c r="B363" s="0" t="n">
        <f aca="false">ROUND((A363-$B$2-210)/365,0)</f>
        <v>60</v>
      </c>
      <c r="C363" s="0" t="n">
        <f aca="false">ROUND((A363-$C$2-210)/365,0)</f>
        <v>35</v>
      </c>
      <c r="D363" s="0" t="n">
        <f aca="false">ROUND((A363-$D$2-210)/365,0)</f>
        <v>32</v>
      </c>
      <c r="G363" s="2" t="n">
        <f aca="false">K362*$G$1/12</f>
        <v>497.633508261043</v>
      </c>
      <c r="I363" s="2" t="n">
        <f aca="false">I362+E363</f>
        <v>2430.15</v>
      </c>
      <c r="J363" s="2" t="n">
        <f aca="false">IF(H363=0,J362+G363,J362+H363)</f>
        <v>47830.8343343654</v>
      </c>
      <c r="K363" s="2" t="n">
        <f aca="false">IF(H363=0,K362+E363+F363+G363,K362+E363+F363+H363)</f>
        <v>50260.9843343654</v>
      </c>
    </row>
    <row r="364" customFormat="false" ht="12.75" hidden="false" customHeight="false" outlineLevel="0" collapsed="false">
      <c r="A364" s="1" t="n">
        <v>46630</v>
      </c>
      <c r="B364" s="0" t="n">
        <f aca="false">ROUND((A364-$B$2-210)/365,0)</f>
        <v>60</v>
      </c>
      <c r="C364" s="0" t="n">
        <f aca="false">ROUND((A364-$C$2-210)/365,0)</f>
        <v>35</v>
      </c>
      <c r="D364" s="0" t="n">
        <f aca="false">ROUND((A364-$D$2-210)/365,0)</f>
        <v>32</v>
      </c>
      <c r="G364" s="2" t="n">
        <f aca="false">K363*$G$1/12</f>
        <v>502.609843343654</v>
      </c>
      <c r="I364" s="2" t="n">
        <f aca="false">I363+E364</f>
        <v>2430.15</v>
      </c>
      <c r="J364" s="2" t="n">
        <f aca="false">IF(H364=0,J363+G364,J363+H364)</f>
        <v>48333.444177709</v>
      </c>
      <c r="K364" s="2" t="n">
        <f aca="false">IF(H364=0,K363+E364+F364+G364,K363+E364+F364+H364)</f>
        <v>50763.594177709</v>
      </c>
    </row>
    <row r="365" customFormat="false" ht="12.75" hidden="false" customHeight="false" outlineLevel="0" collapsed="false">
      <c r="A365" s="1" t="n">
        <v>46660</v>
      </c>
      <c r="B365" s="0" t="n">
        <f aca="false">ROUND((A365-$B$2-210)/365,0)</f>
        <v>60</v>
      </c>
      <c r="C365" s="0" t="n">
        <f aca="false">ROUND((A365-$C$2-210)/365,0)</f>
        <v>35</v>
      </c>
      <c r="D365" s="0" t="n">
        <f aca="false">ROUND((A365-$D$2-210)/365,0)</f>
        <v>32</v>
      </c>
      <c r="G365" s="2" t="n">
        <f aca="false">K364*$G$1/12</f>
        <v>507.63594177709</v>
      </c>
      <c r="I365" s="2" t="n">
        <f aca="false">I364+E365</f>
        <v>2430.15</v>
      </c>
      <c r="J365" s="2" t="n">
        <f aca="false">IF(H365=0,J364+G365,J364+H365)</f>
        <v>48841.0801194861</v>
      </c>
      <c r="K365" s="2" t="n">
        <f aca="false">IF(H365=0,K364+E365+F365+G365,K364+E365+F365+H365)</f>
        <v>51271.2301194861</v>
      </c>
    </row>
    <row r="366" customFormat="false" ht="12.75" hidden="false" customHeight="false" outlineLevel="0" collapsed="false">
      <c r="A366" s="1" t="n">
        <v>46691</v>
      </c>
      <c r="B366" s="0" t="n">
        <f aca="false">ROUND((A366-$B$2-210)/365,0)</f>
        <v>60</v>
      </c>
      <c r="C366" s="0" t="n">
        <f aca="false">ROUND((A366-$C$2-210)/365,0)</f>
        <v>35</v>
      </c>
      <c r="D366" s="0" t="n">
        <f aca="false">ROUND((A366-$D$2-210)/365,0)</f>
        <v>32</v>
      </c>
      <c r="G366" s="2" t="n">
        <f aca="false">K365*$G$1/12</f>
        <v>512.712301194861</v>
      </c>
      <c r="I366" s="2" t="n">
        <f aca="false">I365+E366</f>
        <v>2430.15</v>
      </c>
      <c r="J366" s="2" t="n">
        <f aca="false">IF(H366=0,J365+G366,J365+H366)</f>
        <v>49353.792420681</v>
      </c>
      <c r="K366" s="2" t="n">
        <f aca="false">IF(H366=0,K365+E366+F366+G366,K365+E366+F366+H366)</f>
        <v>51783.942420681</v>
      </c>
    </row>
    <row r="367" customFormat="false" ht="12.75" hidden="false" customHeight="false" outlineLevel="0" collapsed="false">
      <c r="A367" s="1" t="n">
        <v>46721</v>
      </c>
      <c r="B367" s="0" t="n">
        <f aca="false">ROUND((A367-$B$2-210)/365,0)</f>
        <v>60</v>
      </c>
      <c r="C367" s="0" t="n">
        <f aca="false">ROUND((A367-$C$2-210)/365,0)</f>
        <v>35</v>
      </c>
      <c r="D367" s="0" t="n">
        <f aca="false">ROUND((A367-$D$2-210)/365,0)</f>
        <v>32</v>
      </c>
      <c r="G367" s="2" t="n">
        <f aca="false">K366*$G$1/12</f>
        <v>517.83942420681</v>
      </c>
      <c r="I367" s="2" t="n">
        <f aca="false">I366+E367</f>
        <v>2430.15</v>
      </c>
      <c r="J367" s="2" t="n">
        <f aca="false">IF(H367=0,J366+G367,J366+H367)</f>
        <v>49871.6318448878</v>
      </c>
      <c r="K367" s="2" t="n">
        <f aca="false">IF(H367=0,K366+E367+F367+G367,K366+E367+F367+H367)</f>
        <v>52301.7818448878</v>
      </c>
    </row>
    <row r="368" customFormat="false" ht="12.75" hidden="false" customHeight="false" outlineLevel="0" collapsed="false">
      <c r="C368" s="13"/>
      <c r="D368" s="13"/>
    </row>
    <row r="369" customFormat="false" ht="12.75" hidden="false" customHeight="false" outlineLevel="0" collapsed="false">
      <c r="C369" s="13"/>
      <c r="D369" s="13"/>
      <c r="E369" s="2" t="n">
        <f aca="false">SUM(E5:E368)</f>
        <v>2430.15</v>
      </c>
      <c r="F369" s="2" t="n">
        <f aca="false">SUM(F5:F368)</f>
        <v>0</v>
      </c>
    </row>
    <row r="370" customFormat="false" ht="12.75" hidden="false" customHeight="false" outlineLevel="0" collapsed="false">
      <c r="C370" s="13"/>
      <c r="D370" s="13"/>
    </row>
    <row r="371" customFormat="false" ht="12.75" hidden="false" customHeight="false" outlineLevel="0" collapsed="false">
      <c r="C371" s="13"/>
      <c r="D371" s="13"/>
    </row>
    <row r="372" customFormat="false" ht="12.75" hidden="false" customHeight="false" outlineLevel="0" collapsed="false">
      <c r="C372" s="13"/>
      <c r="D372" s="13"/>
    </row>
    <row r="373" customFormat="false" ht="12.75" hidden="false" customHeight="false" outlineLevel="0" collapsed="false">
      <c r="C373" s="13"/>
      <c r="D373" s="13"/>
    </row>
    <row r="374" customFormat="false" ht="12.75" hidden="false" customHeight="false" outlineLevel="0" collapsed="false">
      <c r="C374" s="13"/>
      <c r="D374" s="13"/>
    </row>
    <row r="375" customFormat="false" ht="12.75" hidden="false" customHeight="false" outlineLevel="0" collapsed="false">
      <c r="C375" s="13"/>
      <c r="D375" s="13"/>
    </row>
    <row r="376" customFormat="false" ht="12.75" hidden="false" customHeight="false" outlineLevel="0" collapsed="false">
      <c r="C376" s="13"/>
      <c r="D376" s="13"/>
    </row>
    <row r="377" customFormat="false" ht="12.75" hidden="false" customHeight="false" outlineLevel="0" collapsed="false">
      <c r="C377" s="13"/>
      <c r="D377" s="13"/>
    </row>
    <row r="378" customFormat="false" ht="12.75" hidden="false" customHeight="false" outlineLevel="0" collapsed="false">
      <c r="C378" s="13"/>
      <c r="D378" s="13"/>
    </row>
    <row r="379" customFormat="false" ht="12.75" hidden="false" customHeight="false" outlineLevel="0" collapsed="false">
      <c r="C379" s="13"/>
      <c r="D379" s="13"/>
    </row>
    <row r="380" customFormat="false" ht="12.75" hidden="false" customHeight="false" outlineLevel="0" collapsed="false">
      <c r="C380" s="13"/>
      <c r="D380" s="13"/>
    </row>
    <row r="381" customFormat="false" ht="12.75" hidden="false" customHeight="false" outlineLevel="0" collapsed="false">
      <c r="C381" s="13"/>
      <c r="D381" s="13"/>
    </row>
    <row r="382" customFormat="false" ht="12.75" hidden="false" customHeight="false" outlineLevel="0" collapsed="false">
      <c r="C382" s="13"/>
      <c r="D382" s="13"/>
    </row>
    <row r="383" customFormat="false" ht="12.75" hidden="false" customHeight="false" outlineLevel="0" collapsed="false">
      <c r="C383" s="13"/>
      <c r="D383" s="13"/>
    </row>
    <row r="384" customFormat="false" ht="12.75" hidden="false" customHeight="false" outlineLevel="0" collapsed="false">
      <c r="C384" s="13"/>
      <c r="D384" s="13"/>
    </row>
    <row r="385" customFormat="false" ht="12.75" hidden="false" customHeight="false" outlineLevel="0" collapsed="false">
      <c r="C385" s="13"/>
      <c r="D385" s="13"/>
    </row>
    <row r="386" customFormat="false" ht="12.75" hidden="false" customHeight="false" outlineLevel="0" collapsed="false">
      <c r="C386" s="13"/>
      <c r="D386" s="13"/>
    </row>
    <row r="387" customFormat="false" ht="12.75" hidden="false" customHeight="false" outlineLevel="0" collapsed="false">
      <c r="C387" s="13"/>
      <c r="D387" s="13"/>
    </row>
    <row r="388" customFormat="false" ht="12.75" hidden="false" customHeight="false" outlineLevel="0" collapsed="false">
      <c r="C388" s="13"/>
      <c r="D388" s="13"/>
    </row>
    <row r="389" customFormat="false" ht="12.75" hidden="false" customHeight="false" outlineLevel="0" collapsed="false">
      <c r="C389" s="13"/>
      <c r="D389" s="13"/>
    </row>
    <row r="390" customFormat="false" ht="12.75" hidden="false" customHeight="false" outlineLevel="0" collapsed="false">
      <c r="C390" s="13"/>
      <c r="D390" s="13"/>
    </row>
    <row r="391" customFormat="false" ht="12.75" hidden="false" customHeight="false" outlineLevel="0" collapsed="false">
      <c r="C391" s="13"/>
      <c r="D391" s="13"/>
    </row>
    <row r="392" customFormat="false" ht="12.75" hidden="false" customHeight="false" outlineLevel="0" collapsed="false">
      <c r="C392" s="13"/>
      <c r="D392" s="13"/>
    </row>
    <row r="393" customFormat="false" ht="12.75" hidden="false" customHeight="false" outlineLevel="0" collapsed="false">
      <c r="C393" s="13"/>
      <c r="D393" s="13"/>
    </row>
    <row r="394" customFormat="false" ht="12.75" hidden="false" customHeight="false" outlineLevel="0" collapsed="false">
      <c r="C394" s="13"/>
      <c r="D394" s="13"/>
    </row>
    <row r="395" customFormat="false" ht="12.75" hidden="false" customHeight="false" outlineLevel="0" collapsed="false">
      <c r="C395" s="13"/>
      <c r="D395" s="13"/>
    </row>
    <row r="396" customFormat="false" ht="12.75" hidden="false" customHeight="false" outlineLevel="0" collapsed="false">
      <c r="C396" s="13"/>
      <c r="D396" s="13"/>
    </row>
    <row r="397" customFormat="false" ht="12.75" hidden="false" customHeight="false" outlineLevel="0" collapsed="false">
      <c r="C397" s="13"/>
      <c r="D397" s="13"/>
    </row>
    <row r="398" customFormat="false" ht="12.75" hidden="false" customHeight="false" outlineLevel="0" collapsed="false">
      <c r="C398" s="13"/>
      <c r="D398" s="13"/>
    </row>
    <row r="399" customFormat="false" ht="12.75" hidden="false" customHeight="false" outlineLevel="0" collapsed="false">
      <c r="C399" s="13"/>
      <c r="D399" s="13"/>
    </row>
    <row r="400" customFormat="false" ht="12.75" hidden="false" customHeight="false" outlineLevel="0" collapsed="false">
      <c r="C400" s="13"/>
      <c r="D400" s="13"/>
    </row>
    <row r="401" customFormat="false" ht="12.75" hidden="false" customHeight="false" outlineLevel="0" collapsed="false">
      <c r="C401" s="13"/>
      <c r="D401" s="13"/>
    </row>
    <row r="402" customFormat="false" ht="12.75" hidden="false" customHeight="false" outlineLevel="0" collapsed="false">
      <c r="C402" s="13"/>
      <c r="D402" s="13"/>
    </row>
    <row r="403" customFormat="false" ht="12.75" hidden="false" customHeight="false" outlineLevel="0" collapsed="false">
      <c r="C403" s="13"/>
      <c r="D403" s="13"/>
    </row>
    <row r="404" customFormat="false" ht="12.75" hidden="false" customHeight="false" outlineLevel="0" collapsed="false">
      <c r="C404" s="13"/>
      <c r="D404" s="13"/>
    </row>
    <row r="405" customFormat="false" ht="12.75" hidden="false" customHeight="false" outlineLevel="0" collapsed="false">
      <c r="C405" s="13"/>
      <c r="D405" s="13"/>
    </row>
    <row r="406" customFormat="false" ht="12.75" hidden="false" customHeight="false" outlineLevel="0" collapsed="false">
      <c r="C406" s="13"/>
      <c r="D406" s="13"/>
    </row>
    <row r="407" customFormat="false" ht="12.75" hidden="false" customHeight="false" outlineLevel="0" collapsed="false">
      <c r="C407" s="13"/>
      <c r="D407" s="13"/>
    </row>
    <row r="408" customFormat="false" ht="12.75" hidden="false" customHeight="false" outlineLevel="0" collapsed="false">
      <c r="C408" s="13"/>
      <c r="D408" s="13"/>
    </row>
    <row r="409" customFormat="false" ht="12.75" hidden="false" customHeight="false" outlineLevel="0" collapsed="false">
      <c r="C409" s="13"/>
      <c r="D409" s="13"/>
    </row>
    <row r="410" customFormat="false" ht="12.75" hidden="false" customHeight="false" outlineLevel="0" collapsed="false">
      <c r="C410" s="13"/>
      <c r="D410" s="13"/>
    </row>
    <row r="411" customFormat="false" ht="12.75" hidden="false" customHeight="false" outlineLevel="0" collapsed="false">
      <c r="C411" s="13"/>
      <c r="D411" s="13"/>
    </row>
    <row r="412" customFormat="false" ht="12.75" hidden="false" customHeight="false" outlineLevel="0" collapsed="false">
      <c r="C412" s="13"/>
      <c r="D412" s="13"/>
    </row>
    <row r="413" customFormat="false" ht="12.75" hidden="false" customHeight="false" outlineLevel="0" collapsed="false">
      <c r="C413" s="13"/>
      <c r="D413" s="13"/>
    </row>
    <row r="414" customFormat="false" ht="12.75" hidden="false" customHeight="false" outlineLevel="0" collapsed="false">
      <c r="C414" s="13"/>
      <c r="D414" s="13"/>
    </row>
    <row r="415" customFormat="false" ht="12.75" hidden="false" customHeight="false" outlineLevel="0" collapsed="false">
      <c r="C415" s="13"/>
      <c r="D415" s="13"/>
    </row>
    <row r="416" customFormat="false" ht="12.75" hidden="false" customHeight="false" outlineLevel="0" collapsed="false">
      <c r="C416" s="13"/>
      <c r="D416" s="13"/>
    </row>
    <row r="417" customFormat="false" ht="12.75" hidden="false" customHeight="false" outlineLevel="0" collapsed="false">
      <c r="C417" s="13"/>
      <c r="D417" s="13"/>
    </row>
    <row r="418" customFormat="false" ht="12.75" hidden="false" customHeight="false" outlineLevel="0" collapsed="false">
      <c r="C418" s="13"/>
      <c r="D418" s="13"/>
    </row>
    <row r="419" customFormat="false" ht="12.75" hidden="false" customHeight="false" outlineLevel="0" collapsed="false">
      <c r="C419" s="13"/>
      <c r="D419" s="13"/>
    </row>
    <row r="420" customFormat="false" ht="12.75" hidden="false" customHeight="false" outlineLevel="0" collapsed="false">
      <c r="C420" s="13"/>
      <c r="D420" s="13"/>
    </row>
    <row r="421" customFormat="false" ht="12.75" hidden="false" customHeight="false" outlineLevel="0" collapsed="false">
      <c r="C421" s="13"/>
      <c r="D421" s="13"/>
    </row>
    <row r="422" customFormat="false" ht="12.75" hidden="false" customHeight="false" outlineLevel="0" collapsed="false">
      <c r="C422" s="13"/>
      <c r="D422" s="13"/>
    </row>
    <row r="423" customFormat="false" ht="12.75" hidden="false" customHeight="false" outlineLevel="0" collapsed="false">
      <c r="C423" s="13"/>
      <c r="D423" s="13"/>
    </row>
    <row r="424" customFormat="false" ht="12.75" hidden="false" customHeight="false" outlineLevel="0" collapsed="false">
      <c r="C424" s="13"/>
      <c r="D424" s="13"/>
    </row>
    <row r="425" customFormat="false" ht="12.75" hidden="false" customHeight="false" outlineLevel="0" collapsed="false">
      <c r="C425" s="13"/>
      <c r="D425" s="13"/>
    </row>
    <row r="426" customFormat="false" ht="12.75" hidden="false" customHeight="false" outlineLevel="0" collapsed="false">
      <c r="C426" s="13"/>
      <c r="D426" s="13"/>
    </row>
    <row r="427" customFormat="false" ht="12.75" hidden="false" customHeight="false" outlineLevel="0" collapsed="false">
      <c r="C427" s="13"/>
      <c r="D427" s="13"/>
    </row>
    <row r="428" customFormat="false" ht="12.75" hidden="false" customHeight="false" outlineLevel="0" collapsed="false">
      <c r="C428" s="13"/>
      <c r="D428" s="13"/>
    </row>
    <row r="429" customFormat="false" ht="12.75" hidden="false" customHeight="false" outlineLevel="0" collapsed="false">
      <c r="C429" s="13"/>
      <c r="D429" s="13"/>
    </row>
    <row r="430" customFormat="false" ht="12.75" hidden="false" customHeight="false" outlineLevel="0" collapsed="false">
      <c r="C430" s="13"/>
      <c r="D430" s="13"/>
    </row>
    <row r="431" customFormat="false" ht="12.75" hidden="false" customHeight="false" outlineLevel="0" collapsed="false">
      <c r="C431" s="13"/>
      <c r="D431" s="13"/>
    </row>
    <row r="432" customFormat="false" ht="12.75" hidden="false" customHeight="false" outlineLevel="0" collapsed="false">
      <c r="C432" s="13"/>
      <c r="D432" s="13"/>
    </row>
    <row r="433" customFormat="false" ht="12.75" hidden="false" customHeight="false" outlineLevel="0" collapsed="false">
      <c r="C433" s="13"/>
      <c r="D433" s="13"/>
    </row>
    <row r="434" customFormat="false" ht="12.75" hidden="false" customHeight="false" outlineLevel="0" collapsed="false">
      <c r="C434" s="13"/>
      <c r="D434" s="13"/>
    </row>
    <row r="435" customFormat="false" ht="12.75" hidden="false" customHeight="false" outlineLevel="0" collapsed="false">
      <c r="C435" s="13"/>
      <c r="D435" s="13"/>
    </row>
    <row r="436" customFormat="false" ht="12.75" hidden="false" customHeight="false" outlineLevel="0" collapsed="false">
      <c r="C436" s="13"/>
      <c r="D436" s="13"/>
    </row>
    <row r="437" customFormat="false" ht="12.75" hidden="false" customHeight="false" outlineLevel="0" collapsed="false">
      <c r="C437" s="13"/>
      <c r="D437" s="13"/>
    </row>
    <row r="438" customFormat="false" ht="12.75" hidden="false" customHeight="false" outlineLevel="0" collapsed="false">
      <c r="C438" s="13"/>
      <c r="D438" s="13"/>
    </row>
    <row r="439" customFormat="false" ht="12.75" hidden="false" customHeight="false" outlineLevel="0" collapsed="false">
      <c r="C439" s="13"/>
      <c r="D439" s="13"/>
    </row>
    <row r="440" customFormat="false" ht="12.75" hidden="false" customHeight="false" outlineLevel="0" collapsed="false">
      <c r="C440" s="13"/>
      <c r="D440" s="1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40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E33" activeCellId="0" sqref="E33:E2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3" min="2" style="0" width="6.56"/>
    <col collapsed="false" customWidth="true" hidden="false" outlineLevel="0" max="4" min="4" style="0" width="6.85"/>
    <col collapsed="false" customWidth="true" hidden="false" outlineLevel="0" max="5" min="5" style="2" width="8.7"/>
    <col collapsed="false" customWidth="true" hidden="false" outlineLevel="0" max="6" min="6" style="2" width="10.28"/>
    <col collapsed="false" customWidth="true" hidden="false" outlineLevel="0" max="7" min="7" style="2" width="9.41"/>
    <col collapsed="false" customWidth="true" hidden="false" outlineLevel="0" max="8" min="8" style="2" width="7.56"/>
    <col collapsed="false" customWidth="true" hidden="false" outlineLevel="0" max="10" min="9" style="2" width="9.7"/>
    <col collapsed="false" customWidth="true" hidden="false" outlineLevel="0" max="11" min="11" style="2" width="10.71"/>
    <col collapsed="false" customWidth="true" hidden="false" outlineLevel="0" max="12" min="12" style="0" width="27.14"/>
  </cols>
  <sheetData>
    <row r="1" customFormat="false" ht="12.75" hidden="false" customHeight="false" outlineLevel="0" collapsed="false">
      <c r="A1" s="4"/>
      <c r="B1" s="5"/>
      <c r="C1" s="5"/>
      <c r="D1" s="5"/>
      <c r="E1" s="6"/>
      <c r="F1" s="6"/>
      <c r="G1" s="7" t="n">
        <v>0.12</v>
      </c>
      <c r="H1" s="7"/>
      <c r="I1" s="6"/>
      <c r="J1" s="6"/>
      <c r="K1" s="6" t="s">
        <v>0</v>
      </c>
      <c r="L1" s="5"/>
    </row>
    <row r="2" customFormat="false" ht="12.75" hidden="false" customHeight="false" outlineLevel="0" collapsed="false">
      <c r="A2" s="4"/>
      <c r="B2" s="9" t="n">
        <v>24563</v>
      </c>
      <c r="C2" s="9" t="n">
        <v>33695</v>
      </c>
      <c r="D2" s="9" t="n">
        <v>34731</v>
      </c>
      <c r="E2" s="6" t="s">
        <v>2</v>
      </c>
      <c r="F2" s="6"/>
      <c r="G2" s="5" t="s">
        <v>3</v>
      </c>
      <c r="H2" s="5" t="s">
        <v>4</v>
      </c>
      <c r="I2" s="6" t="s">
        <v>5</v>
      </c>
      <c r="J2" s="6" t="s">
        <v>5</v>
      </c>
      <c r="K2" s="6" t="s">
        <v>6</v>
      </c>
      <c r="L2" s="5"/>
    </row>
    <row r="3" customFormat="false" ht="12.75" hidden="false" customHeight="false" outlineLevel="0" collapsed="false">
      <c r="A3" s="4"/>
      <c r="B3" s="10" t="s">
        <v>8</v>
      </c>
      <c r="C3" s="10" t="s">
        <v>9</v>
      </c>
      <c r="D3" s="10" t="s">
        <v>10</v>
      </c>
      <c r="E3" s="11" t="s">
        <v>11</v>
      </c>
      <c r="F3" s="11" t="s">
        <v>12</v>
      </c>
      <c r="G3" s="11" t="s">
        <v>13</v>
      </c>
      <c r="H3" s="11" t="s">
        <v>13</v>
      </c>
      <c r="I3" s="11" t="s">
        <v>14</v>
      </c>
      <c r="J3" s="11" t="s">
        <v>13</v>
      </c>
      <c r="K3" s="11" t="s">
        <v>15</v>
      </c>
      <c r="L3" s="5"/>
    </row>
    <row r="4" customFormat="false" ht="12.75" hidden="false" customHeight="false" outlineLevel="0" collapsed="false">
      <c r="A4" s="1" t="n">
        <v>35696</v>
      </c>
      <c r="K4" s="2" t="n">
        <v>0</v>
      </c>
    </row>
    <row r="5" customFormat="false" ht="12.75" hidden="false" customHeight="false" outlineLevel="0" collapsed="false">
      <c r="A5" s="1" t="n">
        <v>35703</v>
      </c>
      <c r="B5" s="0" t="n">
        <f aca="false">ROUND((A5-$B$2-210)/365,0)</f>
        <v>30</v>
      </c>
      <c r="C5" s="0" t="n">
        <f aca="false">ROUND((A5-$C$2-210)/365,0)</f>
        <v>5</v>
      </c>
      <c r="D5" s="0" t="n">
        <f aca="false">ROUND((A5-$D$2-210)/365,0)</f>
        <v>2</v>
      </c>
      <c r="G5" s="2" t="n">
        <f aca="false">K4*$G$1/12</f>
        <v>0</v>
      </c>
      <c r="I5" s="2" t="n">
        <f aca="false">K4</f>
        <v>0</v>
      </c>
      <c r="J5" s="2" t="n">
        <f aca="false">IF(H5=0,G5,H5)</f>
        <v>0</v>
      </c>
      <c r="K5" s="2" t="n">
        <f aca="false">IF(H5=0,K4+E5+F5+G5,K4+E5+F5+H5)</f>
        <v>0</v>
      </c>
      <c r="N5" s="14"/>
    </row>
    <row r="6" customFormat="false" ht="12.75" hidden="false" customHeight="false" outlineLevel="0" collapsed="false">
      <c r="A6" s="1" t="n">
        <v>35734</v>
      </c>
      <c r="B6" s="0" t="n">
        <f aca="false">ROUND((A6-$B$2-210)/365,0)</f>
        <v>30</v>
      </c>
      <c r="C6" s="0" t="n">
        <f aca="false">ROUND((A6-$C$2-210)/365,0)</f>
        <v>5</v>
      </c>
      <c r="D6" s="0" t="n">
        <f aca="false">ROUND((A6-$D$2-210)/365,0)</f>
        <v>2</v>
      </c>
      <c r="G6" s="2" t="n">
        <f aca="false">K5*$G$1/12</f>
        <v>0</v>
      </c>
      <c r="I6" s="2" t="n">
        <f aca="false">I5+E6</f>
        <v>0</v>
      </c>
      <c r="J6" s="2" t="n">
        <f aca="false">IF(H6=0,J5+G6,J5+H6)</f>
        <v>0</v>
      </c>
      <c r="K6" s="2" t="n">
        <f aca="false">IF(H6=0,K5+E6+F6+G6,K5+E6+F6+H6)</f>
        <v>0</v>
      </c>
    </row>
    <row r="7" customFormat="false" ht="12.75" hidden="false" customHeight="false" outlineLevel="0" collapsed="false">
      <c r="A7" s="1" t="n">
        <v>35764</v>
      </c>
      <c r="B7" s="0" t="n">
        <f aca="false">ROUND((A7-$B$2-210)/365,0)</f>
        <v>30</v>
      </c>
      <c r="C7" s="0" t="n">
        <f aca="false">ROUND((A7-$C$2-210)/365,0)</f>
        <v>5</v>
      </c>
      <c r="D7" s="0" t="n">
        <f aca="false">ROUND((A7-$D$2-210)/365,0)</f>
        <v>2</v>
      </c>
      <c r="G7" s="2" t="n">
        <f aca="false">K6*$G$1/12</f>
        <v>0</v>
      </c>
      <c r="I7" s="2" t="n">
        <f aca="false">I6+E7</f>
        <v>0</v>
      </c>
      <c r="J7" s="2" t="n">
        <f aca="false">IF(H7=0,J6+G7,J6+H7)</f>
        <v>0</v>
      </c>
      <c r="K7" s="2" t="n">
        <f aca="false">IF(H7=0,K6+E7+F7+G7,K6+E7+F7+H7)</f>
        <v>0</v>
      </c>
    </row>
    <row r="8" customFormat="false" ht="12.75" hidden="false" customHeight="false" outlineLevel="0" collapsed="false">
      <c r="A8" s="1" t="n">
        <v>35795</v>
      </c>
      <c r="B8" s="0" t="n">
        <f aca="false">ROUND((A8-$B$2-210)/365,0)</f>
        <v>30</v>
      </c>
      <c r="C8" s="0" t="n">
        <f aca="false">ROUND((A8-$C$2-210)/365,0)</f>
        <v>5</v>
      </c>
      <c r="D8" s="0" t="n">
        <f aca="false">ROUND((A8-$D$2-210)/365,0)</f>
        <v>2</v>
      </c>
      <c r="G8" s="2" t="n">
        <f aca="false">K7*$G$1/12</f>
        <v>0</v>
      </c>
      <c r="I8" s="2" t="n">
        <f aca="false">I7+E8</f>
        <v>0</v>
      </c>
      <c r="J8" s="2" t="n">
        <f aca="false">IF(H8=0,J7+G8,J7+H8)</f>
        <v>0</v>
      </c>
      <c r="K8" s="2" t="n">
        <f aca="false">IF(H8=0,K7+E8+F8+G8,K7+E8+F8+H8)</f>
        <v>0</v>
      </c>
    </row>
    <row r="9" customFormat="false" ht="12.75" hidden="false" customHeight="false" outlineLevel="0" collapsed="false">
      <c r="A9" s="1" t="n">
        <v>35826</v>
      </c>
      <c r="B9" s="0" t="n">
        <f aca="false">ROUND((A9-$B$2-210)/365,0)</f>
        <v>30</v>
      </c>
      <c r="C9" s="0" t="n">
        <f aca="false">ROUND((A9-$C$2-210)/365,0)</f>
        <v>5</v>
      </c>
      <c r="D9" s="0" t="n">
        <f aca="false">ROUND((A9-$D$2-210)/365,0)</f>
        <v>2</v>
      </c>
      <c r="G9" s="2" t="n">
        <f aca="false">K8*$G$1/12</f>
        <v>0</v>
      </c>
      <c r="I9" s="2" t="n">
        <f aca="false">I8+E9</f>
        <v>0</v>
      </c>
      <c r="J9" s="2" t="n">
        <f aca="false">IF(H9=0,J8+G9,J8+H9)</f>
        <v>0</v>
      </c>
      <c r="K9" s="2" t="n">
        <f aca="false">IF(H9=0,K8+E9+F9+G9,K8+E9+F9+H9)</f>
        <v>0</v>
      </c>
    </row>
    <row r="10" customFormat="false" ht="12.75" hidden="false" customHeight="false" outlineLevel="0" collapsed="false">
      <c r="A10" s="1" t="n">
        <v>35854</v>
      </c>
      <c r="B10" s="0" t="n">
        <f aca="false">ROUND((A10-$B$2-210)/365,0)</f>
        <v>30</v>
      </c>
      <c r="C10" s="0" t="n">
        <f aca="false">ROUND((A10-$C$2-210)/365,0)</f>
        <v>5</v>
      </c>
      <c r="D10" s="0" t="n">
        <f aca="false">ROUND((A10-$D$2-210)/365,0)</f>
        <v>3</v>
      </c>
      <c r="G10" s="2" t="n">
        <f aca="false">K9*$G$1/12</f>
        <v>0</v>
      </c>
      <c r="I10" s="2" t="n">
        <f aca="false">I9+E10</f>
        <v>0</v>
      </c>
      <c r="J10" s="2" t="n">
        <f aca="false">IF(H10=0,J9+G10,J9+H10)</f>
        <v>0</v>
      </c>
      <c r="K10" s="2" t="n">
        <f aca="false">IF(H10=0,K9+E10+F10+G10,K9+E10+F10+H10)</f>
        <v>0</v>
      </c>
    </row>
    <row r="11" customFormat="false" ht="12.75" hidden="false" customHeight="false" outlineLevel="0" collapsed="false">
      <c r="A11" s="1" t="n">
        <v>35885</v>
      </c>
      <c r="B11" s="0" t="n">
        <f aca="false">ROUND((A11-$B$2-210)/365,0)</f>
        <v>30</v>
      </c>
      <c r="C11" s="0" t="n">
        <f aca="false">ROUND((A11-$C$2-210)/365,0)</f>
        <v>5</v>
      </c>
      <c r="D11" s="0" t="n">
        <f aca="false">ROUND((A11-$D$2-210)/365,0)</f>
        <v>3</v>
      </c>
      <c r="G11" s="2" t="n">
        <f aca="false">K10*$G$1/12</f>
        <v>0</v>
      </c>
      <c r="I11" s="2" t="n">
        <f aca="false">I10+E11</f>
        <v>0</v>
      </c>
      <c r="J11" s="2" t="n">
        <f aca="false">IF(H11=0,J10+G11,J10+H11)</f>
        <v>0</v>
      </c>
      <c r="K11" s="2" t="n">
        <f aca="false">IF(H11=0,K10+E11+F11+G11,K10+E11+F11+H11)</f>
        <v>0</v>
      </c>
    </row>
    <row r="12" customFormat="false" ht="12.75" hidden="false" customHeight="false" outlineLevel="0" collapsed="false">
      <c r="A12" s="1" t="n">
        <v>35915</v>
      </c>
      <c r="B12" s="0" t="n">
        <f aca="false">ROUND((A12-$B$2-210)/365,0)</f>
        <v>31</v>
      </c>
      <c r="C12" s="0" t="n">
        <f aca="false">ROUND((A12-$C$2-210)/365,0)</f>
        <v>6</v>
      </c>
      <c r="D12" s="0" t="n">
        <f aca="false">ROUND((A12-$D$2-210)/365,0)</f>
        <v>3</v>
      </c>
      <c r="G12" s="2" t="n">
        <f aca="false">K11*$G$1/12</f>
        <v>0</v>
      </c>
      <c r="I12" s="2" t="n">
        <f aca="false">I11+E12</f>
        <v>0</v>
      </c>
      <c r="J12" s="2" t="n">
        <f aca="false">IF(H12=0,J11+G12,J11+H12)</f>
        <v>0</v>
      </c>
      <c r="K12" s="2" t="n">
        <f aca="false">IF(H12=0,K11+E12+F12+G12,K11+E12+F12+H12)</f>
        <v>0</v>
      </c>
    </row>
    <row r="13" customFormat="false" ht="12.75" hidden="false" customHeight="false" outlineLevel="0" collapsed="false">
      <c r="A13" s="1" t="n">
        <v>35946</v>
      </c>
      <c r="B13" s="0" t="n">
        <f aca="false">ROUND((A13-$B$2-210)/365,0)</f>
        <v>31</v>
      </c>
      <c r="C13" s="0" t="n">
        <f aca="false">ROUND((A13-$C$2-210)/365,0)</f>
        <v>6</v>
      </c>
      <c r="D13" s="0" t="n">
        <f aca="false">ROUND((A13-$D$2-210)/365,0)</f>
        <v>3</v>
      </c>
      <c r="G13" s="2" t="n">
        <f aca="false">K12*$G$1/12</f>
        <v>0</v>
      </c>
      <c r="I13" s="2" t="n">
        <f aca="false">I12+E13</f>
        <v>0</v>
      </c>
      <c r="J13" s="2" t="n">
        <f aca="false">IF(H13=0,J12+G13,J12+H13)</f>
        <v>0</v>
      </c>
      <c r="K13" s="2" t="n">
        <f aca="false">IF(H13=0,K12+E13+F13+G13,K12+E13+F13+H13)</f>
        <v>0</v>
      </c>
    </row>
    <row r="14" customFormat="false" ht="12.75" hidden="false" customHeight="false" outlineLevel="0" collapsed="false">
      <c r="A14" s="1" t="n">
        <v>35976</v>
      </c>
      <c r="B14" s="0" t="n">
        <f aca="false">ROUND((A14-$B$2-210)/365,0)</f>
        <v>31</v>
      </c>
      <c r="C14" s="0" t="n">
        <f aca="false">ROUND((A14-$C$2-210)/365,0)</f>
        <v>6</v>
      </c>
      <c r="D14" s="0" t="n">
        <f aca="false">ROUND((A14-$D$2-210)/365,0)</f>
        <v>3</v>
      </c>
      <c r="G14" s="2" t="n">
        <f aca="false">K13*$G$1/12</f>
        <v>0</v>
      </c>
      <c r="I14" s="2" t="n">
        <f aca="false">I13+E14</f>
        <v>0</v>
      </c>
      <c r="J14" s="2" t="n">
        <f aca="false">IF(H14=0,J13+G14,J13+H14)</f>
        <v>0</v>
      </c>
      <c r="K14" s="2" t="n">
        <f aca="false">IF(H14=0,K13+E14+F14+G14,K13+E14+F14+H14)</f>
        <v>0</v>
      </c>
    </row>
    <row r="15" customFormat="false" ht="12.75" hidden="false" customHeight="false" outlineLevel="0" collapsed="false">
      <c r="A15" s="1" t="n">
        <v>36007</v>
      </c>
      <c r="B15" s="0" t="n">
        <f aca="false">ROUND((A15-$B$2-210)/365,0)</f>
        <v>31</v>
      </c>
      <c r="C15" s="0" t="n">
        <f aca="false">ROUND((A15-$C$2-210)/365,0)</f>
        <v>6</v>
      </c>
      <c r="D15" s="0" t="n">
        <f aca="false">ROUND((A15-$D$2-210)/365,0)</f>
        <v>3</v>
      </c>
      <c r="G15" s="2" t="n">
        <f aca="false">K14*$G$1/12</f>
        <v>0</v>
      </c>
      <c r="I15" s="2" t="n">
        <f aca="false">I14+E15</f>
        <v>0</v>
      </c>
      <c r="J15" s="2" t="n">
        <f aca="false">IF(H15=0,J14+G15,J14+H15)</f>
        <v>0</v>
      </c>
      <c r="K15" s="2" t="n">
        <f aca="false">IF(H15=0,K14+E15+F15+G15,K14+E15+F15+H15)</f>
        <v>0</v>
      </c>
    </row>
    <row r="16" customFormat="false" ht="12.75" hidden="false" customHeight="false" outlineLevel="0" collapsed="false">
      <c r="A16" s="1" t="n">
        <v>36038</v>
      </c>
      <c r="B16" s="0" t="n">
        <f aca="false">ROUND((A16-$B$2-210)/365,0)</f>
        <v>31</v>
      </c>
      <c r="C16" s="0" t="n">
        <f aca="false">ROUND((A16-$C$2-210)/365,0)</f>
        <v>6</v>
      </c>
      <c r="D16" s="0" t="n">
        <f aca="false">ROUND((A16-$D$2-210)/365,0)</f>
        <v>3</v>
      </c>
      <c r="G16" s="2" t="n">
        <f aca="false">K15*$G$1/12</f>
        <v>0</v>
      </c>
      <c r="I16" s="2" t="n">
        <f aca="false">I15+E16</f>
        <v>0</v>
      </c>
      <c r="J16" s="2" t="n">
        <f aca="false">IF(H16=0,J15+G16,J15+H16)</f>
        <v>0</v>
      </c>
      <c r="K16" s="2" t="n">
        <f aca="false">IF(H16=0,K15+E16+F16+G16,K15+E16+F16+H16)</f>
        <v>0</v>
      </c>
    </row>
    <row r="17" customFormat="false" ht="12.75" hidden="false" customHeight="false" outlineLevel="0" collapsed="false">
      <c r="A17" s="1" t="n">
        <v>36068</v>
      </c>
      <c r="B17" s="0" t="n">
        <f aca="false">ROUND((A17-$B$2-210)/365,0)</f>
        <v>31</v>
      </c>
      <c r="C17" s="0" t="n">
        <f aca="false">ROUND((A17-$C$2-210)/365,0)</f>
        <v>6</v>
      </c>
      <c r="D17" s="0" t="n">
        <f aca="false">ROUND((A17-$D$2-210)/365,0)</f>
        <v>3</v>
      </c>
      <c r="G17" s="2" t="n">
        <f aca="false">K16*$G$1/12</f>
        <v>0</v>
      </c>
      <c r="I17" s="2" t="n">
        <f aca="false">I16+E17</f>
        <v>0</v>
      </c>
      <c r="J17" s="2" t="n">
        <f aca="false">IF(H17=0,J16+G17,J16+H17)</f>
        <v>0</v>
      </c>
      <c r="K17" s="2" t="n">
        <f aca="false">IF(H17=0,K16+E17+F17+G17,K16+E17+F17+H17)</f>
        <v>0</v>
      </c>
    </row>
    <row r="18" customFormat="false" ht="12.75" hidden="false" customHeight="false" outlineLevel="0" collapsed="false">
      <c r="A18" s="1" t="n">
        <v>36099</v>
      </c>
      <c r="B18" s="0" t="n">
        <f aca="false">ROUND((A18-$B$2-210)/365,0)</f>
        <v>31</v>
      </c>
      <c r="C18" s="0" t="n">
        <f aca="false">ROUND((A18-$C$2-210)/365,0)</f>
        <v>6</v>
      </c>
      <c r="D18" s="0" t="n">
        <f aca="false">ROUND((A18-$D$2-210)/365,0)</f>
        <v>3</v>
      </c>
      <c r="G18" s="2" t="n">
        <f aca="false">K17*$G$1/12</f>
        <v>0</v>
      </c>
      <c r="I18" s="2" t="n">
        <f aca="false">I17+E18</f>
        <v>0</v>
      </c>
      <c r="J18" s="2" t="n">
        <f aca="false">IF(H18=0,J17+G18,J17+H18)</f>
        <v>0</v>
      </c>
      <c r="K18" s="2" t="n">
        <f aca="false">IF(H18=0,K17+E18+F18+G18,K17+E18+F18+H18)</f>
        <v>0</v>
      </c>
    </row>
    <row r="19" customFormat="false" ht="12.75" hidden="false" customHeight="false" outlineLevel="0" collapsed="false">
      <c r="A19" s="1" t="n">
        <v>36129</v>
      </c>
      <c r="B19" s="0" t="n">
        <f aca="false">ROUND((A19-$B$2-210)/365,0)</f>
        <v>31</v>
      </c>
      <c r="C19" s="0" t="n">
        <f aca="false">ROUND((A19-$C$2-210)/365,0)</f>
        <v>6</v>
      </c>
      <c r="D19" s="0" t="n">
        <f aca="false">ROUND((A19-$D$2-210)/365,0)</f>
        <v>3</v>
      </c>
      <c r="G19" s="2" t="n">
        <f aca="false">K18*$G$1/12</f>
        <v>0</v>
      </c>
      <c r="I19" s="2" t="n">
        <f aca="false">I18+E19</f>
        <v>0</v>
      </c>
      <c r="J19" s="2" t="n">
        <f aca="false">IF(H19=0,J18+G19,J18+H19)</f>
        <v>0</v>
      </c>
      <c r="K19" s="2" t="n">
        <f aca="false">IF(H19=0,K18+E19+F19+G19,K18+E19+F19+H19)</f>
        <v>0</v>
      </c>
    </row>
    <row r="20" customFormat="false" ht="12.75" hidden="false" customHeight="false" outlineLevel="0" collapsed="false">
      <c r="A20" s="1" t="n">
        <v>36160</v>
      </c>
      <c r="B20" s="0" t="n">
        <f aca="false">ROUND((A20-$B$2-210)/365,0)</f>
        <v>31</v>
      </c>
      <c r="C20" s="0" t="n">
        <f aca="false">ROUND((A20-$C$2-210)/365,0)</f>
        <v>6</v>
      </c>
      <c r="D20" s="0" t="n">
        <f aca="false">ROUND((A20-$D$2-210)/365,0)</f>
        <v>3</v>
      </c>
      <c r="G20" s="2" t="n">
        <f aca="false">K19*$G$1/12</f>
        <v>0</v>
      </c>
      <c r="I20" s="2" t="n">
        <f aca="false">I19+E20</f>
        <v>0</v>
      </c>
      <c r="J20" s="2" t="n">
        <f aca="false">IF(H20=0,J19+G20,J19+H20)</f>
        <v>0</v>
      </c>
      <c r="K20" s="2" t="n">
        <f aca="false">IF(H20=0,K19+E20+F20+G20,K19+E20+F20+H20)</f>
        <v>0</v>
      </c>
    </row>
    <row r="21" customFormat="false" ht="12.75" hidden="false" customHeight="false" outlineLevel="0" collapsed="false">
      <c r="A21" s="1" t="n">
        <v>36191</v>
      </c>
      <c r="B21" s="0" t="n">
        <f aca="false">ROUND((A21-$B$2-210)/365,0)</f>
        <v>31</v>
      </c>
      <c r="C21" s="0" t="n">
        <f aca="false">ROUND((A21-$C$2-210)/365,0)</f>
        <v>6</v>
      </c>
      <c r="D21" s="0" t="n">
        <f aca="false">ROUND((A21-$D$2-210)/365,0)</f>
        <v>3</v>
      </c>
      <c r="G21" s="2" t="n">
        <f aca="false">K20*$G$1/12</f>
        <v>0</v>
      </c>
      <c r="I21" s="2" t="n">
        <f aca="false">I20+E21</f>
        <v>0</v>
      </c>
      <c r="J21" s="2" t="n">
        <f aca="false">IF(H21=0,J20+G21,J20+H21)</f>
        <v>0</v>
      </c>
      <c r="K21" s="2" t="n">
        <f aca="false">IF(H21=0,K20+E21+F21+G21,K20+E21+F21+H21)</f>
        <v>0</v>
      </c>
    </row>
    <row r="22" customFormat="false" ht="12.75" hidden="false" customHeight="false" outlineLevel="0" collapsed="false">
      <c r="A22" s="1" t="n">
        <v>36219</v>
      </c>
      <c r="B22" s="0" t="n">
        <f aca="false">ROUND((A22-$B$2-210)/365,0)</f>
        <v>31</v>
      </c>
      <c r="C22" s="0" t="n">
        <f aca="false">ROUND((A22-$C$2-210)/365,0)</f>
        <v>6</v>
      </c>
      <c r="D22" s="0" t="n">
        <f aca="false">ROUND((A22-$D$2-210)/365,0)</f>
        <v>4</v>
      </c>
      <c r="G22" s="2" t="n">
        <f aca="false">K21*$G$1/12</f>
        <v>0</v>
      </c>
      <c r="I22" s="2" t="n">
        <f aca="false">I21+E22</f>
        <v>0</v>
      </c>
      <c r="J22" s="2" t="n">
        <f aca="false">IF(H22=0,J21+G22,J21+H22)</f>
        <v>0</v>
      </c>
      <c r="K22" s="2" t="n">
        <f aca="false">IF(H22=0,K21+E22+F22+G22,K21+E22+F22+H22)</f>
        <v>0</v>
      </c>
    </row>
    <row r="23" customFormat="false" ht="12.75" hidden="false" customHeight="false" outlineLevel="0" collapsed="false">
      <c r="A23" s="1" t="n">
        <v>36250</v>
      </c>
      <c r="B23" s="0" t="n">
        <f aca="false">ROUND((A23-$B$2-210)/365,0)</f>
        <v>31</v>
      </c>
      <c r="C23" s="0" t="n">
        <f aca="false">ROUND((A23-$C$2-210)/365,0)</f>
        <v>6</v>
      </c>
      <c r="D23" s="0" t="n">
        <f aca="false">ROUND((A23-$D$2-210)/365,0)</f>
        <v>4</v>
      </c>
      <c r="G23" s="2" t="n">
        <f aca="false">K22*$G$1/12</f>
        <v>0</v>
      </c>
      <c r="I23" s="2" t="n">
        <f aca="false">I22+E23</f>
        <v>0</v>
      </c>
      <c r="J23" s="2" t="n">
        <f aca="false">IF(H23=0,J22+G23,J22+H23)</f>
        <v>0</v>
      </c>
      <c r="K23" s="2" t="n">
        <f aca="false">IF(H23=0,K22+E23+F23+G23,K22+E23+F23+H23)</f>
        <v>0</v>
      </c>
    </row>
    <row r="24" customFormat="false" ht="12.75" hidden="false" customHeight="false" outlineLevel="0" collapsed="false">
      <c r="A24" s="1" t="n">
        <v>36280</v>
      </c>
      <c r="B24" s="0" t="n">
        <f aca="false">ROUND((A24-$B$2-210)/365,0)</f>
        <v>32</v>
      </c>
      <c r="C24" s="0" t="n">
        <f aca="false">ROUND((A24-$C$2-210)/365,0)</f>
        <v>7</v>
      </c>
      <c r="D24" s="0" t="n">
        <f aca="false">ROUND((A24-$D$2-210)/365,0)</f>
        <v>4</v>
      </c>
      <c r="G24" s="2" t="n">
        <f aca="false">K23*$G$1/12</f>
        <v>0</v>
      </c>
      <c r="I24" s="2" t="n">
        <f aca="false">I23+E24</f>
        <v>0</v>
      </c>
      <c r="J24" s="2" t="n">
        <f aca="false">IF(H24=0,J23+G24,J23+H24)</f>
        <v>0</v>
      </c>
      <c r="K24" s="2" t="n">
        <f aca="false">IF(H24=0,K23+E24+F24+G24,K23+E24+F24+H24)</f>
        <v>0</v>
      </c>
    </row>
    <row r="25" customFormat="false" ht="12.75" hidden="false" customHeight="false" outlineLevel="0" collapsed="false">
      <c r="A25" s="1" t="n">
        <v>36311</v>
      </c>
      <c r="B25" s="0" t="n">
        <f aca="false">ROUND((A25-$B$2-210)/365,0)</f>
        <v>32</v>
      </c>
      <c r="C25" s="0" t="n">
        <f aca="false">ROUND((A25-$C$2-210)/365,0)</f>
        <v>7</v>
      </c>
      <c r="D25" s="0" t="n">
        <f aca="false">ROUND((A25-$D$2-210)/365,0)</f>
        <v>4</v>
      </c>
      <c r="G25" s="2" t="n">
        <f aca="false">K24*$G$1/12</f>
        <v>0</v>
      </c>
      <c r="I25" s="2" t="n">
        <f aca="false">I24+E25</f>
        <v>0</v>
      </c>
      <c r="J25" s="2" t="n">
        <f aca="false">IF(H25=0,J24+G25,J24+H25)</f>
        <v>0</v>
      </c>
      <c r="K25" s="2" t="n">
        <f aca="false">IF(H25=0,K24+E25+F25+G25,K24+E25+F25+H25)</f>
        <v>0</v>
      </c>
    </row>
    <row r="26" customFormat="false" ht="12.75" hidden="false" customHeight="false" outlineLevel="0" collapsed="false">
      <c r="A26" s="1" t="n">
        <v>36341</v>
      </c>
      <c r="B26" s="0" t="n">
        <f aca="false">ROUND((A26-$B$2-210)/365,0)</f>
        <v>32</v>
      </c>
      <c r="C26" s="0" t="n">
        <f aca="false">ROUND((A26-$C$2-210)/365,0)</f>
        <v>7</v>
      </c>
      <c r="D26" s="0" t="n">
        <f aca="false">ROUND((A26-$D$2-210)/365,0)</f>
        <v>4</v>
      </c>
      <c r="G26" s="2" t="n">
        <f aca="false">K25*$G$1/12</f>
        <v>0</v>
      </c>
      <c r="I26" s="2" t="n">
        <f aca="false">I25+E26</f>
        <v>0</v>
      </c>
      <c r="J26" s="2" t="n">
        <f aca="false">IF(H26=0,J25+G26,J25+H26)</f>
        <v>0</v>
      </c>
      <c r="K26" s="2" t="n">
        <f aca="false">IF(H26=0,K25+E26+F26+G26,K25+E26+F26+H26)</f>
        <v>0</v>
      </c>
    </row>
    <row r="27" customFormat="false" ht="12.75" hidden="false" customHeight="false" outlineLevel="0" collapsed="false">
      <c r="A27" s="1" t="n">
        <v>36372</v>
      </c>
      <c r="B27" s="0" t="n">
        <f aca="false">ROUND((A27-$B$2-210)/365,0)</f>
        <v>32</v>
      </c>
      <c r="C27" s="0" t="n">
        <f aca="false">ROUND((A27-$C$2-210)/365,0)</f>
        <v>7</v>
      </c>
      <c r="D27" s="0" t="n">
        <f aca="false">ROUND((A27-$D$2-210)/365,0)</f>
        <v>4</v>
      </c>
      <c r="G27" s="2" t="n">
        <f aca="false">K26*$G$1/12</f>
        <v>0</v>
      </c>
      <c r="I27" s="2" t="n">
        <f aca="false">I26+E27</f>
        <v>0</v>
      </c>
      <c r="J27" s="2" t="n">
        <f aca="false">IF(H27=0,J26+G27,J26+H27)</f>
        <v>0</v>
      </c>
      <c r="K27" s="2" t="n">
        <f aca="false">IF(H27=0,K26+E27+F27+G27,K26+E27+F27+H27)</f>
        <v>0</v>
      </c>
    </row>
    <row r="28" customFormat="false" ht="12.75" hidden="false" customHeight="false" outlineLevel="0" collapsed="false">
      <c r="A28" s="1" t="n">
        <v>36403</v>
      </c>
      <c r="B28" s="0" t="n">
        <f aca="false">ROUND((A28-$B$2-210)/365,0)</f>
        <v>32</v>
      </c>
      <c r="C28" s="0" t="n">
        <f aca="false">ROUND((A28-$C$2-210)/365,0)</f>
        <v>7</v>
      </c>
      <c r="D28" s="0" t="n">
        <f aca="false">ROUND((A28-$D$2-210)/365,0)</f>
        <v>4</v>
      </c>
      <c r="G28" s="2" t="n">
        <f aca="false">K27*$G$1/12</f>
        <v>0</v>
      </c>
      <c r="I28" s="2" t="n">
        <f aca="false">I27+E28</f>
        <v>0</v>
      </c>
      <c r="J28" s="2" t="n">
        <f aca="false">IF(H28=0,J27+G28,J27+H28)</f>
        <v>0</v>
      </c>
      <c r="K28" s="2" t="n">
        <f aca="false">IF(H28=0,K27+E28+F28+G28,K27+E28+F28+H28)</f>
        <v>0</v>
      </c>
    </row>
    <row r="29" customFormat="false" ht="12.75" hidden="false" customHeight="false" outlineLevel="0" collapsed="false">
      <c r="A29" s="1" t="n">
        <v>36433</v>
      </c>
      <c r="B29" s="0" t="n">
        <f aca="false">ROUND((A29-$B$2-210)/365,0)</f>
        <v>32</v>
      </c>
      <c r="C29" s="0" t="n">
        <f aca="false">ROUND((A29-$C$2-210)/365,0)</f>
        <v>7</v>
      </c>
      <c r="D29" s="0" t="n">
        <f aca="false">ROUND((A29-$D$2-210)/365,0)</f>
        <v>4</v>
      </c>
      <c r="G29" s="2" t="n">
        <f aca="false">K28*$G$1/12</f>
        <v>0</v>
      </c>
      <c r="I29" s="2" t="n">
        <f aca="false">I28+E29</f>
        <v>0</v>
      </c>
      <c r="J29" s="2" t="n">
        <f aca="false">IF(H29=0,J28+G29,J28+H29)</f>
        <v>0</v>
      </c>
      <c r="K29" s="2" t="n">
        <f aca="false">IF(H29=0,K28+E29+F29+G29,K28+E29+F29+H29)</f>
        <v>0</v>
      </c>
    </row>
    <row r="30" customFormat="false" ht="12.75" hidden="false" customHeight="false" outlineLevel="0" collapsed="false">
      <c r="A30" s="1" t="n">
        <v>36464</v>
      </c>
      <c r="B30" s="0" t="n">
        <f aca="false">ROUND((A30-$B$2-210)/365,0)</f>
        <v>32</v>
      </c>
      <c r="C30" s="0" t="n">
        <f aca="false">ROUND((A30-$C$2-210)/365,0)</f>
        <v>7</v>
      </c>
      <c r="D30" s="0" t="n">
        <f aca="false">ROUND((A30-$D$2-210)/365,0)</f>
        <v>4</v>
      </c>
      <c r="G30" s="2" t="n">
        <f aca="false">K29*$G$1/12</f>
        <v>0</v>
      </c>
      <c r="I30" s="2" t="n">
        <f aca="false">I29+E30</f>
        <v>0</v>
      </c>
      <c r="J30" s="2" t="n">
        <f aca="false">IF(H30=0,J29+G30,J29+H30)</f>
        <v>0</v>
      </c>
      <c r="K30" s="2" t="n">
        <f aca="false">IF(H30=0,K29+E30+F30+G30,K29+E30+F30+H30)</f>
        <v>0</v>
      </c>
    </row>
    <row r="31" customFormat="false" ht="12.75" hidden="false" customHeight="false" outlineLevel="0" collapsed="false">
      <c r="A31" s="1" t="n">
        <v>36494</v>
      </c>
      <c r="B31" s="0" t="n">
        <f aca="false">ROUND((A31-$B$2-210)/365,0)</f>
        <v>32</v>
      </c>
      <c r="C31" s="0" t="n">
        <f aca="false">ROUND((A31-$C$2-210)/365,0)</f>
        <v>7</v>
      </c>
      <c r="D31" s="0" t="n">
        <f aca="false">ROUND((A31-$D$2-210)/365,0)</f>
        <v>4</v>
      </c>
      <c r="G31" s="2" t="n">
        <f aca="false">K30*$G$1/12</f>
        <v>0</v>
      </c>
      <c r="I31" s="2" t="n">
        <f aca="false">I30+E31</f>
        <v>0</v>
      </c>
      <c r="J31" s="2" t="n">
        <f aca="false">IF(H31=0,J30+G31,J30+H31)</f>
        <v>0</v>
      </c>
      <c r="K31" s="2" t="n">
        <f aca="false">IF(H31=0,K30+E31+F31+G31,K30+E31+F31+H31)</f>
        <v>0</v>
      </c>
    </row>
    <row r="32" customFormat="false" ht="12.75" hidden="false" customHeight="false" outlineLevel="0" collapsed="false">
      <c r="A32" s="1" t="n">
        <v>36525</v>
      </c>
      <c r="B32" s="0" t="n">
        <f aca="false">ROUND((A32-$B$2-210)/365,0)</f>
        <v>32</v>
      </c>
      <c r="C32" s="0" t="n">
        <f aca="false">ROUND((A32-$C$2-210)/365,0)</f>
        <v>7</v>
      </c>
      <c r="D32" s="0" t="n">
        <f aca="false">ROUND((A32-$D$2-210)/365,0)</f>
        <v>4</v>
      </c>
      <c r="G32" s="2" t="n">
        <f aca="false">K31*$G$1/12</f>
        <v>0</v>
      </c>
      <c r="I32" s="2" t="n">
        <f aca="false">I31+E32</f>
        <v>0</v>
      </c>
      <c r="J32" s="2" t="n">
        <f aca="false">IF(H32=0,J31+G32,J31+H32)</f>
        <v>0</v>
      </c>
      <c r="K32" s="2" t="n">
        <f aca="false">IF(H32=0,K31+E32+F32+G32,K31+E32+F32+H32)</f>
        <v>0</v>
      </c>
    </row>
    <row r="33" customFormat="false" ht="12.75" hidden="false" customHeight="false" outlineLevel="0" collapsed="false">
      <c r="A33" s="1" t="n">
        <v>36556</v>
      </c>
      <c r="B33" s="0" t="n">
        <f aca="false">ROUND((A33-$B$2-210)/365,0)</f>
        <v>32</v>
      </c>
      <c r="C33" s="0" t="n">
        <f aca="false">ROUND((A33-$C$2-210)/365,0)</f>
        <v>7</v>
      </c>
      <c r="D33" s="0" t="n">
        <f aca="false">ROUND((A33-$D$2-210)/365,0)</f>
        <v>4</v>
      </c>
      <c r="E33" s="2" t="n">
        <v>166.66</v>
      </c>
      <c r="G33" s="2" t="n">
        <f aca="false">K32*$G$1/12</f>
        <v>0</v>
      </c>
      <c r="I33" s="2" t="n">
        <f aca="false">I32+E33</f>
        <v>166.66</v>
      </c>
      <c r="J33" s="2" t="n">
        <f aca="false">IF(H33=0,J32+G33,J32+H33)</f>
        <v>0</v>
      </c>
      <c r="K33" s="2" t="n">
        <f aca="false">IF(H33=0,K32+E33+F33+G33,K32+E33+F33+H33)</f>
        <v>166.66</v>
      </c>
    </row>
    <row r="34" customFormat="false" ht="12.75" hidden="false" customHeight="false" outlineLevel="0" collapsed="false">
      <c r="A34" s="1" t="n">
        <v>36585</v>
      </c>
      <c r="B34" s="0" t="n">
        <f aca="false">ROUND((A34-$B$2-210)/365,0)</f>
        <v>32</v>
      </c>
      <c r="C34" s="0" t="n">
        <f aca="false">ROUND((A34-$C$2-210)/365,0)</f>
        <v>7</v>
      </c>
      <c r="D34" s="0" t="n">
        <f aca="false">ROUND((A34-$D$2-210)/365,0)</f>
        <v>5</v>
      </c>
      <c r="E34" s="2" t="n">
        <v>166.66</v>
      </c>
      <c r="G34" s="2" t="n">
        <f aca="false">K33*$G$1/12</f>
        <v>1.6666</v>
      </c>
      <c r="I34" s="2" t="n">
        <f aca="false">I33+E34</f>
        <v>333.32</v>
      </c>
      <c r="J34" s="2" t="n">
        <f aca="false">IF(H34=0,J33+G34,J33+H34)</f>
        <v>1.6666</v>
      </c>
      <c r="K34" s="2" t="n">
        <f aca="false">IF(H34=0,K33+E34+F34+G34,K33+E34+F34+H34)</f>
        <v>334.9866</v>
      </c>
    </row>
    <row r="35" customFormat="false" ht="12.75" hidden="false" customHeight="false" outlineLevel="0" collapsed="false">
      <c r="A35" s="1" t="n">
        <v>36616</v>
      </c>
      <c r="B35" s="0" t="n">
        <f aca="false">ROUND((A35-$B$2-210)/365,0)</f>
        <v>32</v>
      </c>
      <c r="C35" s="0" t="n">
        <f aca="false">ROUND((A35-$C$2-210)/365,0)</f>
        <v>7</v>
      </c>
      <c r="D35" s="0" t="n">
        <f aca="false">ROUND((A35-$D$2-210)/365,0)</f>
        <v>5</v>
      </c>
      <c r="E35" s="2" t="n">
        <v>166.66</v>
      </c>
      <c r="G35" s="2" t="n">
        <f aca="false">K34*$G$1/12</f>
        <v>3.349866</v>
      </c>
      <c r="I35" s="2" t="n">
        <f aca="false">I34+E35</f>
        <v>499.98</v>
      </c>
      <c r="J35" s="2" t="n">
        <f aca="false">IF(H35=0,J34+G35,J34+H35)</f>
        <v>5.016466</v>
      </c>
      <c r="K35" s="2" t="n">
        <f aca="false">IF(H35=0,K34+E35+F35+G35,K34+E35+F35+H35)</f>
        <v>504.996466</v>
      </c>
    </row>
    <row r="36" customFormat="false" ht="12.75" hidden="false" customHeight="false" outlineLevel="0" collapsed="false">
      <c r="A36" s="1" t="n">
        <v>36646</v>
      </c>
      <c r="B36" s="0" t="n">
        <f aca="false">ROUND((A36-$B$2-210)/365,0)</f>
        <v>33</v>
      </c>
      <c r="C36" s="0" t="n">
        <f aca="false">ROUND((A36-$C$2-210)/365,0)</f>
        <v>8</v>
      </c>
      <c r="D36" s="0" t="n">
        <f aca="false">ROUND((A36-$D$2-210)/365,0)</f>
        <v>5</v>
      </c>
      <c r="E36" s="2" t="n">
        <v>166.66</v>
      </c>
      <c r="G36" s="2" t="n">
        <f aca="false">K35*$G$1/12</f>
        <v>5.04996466</v>
      </c>
      <c r="I36" s="2" t="n">
        <f aca="false">I35+E36</f>
        <v>666.64</v>
      </c>
      <c r="J36" s="2" t="n">
        <f aca="false">IF(H36=0,J35+G36,J35+H36)</f>
        <v>10.06643066</v>
      </c>
      <c r="K36" s="2" t="n">
        <f aca="false">IF(H36=0,K35+E36+F36+G36,K35+E36+F36+H36)</f>
        <v>676.70643066</v>
      </c>
    </row>
    <row r="37" customFormat="false" ht="12.75" hidden="false" customHeight="false" outlineLevel="0" collapsed="false">
      <c r="A37" s="1" t="n">
        <v>36677</v>
      </c>
      <c r="B37" s="0" t="n">
        <f aca="false">ROUND((A37-$B$2-210)/365,0)</f>
        <v>33</v>
      </c>
      <c r="C37" s="0" t="n">
        <f aca="false">ROUND((A37-$C$2-210)/365,0)</f>
        <v>8</v>
      </c>
      <c r="D37" s="0" t="n">
        <f aca="false">ROUND((A37-$D$2-210)/365,0)</f>
        <v>5</v>
      </c>
      <c r="E37" s="2" t="n">
        <v>166.66</v>
      </c>
      <c r="G37" s="2" t="n">
        <f aca="false">K36*$G$1/12</f>
        <v>6.7670643066</v>
      </c>
      <c r="I37" s="2" t="n">
        <f aca="false">I36+E37</f>
        <v>833.3</v>
      </c>
      <c r="J37" s="2" t="n">
        <f aca="false">IF(H37=0,J36+G37,J36+H37)</f>
        <v>16.8334949666</v>
      </c>
      <c r="K37" s="2" t="n">
        <f aca="false">IF(H37=0,K36+E37+F37+G37,K36+E37+F37+H37)</f>
        <v>850.1334949666</v>
      </c>
    </row>
    <row r="38" customFormat="false" ht="12.75" hidden="false" customHeight="false" outlineLevel="0" collapsed="false">
      <c r="A38" s="1" t="n">
        <v>36707</v>
      </c>
      <c r="B38" s="0" t="n">
        <f aca="false">ROUND((A38-$B$2-210)/365,0)</f>
        <v>33</v>
      </c>
      <c r="C38" s="0" t="n">
        <f aca="false">ROUND((A38-$C$2-210)/365,0)</f>
        <v>8</v>
      </c>
      <c r="D38" s="0" t="n">
        <f aca="false">ROUND((A38-$D$2-210)/365,0)</f>
        <v>5</v>
      </c>
      <c r="E38" s="2" t="n">
        <v>166.66</v>
      </c>
      <c r="G38" s="2" t="n">
        <f aca="false">K37*$G$1/12</f>
        <v>8.501334949666</v>
      </c>
      <c r="I38" s="2" t="n">
        <f aca="false">I37+E38</f>
        <v>999.96</v>
      </c>
      <c r="J38" s="2" t="n">
        <f aca="false">IF(H38=0,J37+G38,J37+H38)</f>
        <v>25.334829916266</v>
      </c>
      <c r="K38" s="2" t="n">
        <f aca="false">IF(H38=0,K37+E38+F38+G38,K37+E38+F38+H38)</f>
        <v>1025.29482991627</v>
      </c>
    </row>
    <row r="39" customFormat="false" ht="12.75" hidden="false" customHeight="false" outlineLevel="0" collapsed="false">
      <c r="A39" s="1" t="n">
        <v>36738</v>
      </c>
      <c r="B39" s="0" t="n">
        <f aca="false">ROUND((A39-$B$2-210)/365,0)</f>
        <v>33</v>
      </c>
      <c r="C39" s="0" t="n">
        <f aca="false">ROUND((A39-$C$2-210)/365,0)</f>
        <v>8</v>
      </c>
      <c r="D39" s="0" t="n">
        <f aca="false">ROUND((A39-$D$2-210)/365,0)</f>
        <v>5</v>
      </c>
      <c r="E39" s="2" t="n">
        <v>166.66</v>
      </c>
      <c r="G39" s="2" t="n">
        <f aca="false">K38*$G$1/12</f>
        <v>10.2529482991627</v>
      </c>
      <c r="I39" s="2" t="n">
        <f aca="false">I38+E39</f>
        <v>1166.62</v>
      </c>
      <c r="J39" s="2" t="n">
        <f aca="false">IF(H39=0,J38+G39,J38+H39)</f>
        <v>35.5877782154287</v>
      </c>
      <c r="K39" s="2" t="n">
        <f aca="false">IF(H39=0,K38+E39+F39+G39,K38+E39+F39+H39)</f>
        <v>1202.20777821543</v>
      </c>
    </row>
    <row r="40" customFormat="false" ht="12.75" hidden="false" customHeight="false" outlineLevel="0" collapsed="false">
      <c r="A40" s="1" t="n">
        <v>36769</v>
      </c>
      <c r="B40" s="0" t="n">
        <f aca="false">ROUND((A40-$B$2-210)/365,0)</f>
        <v>33</v>
      </c>
      <c r="C40" s="0" t="n">
        <f aca="false">ROUND((A40-$C$2-210)/365,0)</f>
        <v>8</v>
      </c>
      <c r="D40" s="0" t="n">
        <f aca="false">ROUND((A40-$D$2-210)/365,0)</f>
        <v>5</v>
      </c>
      <c r="E40" s="2" t="n">
        <v>166.66</v>
      </c>
      <c r="G40" s="2" t="n">
        <f aca="false">K39*$G$1/12</f>
        <v>12.0220777821543</v>
      </c>
      <c r="I40" s="2" t="n">
        <f aca="false">I39+E40</f>
        <v>1333.28</v>
      </c>
      <c r="J40" s="2" t="n">
        <f aca="false">IF(H40=0,J39+G40,J39+H40)</f>
        <v>47.6098559975829</v>
      </c>
      <c r="K40" s="2" t="n">
        <f aca="false">IF(H40=0,K39+E40+F40+G40,K39+E40+F40+H40)</f>
        <v>1380.88985599758</v>
      </c>
    </row>
    <row r="41" customFormat="false" ht="12.75" hidden="false" customHeight="false" outlineLevel="0" collapsed="false">
      <c r="A41" s="1" t="n">
        <v>36799</v>
      </c>
      <c r="B41" s="0" t="n">
        <f aca="false">ROUND((A41-$B$2-210)/365,0)</f>
        <v>33</v>
      </c>
      <c r="C41" s="0" t="n">
        <f aca="false">ROUND((A41-$C$2-210)/365,0)</f>
        <v>8</v>
      </c>
      <c r="D41" s="0" t="n">
        <f aca="false">ROUND((A41-$D$2-210)/365,0)</f>
        <v>5</v>
      </c>
      <c r="E41" s="2" t="n">
        <v>166.66</v>
      </c>
      <c r="G41" s="2" t="n">
        <f aca="false">K40*$G$1/12</f>
        <v>13.8088985599758</v>
      </c>
      <c r="I41" s="2" t="n">
        <f aca="false">I40+E41</f>
        <v>1499.94</v>
      </c>
      <c r="J41" s="2" t="n">
        <f aca="false">IF(H41=0,J40+G41,J40+H41)</f>
        <v>61.4187545575588</v>
      </c>
      <c r="K41" s="2" t="n">
        <f aca="false">IF(H41=0,K40+E41+F41+G41,K40+E41+F41+H41)</f>
        <v>1561.35875455756</v>
      </c>
    </row>
    <row r="42" customFormat="false" ht="12.75" hidden="false" customHeight="false" outlineLevel="0" collapsed="false">
      <c r="A42" s="1" t="n">
        <v>36830</v>
      </c>
      <c r="B42" s="0" t="n">
        <f aca="false">ROUND((A42-$B$2-210)/365,0)</f>
        <v>33</v>
      </c>
      <c r="C42" s="0" t="n">
        <f aca="false">ROUND((A42-$C$2-210)/365,0)</f>
        <v>8</v>
      </c>
      <c r="D42" s="0" t="n">
        <f aca="false">ROUND((A42-$D$2-210)/365,0)</f>
        <v>5</v>
      </c>
      <c r="E42" s="2" t="n">
        <v>166.66</v>
      </c>
      <c r="G42" s="2" t="n">
        <f aca="false">K41*$G$1/12</f>
        <v>15.6135875455756</v>
      </c>
      <c r="I42" s="2" t="n">
        <f aca="false">I41+E42</f>
        <v>1666.6</v>
      </c>
      <c r="J42" s="2" t="n">
        <f aca="false">IF(H42=0,J41+G42,J41+H42)</f>
        <v>77.0323421031344</v>
      </c>
      <c r="K42" s="2" t="n">
        <f aca="false">IF(H42=0,K41+E42+F42+G42,K41+E42+F42+H42)</f>
        <v>1743.63234210314</v>
      </c>
    </row>
    <row r="43" customFormat="false" ht="12.75" hidden="false" customHeight="false" outlineLevel="0" collapsed="false">
      <c r="A43" s="1" t="n">
        <v>36860</v>
      </c>
      <c r="B43" s="0" t="n">
        <f aca="false">ROUND((A43-$B$2-210)/365,0)</f>
        <v>33</v>
      </c>
      <c r="C43" s="0" t="n">
        <f aca="false">ROUND((A43-$C$2-210)/365,0)</f>
        <v>8</v>
      </c>
      <c r="D43" s="0" t="n">
        <f aca="false">ROUND((A43-$D$2-210)/365,0)</f>
        <v>5</v>
      </c>
      <c r="E43" s="2" t="n">
        <v>166.66</v>
      </c>
      <c r="G43" s="2" t="n">
        <f aca="false">K42*$G$1/12</f>
        <v>17.4363234210314</v>
      </c>
      <c r="I43" s="2" t="n">
        <f aca="false">I42+E43</f>
        <v>1833.26</v>
      </c>
      <c r="J43" s="2" t="n">
        <f aca="false">IF(H43=0,J42+G43,J42+H43)</f>
        <v>94.4686655241657</v>
      </c>
      <c r="K43" s="2" t="n">
        <f aca="false">IF(H43=0,K42+E43+F43+G43,K42+E43+F43+H43)</f>
        <v>1927.72866552417</v>
      </c>
    </row>
    <row r="44" customFormat="false" ht="12.75" hidden="false" customHeight="false" outlineLevel="0" collapsed="false">
      <c r="A44" s="1" t="n">
        <v>36891</v>
      </c>
      <c r="B44" s="0" t="n">
        <f aca="false">ROUND((A44-$B$2-210)/365,0)</f>
        <v>33</v>
      </c>
      <c r="C44" s="0" t="n">
        <f aca="false">ROUND((A44-$C$2-210)/365,0)</f>
        <v>8</v>
      </c>
      <c r="D44" s="0" t="n">
        <f aca="false">ROUND((A44-$D$2-210)/365,0)</f>
        <v>5</v>
      </c>
      <c r="E44" s="2" t="n">
        <v>166.66</v>
      </c>
      <c r="G44" s="2" t="n">
        <f aca="false">K43*$G$1/12</f>
        <v>19.2772866552417</v>
      </c>
      <c r="I44" s="2" t="n">
        <f aca="false">I43+E44</f>
        <v>1999.92</v>
      </c>
      <c r="J44" s="2" t="n">
        <f aca="false">IF(H44=0,J43+G44,J43+H44)</f>
        <v>113.745952179407</v>
      </c>
      <c r="K44" s="2" t="n">
        <f aca="false">IF(H44=0,K43+E44+F44+G44,K43+E44+F44+H44)</f>
        <v>2113.66595217941</v>
      </c>
    </row>
    <row r="45" customFormat="false" ht="12.75" hidden="false" customHeight="false" outlineLevel="0" collapsed="false">
      <c r="A45" s="1" t="n">
        <v>36922</v>
      </c>
      <c r="B45" s="0" t="n">
        <f aca="false">ROUND((A45-$B$2-210)/365,0)</f>
        <v>33</v>
      </c>
      <c r="C45" s="0" t="n">
        <f aca="false">ROUND((A45-$C$2-210)/365,0)</f>
        <v>8</v>
      </c>
      <c r="D45" s="0" t="n">
        <f aca="false">ROUND((A45-$D$2-210)/365,0)</f>
        <v>5</v>
      </c>
      <c r="E45" s="2" t="n">
        <v>166.66</v>
      </c>
      <c r="G45" s="2" t="n">
        <f aca="false">K44*$G$1/12</f>
        <v>21.1366595217941</v>
      </c>
      <c r="I45" s="2" t="n">
        <f aca="false">I44+E45</f>
        <v>2166.58</v>
      </c>
      <c r="J45" s="2" t="n">
        <f aca="false">IF(H45=0,J44+G45,J44+H45)</f>
        <v>134.882611701201</v>
      </c>
      <c r="K45" s="2" t="n">
        <f aca="false">IF(H45=0,K44+E45+F45+G45,K44+E45+F45+H45)</f>
        <v>2301.4626117012</v>
      </c>
    </row>
    <row r="46" customFormat="false" ht="12.75" hidden="false" customHeight="false" outlineLevel="0" collapsed="false">
      <c r="A46" s="1" t="n">
        <v>36950</v>
      </c>
      <c r="B46" s="0" t="n">
        <f aca="false">ROUND((A46-$B$2-210)/365,0)</f>
        <v>33</v>
      </c>
      <c r="C46" s="0" t="n">
        <f aca="false">ROUND((A46-$C$2-210)/365,0)</f>
        <v>8</v>
      </c>
      <c r="D46" s="0" t="n">
        <f aca="false">ROUND((A46-$D$2-210)/365,0)</f>
        <v>6</v>
      </c>
      <c r="E46" s="2" t="n">
        <v>166.66</v>
      </c>
      <c r="G46" s="2" t="n">
        <f aca="false">K45*$G$1/12</f>
        <v>23.014626117012</v>
      </c>
      <c r="I46" s="2" t="n">
        <f aca="false">I45+E46</f>
        <v>2333.24</v>
      </c>
      <c r="J46" s="2" t="n">
        <f aca="false">IF(H46=0,J45+G46,J45+H46)</f>
        <v>157.897237818213</v>
      </c>
      <c r="K46" s="2" t="n">
        <f aca="false">IF(H46=0,K45+E46+F46+G46,K45+E46+F46+H46)</f>
        <v>2491.13723781821</v>
      </c>
    </row>
    <row r="47" customFormat="false" ht="12.75" hidden="false" customHeight="false" outlineLevel="0" collapsed="false">
      <c r="A47" s="1" t="n">
        <v>36981</v>
      </c>
      <c r="B47" s="0" t="n">
        <f aca="false">ROUND((A47-$B$2-210)/365,0)</f>
        <v>33</v>
      </c>
      <c r="C47" s="0" t="n">
        <f aca="false">ROUND((A47-$C$2-210)/365,0)</f>
        <v>8</v>
      </c>
      <c r="D47" s="0" t="n">
        <f aca="false">ROUND((A47-$D$2-210)/365,0)</f>
        <v>6</v>
      </c>
      <c r="E47" s="2" t="n">
        <v>166.66</v>
      </c>
      <c r="G47" s="2" t="n">
        <f aca="false">K46*$G$1/12</f>
        <v>24.9113723781821</v>
      </c>
      <c r="I47" s="2" t="n">
        <f aca="false">I46+E47</f>
        <v>2499.9</v>
      </c>
      <c r="J47" s="2" t="n">
        <f aca="false">IF(H47=0,J46+G47,J46+H47)</f>
        <v>182.808610196396</v>
      </c>
      <c r="K47" s="2" t="n">
        <f aca="false">IF(H47=0,K46+E47+F47+G47,K46+E47+F47+H47)</f>
        <v>2682.7086101964</v>
      </c>
    </row>
    <row r="48" customFormat="false" ht="12.75" hidden="false" customHeight="false" outlineLevel="0" collapsed="false">
      <c r="A48" s="1" t="n">
        <v>37011</v>
      </c>
      <c r="B48" s="0" t="n">
        <f aca="false">ROUND((A48-$B$2-210)/365,0)</f>
        <v>34</v>
      </c>
      <c r="C48" s="0" t="n">
        <f aca="false">ROUND((A48-$C$2-210)/365,0)</f>
        <v>9</v>
      </c>
      <c r="D48" s="0" t="n">
        <f aca="false">ROUND((A48-$D$2-210)/365,0)</f>
        <v>6</v>
      </c>
      <c r="E48" s="2" t="n">
        <v>166.66</v>
      </c>
      <c r="G48" s="2" t="n">
        <f aca="false">K47*$G$1/12</f>
        <v>26.827086101964</v>
      </c>
      <c r="I48" s="2" t="n">
        <f aca="false">I47+E48</f>
        <v>2666.56</v>
      </c>
      <c r="J48" s="2" t="n">
        <f aca="false">IF(H48=0,J47+G48,J47+H48)</f>
        <v>209.63569629836</v>
      </c>
      <c r="K48" s="2" t="n">
        <f aca="false">IF(H48=0,K47+E48+F48+G48,K47+E48+F48+H48)</f>
        <v>2876.19569629836</v>
      </c>
    </row>
    <row r="49" customFormat="false" ht="12.75" hidden="false" customHeight="false" outlineLevel="0" collapsed="false">
      <c r="A49" s="1" t="n">
        <v>37042</v>
      </c>
      <c r="B49" s="0" t="n">
        <f aca="false">ROUND((A49-$B$2-210)/365,0)</f>
        <v>34</v>
      </c>
      <c r="C49" s="0" t="n">
        <f aca="false">ROUND((A49-$C$2-210)/365,0)</f>
        <v>9</v>
      </c>
      <c r="D49" s="0" t="n">
        <f aca="false">ROUND((A49-$D$2-210)/365,0)</f>
        <v>6</v>
      </c>
      <c r="E49" s="2" t="n">
        <v>166.66</v>
      </c>
      <c r="G49" s="2" t="n">
        <f aca="false">K48*$G$1/12</f>
        <v>28.7619569629836</v>
      </c>
      <c r="I49" s="2" t="n">
        <f aca="false">I48+E49</f>
        <v>2833.22</v>
      </c>
      <c r="J49" s="2" t="n">
        <f aca="false">IF(H49=0,J48+G49,J48+H49)</f>
        <v>238.397653261343</v>
      </c>
      <c r="K49" s="2" t="n">
        <f aca="false">IF(H49=0,K48+E49+F49+G49,K48+E49+F49+H49)</f>
        <v>3071.61765326134</v>
      </c>
    </row>
    <row r="50" customFormat="false" ht="12.75" hidden="false" customHeight="false" outlineLevel="0" collapsed="false">
      <c r="A50" s="1" t="n">
        <v>37072</v>
      </c>
      <c r="B50" s="0" t="n">
        <f aca="false">ROUND((A50-$B$2-210)/365,0)</f>
        <v>34</v>
      </c>
      <c r="C50" s="0" t="n">
        <f aca="false">ROUND((A50-$C$2-210)/365,0)</f>
        <v>9</v>
      </c>
      <c r="D50" s="0" t="n">
        <f aca="false">ROUND((A50-$D$2-210)/365,0)</f>
        <v>6</v>
      </c>
      <c r="E50" s="2" t="n">
        <v>166.66</v>
      </c>
      <c r="G50" s="2" t="n">
        <f aca="false">K49*$G$1/12</f>
        <v>30.7161765326134</v>
      </c>
      <c r="I50" s="2" t="n">
        <f aca="false">I49+E50</f>
        <v>2999.88</v>
      </c>
      <c r="J50" s="2" t="n">
        <f aca="false">IF(H50=0,J49+G50,J49+H50)</f>
        <v>269.113829793957</v>
      </c>
      <c r="K50" s="2" t="n">
        <f aca="false">IF(H50=0,K49+E50+F50+G50,K49+E50+F50+H50)</f>
        <v>3268.99382979396</v>
      </c>
    </row>
    <row r="51" customFormat="false" ht="12.75" hidden="false" customHeight="false" outlineLevel="0" collapsed="false">
      <c r="A51" s="1" t="n">
        <v>37103</v>
      </c>
      <c r="B51" s="0" t="n">
        <f aca="false">ROUND((A51-$B$2-210)/365,0)</f>
        <v>34</v>
      </c>
      <c r="C51" s="0" t="n">
        <f aca="false">ROUND((A51-$C$2-210)/365,0)</f>
        <v>9</v>
      </c>
      <c r="D51" s="0" t="n">
        <f aca="false">ROUND((A51-$D$2-210)/365,0)</f>
        <v>6</v>
      </c>
      <c r="E51" s="2" t="n">
        <v>166.66</v>
      </c>
      <c r="G51" s="2" t="n">
        <f aca="false">K50*$G$1/12</f>
        <v>32.6899382979396</v>
      </c>
      <c r="I51" s="2" t="n">
        <f aca="false">I50+E51</f>
        <v>3166.54</v>
      </c>
      <c r="J51" s="2" t="n">
        <f aca="false">IF(H51=0,J50+G51,J50+H51)</f>
        <v>301.803768091896</v>
      </c>
      <c r="K51" s="2" t="n">
        <f aca="false">IF(H51=0,K50+E51+F51+G51,K50+E51+F51+H51)</f>
        <v>3468.3437680919</v>
      </c>
    </row>
    <row r="52" customFormat="false" ht="12.75" hidden="false" customHeight="false" outlineLevel="0" collapsed="false">
      <c r="A52" s="1" t="n">
        <v>37134</v>
      </c>
      <c r="B52" s="0" t="n">
        <f aca="false">ROUND((A52-$B$2-210)/365,0)</f>
        <v>34</v>
      </c>
      <c r="C52" s="0" t="n">
        <f aca="false">ROUND((A52-$C$2-210)/365,0)</f>
        <v>9</v>
      </c>
      <c r="D52" s="0" t="n">
        <f aca="false">ROUND((A52-$D$2-210)/365,0)</f>
        <v>6</v>
      </c>
      <c r="E52" s="2" t="n">
        <v>166.66</v>
      </c>
      <c r="G52" s="2" t="n">
        <f aca="false">K51*$G$1/12</f>
        <v>34.683437680919</v>
      </c>
      <c r="I52" s="2" t="n">
        <f aca="false">I51+E52</f>
        <v>3333.2</v>
      </c>
      <c r="J52" s="2" t="n">
        <f aca="false">IF(H52=0,J51+G52,J51+H52)</f>
        <v>336.487205772815</v>
      </c>
      <c r="K52" s="2" t="n">
        <f aca="false">IF(H52=0,K51+E52+F52+G52,K51+E52+F52+H52)</f>
        <v>3669.68720577282</v>
      </c>
    </row>
    <row r="53" customFormat="false" ht="12.75" hidden="false" customHeight="false" outlineLevel="0" collapsed="false">
      <c r="A53" s="1" t="n">
        <v>37164</v>
      </c>
      <c r="B53" s="0" t="n">
        <f aca="false">ROUND((A53-$B$2-210)/365,0)</f>
        <v>34</v>
      </c>
      <c r="C53" s="0" t="n">
        <f aca="false">ROUND((A53-$C$2-210)/365,0)</f>
        <v>9</v>
      </c>
      <c r="D53" s="0" t="n">
        <f aca="false">ROUND((A53-$D$2-210)/365,0)</f>
        <v>6</v>
      </c>
      <c r="E53" s="2" t="n">
        <v>166.66</v>
      </c>
      <c r="G53" s="2" t="n">
        <f aca="false">K52*$G$1/12</f>
        <v>36.6968720577282</v>
      </c>
      <c r="I53" s="2" t="n">
        <f aca="false">I52+E53</f>
        <v>3499.86</v>
      </c>
      <c r="J53" s="2" t="n">
        <f aca="false">IF(H53=0,J52+G53,J52+H53)</f>
        <v>373.184077830543</v>
      </c>
      <c r="K53" s="2" t="n">
        <f aca="false">IF(H53=0,K52+E53+F53+G53,K52+E53+F53+H53)</f>
        <v>3873.04407783054</v>
      </c>
    </row>
    <row r="54" customFormat="false" ht="12.75" hidden="false" customHeight="false" outlineLevel="0" collapsed="false">
      <c r="A54" s="1" t="n">
        <v>37195</v>
      </c>
      <c r="B54" s="0" t="n">
        <f aca="false">ROUND((A54-$B$2-210)/365,0)</f>
        <v>34</v>
      </c>
      <c r="C54" s="0" t="n">
        <f aca="false">ROUND((A54-$C$2-210)/365,0)</f>
        <v>9</v>
      </c>
      <c r="D54" s="0" t="n">
        <f aca="false">ROUND((A54-$D$2-210)/365,0)</f>
        <v>6</v>
      </c>
      <c r="E54" s="2" t="n">
        <v>166.66</v>
      </c>
      <c r="G54" s="2" t="n">
        <f aca="false">K53*$G$1/12</f>
        <v>38.7304407783054</v>
      </c>
      <c r="I54" s="2" t="n">
        <f aca="false">I53+E54</f>
        <v>3666.52</v>
      </c>
      <c r="J54" s="2" t="n">
        <f aca="false">IF(H54=0,J53+G54,J53+H54)</f>
        <v>411.914518608849</v>
      </c>
      <c r="K54" s="2" t="n">
        <f aca="false">IF(H54=0,K53+E54+F54+G54,K53+E54+F54+H54)</f>
        <v>4078.43451860885</v>
      </c>
    </row>
    <row r="55" customFormat="false" ht="12.75" hidden="false" customHeight="false" outlineLevel="0" collapsed="false">
      <c r="A55" s="1" t="n">
        <v>37225</v>
      </c>
      <c r="B55" s="0" t="n">
        <f aca="false">ROUND((A55-$B$2-210)/365,0)</f>
        <v>34</v>
      </c>
      <c r="C55" s="0" t="n">
        <f aca="false">ROUND((A55-$C$2-210)/365,0)</f>
        <v>9</v>
      </c>
      <c r="D55" s="0" t="n">
        <f aca="false">ROUND((A55-$D$2-210)/365,0)</f>
        <v>6</v>
      </c>
      <c r="E55" s="2" t="n">
        <v>166.66</v>
      </c>
      <c r="G55" s="2" t="n">
        <f aca="false">K54*$G$1/12</f>
        <v>40.7843451860885</v>
      </c>
      <c r="I55" s="2" t="n">
        <f aca="false">I54+E55</f>
        <v>3833.18</v>
      </c>
      <c r="J55" s="2" t="n">
        <f aca="false">IF(H55=0,J54+G55,J54+H55)</f>
        <v>452.698863794937</v>
      </c>
      <c r="K55" s="2" t="n">
        <f aca="false">IF(H55=0,K54+E55+F55+G55,K54+E55+F55+H55)</f>
        <v>4285.87886379494</v>
      </c>
    </row>
    <row r="56" customFormat="false" ht="12.75" hidden="false" customHeight="false" outlineLevel="0" collapsed="false">
      <c r="A56" s="1" t="n">
        <v>37256</v>
      </c>
      <c r="B56" s="0" t="n">
        <f aca="false">ROUND((A56-$B$2-210)/365,0)</f>
        <v>34</v>
      </c>
      <c r="C56" s="0" t="n">
        <f aca="false">ROUND((A56-$C$2-210)/365,0)</f>
        <v>9</v>
      </c>
      <c r="D56" s="0" t="n">
        <f aca="false">ROUND((A56-$D$2-210)/365,0)</f>
        <v>6</v>
      </c>
      <c r="E56" s="2" t="n">
        <v>166.66</v>
      </c>
      <c r="G56" s="2" t="n">
        <f aca="false">K55*$G$1/12</f>
        <v>42.8587886379494</v>
      </c>
      <c r="I56" s="2" t="n">
        <f aca="false">I55+E56</f>
        <v>3999.84</v>
      </c>
      <c r="J56" s="2" t="n">
        <f aca="false">IF(H56=0,J55+G56,J55+H56)</f>
        <v>495.557652432887</v>
      </c>
      <c r="K56" s="2" t="n">
        <f aca="false">IF(H56=0,K55+E56+F56+G56,K55+E56+F56+H56)</f>
        <v>4495.39765243289</v>
      </c>
    </row>
    <row r="57" customFormat="false" ht="12.75" hidden="false" customHeight="false" outlineLevel="0" collapsed="false">
      <c r="A57" s="1" t="n">
        <v>37287</v>
      </c>
      <c r="B57" s="0" t="n">
        <f aca="false">ROUND((A57-$B$2-210)/365,0)</f>
        <v>34</v>
      </c>
      <c r="C57" s="0" t="n">
        <f aca="false">ROUND((A57-$C$2-210)/365,0)</f>
        <v>9</v>
      </c>
      <c r="D57" s="0" t="n">
        <f aca="false">ROUND((A57-$D$2-210)/365,0)</f>
        <v>6</v>
      </c>
      <c r="E57" s="2" t="n">
        <v>166.66</v>
      </c>
      <c r="G57" s="2" t="n">
        <f aca="false">K56*$G$1/12</f>
        <v>44.9539765243289</v>
      </c>
      <c r="I57" s="2" t="n">
        <f aca="false">I56+E57</f>
        <v>4166.5</v>
      </c>
      <c r="J57" s="2" t="n">
        <f aca="false">IF(H57=0,J56+G57,J56+H57)</f>
        <v>540.511628957216</v>
      </c>
      <c r="K57" s="2" t="n">
        <f aca="false">IF(H57=0,K56+E57+F57+G57,K56+E57+F57+H57)</f>
        <v>4707.01162895721</v>
      </c>
    </row>
    <row r="58" customFormat="false" ht="12.75" hidden="false" customHeight="false" outlineLevel="0" collapsed="false">
      <c r="A58" s="1" t="n">
        <v>37315</v>
      </c>
      <c r="B58" s="0" t="n">
        <f aca="false">ROUND((A58-$B$2-210)/365,0)</f>
        <v>34</v>
      </c>
      <c r="C58" s="0" t="n">
        <f aca="false">ROUND((A58-$C$2-210)/365,0)</f>
        <v>9</v>
      </c>
      <c r="D58" s="0" t="n">
        <f aca="false">ROUND((A58-$D$2-210)/365,0)</f>
        <v>7</v>
      </c>
      <c r="E58" s="2" t="n">
        <v>166.66</v>
      </c>
      <c r="G58" s="2" t="n">
        <f aca="false">K57*$G$1/12</f>
        <v>47.0701162895721</v>
      </c>
      <c r="I58" s="2" t="n">
        <f aca="false">I57+E58</f>
        <v>4333.16</v>
      </c>
      <c r="J58" s="2" t="n">
        <f aca="false">IF(H58=0,J57+G58,J57+H58)</f>
        <v>587.581745246788</v>
      </c>
      <c r="K58" s="2" t="n">
        <f aca="false">IF(H58=0,K57+E58+F58+G58,K57+E58+F58+H58)</f>
        <v>4920.74174524679</v>
      </c>
    </row>
    <row r="59" customFormat="false" ht="12.75" hidden="false" customHeight="false" outlineLevel="0" collapsed="false">
      <c r="A59" s="1" t="n">
        <v>37346</v>
      </c>
      <c r="B59" s="0" t="n">
        <f aca="false">ROUND((A59-$B$2-210)/365,0)</f>
        <v>34</v>
      </c>
      <c r="C59" s="0" t="n">
        <f aca="false">ROUND((A59-$C$2-210)/365,0)</f>
        <v>9</v>
      </c>
      <c r="D59" s="0" t="n">
        <f aca="false">ROUND((A59-$D$2-210)/365,0)</f>
        <v>7</v>
      </c>
      <c r="E59" s="2" t="n">
        <v>166.66</v>
      </c>
      <c r="G59" s="2" t="n">
        <f aca="false">K58*$G$1/12</f>
        <v>49.2074174524679</v>
      </c>
      <c r="I59" s="2" t="n">
        <f aca="false">I58+E59</f>
        <v>4499.82</v>
      </c>
      <c r="J59" s="2" t="n">
        <f aca="false">IF(H59=0,J58+G59,J58+H59)</f>
        <v>636.789162699256</v>
      </c>
      <c r="K59" s="2" t="n">
        <f aca="false">IF(H59=0,K58+E59+F59+G59,K58+E59+F59+H59)</f>
        <v>5136.60916269925</v>
      </c>
    </row>
    <row r="60" customFormat="false" ht="12.75" hidden="false" customHeight="false" outlineLevel="0" collapsed="false">
      <c r="A60" s="1" t="n">
        <v>37376</v>
      </c>
      <c r="B60" s="0" t="n">
        <f aca="false">ROUND((A60-$B$2-210)/365,0)</f>
        <v>35</v>
      </c>
      <c r="C60" s="0" t="n">
        <f aca="false">ROUND((A60-$C$2-210)/365,0)</f>
        <v>10</v>
      </c>
      <c r="D60" s="0" t="n">
        <f aca="false">ROUND((A60-$D$2-210)/365,0)</f>
        <v>7</v>
      </c>
      <c r="E60" s="2" t="n">
        <v>166.66</v>
      </c>
      <c r="G60" s="2" t="n">
        <f aca="false">K59*$G$1/12</f>
        <v>51.3660916269925</v>
      </c>
      <c r="I60" s="2" t="n">
        <f aca="false">I59+E60</f>
        <v>4666.48</v>
      </c>
      <c r="J60" s="2" t="n">
        <f aca="false">IF(H60=0,J59+G60,J59+H60)</f>
        <v>688.155254326248</v>
      </c>
      <c r="K60" s="2" t="n">
        <f aca="false">IF(H60=0,K59+E60+F60+G60,K59+E60+F60+H60)</f>
        <v>5354.63525432625</v>
      </c>
    </row>
    <row r="61" customFormat="false" ht="12.75" hidden="false" customHeight="false" outlineLevel="0" collapsed="false">
      <c r="A61" s="1" t="n">
        <v>37407</v>
      </c>
      <c r="B61" s="0" t="n">
        <f aca="false">ROUND((A61-$B$2-210)/365,0)</f>
        <v>35</v>
      </c>
      <c r="C61" s="0" t="n">
        <f aca="false">ROUND((A61-$C$2-210)/365,0)</f>
        <v>10</v>
      </c>
      <c r="D61" s="0" t="n">
        <f aca="false">ROUND((A61-$D$2-210)/365,0)</f>
        <v>7</v>
      </c>
      <c r="E61" s="2" t="n">
        <v>166.66</v>
      </c>
      <c r="G61" s="2" t="n">
        <f aca="false">K60*$G$1/12</f>
        <v>53.5463525432625</v>
      </c>
      <c r="I61" s="2" t="n">
        <f aca="false">I60+E61</f>
        <v>4833.14</v>
      </c>
      <c r="J61" s="2" t="n">
        <f aca="false">IF(H61=0,J60+G61,J60+H61)</f>
        <v>741.701606869511</v>
      </c>
      <c r="K61" s="2" t="n">
        <f aca="false">IF(H61=0,K60+E61+F61+G61,K60+E61+F61+H61)</f>
        <v>5574.84160686951</v>
      </c>
    </row>
    <row r="62" customFormat="false" ht="12.75" hidden="false" customHeight="false" outlineLevel="0" collapsed="false">
      <c r="A62" s="1" t="n">
        <v>37437</v>
      </c>
      <c r="B62" s="0" t="n">
        <f aca="false">ROUND((A62-$B$2-210)/365,0)</f>
        <v>35</v>
      </c>
      <c r="C62" s="0" t="n">
        <f aca="false">ROUND((A62-$C$2-210)/365,0)</f>
        <v>10</v>
      </c>
      <c r="D62" s="0" t="n">
        <f aca="false">ROUND((A62-$D$2-210)/365,0)</f>
        <v>7</v>
      </c>
      <c r="E62" s="2" t="n">
        <v>166.66</v>
      </c>
      <c r="G62" s="2" t="n">
        <f aca="false">K61*$G$1/12</f>
        <v>55.7484160686951</v>
      </c>
      <c r="I62" s="2" t="n">
        <f aca="false">I61+E62</f>
        <v>4999.8</v>
      </c>
      <c r="J62" s="2" t="n">
        <f aca="false">IF(H62=0,J61+G62,J61+H62)</f>
        <v>797.450022938206</v>
      </c>
      <c r="K62" s="2" t="n">
        <f aca="false">IF(H62=0,K61+E62+F62+G62,K61+E62+F62+H62)</f>
        <v>5797.2500229382</v>
      </c>
    </row>
    <row r="63" customFormat="false" ht="12.75" hidden="false" customHeight="false" outlineLevel="0" collapsed="false">
      <c r="A63" s="1" t="n">
        <v>37468</v>
      </c>
      <c r="B63" s="0" t="n">
        <f aca="false">ROUND((A63-$B$2-210)/365,0)</f>
        <v>35</v>
      </c>
      <c r="C63" s="0" t="n">
        <f aca="false">ROUND((A63-$C$2-210)/365,0)</f>
        <v>10</v>
      </c>
      <c r="D63" s="0" t="n">
        <f aca="false">ROUND((A63-$D$2-210)/365,0)</f>
        <v>7</v>
      </c>
      <c r="E63" s="2" t="n">
        <v>166.66</v>
      </c>
      <c r="G63" s="2" t="n">
        <f aca="false">K62*$G$1/12</f>
        <v>57.972500229382</v>
      </c>
      <c r="I63" s="2" t="n">
        <f aca="false">I62+E63</f>
        <v>5166.46</v>
      </c>
      <c r="J63" s="2" t="n">
        <f aca="false">IF(H63=0,J62+G63,J62+H63)</f>
        <v>855.422523167588</v>
      </c>
      <c r="K63" s="2" t="n">
        <f aca="false">IF(H63=0,K62+E63+F63+G63,K62+E63+F63+H63)</f>
        <v>6021.88252316759</v>
      </c>
    </row>
    <row r="64" customFormat="false" ht="12.75" hidden="false" customHeight="false" outlineLevel="0" collapsed="false">
      <c r="A64" s="1" t="n">
        <v>37499</v>
      </c>
      <c r="B64" s="0" t="n">
        <f aca="false">ROUND((A64-$B$2-210)/365,0)</f>
        <v>35</v>
      </c>
      <c r="C64" s="0" t="n">
        <f aca="false">ROUND((A64-$C$2-210)/365,0)</f>
        <v>10</v>
      </c>
      <c r="D64" s="0" t="n">
        <f aca="false">ROUND((A64-$D$2-210)/365,0)</f>
        <v>7</v>
      </c>
      <c r="E64" s="2" t="n">
        <v>166.66</v>
      </c>
      <c r="G64" s="2" t="n">
        <f aca="false">K63*$G$1/12</f>
        <v>60.2188252316759</v>
      </c>
      <c r="I64" s="2" t="n">
        <f aca="false">I63+E64</f>
        <v>5333.12</v>
      </c>
      <c r="J64" s="2" t="n">
        <f aca="false">IF(H64=0,J63+G64,J63+H64)</f>
        <v>915.641348399264</v>
      </c>
      <c r="K64" s="2" t="n">
        <f aca="false">IF(H64=0,K63+E64+F64+G64,K63+E64+F64+H64)</f>
        <v>6248.76134839926</v>
      </c>
    </row>
    <row r="65" customFormat="false" ht="12.75" hidden="false" customHeight="false" outlineLevel="0" collapsed="false">
      <c r="A65" s="1" t="n">
        <v>37529</v>
      </c>
      <c r="B65" s="0" t="n">
        <f aca="false">ROUND((A65-$B$2-210)/365,0)</f>
        <v>35</v>
      </c>
      <c r="C65" s="0" t="n">
        <f aca="false">ROUND((A65-$C$2-210)/365,0)</f>
        <v>10</v>
      </c>
      <c r="D65" s="0" t="n">
        <f aca="false">ROUND((A65-$D$2-210)/365,0)</f>
        <v>7</v>
      </c>
      <c r="E65" s="2" t="n">
        <v>166.66</v>
      </c>
      <c r="G65" s="2" t="n">
        <f aca="false">K64*$G$1/12</f>
        <v>62.4876134839926</v>
      </c>
      <c r="I65" s="2" t="n">
        <f aca="false">I64+E65</f>
        <v>5499.78</v>
      </c>
      <c r="J65" s="2" t="n">
        <f aca="false">IF(H65=0,J64+G65,J64+H65)</f>
        <v>978.128961883256</v>
      </c>
      <c r="K65" s="2" t="n">
        <f aca="false">IF(H65=0,K64+E65+F65+G65,K64+E65+F65+H65)</f>
        <v>6477.90896188325</v>
      </c>
    </row>
    <row r="66" customFormat="false" ht="12.75" hidden="false" customHeight="false" outlineLevel="0" collapsed="false">
      <c r="A66" s="1" t="n">
        <v>37560</v>
      </c>
      <c r="B66" s="0" t="n">
        <f aca="false">ROUND((A66-$B$2-210)/365,0)</f>
        <v>35</v>
      </c>
      <c r="C66" s="0" t="n">
        <f aca="false">ROUND((A66-$C$2-210)/365,0)</f>
        <v>10</v>
      </c>
      <c r="D66" s="0" t="n">
        <f aca="false">ROUND((A66-$D$2-210)/365,0)</f>
        <v>7</v>
      </c>
      <c r="E66" s="2" t="n">
        <v>166.66</v>
      </c>
      <c r="G66" s="2" t="n">
        <f aca="false">K65*$G$1/12</f>
        <v>64.7790896188325</v>
      </c>
      <c r="I66" s="2" t="n">
        <f aca="false">I65+E66</f>
        <v>5666.44</v>
      </c>
      <c r="J66" s="2" t="n">
        <f aca="false">IF(H66=0,J65+G66,J65+H66)</f>
        <v>1042.90805150209</v>
      </c>
      <c r="K66" s="2" t="n">
        <f aca="false">IF(H66=0,K65+E66+F66+G66,K65+E66+F66+H66)</f>
        <v>6709.34805150209</v>
      </c>
    </row>
    <row r="67" customFormat="false" ht="12.75" hidden="false" customHeight="false" outlineLevel="0" collapsed="false">
      <c r="A67" s="1" t="n">
        <v>37590</v>
      </c>
      <c r="B67" s="0" t="n">
        <f aca="false">ROUND((A67-$B$2-210)/365,0)</f>
        <v>35</v>
      </c>
      <c r="C67" s="0" t="n">
        <f aca="false">ROUND((A67-$C$2-210)/365,0)</f>
        <v>10</v>
      </c>
      <c r="D67" s="0" t="n">
        <f aca="false">ROUND((A67-$D$2-210)/365,0)</f>
        <v>7</v>
      </c>
      <c r="E67" s="2" t="n">
        <v>166.66</v>
      </c>
      <c r="G67" s="2" t="n">
        <f aca="false">K66*$G$1/12</f>
        <v>67.0934805150209</v>
      </c>
      <c r="I67" s="2" t="n">
        <f aca="false">I66+E67</f>
        <v>5833.1</v>
      </c>
      <c r="J67" s="2" t="n">
        <f aca="false">IF(H67=0,J66+G67,J66+H67)</f>
        <v>1110.00153201711</v>
      </c>
      <c r="K67" s="2" t="n">
        <f aca="false">IF(H67=0,K66+E67+F67+G67,K66+E67+F67+H67)</f>
        <v>6943.10153201711</v>
      </c>
    </row>
    <row r="68" customFormat="false" ht="12.75" hidden="false" customHeight="false" outlineLevel="0" collapsed="false">
      <c r="A68" s="1" t="n">
        <v>37621</v>
      </c>
      <c r="B68" s="0" t="n">
        <f aca="false">ROUND((A68-$B$2-210)/365,0)</f>
        <v>35</v>
      </c>
      <c r="C68" s="0" t="n">
        <f aca="false">ROUND((A68-$C$2-210)/365,0)</f>
        <v>10</v>
      </c>
      <c r="D68" s="0" t="n">
        <f aca="false">ROUND((A68-$D$2-210)/365,0)</f>
        <v>7</v>
      </c>
      <c r="E68" s="2" t="n">
        <v>166.66</v>
      </c>
      <c r="G68" s="2" t="n">
        <f aca="false">K67*$G$1/12</f>
        <v>69.4310153201711</v>
      </c>
      <c r="I68" s="2" t="n">
        <f aca="false">I67+E68</f>
        <v>5999.76</v>
      </c>
      <c r="J68" s="2" t="n">
        <f aca="false">IF(H68=0,J67+G68,J67+H68)</f>
        <v>1179.43254733728</v>
      </c>
      <c r="K68" s="2" t="n">
        <f aca="false">IF(H68=0,K67+E68+F68+G68,K67+E68+F68+H68)</f>
        <v>7179.19254733728</v>
      </c>
    </row>
    <row r="69" customFormat="false" ht="12.75" hidden="false" customHeight="false" outlineLevel="0" collapsed="false">
      <c r="A69" s="1" t="n">
        <v>37652</v>
      </c>
      <c r="B69" s="0" t="n">
        <f aca="false">ROUND((A69-$B$2-210)/365,0)</f>
        <v>35</v>
      </c>
      <c r="C69" s="0" t="n">
        <f aca="false">ROUND((A69-$C$2-210)/365,0)</f>
        <v>10</v>
      </c>
      <c r="D69" s="0" t="n">
        <f aca="false">ROUND((A69-$D$2-210)/365,0)</f>
        <v>7</v>
      </c>
      <c r="E69" s="2" t="n">
        <v>166.66</v>
      </c>
      <c r="G69" s="2" t="n">
        <f aca="false">K68*$G$1/12</f>
        <v>71.7919254733728</v>
      </c>
      <c r="I69" s="2" t="n">
        <f aca="false">I68+E69</f>
        <v>6166.42</v>
      </c>
      <c r="J69" s="2" t="n">
        <f aca="false">IF(H69=0,J68+G69,J68+H69)</f>
        <v>1251.22447281065</v>
      </c>
      <c r="K69" s="2" t="n">
        <f aca="false">IF(H69=0,K68+E69+F69+G69,K68+E69+F69+H69)</f>
        <v>7417.64447281065</v>
      </c>
    </row>
    <row r="70" customFormat="false" ht="12.75" hidden="false" customHeight="false" outlineLevel="0" collapsed="false">
      <c r="A70" s="1" t="n">
        <v>37680</v>
      </c>
      <c r="B70" s="0" t="n">
        <f aca="false">ROUND((A70-$B$2-210)/365,0)</f>
        <v>35</v>
      </c>
      <c r="C70" s="0" t="n">
        <f aca="false">ROUND((A70-$C$2-210)/365,0)</f>
        <v>10</v>
      </c>
      <c r="D70" s="0" t="n">
        <f aca="false">ROUND((A70-$D$2-210)/365,0)</f>
        <v>8</v>
      </c>
      <c r="E70" s="2" t="n">
        <v>166.66</v>
      </c>
      <c r="G70" s="2" t="n">
        <f aca="false">K69*$G$1/12</f>
        <v>74.1764447281065</v>
      </c>
      <c r="I70" s="2" t="n">
        <f aca="false">I69+E70</f>
        <v>6333.08</v>
      </c>
      <c r="J70" s="2" t="n">
        <f aca="false">IF(H70=0,J69+G70,J69+H70)</f>
        <v>1325.40091753876</v>
      </c>
      <c r="K70" s="2" t="n">
        <f aca="false">IF(H70=0,K69+E70+F70+G70,K69+E70+F70+H70)</f>
        <v>7658.48091753876</v>
      </c>
    </row>
    <row r="71" customFormat="false" ht="12.75" hidden="false" customHeight="false" outlineLevel="0" collapsed="false">
      <c r="A71" s="1" t="n">
        <v>37711</v>
      </c>
      <c r="B71" s="0" t="n">
        <f aca="false">ROUND((A71-$B$2-210)/365,0)</f>
        <v>35</v>
      </c>
      <c r="C71" s="0" t="n">
        <f aca="false">ROUND((A71-$C$2-210)/365,0)</f>
        <v>10</v>
      </c>
      <c r="D71" s="0" t="n">
        <f aca="false">ROUND((A71-$D$2-210)/365,0)</f>
        <v>8</v>
      </c>
      <c r="E71" s="2" t="n">
        <v>166.66</v>
      </c>
      <c r="G71" s="2" t="n">
        <f aca="false">K70*$G$1/12</f>
        <v>76.5848091753876</v>
      </c>
      <c r="I71" s="2" t="n">
        <f aca="false">I70+E71</f>
        <v>6499.74</v>
      </c>
      <c r="J71" s="2" t="n">
        <f aca="false">IF(H71=0,J70+G71,J70+H71)</f>
        <v>1401.98572671415</v>
      </c>
      <c r="K71" s="2" t="n">
        <f aca="false">IF(H71=0,K70+E71+F71+G71,K70+E71+F71+H71)</f>
        <v>7901.72572671414</v>
      </c>
    </row>
    <row r="72" customFormat="false" ht="12.75" hidden="false" customHeight="false" outlineLevel="0" collapsed="false">
      <c r="A72" s="1" t="n">
        <v>37741</v>
      </c>
      <c r="B72" s="0" t="n">
        <f aca="false">ROUND((A72-$B$2-210)/365,0)</f>
        <v>36</v>
      </c>
      <c r="C72" s="0" t="n">
        <f aca="false">ROUND((A72-$C$2-210)/365,0)</f>
        <v>11</v>
      </c>
      <c r="D72" s="0" t="n">
        <f aca="false">ROUND((A72-$D$2-210)/365,0)</f>
        <v>8</v>
      </c>
      <c r="E72" s="2" t="n">
        <v>166.66</v>
      </c>
      <c r="G72" s="2" t="n">
        <f aca="false">K71*$G$1/12</f>
        <v>79.0172572671414</v>
      </c>
      <c r="I72" s="2" t="n">
        <f aca="false">I71+E72</f>
        <v>6666.4</v>
      </c>
      <c r="J72" s="2" t="n">
        <f aca="false">IF(H72=0,J71+G72,J71+H72)</f>
        <v>1481.00298398129</v>
      </c>
      <c r="K72" s="2" t="n">
        <f aca="false">IF(H72=0,K71+E72+F72+G72,K71+E72+F72+H72)</f>
        <v>8147.40298398129</v>
      </c>
    </row>
    <row r="73" customFormat="false" ht="12.75" hidden="false" customHeight="false" outlineLevel="0" collapsed="false">
      <c r="A73" s="1" t="n">
        <v>37772</v>
      </c>
      <c r="B73" s="0" t="n">
        <f aca="false">ROUND((A73-$B$2-210)/365,0)</f>
        <v>36</v>
      </c>
      <c r="C73" s="0" t="n">
        <f aca="false">ROUND((A73-$C$2-210)/365,0)</f>
        <v>11</v>
      </c>
      <c r="D73" s="0" t="n">
        <f aca="false">ROUND((A73-$D$2-210)/365,0)</f>
        <v>8</v>
      </c>
      <c r="E73" s="2" t="n">
        <v>166.66</v>
      </c>
      <c r="G73" s="2" t="n">
        <f aca="false">K72*$G$1/12</f>
        <v>81.4740298398129</v>
      </c>
      <c r="I73" s="2" t="n">
        <f aca="false">I72+E73</f>
        <v>6833.06</v>
      </c>
      <c r="J73" s="2" t="n">
        <f aca="false">IF(H73=0,J72+G73,J72+H73)</f>
        <v>1562.4770138211</v>
      </c>
      <c r="K73" s="2" t="n">
        <f aca="false">IF(H73=0,K72+E73+F73+G73,K72+E73+F73+H73)</f>
        <v>8395.5370138211</v>
      </c>
    </row>
    <row r="74" customFormat="false" ht="12.75" hidden="false" customHeight="false" outlineLevel="0" collapsed="false">
      <c r="A74" s="1" t="n">
        <v>37802</v>
      </c>
      <c r="B74" s="0" t="n">
        <f aca="false">ROUND((A74-$B$2-210)/365,0)</f>
        <v>36</v>
      </c>
      <c r="C74" s="0" t="n">
        <f aca="false">ROUND((A74-$C$2-210)/365,0)</f>
        <v>11</v>
      </c>
      <c r="D74" s="0" t="n">
        <f aca="false">ROUND((A74-$D$2-210)/365,0)</f>
        <v>8</v>
      </c>
      <c r="E74" s="2" t="n">
        <v>166.66</v>
      </c>
      <c r="G74" s="2" t="n">
        <f aca="false">K73*$G$1/12</f>
        <v>83.955370138211</v>
      </c>
      <c r="I74" s="2" t="n">
        <f aca="false">I73+E74</f>
        <v>6999.72</v>
      </c>
      <c r="J74" s="2" t="n">
        <f aca="false">IF(H74=0,J73+G74,J73+H74)</f>
        <v>1646.43238395931</v>
      </c>
      <c r="K74" s="2" t="n">
        <f aca="false">IF(H74=0,K73+E74+F74+G74,K73+E74+F74+H74)</f>
        <v>8646.15238395931</v>
      </c>
    </row>
    <row r="75" customFormat="false" ht="12.75" hidden="false" customHeight="false" outlineLevel="0" collapsed="false">
      <c r="A75" s="1" t="n">
        <v>37833</v>
      </c>
      <c r="B75" s="0" t="n">
        <f aca="false">ROUND((A75-$B$2-210)/365,0)</f>
        <v>36</v>
      </c>
      <c r="C75" s="0" t="n">
        <f aca="false">ROUND((A75-$C$2-210)/365,0)</f>
        <v>11</v>
      </c>
      <c r="D75" s="0" t="n">
        <f aca="false">ROUND((A75-$D$2-210)/365,0)</f>
        <v>8</v>
      </c>
      <c r="E75" s="2" t="n">
        <v>166.66</v>
      </c>
      <c r="G75" s="2" t="n">
        <f aca="false">K74*$G$1/12</f>
        <v>86.4615238395931</v>
      </c>
      <c r="I75" s="2" t="n">
        <f aca="false">I74+E75</f>
        <v>7166.38</v>
      </c>
      <c r="J75" s="2" t="n">
        <f aca="false">IF(H75=0,J74+G75,J74+H75)</f>
        <v>1732.89390779891</v>
      </c>
      <c r="K75" s="2" t="n">
        <f aca="false">IF(H75=0,K74+E75+F75+G75,K74+E75+F75+H75)</f>
        <v>8899.2739077989</v>
      </c>
    </row>
    <row r="76" customFormat="false" ht="12.75" hidden="false" customHeight="false" outlineLevel="0" collapsed="false">
      <c r="A76" s="1" t="n">
        <v>37864</v>
      </c>
      <c r="B76" s="0" t="n">
        <f aca="false">ROUND((A76-$B$2-210)/365,0)</f>
        <v>36</v>
      </c>
      <c r="C76" s="0" t="n">
        <f aca="false">ROUND((A76-$C$2-210)/365,0)</f>
        <v>11</v>
      </c>
      <c r="D76" s="0" t="n">
        <f aca="false">ROUND((A76-$D$2-210)/365,0)</f>
        <v>8</v>
      </c>
      <c r="E76" s="2" t="n">
        <v>166.66</v>
      </c>
      <c r="G76" s="2" t="n">
        <f aca="false">K75*$G$1/12</f>
        <v>88.992739077989</v>
      </c>
      <c r="I76" s="2" t="n">
        <f aca="false">I75+E76</f>
        <v>7333.04</v>
      </c>
      <c r="J76" s="2" t="n">
        <f aca="false">IF(H76=0,J75+G76,J75+H76)</f>
        <v>1821.8866468769</v>
      </c>
      <c r="K76" s="2" t="n">
        <f aca="false">IF(H76=0,K75+E76+F76+G76,K75+E76+F76+H76)</f>
        <v>9154.92664687689</v>
      </c>
    </row>
    <row r="77" customFormat="false" ht="12.75" hidden="false" customHeight="false" outlineLevel="0" collapsed="false">
      <c r="A77" s="1" t="n">
        <v>37894</v>
      </c>
      <c r="B77" s="0" t="n">
        <f aca="false">ROUND((A77-$B$2-210)/365,0)</f>
        <v>36</v>
      </c>
      <c r="C77" s="0" t="n">
        <f aca="false">ROUND((A77-$C$2-210)/365,0)</f>
        <v>11</v>
      </c>
      <c r="D77" s="0" t="n">
        <f aca="false">ROUND((A77-$D$2-210)/365,0)</f>
        <v>8</v>
      </c>
      <c r="E77" s="2" t="n">
        <v>166.66</v>
      </c>
      <c r="G77" s="2" t="n">
        <f aca="false">K76*$G$1/12</f>
        <v>91.5492664687689</v>
      </c>
      <c r="I77" s="2" t="n">
        <f aca="false">I76+E77</f>
        <v>7499.7</v>
      </c>
      <c r="J77" s="2" t="n">
        <f aca="false">IF(H77=0,J76+G77,J76+H77)</f>
        <v>1913.43591334566</v>
      </c>
      <c r="K77" s="2" t="n">
        <f aca="false">IF(H77=0,K76+E77+F77+G77,K76+E77+F77+H77)</f>
        <v>9413.13591334566</v>
      </c>
    </row>
    <row r="78" customFormat="false" ht="12.75" hidden="false" customHeight="false" outlineLevel="0" collapsed="false">
      <c r="A78" s="1" t="n">
        <v>37925</v>
      </c>
      <c r="B78" s="0" t="n">
        <f aca="false">ROUND((A78-$B$2-210)/365,0)</f>
        <v>36</v>
      </c>
      <c r="C78" s="0" t="n">
        <f aca="false">ROUND((A78-$C$2-210)/365,0)</f>
        <v>11</v>
      </c>
      <c r="D78" s="0" t="n">
        <f aca="false">ROUND((A78-$D$2-210)/365,0)</f>
        <v>8</v>
      </c>
      <c r="E78" s="2" t="n">
        <v>166.66</v>
      </c>
      <c r="G78" s="2" t="n">
        <f aca="false">K77*$G$1/12</f>
        <v>94.1313591334566</v>
      </c>
      <c r="I78" s="2" t="n">
        <f aca="false">I77+E78</f>
        <v>7666.36</v>
      </c>
      <c r="J78" s="2" t="n">
        <f aca="false">IF(H78=0,J77+G78,J77+H78)</f>
        <v>2007.56727247912</v>
      </c>
      <c r="K78" s="2" t="n">
        <f aca="false">IF(H78=0,K77+E78+F78+G78,K77+E78+F78+H78)</f>
        <v>9673.92727247912</v>
      </c>
    </row>
    <row r="79" customFormat="false" ht="12.75" hidden="false" customHeight="false" outlineLevel="0" collapsed="false">
      <c r="A79" s="1" t="n">
        <v>37955</v>
      </c>
      <c r="B79" s="0" t="n">
        <f aca="false">ROUND((A79-$B$2-210)/365,0)</f>
        <v>36</v>
      </c>
      <c r="C79" s="0" t="n">
        <f aca="false">ROUND((A79-$C$2-210)/365,0)</f>
        <v>11</v>
      </c>
      <c r="D79" s="0" t="n">
        <f aca="false">ROUND((A79-$D$2-210)/365,0)</f>
        <v>8</v>
      </c>
      <c r="E79" s="2" t="n">
        <v>166.66</v>
      </c>
      <c r="G79" s="2" t="n">
        <f aca="false">K78*$G$1/12</f>
        <v>96.7392727247912</v>
      </c>
      <c r="I79" s="2" t="n">
        <f aca="false">I78+E79</f>
        <v>7833.02</v>
      </c>
      <c r="J79" s="2" t="n">
        <f aca="false">IF(H79=0,J78+G79,J78+H79)</f>
        <v>2104.30654520391</v>
      </c>
      <c r="K79" s="2" t="n">
        <f aca="false">IF(H79=0,K78+E79+F79+G79,K78+E79+F79+H79)</f>
        <v>9937.32654520391</v>
      </c>
    </row>
    <row r="80" customFormat="false" ht="12.75" hidden="false" customHeight="false" outlineLevel="0" collapsed="false">
      <c r="A80" s="1" t="n">
        <v>37986</v>
      </c>
      <c r="B80" s="0" t="n">
        <f aca="false">ROUND((A80-$B$2-210)/365,0)</f>
        <v>36</v>
      </c>
      <c r="C80" s="0" t="n">
        <f aca="false">ROUND((A80-$C$2-210)/365,0)</f>
        <v>11</v>
      </c>
      <c r="D80" s="0" t="n">
        <f aca="false">ROUND((A80-$D$2-210)/365,0)</f>
        <v>8</v>
      </c>
      <c r="E80" s="2" t="n">
        <v>166.66</v>
      </c>
      <c r="G80" s="2" t="n">
        <f aca="false">K79*$G$1/12</f>
        <v>99.3732654520391</v>
      </c>
      <c r="I80" s="2" t="n">
        <f aca="false">I79+E80</f>
        <v>7999.68</v>
      </c>
      <c r="J80" s="2" t="n">
        <f aca="false">IF(H80=0,J79+G80,J79+H80)</f>
        <v>2203.67981065595</v>
      </c>
      <c r="K80" s="2" t="n">
        <f aca="false">IF(H80=0,K79+E80+F80+G80,K79+E80+F80+H80)</f>
        <v>10203.3598106559</v>
      </c>
    </row>
    <row r="81" customFormat="false" ht="12.75" hidden="false" customHeight="false" outlineLevel="0" collapsed="false">
      <c r="A81" s="1" t="n">
        <v>38017</v>
      </c>
      <c r="B81" s="0" t="n">
        <f aca="false">ROUND((A81-$B$2-210)/365,0)</f>
        <v>36</v>
      </c>
      <c r="C81" s="0" t="n">
        <f aca="false">ROUND((A81-$C$2-210)/365,0)</f>
        <v>11</v>
      </c>
      <c r="D81" s="0" t="n">
        <f aca="false">ROUND((A81-$D$2-210)/365,0)</f>
        <v>8</v>
      </c>
      <c r="E81" s="2" t="n">
        <v>166.66</v>
      </c>
      <c r="G81" s="2" t="n">
        <f aca="false">K80*$G$1/12</f>
        <v>102.033598106559</v>
      </c>
      <c r="I81" s="2" t="n">
        <f aca="false">I80+E81</f>
        <v>8166.34</v>
      </c>
      <c r="J81" s="2" t="n">
        <f aca="false">IF(H81=0,J80+G81,J80+H81)</f>
        <v>2305.71340876251</v>
      </c>
      <c r="K81" s="2" t="n">
        <f aca="false">IF(H81=0,K80+E81+F81+G81,K80+E81+F81+H81)</f>
        <v>10472.0534087625</v>
      </c>
    </row>
    <row r="82" customFormat="false" ht="12.75" hidden="false" customHeight="false" outlineLevel="0" collapsed="false">
      <c r="A82" s="1" t="n">
        <v>38046</v>
      </c>
      <c r="B82" s="0" t="n">
        <f aca="false">ROUND((A82-$B$2-210)/365,0)</f>
        <v>36</v>
      </c>
      <c r="C82" s="0" t="n">
        <f aca="false">ROUND((A82-$C$2-210)/365,0)</f>
        <v>11</v>
      </c>
      <c r="D82" s="0" t="n">
        <f aca="false">ROUND((A82-$D$2-210)/365,0)</f>
        <v>9</v>
      </c>
      <c r="E82" s="2" t="n">
        <v>166.66</v>
      </c>
      <c r="G82" s="2" t="n">
        <f aca="false">K81*$G$1/12</f>
        <v>104.720534087625</v>
      </c>
      <c r="I82" s="2" t="n">
        <f aca="false">I81+E82</f>
        <v>8333</v>
      </c>
      <c r="J82" s="2" t="n">
        <f aca="false">IF(H82=0,J81+G82,J81+H82)</f>
        <v>2410.43394285014</v>
      </c>
      <c r="K82" s="2" t="n">
        <f aca="false">IF(H82=0,K81+E82+F82+G82,K81+E82+F82+H82)</f>
        <v>10743.4339428501</v>
      </c>
    </row>
    <row r="83" customFormat="false" ht="12.75" hidden="false" customHeight="false" outlineLevel="0" collapsed="false">
      <c r="A83" s="1" t="n">
        <v>38077</v>
      </c>
      <c r="B83" s="0" t="n">
        <f aca="false">ROUND((A83-$B$2-210)/365,0)</f>
        <v>36</v>
      </c>
      <c r="C83" s="0" t="n">
        <f aca="false">ROUND((A83-$C$2-210)/365,0)</f>
        <v>11</v>
      </c>
      <c r="D83" s="0" t="n">
        <f aca="false">ROUND((A83-$D$2-210)/365,0)</f>
        <v>9</v>
      </c>
      <c r="E83" s="2" t="n">
        <v>166.66</v>
      </c>
      <c r="G83" s="2" t="n">
        <f aca="false">K82*$G$1/12</f>
        <v>107.434339428501</v>
      </c>
      <c r="I83" s="2" t="n">
        <f aca="false">I82+E83</f>
        <v>8499.66</v>
      </c>
      <c r="J83" s="2" t="n">
        <f aca="false">IF(H83=0,J82+G83,J82+H83)</f>
        <v>2517.86828227864</v>
      </c>
      <c r="K83" s="2" t="n">
        <f aca="false">IF(H83=0,K82+E83+F83+G83,K82+E83+F83+H83)</f>
        <v>11017.5282822786</v>
      </c>
    </row>
    <row r="84" customFormat="false" ht="12.75" hidden="false" customHeight="false" outlineLevel="0" collapsed="false">
      <c r="A84" s="1" t="n">
        <v>38107</v>
      </c>
      <c r="B84" s="0" t="n">
        <f aca="false">ROUND((A84-$B$2-210)/365,0)</f>
        <v>37</v>
      </c>
      <c r="C84" s="0" t="n">
        <f aca="false">ROUND((A84-$C$2-210)/365,0)</f>
        <v>12</v>
      </c>
      <c r="D84" s="0" t="n">
        <f aca="false">ROUND((A84-$D$2-210)/365,0)</f>
        <v>9</v>
      </c>
      <c r="E84" s="2" t="n">
        <v>166.66</v>
      </c>
      <c r="G84" s="2" t="n">
        <f aca="false">K83*$G$1/12</f>
        <v>110.175282822786</v>
      </c>
      <c r="I84" s="2" t="n">
        <f aca="false">I83+E84</f>
        <v>8666.32</v>
      </c>
      <c r="J84" s="2" t="n">
        <f aca="false">IF(H84=0,J83+G84,J83+H84)</f>
        <v>2628.04356510142</v>
      </c>
      <c r="K84" s="2" t="n">
        <f aca="false">IF(H84=0,K83+E84+F84+G84,K83+E84+F84+H84)</f>
        <v>11294.3635651014</v>
      </c>
    </row>
    <row r="85" customFormat="false" ht="12.75" hidden="false" customHeight="false" outlineLevel="0" collapsed="false">
      <c r="A85" s="1" t="n">
        <v>38138</v>
      </c>
      <c r="B85" s="0" t="n">
        <f aca="false">ROUND((A85-$B$2-210)/365,0)</f>
        <v>37</v>
      </c>
      <c r="C85" s="0" t="n">
        <f aca="false">ROUND((A85-$C$2-210)/365,0)</f>
        <v>12</v>
      </c>
      <c r="D85" s="0" t="n">
        <f aca="false">ROUND((A85-$D$2-210)/365,0)</f>
        <v>9</v>
      </c>
      <c r="E85" s="2" t="n">
        <v>166.66</v>
      </c>
      <c r="G85" s="2" t="n">
        <f aca="false">K84*$G$1/12</f>
        <v>112.943635651014</v>
      </c>
      <c r="I85" s="2" t="n">
        <f aca="false">I84+E85</f>
        <v>8832.98</v>
      </c>
      <c r="J85" s="2" t="n">
        <f aca="false">IF(H85=0,J84+G85,J84+H85)</f>
        <v>2740.98720075244</v>
      </c>
      <c r="K85" s="2" t="n">
        <f aca="false">IF(H85=0,K84+E85+F85+G85,K84+E85+F85+H85)</f>
        <v>11573.9672007524</v>
      </c>
    </row>
    <row r="86" customFormat="false" ht="12.75" hidden="false" customHeight="false" outlineLevel="0" collapsed="false">
      <c r="A86" s="1" t="n">
        <v>38168</v>
      </c>
      <c r="B86" s="0" t="n">
        <f aca="false">ROUND((A86-$B$2-210)/365,0)</f>
        <v>37</v>
      </c>
      <c r="C86" s="0" t="n">
        <f aca="false">ROUND((A86-$C$2-210)/365,0)</f>
        <v>12</v>
      </c>
      <c r="D86" s="0" t="n">
        <f aca="false">ROUND((A86-$D$2-210)/365,0)</f>
        <v>9</v>
      </c>
      <c r="E86" s="2" t="n">
        <v>166.66</v>
      </c>
      <c r="G86" s="2" t="n">
        <f aca="false">K85*$G$1/12</f>
        <v>115.739672007524</v>
      </c>
      <c r="I86" s="2" t="n">
        <f aca="false">I85+E86</f>
        <v>8999.64</v>
      </c>
      <c r="J86" s="2" t="n">
        <f aca="false">IF(H86=0,J85+G86,J85+H86)</f>
        <v>2856.72687275996</v>
      </c>
      <c r="K86" s="2" t="n">
        <f aca="false">IF(H86=0,K85+E86+F86+G86,K85+E86+F86+H86)</f>
        <v>11856.36687276</v>
      </c>
    </row>
    <row r="87" customFormat="false" ht="12.75" hidden="false" customHeight="false" outlineLevel="0" collapsed="false">
      <c r="A87" s="1" t="n">
        <v>38199</v>
      </c>
      <c r="B87" s="0" t="n">
        <f aca="false">ROUND((A87-$B$2-210)/365,0)</f>
        <v>37</v>
      </c>
      <c r="C87" s="0" t="n">
        <f aca="false">ROUND((A87-$C$2-210)/365,0)</f>
        <v>12</v>
      </c>
      <c r="D87" s="0" t="n">
        <f aca="false">ROUND((A87-$D$2-210)/365,0)</f>
        <v>9</v>
      </c>
      <c r="E87" s="2" t="n">
        <v>166.66</v>
      </c>
      <c r="G87" s="2" t="n">
        <f aca="false">K86*$G$1/12</f>
        <v>118.5636687276</v>
      </c>
      <c r="I87" s="2" t="n">
        <f aca="false">I86+E87</f>
        <v>9166.3</v>
      </c>
      <c r="J87" s="2" t="n">
        <f aca="false">IF(H87=0,J86+G87,J86+H87)</f>
        <v>2975.29054148756</v>
      </c>
      <c r="K87" s="2" t="n">
        <f aca="false">IF(H87=0,K86+E87+F87+G87,K86+E87+F87+H87)</f>
        <v>12141.5905414876</v>
      </c>
    </row>
    <row r="88" customFormat="false" ht="12.75" hidden="false" customHeight="false" outlineLevel="0" collapsed="false">
      <c r="A88" s="1" t="n">
        <v>38230</v>
      </c>
      <c r="B88" s="0" t="n">
        <f aca="false">ROUND((A88-$B$2-210)/365,0)</f>
        <v>37</v>
      </c>
      <c r="C88" s="0" t="n">
        <f aca="false">ROUND((A88-$C$2-210)/365,0)</f>
        <v>12</v>
      </c>
      <c r="D88" s="0" t="n">
        <f aca="false">ROUND((A88-$D$2-210)/365,0)</f>
        <v>9</v>
      </c>
      <c r="E88" s="2" t="n">
        <v>166.66</v>
      </c>
      <c r="G88" s="2" t="n">
        <f aca="false">K87*$G$1/12</f>
        <v>121.415905414876</v>
      </c>
      <c r="I88" s="2" t="n">
        <f aca="false">I87+E88</f>
        <v>9332.96</v>
      </c>
      <c r="J88" s="2" t="n">
        <f aca="false">IF(H88=0,J87+G88,J87+H88)</f>
        <v>3096.70644690244</v>
      </c>
      <c r="K88" s="2" t="n">
        <f aca="false">IF(H88=0,K87+E88+F88+G88,K87+E88+F88+H88)</f>
        <v>12429.6664469024</v>
      </c>
    </row>
    <row r="89" customFormat="false" ht="12.75" hidden="false" customHeight="false" outlineLevel="0" collapsed="false">
      <c r="A89" s="1" t="n">
        <v>38260</v>
      </c>
      <c r="B89" s="0" t="n">
        <f aca="false">ROUND((A89-$B$2-210)/365,0)</f>
        <v>37</v>
      </c>
      <c r="C89" s="0" t="n">
        <f aca="false">ROUND((A89-$C$2-210)/365,0)</f>
        <v>12</v>
      </c>
      <c r="D89" s="0" t="n">
        <f aca="false">ROUND((A89-$D$2-210)/365,0)</f>
        <v>9</v>
      </c>
      <c r="E89" s="2" t="n">
        <v>166.66</v>
      </c>
      <c r="G89" s="2" t="n">
        <f aca="false">K88*$G$1/12</f>
        <v>124.296664469024</v>
      </c>
      <c r="I89" s="2" t="n">
        <f aca="false">I88+E89</f>
        <v>9499.62</v>
      </c>
      <c r="J89" s="2" t="n">
        <f aca="false">IF(H89=0,J88+G89,J88+H89)</f>
        <v>3221.00311137146</v>
      </c>
      <c r="K89" s="2" t="n">
        <f aca="false">IF(H89=0,K88+E89+F89+G89,K88+E89+F89+H89)</f>
        <v>12720.6231113715</v>
      </c>
    </row>
    <row r="90" customFormat="false" ht="12.75" hidden="false" customHeight="false" outlineLevel="0" collapsed="false">
      <c r="A90" s="1" t="n">
        <v>38291</v>
      </c>
      <c r="B90" s="0" t="n">
        <f aca="false">ROUND((A90-$B$2-210)/365,0)</f>
        <v>37</v>
      </c>
      <c r="C90" s="0" t="n">
        <f aca="false">ROUND((A90-$C$2-210)/365,0)</f>
        <v>12</v>
      </c>
      <c r="D90" s="0" t="n">
        <f aca="false">ROUND((A90-$D$2-210)/365,0)</f>
        <v>9</v>
      </c>
      <c r="E90" s="2" t="n">
        <v>166.66</v>
      </c>
      <c r="G90" s="2" t="n">
        <f aca="false">K89*$G$1/12</f>
        <v>127.206231113715</v>
      </c>
      <c r="I90" s="2" t="n">
        <f aca="false">I89+E90</f>
        <v>9666.28</v>
      </c>
      <c r="J90" s="2" t="n">
        <f aca="false">IF(H90=0,J89+G90,J89+H90)</f>
        <v>3348.20934248517</v>
      </c>
      <c r="K90" s="2" t="n">
        <f aca="false">IF(H90=0,K89+E90+F90+G90,K89+E90+F90+H90)</f>
        <v>13014.4893424852</v>
      </c>
    </row>
    <row r="91" customFormat="false" ht="12.75" hidden="false" customHeight="false" outlineLevel="0" collapsed="false">
      <c r="A91" s="1" t="n">
        <v>38321</v>
      </c>
      <c r="B91" s="0" t="n">
        <f aca="false">ROUND((A91-$B$2-210)/365,0)</f>
        <v>37</v>
      </c>
      <c r="C91" s="0" t="n">
        <f aca="false">ROUND((A91-$C$2-210)/365,0)</f>
        <v>12</v>
      </c>
      <c r="D91" s="0" t="n">
        <f aca="false">ROUND((A91-$D$2-210)/365,0)</f>
        <v>9</v>
      </c>
      <c r="E91" s="2" t="n">
        <v>166.66</v>
      </c>
      <c r="G91" s="2" t="n">
        <f aca="false">K90*$G$1/12</f>
        <v>130.144893424852</v>
      </c>
      <c r="I91" s="2" t="n">
        <f aca="false">I90+E91</f>
        <v>9832.94</v>
      </c>
      <c r="J91" s="2" t="n">
        <f aca="false">IF(H91=0,J90+G91,J90+H91)</f>
        <v>3478.35423591003</v>
      </c>
      <c r="K91" s="2" t="n">
        <f aca="false">IF(H91=0,K90+E91+F91+G91,K90+E91+F91+H91)</f>
        <v>13311.29423591</v>
      </c>
    </row>
    <row r="92" customFormat="false" ht="12.75" hidden="false" customHeight="false" outlineLevel="0" collapsed="false">
      <c r="A92" s="1" t="n">
        <v>38352</v>
      </c>
      <c r="B92" s="0" t="n">
        <f aca="false">ROUND((A92-$B$2-210)/365,0)</f>
        <v>37</v>
      </c>
      <c r="C92" s="0" t="n">
        <f aca="false">ROUND((A92-$C$2-210)/365,0)</f>
        <v>12</v>
      </c>
      <c r="D92" s="0" t="n">
        <f aca="false">ROUND((A92-$D$2-210)/365,0)</f>
        <v>9</v>
      </c>
      <c r="E92" s="2" t="n">
        <v>166.66</v>
      </c>
      <c r="G92" s="2" t="n">
        <f aca="false">K91*$G$1/12</f>
        <v>133.1129423591</v>
      </c>
      <c r="I92" s="2" t="n">
        <f aca="false">I91+E92</f>
        <v>9999.6</v>
      </c>
      <c r="J92" s="2" t="n">
        <f aca="false">IF(H92=0,J91+G92,J91+H92)</f>
        <v>3611.46717826913</v>
      </c>
      <c r="K92" s="2" t="n">
        <f aca="false">IF(H92=0,K91+E92+F92+G92,K91+E92+F92+H92)</f>
        <v>13611.0671782691</v>
      </c>
    </row>
    <row r="93" customFormat="false" ht="12.75" hidden="false" customHeight="false" outlineLevel="0" collapsed="false">
      <c r="A93" s="1" t="n">
        <v>38383</v>
      </c>
      <c r="B93" s="0" t="n">
        <f aca="false">ROUND((A93-$B$2-210)/365,0)</f>
        <v>37</v>
      </c>
      <c r="C93" s="0" t="n">
        <f aca="false">ROUND((A93-$C$2-210)/365,0)</f>
        <v>12</v>
      </c>
      <c r="D93" s="0" t="n">
        <f aca="false">ROUND((A93-$D$2-210)/365,0)</f>
        <v>9</v>
      </c>
      <c r="E93" s="2" t="n">
        <v>166.66</v>
      </c>
      <c r="G93" s="2" t="n">
        <f aca="false">K92*$G$1/12</f>
        <v>136.110671782691</v>
      </c>
      <c r="I93" s="2" t="n">
        <f aca="false">I92+E93</f>
        <v>10166.26</v>
      </c>
      <c r="J93" s="2" t="n">
        <f aca="false">IF(H93=0,J92+G93,J92+H93)</f>
        <v>3747.57785005182</v>
      </c>
      <c r="K93" s="2" t="n">
        <f aca="false">IF(H93=0,K92+E93+F93+G93,K92+E93+F93+H93)</f>
        <v>13913.8378500518</v>
      </c>
    </row>
    <row r="94" customFormat="false" ht="12.75" hidden="false" customHeight="false" outlineLevel="0" collapsed="false">
      <c r="A94" s="1" t="n">
        <v>38411</v>
      </c>
      <c r="B94" s="0" t="n">
        <f aca="false">ROUND((A94-$B$2-210)/365,0)</f>
        <v>37</v>
      </c>
      <c r="C94" s="0" t="n">
        <f aca="false">ROUND((A94-$C$2-210)/365,0)</f>
        <v>12</v>
      </c>
      <c r="D94" s="0" t="n">
        <f aca="false">ROUND((A94-$D$2-210)/365,0)</f>
        <v>10</v>
      </c>
      <c r="E94" s="2" t="n">
        <v>166.66</v>
      </c>
      <c r="G94" s="2" t="n">
        <f aca="false">K93*$G$1/12</f>
        <v>139.138378500518</v>
      </c>
      <c r="I94" s="2" t="n">
        <f aca="false">I93+E94</f>
        <v>10332.92</v>
      </c>
      <c r="J94" s="2" t="n">
        <f aca="false">IF(H94=0,J93+G94,J93+H94)</f>
        <v>3886.71622855234</v>
      </c>
      <c r="K94" s="2" t="n">
        <f aca="false">IF(H94=0,K93+E94+F94+G94,K93+E94+F94+H94)</f>
        <v>14219.6362285523</v>
      </c>
    </row>
    <row r="95" customFormat="false" ht="12.75" hidden="false" customHeight="false" outlineLevel="0" collapsed="false">
      <c r="A95" s="1" t="n">
        <v>38442</v>
      </c>
      <c r="B95" s="0" t="n">
        <f aca="false">ROUND((A95-$B$2-210)/365,0)</f>
        <v>37</v>
      </c>
      <c r="C95" s="0" t="n">
        <f aca="false">ROUND((A95-$C$2-210)/365,0)</f>
        <v>12</v>
      </c>
      <c r="D95" s="0" t="n">
        <f aca="false">ROUND((A95-$D$2-210)/365,0)</f>
        <v>10</v>
      </c>
      <c r="E95" s="2" t="n">
        <v>166.66</v>
      </c>
      <c r="G95" s="2" t="n">
        <f aca="false">K94*$G$1/12</f>
        <v>142.196362285523</v>
      </c>
      <c r="I95" s="2" t="n">
        <f aca="false">I94+E95</f>
        <v>10499.58</v>
      </c>
      <c r="J95" s="2" t="n">
        <f aca="false">IF(H95=0,J94+G95,J94+H95)</f>
        <v>4028.91259083786</v>
      </c>
      <c r="K95" s="2" t="n">
        <f aca="false">IF(H95=0,K94+E95+F95+G95,K94+E95+F95+H95)</f>
        <v>14528.4925908379</v>
      </c>
    </row>
    <row r="96" customFormat="false" ht="12.75" hidden="false" customHeight="false" outlineLevel="0" collapsed="false">
      <c r="A96" s="1" t="n">
        <v>38472</v>
      </c>
      <c r="B96" s="0" t="n">
        <f aca="false">ROUND((A96-$B$2-210)/365,0)</f>
        <v>38</v>
      </c>
      <c r="C96" s="0" t="n">
        <f aca="false">ROUND((A96-$C$2-210)/365,0)</f>
        <v>13</v>
      </c>
      <c r="D96" s="0" t="n">
        <f aca="false">ROUND((A96-$D$2-210)/365,0)</f>
        <v>10</v>
      </c>
      <c r="E96" s="2" t="n">
        <v>166.66</v>
      </c>
      <c r="G96" s="2" t="n">
        <f aca="false">K95*$G$1/12</f>
        <v>145.284925908379</v>
      </c>
      <c r="I96" s="2" t="n">
        <f aca="false">I95+E96</f>
        <v>10666.24</v>
      </c>
      <c r="J96" s="2" t="n">
        <f aca="false">IF(H96=0,J95+G96,J95+H96)</f>
        <v>4174.19751674624</v>
      </c>
      <c r="K96" s="2" t="n">
        <f aca="false">IF(H96=0,K95+E96+F96+G96,K95+E96+F96+H96)</f>
        <v>14840.4375167462</v>
      </c>
    </row>
    <row r="97" customFormat="false" ht="12.75" hidden="false" customHeight="false" outlineLevel="0" collapsed="false">
      <c r="A97" s="1" t="n">
        <v>38503</v>
      </c>
      <c r="B97" s="0" t="n">
        <f aca="false">ROUND((A97-$B$2-210)/365,0)</f>
        <v>38</v>
      </c>
      <c r="C97" s="0" t="n">
        <f aca="false">ROUND((A97-$C$2-210)/365,0)</f>
        <v>13</v>
      </c>
      <c r="D97" s="0" t="n">
        <f aca="false">ROUND((A97-$D$2-210)/365,0)</f>
        <v>10</v>
      </c>
      <c r="E97" s="2" t="n">
        <v>166.66</v>
      </c>
      <c r="G97" s="2" t="n">
        <f aca="false">K96*$G$1/12</f>
        <v>148.404375167462</v>
      </c>
      <c r="I97" s="2" t="n">
        <f aca="false">I96+E97</f>
        <v>10832.9</v>
      </c>
      <c r="J97" s="2" t="n">
        <f aca="false">IF(H97=0,J96+G97,J96+H97)</f>
        <v>4322.6018919137</v>
      </c>
      <c r="K97" s="2" t="n">
        <f aca="false">IF(H97=0,K96+E97+F97+G97,K96+E97+F97+H97)</f>
        <v>15155.5018919137</v>
      </c>
    </row>
    <row r="98" customFormat="false" ht="12.75" hidden="false" customHeight="false" outlineLevel="0" collapsed="false">
      <c r="A98" s="1" t="n">
        <v>38533</v>
      </c>
      <c r="B98" s="0" t="n">
        <f aca="false">ROUND((A98-$B$2-210)/365,0)</f>
        <v>38</v>
      </c>
      <c r="C98" s="0" t="n">
        <f aca="false">ROUND((A98-$C$2-210)/365,0)</f>
        <v>13</v>
      </c>
      <c r="D98" s="0" t="n">
        <f aca="false">ROUND((A98-$D$2-210)/365,0)</f>
        <v>10</v>
      </c>
      <c r="E98" s="2" t="n">
        <v>166.66</v>
      </c>
      <c r="G98" s="2" t="n">
        <f aca="false">K97*$G$1/12</f>
        <v>151.555018919137</v>
      </c>
      <c r="I98" s="2" t="n">
        <f aca="false">I97+E98</f>
        <v>10999.56</v>
      </c>
      <c r="J98" s="2" t="n">
        <f aca="false">IF(H98=0,J97+G98,J97+H98)</f>
        <v>4474.15691083284</v>
      </c>
      <c r="K98" s="2" t="n">
        <f aca="false">IF(H98=0,K97+E98+F98+G98,K97+E98+F98+H98)</f>
        <v>15473.7169108328</v>
      </c>
    </row>
    <row r="99" customFormat="false" ht="12.75" hidden="false" customHeight="false" outlineLevel="0" collapsed="false">
      <c r="A99" s="1" t="n">
        <v>38564</v>
      </c>
      <c r="B99" s="0" t="n">
        <f aca="false">ROUND((A99-$B$2-210)/365,0)</f>
        <v>38</v>
      </c>
      <c r="C99" s="0" t="n">
        <f aca="false">ROUND((A99-$C$2-210)/365,0)</f>
        <v>13</v>
      </c>
      <c r="D99" s="0" t="n">
        <f aca="false">ROUND((A99-$D$2-210)/365,0)</f>
        <v>10</v>
      </c>
      <c r="E99" s="2" t="n">
        <v>166.66</v>
      </c>
      <c r="G99" s="2" t="n">
        <f aca="false">K98*$G$1/12</f>
        <v>154.737169108328</v>
      </c>
      <c r="I99" s="2" t="n">
        <f aca="false">I98+E99</f>
        <v>11166.22</v>
      </c>
      <c r="J99" s="2" t="n">
        <f aca="false">IF(H99=0,J98+G99,J98+H99)</f>
        <v>4628.89407994117</v>
      </c>
      <c r="K99" s="2" t="n">
        <f aca="false">IF(H99=0,K98+E99+F99+G99,K98+E99+F99+H99)</f>
        <v>15795.1140799412</v>
      </c>
    </row>
    <row r="100" customFormat="false" ht="12.75" hidden="false" customHeight="false" outlineLevel="0" collapsed="false">
      <c r="A100" s="1" t="n">
        <v>38595</v>
      </c>
      <c r="B100" s="0" t="n">
        <f aca="false">ROUND((A100-$B$2-210)/365,0)</f>
        <v>38</v>
      </c>
      <c r="C100" s="0" t="n">
        <f aca="false">ROUND((A100-$C$2-210)/365,0)</f>
        <v>13</v>
      </c>
      <c r="D100" s="0" t="n">
        <f aca="false">ROUND((A100-$D$2-210)/365,0)</f>
        <v>10</v>
      </c>
      <c r="E100" s="2" t="n">
        <v>166.66</v>
      </c>
      <c r="G100" s="2" t="n">
        <f aca="false">K99*$G$1/12</f>
        <v>157.951140799412</v>
      </c>
      <c r="I100" s="2" t="n">
        <f aca="false">I99+E100</f>
        <v>11332.88</v>
      </c>
      <c r="J100" s="2" t="n">
        <f aca="false">IF(H100=0,J99+G100,J99+H100)</f>
        <v>4786.84522074058</v>
      </c>
      <c r="K100" s="2" t="n">
        <f aca="false">IF(H100=0,K99+E100+F100+G100,K99+E100+F100+H100)</f>
        <v>16119.7252207406</v>
      </c>
    </row>
    <row r="101" customFormat="false" ht="12.75" hidden="false" customHeight="false" outlineLevel="0" collapsed="false">
      <c r="A101" s="1" t="n">
        <v>38625</v>
      </c>
      <c r="B101" s="0" t="n">
        <f aca="false">ROUND((A101-$B$2-210)/365,0)</f>
        <v>38</v>
      </c>
      <c r="C101" s="0" t="n">
        <f aca="false">ROUND((A101-$C$2-210)/365,0)</f>
        <v>13</v>
      </c>
      <c r="D101" s="0" t="n">
        <f aca="false">ROUND((A101-$D$2-210)/365,0)</f>
        <v>10</v>
      </c>
      <c r="E101" s="2" t="n">
        <v>166.66</v>
      </c>
      <c r="G101" s="2" t="n">
        <f aca="false">K100*$G$1/12</f>
        <v>161.197252207406</v>
      </c>
      <c r="I101" s="2" t="n">
        <f aca="false">I100+E101</f>
        <v>11499.54</v>
      </c>
      <c r="J101" s="2" t="n">
        <f aca="false">IF(H101=0,J100+G101,J100+H101)</f>
        <v>4948.04247294798</v>
      </c>
      <c r="K101" s="2" t="n">
        <f aca="false">IF(H101=0,K100+E101+F101+G101,K100+E101+F101+H101)</f>
        <v>16447.582472948</v>
      </c>
    </row>
    <row r="102" customFormat="false" ht="12.75" hidden="false" customHeight="false" outlineLevel="0" collapsed="false">
      <c r="A102" s="1" t="n">
        <v>38656</v>
      </c>
      <c r="B102" s="0" t="n">
        <f aca="false">ROUND((A102-$B$2-210)/365,0)</f>
        <v>38</v>
      </c>
      <c r="C102" s="0" t="n">
        <f aca="false">ROUND((A102-$C$2-210)/365,0)</f>
        <v>13</v>
      </c>
      <c r="D102" s="0" t="n">
        <f aca="false">ROUND((A102-$D$2-210)/365,0)</f>
        <v>10</v>
      </c>
      <c r="E102" s="2" t="n">
        <v>166.66</v>
      </c>
      <c r="G102" s="2" t="n">
        <f aca="false">K101*$G$1/12</f>
        <v>164.47582472948</v>
      </c>
      <c r="I102" s="2" t="n">
        <f aca="false">I101+E102</f>
        <v>11666.2</v>
      </c>
      <c r="J102" s="2" t="n">
        <f aca="false">IF(H102=0,J101+G102,J101+H102)</f>
        <v>5112.51829767746</v>
      </c>
      <c r="K102" s="2" t="n">
        <f aca="false">IF(H102=0,K101+E102+F102+G102,K101+E102+F102+H102)</f>
        <v>16778.7182976775</v>
      </c>
    </row>
    <row r="103" customFormat="false" ht="12.75" hidden="false" customHeight="false" outlineLevel="0" collapsed="false">
      <c r="A103" s="1" t="n">
        <v>38686</v>
      </c>
      <c r="B103" s="0" t="n">
        <f aca="false">ROUND((A103-$B$2-210)/365,0)</f>
        <v>38</v>
      </c>
      <c r="C103" s="0" t="n">
        <f aca="false">ROUND((A103-$C$2-210)/365,0)</f>
        <v>13</v>
      </c>
      <c r="D103" s="0" t="n">
        <f aca="false">ROUND((A103-$D$2-210)/365,0)</f>
        <v>10</v>
      </c>
      <c r="E103" s="2" t="n">
        <v>166.66</v>
      </c>
      <c r="G103" s="2" t="n">
        <f aca="false">K102*$G$1/12</f>
        <v>167.787182976775</v>
      </c>
      <c r="I103" s="2" t="n">
        <f aca="false">I102+E103</f>
        <v>11832.86</v>
      </c>
      <c r="J103" s="2" t="n">
        <f aca="false">IF(H103=0,J102+G103,J102+H103)</f>
        <v>5280.30548065424</v>
      </c>
      <c r="K103" s="2" t="n">
        <f aca="false">IF(H103=0,K102+E103+F103+G103,K102+E103+F103+H103)</f>
        <v>17113.1654806542</v>
      </c>
    </row>
    <row r="104" customFormat="false" ht="12.75" hidden="false" customHeight="false" outlineLevel="0" collapsed="false">
      <c r="A104" s="1" t="n">
        <v>38717</v>
      </c>
      <c r="B104" s="0" t="n">
        <f aca="false">ROUND((A104-$B$2-210)/365,0)</f>
        <v>38</v>
      </c>
      <c r="C104" s="0" t="n">
        <f aca="false">ROUND((A104-$C$2-210)/365,0)</f>
        <v>13</v>
      </c>
      <c r="D104" s="0" t="n">
        <f aca="false">ROUND((A104-$D$2-210)/365,0)</f>
        <v>10</v>
      </c>
      <c r="E104" s="2" t="n">
        <v>166.66</v>
      </c>
      <c r="G104" s="2" t="n">
        <f aca="false">K103*$G$1/12</f>
        <v>171.131654806542</v>
      </c>
      <c r="I104" s="2" t="n">
        <f aca="false">I103+E104</f>
        <v>11999.52</v>
      </c>
      <c r="J104" s="2" t="n">
        <f aca="false">IF(H104=0,J103+G104,J103+H104)</f>
        <v>5451.43713546078</v>
      </c>
      <c r="K104" s="2" t="n">
        <f aca="false">IF(H104=0,K103+E104+F104+G104,K103+E104+F104+H104)</f>
        <v>17450.9571354608</v>
      </c>
    </row>
    <row r="105" customFormat="false" ht="12.75" hidden="false" customHeight="false" outlineLevel="0" collapsed="false">
      <c r="A105" s="1" t="n">
        <v>38748</v>
      </c>
      <c r="B105" s="0" t="n">
        <f aca="false">ROUND((A105-$B$2-210)/365,0)</f>
        <v>38</v>
      </c>
      <c r="C105" s="0" t="n">
        <f aca="false">ROUND((A105-$C$2-210)/365,0)</f>
        <v>13</v>
      </c>
      <c r="D105" s="0" t="n">
        <f aca="false">ROUND((A105-$D$2-210)/365,0)</f>
        <v>10</v>
      </c>
      <c r="E105" s="2" t="n">
        <v>166.66</v>
      </c>
      <c r="G105" s="2" t="n">
        <f aca="false">K104*$G$1/12</f>
        <v>174.509571354608</v>
      </c>
      <c r="I105" s="2" t="n">
        <f aca="false">I104+E105</f>
        <v>12166.18</v>
      </c>
      <c r="J105" s="2" t="n">
        <f aca="false">IF(H105=0,J104+G105,J104+H105)</f>
        <v>5625.94670681539</v>
      </c>
      <c r="K105" s="2" t="n">
        <f aca="false">IF(H105=0,K104+E105+F105+G105,K104+E105+F105+H105)</f>
        <v>17792.1267068154</v>
      </c>
    </row>
    <row r="106" customFormat="false" ht="12.75" hidden="false" customHeight="false" outlineLevel="0" collapsed="false">
      <c r="A106" s="1" t="n">
        <v>38776</v>
      </c>
      <c r="B106" s="0" t="n">
        <f aca="false">ROUND((A106-$B$2-210)/365,0)</f>
        <v>38</v>
      </c>
      <c r="C106" s="0" t="n">
        <f aca="false">ROUND((A106-$C$2-210)/365,0)</f>
        <v>13</v>
      </c>
      <c r="D106" s="0" t="n">
        <f aca="false">ROUND((A106-$D$2-210)/365,0)</f>
        <v>11</v>
      </c>
      <c r="E106" s="2" t="n">
        <v>166.66</v>
      </c>
      <c r="G106" s="2" t="n">
        <f aca="false">K105*$G$1/12</f>
        <v>177.921267068154</v>
      </c>
      <c r="I106" s="2" t="n">
        <f aca="false">I105+E106</f>
        <v>12332.84</v>
      </c>
      <c r="J106" s="2" t="n">
        <f aca="false">IF(H106=0,J105+G106,J105+H106)</f>
        <v>5803.86797388354</v>
      </c>
      <c r="K106" s="2" t="n">
        <f aca="false">IF(H106=0,K105+E106+F106+G106,K105+E106+F106+H106)</f>
        <v>18136.7079738835</v>
      </c>
    </row>
    <row r="107" customFormat="false" ht="12.75" hidden="false" customHeight="false" outlineLevel="0" collapsed="false">
      <c r="A107" s="1" t="n">
        <v>38807</v>
      </c>
      <c r="B107" s="0" t="n">
        <f aca="false">ROUND((A107-$B$2-210)/365,0)</f>
        <v>38</v>
      </c>
      <c r="C107" s="0" t="n">
        <f aca="false">ROUND((A107-$C$2-210)/365,0)</f>
        <v>13</v>
      </c>
      <c r="D107" s="0" t="n">
        <f aca="false">ROUND((A107-$D$2-210)/365,0)</f>
        <v>11</v>
      </c>
      <c r="E107" s="2" t="n">
        <v>166.66</v>
      </c>
      <c r="G107" s="2" t="n">
        <f aca="false">K106*$G$1/12</f>
        <v>181.367079738835</v>
      </c>
      <c r="I107" s="2" t="n">
        <f aca="false">I106+E107</f>
        <v>12499.5</v>
      </c>
      <c r="J107" s="2" t="n">
        <f aca="false">IF(H107=0,J106+G107,J106+H107)</f>
        <v>5985.23505362238</v>
      </c>
      <c r="K107" s="2" t="n">
        <f aca="false">IF(H107=0,K106+E107+F107+G107,K106+E107+F107+H107)</f>
        <v>18484.7350536224</v>
      </c>
    </row>
    <row r="108" customFormat="false" ht="12.75" hidden="false" customHeight="false" outlineLevel="0" collapsed="false">
      <c r="A108" s="1" t="n">
        <v>38837</v>
      </c>
      <c r="B108" s="0" t="n">
        <f aca="false">ROUND((A108-$B$2-210)/365,0)</f>
        <v>39</v>
      </c>
      <c r="C108" s="0" t="n">
        <f aca="false">ROUND((A108-$C$2-210)/365,0)</f>
        <v>14</v>
      </c>
      <c r="D108" s="0" t="n">
        <f aca="false">ROUND((A108-$D$2-210)/365,0)</f>
        <v>11</v>
      </c>
      <c r="E108" s="2" t="n">
        <v>166.66</v>
      </c>
      <c r="G108" s="2" t="n">
        <f aca="false">K107*$G$1/12</f>
        <v>184.847350536224</v>
      </c>
      <c r="I108" s="2" t="n">
        <f aca="false">I107+E108</f>
        <v>12666.16</v>
      </c>
      <c r="J108" s="2" t="n">
        <f aca="false">IF(H108=0,J107+G108,J107+H108)</f>
        <v>6170.0824041586</v>
      </c>
      <c r="K108" s="2" t="n">
        <f aca="false">IF(H108=0,K107+E108+F108+G108,K107+E108+F108+H108)</f>
        <v>18836.2424041586</v>
      </c>
    </row>
    <row r="109" customFormat="false" ht="12.75" hidden="false" customHeight="false" outlineLevel="0" collapsed="false">
      <c r="A109" s="1" t="n">
        <v>38868</v>
      </c>
      <c r="B109" s="0" t="n">
        <f aca="false">ROUND((A109-$B$2-210)/365,0)</f>
        <v>39</v>
      </c>
      <c r="C109" s="0" t="n">
        <f aca="false">ROUND((A109-$C$2-210)/365,0)</f>
        <v>14</v>
      </c>
      <c r="D109" s="0" t="n">
        <f aca="false">ROUND((A109-$D$2-210)/365,0)</f>
        <v>11</v>
      </c>
      <c r="E109" s="2" t="n">
        <v>166.66</v>
      </c>
      <c r="G109" s="2" t="n">
        <f aca="false">K108*$G$1/12</f>
        <v>188.362424041586</v>
      </c>
      <c r="I109" s="2" t="n">
        <f aca="false">I108+E109</f>
        <v>12832.82</v>
      </c>
      <c r="J109" s="2" t="n">
        <f aca="false">IF(H109=0,J108+G109,J108+H109)</f>
        <v>6358.44482820018</v>
      </c>
      <c r="K109" s="2" t="n">
        <f aca="false">IF(H109=0,K108+E109+F109+G109,K108+E109+F109+H109)</f>
        <v>19191.2648282002</v>
      </c>
    </row>
    <row r="110" customFormat="false" ht="12.75" hidden="false" customHeight="false" outlineLevel="0" collapsed="false">
      <c r="A110" s="1" t="n">
        <v>38898</v>
      </c>
      <c r="B110" s="0" t="n">
        <f aca="false">ROUND((A110-$B$2-210)/365,0)</f>
        <v>39</v>
      </c>
      <c r="C110" s="0" t="n">
        <f aca="false">ROUND((A110-$C$2-210)/365,0)</f>
        <v>14</v>
      </c>
      <c r="D110" s="0" t="n">
        <f aca="false">ROUND((A110-$D$2-210)/365,0)</f>
        <v>11</v>
      </c>
      <c r="E110" s="2" t="n">
        <v>166.66</v>
      </c>
      <c r="G110" s="2" t="n">
        <f aca="false">K109*$G$1/12</f>
        <v>191.912648282002</v>
      </c>
      <c r="I110" s="2" t="n">
        <f aca="false">I109+E110</f>
        <v>12999.48</v>
      </c>
      <c r="J110" s="2" t="n">
        <f aca="false">IF(H110=0,J109+G110,J109+H110)</f>
        <v>6550.35747648219</v>
      </c>
      <c r="K110" s="2" t="n">
        <f aca="false">IF(H110=0,K109+E110+F110+G110,K109+E110+F110+H110)</f>
        <v>19549.8374764822</v>
      </c>
    </row>
    <row r="111" customFormat="false" ht="12.75" hidden="false" customHeight="false" outlineLevel="0" collapsed="false">
      <c r="A111" s="1" t="n">
        <v>38929</v>
      </c>
      <c r="B111" s="0" t="n">
        <f aca="false">ROUND((A111-$B$2-210)/365,0)</f>
        <v>39</v>
      </c>
      <c r="C111" s="0" t="n">
        <f aca="false">ROUND((A111-$C$2-210)/365,0)</f>
        <v>14</v>
      </c>
      <c r="D111" s="0" t="n">
        <f aca="false">ROUND((A111-$D$2-210)/365,0)</f>
        <v>11</v>
      </c>
      <c r="E111" s="2" t="n">
        <v>166.66</v>
      </c>
      <c r="G111" s="2" t="n">
        <f aca="false">K110*$G$1/12</f>
        <v>195.498374764822</v>
      </c>
      <c r="I111" s="2" t="n">
        <f aca="false">I110+E111</f>
        <v>13166.14</v>
      </c>
      <c r="J111" s="2" t="n">
        <f aca="false">IF(H111=0,J110+G111,J110+H111)</f>
        <v>6745.85585124701</v>
      </c>
      <c r="K111" s="2" t="n">
        <f aca="false">IF(H111=0,K110+E111+F111+G111,K110+E111+F111+H111)</f>
        <v>19911.995851247</v>
      </c>
    </row>
    <row r="112" customFormat="false" ht="12.75" hidden="false" customHeight="false" outlineLevel="0" collapsed="false">
      <c r="A112" s="1" t="n">
        <v>38960</v>
      </c>
      <c r="B112" s="0" t="n">
        <f aca="false">ROUND((A112-$B$2-210)/365,0)</f>
        <v>39</v>
      </c>
      <c r="C112" s="0" t="n">
        <f aca="false">ROUND((A112-$C$2-210)/365,0)</f>
        <v>14</v>
      </c>
      <c r="D112" s="0" t="n">
        <f aca="false">ROUND((A112-$D$2-210)/365,0)</f>
        <v>11</v>
      </c>
      <c r="E112" s="2" t="n">
        <v>166.66</v>
      </c>
      <c r="G112" s="2" t="n">
        <f aca="false">K111*$G$1/12</f>
        <v>199.11995851247</v>
      </c>
      <c r="I112" s="2" t="n">
        <f aca="false">I111+E112</f>
        <v>13332.8</v>
      </c>
      <c r="J112" s="2" t="n">
        <f aca="false">IF(H112=0,J111+G112,J111+H112)</f>
        <v>6944.97580975948</v>
      </c>
      <c r="K112" s="2" t="n">
        <f aca="false">IF(H112=0,K111+E112+F112+G112,K111+E112+F112+H112)</f>
        <v>20277.7758097595</v>
      </c>
    </row>
    <row r="113" customFormat="false" ht="12.75" hidden="false" customHeight="false" outlineLevel="0" collapsed="false">
      <c r="A113" s="1" t="n">
        <v>38990</v>
      </c>
      <c r="B113" s="0" t="n">
        <f aca="false">ROUND((A113-$B$2-210)/365,0)</f>
        <v>39</v>
      </c>
      <c r="C113" s="0" t="n">
        <f aca="false">ROUND((A113-$C$2-210)/365,0)</f>
        <v>14</v>
      </c>
      <c r="D113" s="0" t="n">
        <f aca="false">ROUND((A113-$D$2-210)/365,0)</f>
        <v>11</v>
      </c>
      <c r="E113" s="2" t="n">
        <v>166.66</v>
      </c>
      <c r="G113" s="2" t="n">
        <f aca="false">K112*$G$1/12</f>
        <v>202.777758097595</v>
      </c>
      <c r="I113" s="2" t="n">
        <f aca="false">I112+E113</f>
        <v>13499.46</v>
      </c>
      <c r="J113" s="2" t="n">
        <f aca="false">IF(H113=0,J112+G113,J112+H113)</f>
        <v>7147.75356785707</v>
      </c>
      <c r="K113" s="2" t="n">
        <f aca="false">IF(H113=0,K112+E113+F113+G113,K112+E113+F113+H113)</f>
        <v>20647.2135678571</v>
      </c>
    </row>
    <row r="114" customFormat="false" ht="12.75" hidden="false" customHeight="false" outlineLevel="0" collapsed="false">
      <c r="A114" s="1" t="n">
        <v>39021</v>
      </c>
      <c r="B114" s="0" t="n">
        <f aca="false">ROUND((A114-$B$2-210)/365,0)</f>
        <v>39</v>
      </c>
      <c r="C114" s="0" t="n">
        <f aca="false">ROUND((A114-$C$2-210)/365,0)</f>
        <v>14</v>
      </c>
      <c r="D114" s="0" t="n">
        <f aca="false">ROUND((A114-$D$2-210)/365,0)</f>
        <v>11</v>
      </c>
      <c r="E114" s="2" t="n">
        <v>166.66</v>
      </c>
      <c r="G114" s="2" t="n">
        <f aca="false">K113*$G$1/12</f>
        <v>206.472135678571</v>
      </c>
      <c r="I114" s="2" t="n">
        <f aca="false">I113+E114</f>
        <v>13666.12</v>
      </c>
      <c r="J114" s="2" t="n">
        <f aca="false">IF(H114=0,J113+G114,J113+H114)</f>
        <v>7354.22570353564</v>
      </c>
      <c r="K114" s="2" t="n">
        <f aca="false">IF(H114=0,K113+E114+F114+G114,K113+E114+F114+H114)</f>
        <v>21020.3457035356</v>
      </c>
    </row>
    <row r="115" customFormat="false" ht="12.75" hidden="false" customHeight="false" outlineLevel="0" collapsed="false">
      <c r="A115" s="1" t="n">
        <v>39051</v>
      </c>
      <c r="B115" s="0" t="n">
        <f aca="false">ROUND((A115-$B$2-210)/365,0)</f>
        <v>39</v>
      </c>
      <c r="C115" s="0" t="n">
        <f aca="false">ROUND((A115-$C$2-210)/365,0)</f>
        <v>14</v>
      </c>
      <c r="D115" s="0" t="n">
        <f aca="false">ROUND((A115-$D$2-210)/365,0)</f>
        <v>11</v>
      </c>
      <c r="E115" s="2" t="n">
        <v>166.66</v>
      </c>
      <c r="G115" s="2" t="n">
        <f aca="false">K114*$G$1/12</f>
        <v>210.203457035356</v>
      </c>
      <c r="I115" s="2" t="n">
        <f aca="false">I114+E115</f>
        <v>13832.78</v>
      </c>
      <c r="J115" s="2" t="n">
        <f aca="false">IF(H115=0,J114+G115,J114+H115)</f>
        <v>7564.429160571</v>
      </c>
      <c r="K115" s="2" t="n">
        <f aca="false">IF(H115=0,K114+E115+F115+G115,K114+E115+F115+H115)</f>
        <v>21397.209160571</v>
      </c>
    </row>
    <row r="116" customFormat="false" ht="12.75" hidden="false" customHeight="false" outlineLevel="0" collapsed="false">
      <c r="A116" s="1" t="n">
        <v>39082</v>
      </c>
      <c r="B116" s="0" t="n">
        <f aca="false">ROUND((A116-$B$2-210)/365,0)</f>
        <v>39</v>
      </c>
      <c r="C116" s="0" t="n">
        <f aca="false">ROUND((A116-$C$2-210)/365,0)</f>
        <v>14</v>
      </c>
      <c r="D116" s="0" t="n">
        <f aca="false">ROUND((A116-$D$2-210)/365,0)</f>
        <v>11</v>
      </c>
      <c r="E116" s="2" t="n">
        <v>166.66</v>
      </c>
      <c r="G116" s="2" t="n">
        <f aca="false">K115*$G$1/12</f>
        <v>213.97209160571</v>
      </c>
      <c r="I116" s="2" t="n">
        <f aca="false">I115+E116</f>
        <v>13999.44</v>
      </c>
      <c r="J116" s="2" t="n">
        <f aca="false">IF(H116=0,J115+G116,J115+H116)</f>
        <v>7778.40125217671</v>
      </c>
      <c r="K116" s="2" t="n">
        <f aca="false">IF(H116=0,K115+E116+F116+G116,K115+E116+F116+H116)</f>
        <v>21777.8412521767</v>
      </c>
    </row>
    <row r="117" customFormat="false" ht="12.75" hidden="false" customHeight="false" outlineLevel="0" collapsed="false">
      <c r="A117" s="1" t="n">
        <v>39113</v>
      </c>
      <c r="B117" s="0" t="n">
        <f aca="false">ROUND((A117-$B$2-210)/365,0)</f>
        <v>39</v>
      </c>
      <c r="C117" s="0" t="n">
        <f aca="false">ROUND((A117-$C$2-210)/365,0)</f>
        <v>14</v>
      </c>
      <c r="D117" s="0" t="n">
        <f aca="false">ROUND((A117-$D$2-210)/365,0)</f>
        <v>11</v>
      </c>
      <c r="E117" s="2" t="n">
        <v>166.66</v>
      </c>
      <c r="G117" s="2" t="n">
        <f aca="false">K116*$G$1/12</f>
        <v>217.778412521767</v>
      </c>
      <c r="I117" s="2" t="n">
        <f aca="false">I116+E117</f>
        <v>14166.1</v>
      </c>
      <c r="J117" s="2" t="n">
        <f aca="false">IF(H117=0,J116+G117,J116+H117)</f>
        <v>7996.17966469848</v>
      </c>
      <c r="K117" s="2" t="n">
        <f aca="false">IF(H117=0,K116+E117+F117+G117,K116+E117+F117+H117)</f>
        <v>22162.2796646985</v>
      </c>
    </row>
    <row r="118" customFormat="false" ht="12.75" hidden="false" customHeight="false" outlineLevel="0" collapsed="false">
      <c r="A118" s="1" t="n">
        <v>39141</v>
      </c>
      <c r="B118" s="0" t="n">
        <f aca="false">ROUND((A118-$B$2-210)/365,0)</f>
        <v>39</v>
      </c>
      <c r="C118" s="0" t="n">
        <f aca="false">ROUND((A118-$C$2-210)/365,0)</f>
        <v>14</v>
      </c>
      <c r="D118" s="0" t="n">
        <f aca="false">ROUND((A118-$D$2-210)/365,0)</f>
        <v>12</v>
      </c>
      <c r="E118" s="2" t="n">
        <v>166.66</v>
      </c>
      <c r="G118" s="2" t="n">
        <f aca="false">K117*$G$1/12</f>
        <v>221.622796646985</v>
      </c>
      <c r="I118" s="2" t="n">
        <f aca="false">I117+E118</f>
        <v>14332.76</v>
      </c>
      <c r="J118" s="2" t="n">
        <f aca="false">IF(H118=0,J117+G118,J117+H118)</f>
        <v>8217.80246134546</v>
      </c>
      <c r="K118" s="2" t="n">
        <f aca="false">IF(H118=0,K117+E118+F118+G118,K117+E118+F118+H118)</f>
        <v>22550.5624613455</v>
      </c>
    </row>
    <row r="119" customFormat="false" ht="12.75" hidden="false" customHeight="false" outlineLevel="0" collapsed="false">
      <c r="A119" s="1" t="n">
        <v>39172</v>
      </c>
      <c r="B119" s="0" t="n">
        <f aca="false">ROUND((A119-$B$2-210)/365,0)</f>
        <v>39</v>
      </c>
      <c r="C119" s="0" t="n">
        <f aca="false">ROUND((A119-$C$2-210)/365,0)</f>
        <v>14</v>
      </c>
      <c r="D119" s="0" t="n">
        <f aca="false">ROUND((A119-$D$2-210)/365,0)</f>
        <v>12</v>
      </c>
      <c r="E119" s="2" t="n">
        <v>166.66</v>
      </c>
      <c r="G119" s="2" t="n">
        <f aca="false">K118*$G$1/12</f>
        <v>225.505624613455</v>
      </c>
      <c r="I119" s="2" t="n">
        <f aca="false">I118+E119</f>
        <v>14499.42</v>
      </c>
      <c r="J119" s="2" t="n">
        <f aca="false">IF(H119=0,J118+G119,J118+H119)</f>
        <v>8443.30808595891</v>
      </c>
      <c r="K119" s="2" t="n">
        <f aca="false">IF(H119=0,K118+E119+F119+G119,K118+E119+F119+H119)</f>
        <v>22942.7280859589</v>
      </c>
    </row>
    <row r="120" customFormat="false" ht="12.75" hidden="false" customHeight="false" outlineLevel="0" collapsed="false">
      <c r="A120" s="1" t="n">
        <v>39202</v>
      </c>
      <c r="B120" s="0" t="n">
        <f aca="false">ROUND((A120-$B$2-210)/365,0)</f>
        <v>40</v>
      </c>
      <c r="C120" s="0" t="n">
        <f aca="false">ROUND((A120-$C$2-210)/365,0)</f>
        <v>15</v>
      </c>
      <c r="D120" s="0" t="n">
        <f aca="false">ROUND((A120-$D$2-210)/365,0)</f>
        <v>12</v>
      </c>
      <c r="E120" s="2" t="n">
        <v>166.66</v>
      </c>
      <c r="G120" s="2" t="n">
        <f aca="false">K119*$G$1/12</f>
        <v>229.427280859589</v>
      </c>
      <c r="I120" s="2" t="n">
        <f aca="false">I119+E120</f>
        <v>14666.08</v>
      </c>
      <c r="J120" s="2" t="n">
        <f aca="false">IF(H120=0,J119+G120,J119+H120)</f>
        <v>8672.7353668185</v>
      </c>
      <c r="K120" s="2" t="n">
        <f aca="false">IF(H120=0,K119+E120+F120+G120,K119+E120+F120+H120)</f>
        <v>23338.8153668185</v>
      </c>
    </row>
    <row r="121" customFormat="false" ht="12.75" hidden="false" customHeight="false" outlineLevel="0" collapsed="false">
      <c r="A121" s="1" t="n">
        <v>39233</v>
      </c>
      <c r="B121" s="0" t="n">
        <f aca="false">ROUND((A121-$B$2-210)/365,0)</f>
        <v>40</v>
      </c>
      <c r="C121" s="0" t="n">
        <f aca="false">ROUND((A121-$C$2-210)/365,0)</f>
        <v>15</v>
      </c>
      <c r="D121" s="0" t="n">
        <f aca="false">ROUND((A121-$D$2-210)/365,0)</f>
        <v>12</v>
      </c>
      <c r="E121" s="2" t="n">
        <v>166.66</v>
      </c>
      <c r="G121" s="2" t="n">
        <f aca="false">K120*$G$1/12</f>
        <v>233.388153668185</v>
      </c>
      <c r="I121" s="2" t="n">
        <f aca="false">I120+E121</f>
        <v>14832.74</v>
      </c>
      <c r="J121" s="2" t="n">
        <f aca="false">IF(H121=0,J120+G121,J120+H121)</f>
        <v>8906.12352048669</v>
      </c>
      <c r="K121" s="2" t="n">
        <f aca="false">IF(H121=0,K120+E121+F121+G121,K120+E121+F121+H121)</f>
        <v>23738.8635204867</v>
      </c>
    </row>
    <row r="122" customFormat="false" ht="12.75" hidden="false" customHeight="false" outlineLevel="0" collapsed="false">
      <c r="A122" s="1" t="n">
        <v>39263</v>
      </c>
      <c r="B122" s="0" t="n">
        <f aca="false">ROUND((A122-$B$2-210)/365,0)</f>
        <v>40</v>
      </c>
      <c r="C122" s="0" t="n">
        <f aca="false">ROUND((A122-$C$2-210)/365,0)</f>
        <v>15</v>
      </c>
      <c r="D122" s="0" t="n">
        <f aca="false">ROUND((A122-$D$2-210)/365,0)</f>
        <v>12</v>
      </c>
      <c r="E122" s="2" t="n">
        <v>166.66</v>
      </c>
      <c r="G122" s="2" t="n">
        <f aca="false">K121*$G$1/12</f>
        <v>237.388635204867</v>
      </c>
      <c r="I122" s="2" t="n">
        <f aca="false">I121+E122</f>
        <v>14999.4</v>
      </c>
      <c r="J122" s="2" t="n">
        <f aca="false">IF(H122=0,J121+G122,J121+H122)</f>
        <v>9143.51215569156</v>
      </c>
      <c r="K122" s="2" t="n">
        <f aca="false">IF(H122=0,K121+E122+F122+G122,K121+E122+F122+H122)</f>
        <v>24142.9121556916</v>
      </c>
    </row>
    <row r="123" customFormat="false" ht="12.75" hidden="false" customHeight="false" outlineLevel="0" collapsed="false">
      <c r="A123" s="1" t="n">
        <v>39294</v>
      </c>
      <c r="B123" s="0" t="n">
        <f aca="false">ROUND((A123-$B$2-210)/365,0)</f>
        <v>40</v>
      </c>
      <c r="C123" s="0" t="n">
        <f aca="false">ROUND((A123-$C$2-210)/365,0)</f>
        <v>15</v>
      </c>
      <c r="D123" s="0" t="n">
        <f aca="false">ROUND((A123-$D$2-210)/365,0)</f>
        <v>12</v>
      </c>
      <c r="E123" s="2" t="n">
        <v>166.66</v>
      </c>
      <c r="G123" s="2" t="n">
        <f aca="false">K122*$G$1/12</f>
        <v>241.429121556915</v>
      </c>
      <c r="I123" s="2" t="n">
        <f aca="false">I122+E123</f>
        <v>15166.06</v>
      </c>
      <c r="J123" s="2" t="n">
        <f aca="false">IF(H123=0,J122+G123,J122+H123)</f>
        <v>9384.94127724847</v>
      </c>
      <c r="K123" s="2" t="n">
        <f aca="false">IF(H123=0,K122+E123+F123+G123,K122+E123+F123+H123)</f>
        <v>24551.0012772485</v>
      </c>
    </row>
    <row r="124" customFormat="false" ht="12.75" hidden="false" customHeight="false" outlineLevel="0" collapsed="false">
      <c r="A124" s="1" t="n">
        <v>39325</v>
      </c>
      <c r="B124" s="0" t="n">
        <f aca="false">ROUND((A124-$B$2-210)/365,0)</f>
        <v>40</v>
      </c>
      <c r="C124" s="0" t="n">
        <f aca="false">ROUND((A124-$C$2-210)/365,0)</f>
        <v>15</v>
      </c>
      <c r="D124" s="0" t="n">
        <f aca="false">ROUND((A124-$D$2-210)/365,0)</f>
        <v>12</v>
      </c>
      <c r="E124" s="2" t="n">
        <v>166.66</v>
      </c>
      <c r="G124" s="2" t="n">
        <f aca="false">K123*$G$1/12</f>
        <v>245.510012772485</v>
      </c>
      <c r="I124" s="2" t="n">
        <f aca="false">I123+E124</f>
        <v>15332.72</v>
      </c>
      <c r="J124" s="2" t="n">
        <f aca="false">IF(H124=0,J123+G124,J123+H124)</f>
        <v>9630.45129002096</v>
      </c>
      <c r="K124" s="2" t="n">
        <f aca="false">IF(H124=0,K123+E124+F124+G124,K123+E124+F124+H124)</f>
        <v>24963.1712900209</v>
      </c>
    </row>
    <row r="125" customFormat="false" ht="12.75" hidden="false" customHeight="false" outlineLevel="0" collapsed="false">
      <c r="A125" s="1" t="n">
        <v>39355</v>
      </c>
      <c r="B125" s="0" t="n">
        <f aca="false">ROUND((A125-$B$2-210)/365,0)</f>
        <v>40</v>
      </c>
      <c r="C125" s="0" t="n">
        <f aca="false">ROUND((A125-$C$2-210)/365,0)</f>
        <v>15</v>
      </c>
      <c r="D125" s="0" t="n">
        <f aca="false">ROUND((A125-$D$2-210)/365,0)</f>
        <v>12</v>
      </c>
      <c r="E125" s="2" t="n">
        <v>166.66</v>
      </c>
      <c r="G125" s="2" t="n">
        <f aca="false">K124*$G$1/12</f>
        <v>249.631712900209</v>
      </c>
      <c r="I125" s="2" t="n">
        <f aca="false">I124+E125</f>
        <v>15499.38</v>
      </c>
      <c r="J125" s="2" t="n">
        <f aca="false">IF(H125=0,J124+G125,J124+H125)</f>
        <v>9880.08300292117</v>
      </c>
      <c r="K125" s="2" t="n">
        <f aca="false">IF(H125=0,K124+E125+F125+G125,K124+E125+F125+H125)</f>
        <v>25379.4630029212</v>
      </c>
    </row>
    <row r="126" customFormat="false" ht="12.75" hidden="false" customHeight="false" outlineLevel="0" collapsed="false">
      <c r="A126" s="1" t="n">
        <v>39386</v>
      </c>
      <c r="B126" s="0" t="n">
        <f aca="false">ROUND((A126-$B$2-210)/365,0)</f>
        <v>40</v>
      </c>
      <c r="C126" s="0" t="n">
        <f aca="false">ROUND((A126-$C$2-210)/365,0)</f>
        <v>15</v>
      </c>
      <c r="D126" s="0" t="n">
        <f aca="false">ROUND((A126-$D$2-210)/365,0)</f>
        <v>12</v>
      </c>
      <c r="E126" s="2" t="n">
        <v>166.66</v>
      </c>
      <c r="G126" s="2" t="n">
        <f aca="false">K125*$G$1/12</f>
        <v>253.794630029212</v>
      </c>
      <c r="I126" s="2" t="n">
        <f aca="false">I125+E126</f>
        <v>15666.04</v>
      </c>
      <c r="J126" s="2" t="n">
        <f aca="false">IF(H126=0,J125+G126,J125+H126)</f>
        <v>10133.8776329504</v>
      </c>
      <c r="K126" s="2" t="n">
        <f aca="false">IF(H126=0,K125+E126+F126+G126,K125+E126+F126+H126)</f>
        <v>25799.9176329504</v>
      </c>
    </row>
    <row r="127" customFormat="false" ht="12.75" hidden="false" customHeight="false" outlineLevel="0" collapsed="false">
      <c r="A127" s="1" t="n">
        <v>39416</v>
      </c>
      <c r="B127" s="0" t="n">
        <f aca="false">ROUND((A127-$B$2-210)/365,0)</f>
        <v>40</v>
      </c>
      <c r="C127" s="0" t="n">
        <f aca="false">ROUND((A127-$C$2-210)/365,0)</f>
        <v>15</v>
      </c>
      <c r="D127" s="0" t="n">
        <f aca="false">ROUND((A127-$D$2-210)/365,0)</f>
        <v>12</v>
      </c>
      <c r="E127" s="2" t="n">
        <v>166.66</v>
      </c>
      <c r="G127" s="2" t="n">
        <f aca="false">K126*$G$1/12</f>
        <v>257.999176329504</v>
      </c>
      <c r="I127" s="2" t="n">
        <f aca="false">I126+E127</f>
        <v>15832.7</v>
      </c>
      <c r="J127" s="2" t="n">
        <f aca="false">IF(H127=0,J126+G127,J126+H127)</f>
        <v>10391.8768092799</v>
      </c>
      <c r="K127" s="2" t="n">
        <f aca="false">IF(H127=0,K126+E127+F127+G127,K126+E127+F127+H127)</f>
        <v>26224.5768092799</v>
      </c>
    </row>
    <row r="128" customFormat="false" ht="12.75" hidden="false" customHeight="false" outlineLevel="0" collapsed="false">
      <c r="A128" s="1" t="n">
        <v>39447</v>
      </c>
      <c r="B128" s="0" t="n">
        <f aca="false">ROUND((A128-$B$2-210)/365,0)</f>
        <v>40</v>
      </c>
      <c r="C128" s="0" t="n">
        <f aca="false">ROUND((A128-$C$2-210)/365,0)</f>
        <v>15</v>
      </c>
      <c r="D128" s="0" t="n">
        <f aca="false">ROUND((A128-$D$2-210)/365,0)</f>
        <v>12</v>
      </c>
      <c r="E128" s="2" t="n">
        <v>166.66</v>
      </c>
      <c r="G128" s="2" t="n">
        <f aca="false">K127*$G$1/12</f>
        <v>262.245768092799</v>
      </c>
      <c r="I128" s="2" t="n">
        <f aca="false">I127+E128</f>
        <v>15999.36</v>
      </c>
      <c r="J128" s="2" t="n">
        <f aca="false">IF(H128=0,J127+G128,J127+H128)</f>
        <v>10654.1225773727</v>
      </c>
      <c r="K128" s="2" t="n">
        <f aca="false">IF(H128=0,K127+E128+F128+G128,K127+E128+F128+H128)</f>
        <v>26653.4825773727</v>
      </c>
    </row>
    <row r="129" customFormat="false" ht="12.75" hidden="false" customHeight="false" outlineLevel="0" collapsed="false">
      <c r="A129" s="1" t="n">
        <v>39478</v>
      </c>
      <c r="B129" s="0" t="n">
        <f aca="false">ROUND((A129-$B$2-210)/365,0)</f>
        <v>40</v>
      </c>
      <c r="C129" s="0" t="n">
        <f aca="false">ROUND((A129-$C$2-210)/365,0)</f>
        <v>15</v>
      </c>
      <c r="D129" s="0" t="n">
        <f aca="false">ROUND((A129-$D$2-210)/365,0)</f>
        <v>12</v>
      </c>
      <c r="E129" s="2" t="n">
        <v>166.66</v>
      </c>
      <c r="G129" s="2" t="n">
        <f aca="false">K128*$G$1/12</f>
        <v>266.534825773727</v>
      </c>
      <c r="I129" s="2" t="n">
        <f aca="false">I128+E129</f>
        <v>16166.02</v>
      </c>
      <c r="J129" s="2" t="n">
        <f aca="false">IF(H129=0,J128+G129,J128+H129)</f>
        <v>10920.6574031464</v>
      </c>
      <c r="K129" s="2" t="n">
        <f aca="false">IF(H129=0,K128+E129+F129+G129,K128+E129+F129+H129)</f>
        <v>27086.6774031464</v>
      </c>
    </row>
    <row r="130" customFormat="false" ht="12.75" hidden="false" customHeight="false" outlineLevel="0" collapsed="false">
      <c r="A130" s="1" t="n">
        <v>39507</v>
      </c>
      <c r="B130" s="0" t="n">
        <f aca="false">ROUND((A130-$B$2-210)/365,0)</f>
        <v>40</v>
      </c>
      <c r="C130" s="0" t="n">
        <f aca="false">ROUND((A130-$C$2-210)/365,0)</f>
        <v>15</v>
      </c>
      <c r="D130" s="0" t="n">
        <f aca="false">ROUND((A130-$D$2-210)/365,0)</f>
        <v>13</v>
      </c>
      <c r="E130" s="2" t="n">
        <v>166.66</v>
      </c>
      <c r="G130" s="2" t="n">
        <f aca="false">K129*$G$1/12</f>
        <v>270.866774031464</v>
      </c>
      <c r="I130" s="2" t="n">
        <f aca="false">I129+E130</f>
        <v>16332.68</v>
      </c>
      <c r="J130" s="2" t="n">
        <f aca="false">IF(H130=0,J129+G130,J129+H130)</f>
        <v>11191.5241771779</v>
      </c>
      <c r="K130" s="2" t="n">
        <f aca="false">IF(H130=0,K129+E130+F130+G130,K129+E130+F130+H130)</f>
        <v>27524.2041771779</v>
      </c>
    </row>
    <row r="131" customFormat="false" ht="12.75" hidden="false" customHeight="false" outlineLevel="0" collapsed="false">
      <c r="A131" s="1" t="n">
        <v>39538</v>
      </c>
      <c r="B131" s="0" t="n">
        <f aca="false">ROUND((A131-$B$2-210)/365,0)</f>
        <v>40</v>
      </c>
      <c r="C131" s="0" t="n">
        <f aca="false">ROUND((A131-$C$2-210)/365,0)</f>
        <v>15</v>
      </c>
      <c r="D131" s="0" t="n">
        <f aca="false">ROUND((A131-$D$2-210)/365,0)</f>
        <v>13</v>
      </c>
      <c r="E131" s="2" t="n">
        <v>166.66</v>
      </c>
      <c r="G131" s="2" t="n">
        <f aca="false">K130*$G$1/12</f>
        <v>275.242041771779</v>
      </c>
      <c r="I131" s="2" t="n">
        <f aca="false">I130+E131</f>
        <v>16499.34</v>
      </c>
      <c r="J131" s="2" t="n">
        <f aca="false">IF(H131=0,J130+G131,J130+H131)</f>
        <v>11466.7662189496</v>
      </c>
      <c r="K131" s="2" t="n">
        <f aca="false">IF(H131=0,K130+E131+F131+G131,K130+E131+F131+H131)</f>
        <v>27966.1062189496</v>
      </c>
    </row>
    <row r="132" customFormat="false" ht="12.75" hidden="false" customHeight="false" outlineLevel="0" collapsed="false">
      <c r="A132" s="1" t="n">
        <v>39568</v>
      </c>
      <c r="B132" s="0" t="n">
        <f aca="false">ROUND((A132-$B$2-210)/365,0)</f>
        <v>41</v>
      </c>
      <c r="C132" s="0" t="n">
        <f aca="false">ROUND((A132-$C$2-210)/365,0)</f>
        <v>16</v>
      </c>
      <c r="D132" s="0" t="n">
        <f aca="false">ROUND((A132-$D$2-210)/365,0)</f>
        <v>13</v>
      </c>
      <c r="E132" s="2" t="n">
        <v>166.66</v>
      </c>
      <c r="G132" s="2" t="n">
        <f aca="false">K131*$G$1/12</f>
        <v>279.661062189496</v>
      </c>
      <c r="I132" s="2" t="n">
        <f aca="false">I131+E132</f>
        <v>16666</v>
      </c>
      <c r="J132" s="2" t="n">
        <f aca="false">IF(H132=0,J131+G132,J131+H132)</f>
        <v>11746.4272811391</v>
      </c>
      <c r="K132" s="2" t="n">
        <f aca="false">IF(H132=0,K131+E132+F132+G132,K131+E132+F132+H132)</f>
        <v>28412.4272811391</v>
      </c>
    </row>
    <row r="133" customFormat="false" ht="12.75" hidden="false" customHeight="false" outlineLevel="0" collapsed="false">
      <c r="A133" s="1" t="n">
        <v>39599</v>
      </c>
      <c r="B133" s="0" t="n">
        <f aca="false">ROUND((A133-$B$2-210)/365,0)</f>
        <v>41</v>
      </c>
      <c r="C133" s="0" t="n">
        <f aca="false">ROUND((A133-$C$2-210)/365,0)</f>
        <v>16</v>
      </c>
      <c r="D133" s="0" t="n">
        <f aca="false">ROUND((A133-$D$2-210)/365,0)</f>
        <v>13</v>
      </c>
      <c r="E133" s="2" t="n">
        <v>166.66</v>
      </c>
      <c r="G133" s="2" t="n">
        <f aca="false">K132*$G$1/12</f>
        <v>284.124272811391</v>
      </c>
      <c r="I133" s="2" t="n">
        <f aca="false">I132+E133</f>
        <v>16832.66</v>
      </c>
      <c r="J133" s="2" t="n">
        <f aca="false">IF(H133=0,J132+G133,J132+H133)</f>
        <v>12030.5515539505</v>
      </c>
      <c r="K133" s="2" t="n">
        <f aca="false">IF(H133=0,K132+E133+F133+G133,K132+E133+F133+H133)</f>
        <v>28863.2115539505</v>
      </c>
    </row>
    <row r="134" customFormat="false" ht="12.75" hidden="false" customHeight="false" outlineLevel="0" collapsed="false">
      <c r="A134" s="1" t="n">
        <v>39629</v>
      </c>
      <c r="B134" s="0" t="n">
        <f aca="false">ROUND((A134-$B$2-210)/365,0)</f>
        <v>41</v>
      </c>
      <c r="C134" s="0" t="n">
        <f aca="false">ROUND((A134-$C$2-210)/365,0)</f>
        <v>16</v>
      </c>
      <c r="D134" s="0" t="n">
        <f aca="false">ROUND((A134-$D$2-210)/365,0)</f>
        <v>13</v>
      </c>
      <c r="E134" s="2" t="n">
        <v>166.66</v>
      </c>
      <c r="G134" s="2" t="n">
        <f aca="false">K133*$G$1/12</f>
        <v>288.632115539505</v>
      </c>
      <c r="I134" s="2" t="n">
        <f aca="false">I133+E134</f>
        <v>16999.32</v>
      </c>
      <c r="J134" s="2" t="n">
        <f aca="false">IF(H134=0,J133+G134,J133+H134)</f>
        <v>12319.18366949</v>
      </c>
      <c r="K134" s="2" t="n">
        <f aca="false">IF(H134=0,K133+E134+F134+G134,K133+E134+F134+H134)</f>
        <v>29318.50366949</v>
      </c>
    </row>
    <row r="135" customFormat="false" ht="12.75" hidden="false" customHeight="false" outlineLevel="0" collapsed="false">
      <c r="A135" s="1" t="n">
        <v>39660</v>
      </c>
      <c r="B135" s="0" t="n">
        <f aca="false">ROUND((A135-$B$2-210)/365,0)</f>
        <v>41</v>
      </c>
      <c r="C135" s="0" t="n">
        <f aca="false">ROUND((A135-$C$2-210)/365,0)</f>
        <v>16</v>
      </c>
      <c r="D135" s="0" t="n">
        <f aca="false">ROUND((A135-$D$2-210)/365,0)</f>
        <v>13</v>
      </c>
      <c r="E135" s="2" t="n">
        <v>166.66</v>
      </c>
      <c r="G135" s="2" t="n">
        <f aca="false">K134*$G$1/12</f>
        <v>293.1850366949</v>
      </c>
      <c r="I135" s="2" t="n">
        <f aca="false">I134+E135</f>
        <v>17165.98</v>
      </c>
      <c r="J135" s="2" t="n">
        <f aca="false">IF(H135=0,J134+G135,J134+H135)</f>
        <v>12612.3687061849</v>
      </c>
      <c r="K135" s="2" t="n">
        <f aca="false">IF(H135=0,K134+E135+F135+G135,K134+E135+F135+H135)</f>
        <v>29778.3487061849</v>
      </c>
    </row>
    <row r="136" customFormat="false" ht="12.75" hidden="false" customHeight="false" outlineLevel="0" collapsed="false">
      <c r="A136" s="1" t="n">
        <v>39691</v>
      </c>
      <c r="B136" s="0" t="n">
        <f aca="false">ROUND((A136-$B$2-210)/365,0)</f>
        <v>41</v>
      </c>
      <c r="C136" s="0" t="n">
        <f aca="false">ROUND((A136-$C$2-210)/365,0)</f>
        <v>16</v>
      </c>
      <c r="D136" s="0" t="n">
        <f aca="false">ROUND((A136-$D$2-210)/365,0)</f>
        <v>13</v>
      </c>
      <c r="E136" s="2" t="n">
        <v>166.66</v>
      </c>
      <c r="G136" s="2" t="n">
        <f aca="false">K135*$G$1/12</f>
        <v>297.783487061849</v>
      </c>
      <c r="I136" s="2" t="n">
        <f aca="false">I135+E136</f>
        <v>17332.64</v>
      </c>
      <c r="J136" s="2" t="n">
        <f aca="false">IF(H136=0,J135+G136,J135+H136)</f>
        <v>12910.1521932468</v>
      </c>
      <c r="K136" s="2" t="n">
        <f aca="false">IF(H136=0,K135+E136+F136+G136,K135+E136+F136+H136)</f>
        <v>30242.7921932468</v>
      </c>
    </row>
    <row r="137" customFormat="false" ht="12.75" hidden="false" customHeight="false" outlineLevel="0" collapsed="false">
      <c r="A137" s="1" t="n">
        <v>39721</v>
      </c>
      <c r="B137" s="0" t="n">
        <f aca="false">ROUND((A137-$B$2-210)/365,0)</f>
        <v>41</v>
      </c>
      <c r="C137" s="0" t="n">
        <f aca="false">ROUND((A137-$C$2-210)/365,0)</f>
        <v>16</v>
      </c>
      <c r="D137" s="0" t="n">
        <f aca="false">ROUND((A137-$D$2-210)/365,0)</f>
        <v>13</v>
      </c>
      <c r="E137" s="2" t="n">
        <v>166.66</v>
      </c>
      <c r="G137" s="2" t="n">
        <f aca="false">K136*$G$1/12</f>
        <v>302.427921932468</v>
      </c>
      <c r="I137" s="2" t="n">
        <f aca="false">I136+E137</f>
        <v>17499.3</v>
      </c>
      <c r="J137" s="2" t="n">
        <f aca="false">IF(H137=0,J136+G137,J136+H137)</f>
        <v>13212.5801151793</v>
      </c>
      <c r="K137" s="2" t="n">
        <f aca="false">IF(H137=0,K136+E137+F137+G137,K136+E137+F137+H137)</f>
        <v>30711.8801151793</v>
      </c>
    </row>
    <row r="138" customFormat="false" ht="12.75" hidden="false" customHeight="false" outlineLevel="0" collapsed="false">
      <c r="A138" s="1" t="n">
        <v>39752</v>
      </c>
      <c r="B138" s="0" t="n">
        <f aca="false">ROUND((A138-$B$2-210)/365,0)</f>
        <v>41</v>
      </c>
      <c r="C138" s="0" t="n">
        <f aca="false">ROUND((A138-$C$2-210)/365,0)</f>
        <v>16</v>
      </c>
      <c r="D138" s="0" t="n">
        <f aca="false">ROUND((A138-$D$2-210)/365,0)</f>
        <v>13</v>
      </c>
      <c r="E138" s="2" t="n">
        <v>166.66</v>
      </c>
      <c r="G138" s="2" t="n">
        <f aca="false">K137*$G$1/12</f>
        <v>307.118801151793</v>
      </c>
      <c r="I138" s="2" t="n">
        <f aca="false">I137+E138</f>
        <v>17665.96</v>
      </c>
      <c r="J138" s="2" t="n">
        <f aca="false">IF(H138=0,J137+G138,J137+H138)</f>
        <v>13519.6989163311</v>
      </c>
      <c r="K138" s="2" t="n">
        <f aca="false">IF(H138=0,K137+E138+F138+G138,K137+E138+F138+H138)</f>
        <v>31185.658916331</v>
      </c>
    </row>
    <row r="139" customFormat="false" ht="12.75" hidden="false" customHeight="false" outlineLevel="0" collapsed="false">
      <c r="A139" s="1" t="n">
        <v>39782</v>
      </c>
      <c r="B139" s="0" t="n">
        <f aca="false">ROUND((A139-$B$2-210)/365,0)</f>
        <v>41</v>
      </c>
      <c r="C139" s="0" t="n">
        <f aca="false">ROUND((A139-$C$2-210)/365,0)</f>
        <v>16</v>
      </c>
      <c r="D139" s="0" t="n">
        <f aca="false">ROUND((A139-$D$2-210)/365,0)</f>
        <v>13</v>
      </c>
      <c r="E139" s="2" t="n">
        <v>166.66</v>
      </c>
      <c r="G139" s="2" t="n">
        <f aca="false">K138*$G$1/12</f>
        <v>311.85658916331</v>
      </c>
      <c r="I139" s="2" t="n">
        <f aca="false">I138+E139</f>
        <v>17832.62</v>
      </c>
      <c r="J139" s="2" t="n">
        <f aca="false">IF(H139=0,J138+G139,J138+H139)</f>
        <v>13831.5555054944</v>
      </c>
      <c r="K139" s="2" t="n">
        <f aca="false">IF(H139=0,K138+E139+F139+G139,K138+E139+F139+H139)</f>
        <v>31664.1755054944</v>
      </c>
    </row>
    <row r="140" customFormat="false" ht="12.75" hidden="false" customHeight="false" outlineLevel="0" collapsed="false">
      <c r="A140" s="1" t="n">
        <v>39813</v>
      </c>
      <c r="B140" s="0" t="n">
        <f aca="false">ROUND((A140-$B$2-210)/365,0)</f>
        <v>41</v>
      </c>
      <c r="C140" s="0" t="n">
        <f aca="false">ROUND((A140-$C$2-210)/365,0)</f>
        <v>16</v>
      </c>
      <c r="D140" s="0" t="n">
        <f aca="false">ROUND((A140-$D$2-210)/365,0)</f>
        <v>13</v>
      </c>
      <c r="E140" s="2" t="n">
        <v>166.66</v>
      </c>
      <c r="G140" s="2" t="n">
        <f aca="false">K139*$G$1/12</f>
        <v>316.641755054944</v>
      </c>
      <c r="I140" s="2" t="n">
        <f aca="false">I139+E140</f>
        <v>17999.28</v>
      </c>
      <c r="J140" s="2" t="n">
        <f aca="false">IF(H140=0,J139+G140,J139+H140)</f>
        <v>14148.1972605493</v>
      </c>
      <c r="K140" s="2" t="n">
        <f aca="false">IF(H140=0,K139+E140+F140+G140,K139+E140+F140+H140)</f>
        <v>32147.4772605493</v>
      </c>
    </row>
    <row r="141" customFormat="false" ht="12.75" hidden="false" customHeight="false" outlineLevel="0" collapsed="false">
      <c r="A141" s="1" t="n">
        <v>39844</v>
      </c>
      <c r="B141" s="0" t="n">
        <f aca="false">ROUND((A141-$B$2-210)/365,0)</f>
        <v>41</v>
      </c>
      <c r="C141" s="0" t="n">
        <f aca="false">ROUND((A141-$C$2-210)/365,0)</f>
        <v>16</v>
      </c>
      <c r="D141" s="0" t="n">
        <f aca="false">ROUND((A141-$D$2-210)/365,0)</f>
        <v>13</v>
      </c>
      <c r="E141" s="2" t="n">
        <v>166.66</v>
      </c>
      <c r="G141" s="2" t="n">
        <f aca="false">K140*$G$1/12</f>
        <v>321.474772605493</v>
      </c>
      <c r="I141" s="2" t="n">
        <f aca="false">I140+E141</f>
        <v>18165.94</v>
      </c>
      <c r="J141" s="2" t="n">
        <f aca="false">IF(H141=0,J140+G141,J140+H141)</f>
        <v>14469.6720331548</v>
      </c>
      <c r="K141" s="2" t="n">
        <f aca="false">IF(H141=0,K140+E141+F141+G141,K140+E141+F141+H141)</f>
        <v>32635.6120331548</v>
      </c>
    </row>
    <row r="142" customFormat="false" ht="12.75" hidden="false" customHeight="false" outlineLevel="0" collapsed="false">
      <c r="A142" s="1" t="n">
        <v>39872</v>
      </c>
      <c r="B142" s="0" t="n">
        <f aca="false">ROUND((A142-$B$2-210)/365,0)</f>
        <v>41</v>
      </c>
      <c r="C142" s="0" t="n">
        <f aca="false">ROUND((A142-$C$2-210)/365,0)</f>
        <v>16</v>
      </c>
      <c r="D142" s="0" t="n">
        <f aca="false">ROUND((A142-$D$2-210)/365,0)</f>
        <v>14</v>
      </c>
      <c r="E142" s="2" t="n">
        <v>166.66</v>
      </c>
      <c r="G142" s="2" t="n">
        <f aca="false">K141*$G$1/12</f>
        <v>326.356120331548</v>
      </c>
      <c r="I142" s="2" t="n">
        <f aca="false">I141+E142</f>
        <v>18332.6</v>
      </c>
      <c r="J142" s="2" t="n">
        <f aca="false">IF(H142=0,J141+G142,J141+H142)</f>
        <v>14796.0281534863</v>
      </c>
      <c r="K142" s="2" t="n">
        <f aca="false">IF(H142=0,K141+E142+F142+G142,K141+E142+F142+H142)</f>
        <v>33128.6281534863</v>
      </c>
    </row>
    <row r="143" customFormat="false" ht="12.75" hidden="false" customHeight="false" outlineLevel="0" collapsed="false">
      <c r="A143" s="1" t="n">
        <v>39903</v>
      </c>
      <c r="B143" s="0" t="n">
        <f aca="false">ROUND((A143-$B$2-210)/365,0)</f>
        <v>41</v>
      </c>
      <c r="C143" s="0" t="n">
        <f aca="false">ROUND((A143-$C$2-210)/365,0)</f>
        <v>16</v>
      </c>
      <c r="D143" s="0" t="n">
        <f aca="false">ROUND((A143-$D$2-210)/365,0)</f>
        <v>14</v>
      </c>
      <c r="E143" s="2" t="n">
        <v>166.66</v>
      </c>
      <c r="G143" s="2" t="n">
        <f aca="false">K142*$G$1/12</f>
        <v>331.286281534863</v>
      </c>
      <c r="I143" s="2" t="n">
        <f aca="false">I142+E143</f>
        <v>18499.26</v>
      </c>
      <c r="J143" s="2" t="n">
        <f aca="false">IF(H143=0,J142+G143,J142+H143)</f>
        <v>15127.3144350212</v>
      </c>
      <c r="K143" s="2" t="n">
        <f aca="false">IF(H143=0,K142+E143+F143+G143,K142+E143+F143+H143)</f>
        <v>33626.5744350212</v>
      </c>
    </row>
    <row r="144" customFormat="false" ht="12.75" hidden="false" customHeight="false" outlineLevel="0" collapsed="false">
      <c r="A144" s="1" t="n">
        <v>39933</v>
      </c>
      <c r="B144" s="0" t="n">
        <f aca="false">ROUND((A144-$B$2-210)/365,0)</f>
        <v>42</v>
      </c>
      <c r="C144" s="0" t="n">
        <f aca="false">ROUND((A144-$C$2-210)/365,0)</f>
        <v>17</v>
      </c>
      <c r="D144" s="0" t="n">
        <f aca="false">ROUND((A144-$D$2-210)/365,0)</f>
        <v>14</v>
      </c>
      <c r="E144" s="2" t="n">
        <v>166.66</v>
      </c>
      <c r="G144" s="2" t="n">
        <f aca="false">K143*$G$1/12</f>
        <v>336.265744350212</v>
      </c>
      <c r="I144" s="2" t="n">
        <f aca="false">I143+E144</f>
        <v>18665.92</v>
      </c>
      <c r="J144" s="2" t="n">
        <f aca="false">IF(H144=0,J143+G144,J143+H144)</f>
        <v>15463.5801793714</v>
      </c>
      <c r="K144" s="2" t="n">
        <f aca="false">IF(H144=0,K143+E144+F144+G144,K143+E144+F144+H144)</f>
        <v>34129.5001793714</v>
      </c>
    </row>
    <row r="145" customFormat="false" ht="12.75" hidden="false" customHeight="false" outlineLevel="0" collapsed="false">
      <c r="A145" s="1" t="n">
        <v>39964</v>
      </c>
      <c r="B145" s="0" t="n">
        <f aca="false">ROUND((A145-$B$2-210)/365,0)</f>
        <v>42</v>
      </c>
      <c r="C145" s="0" t="n">
        <f aca="false">ROUND((A145-$C$2-210)/365,0)</f>
        <v>17</v>
      </c>
      <c r="D145" s="0" t="n">
        <f aca="false">ROUND((A145-$D$2-210)/365,0)</f>
        <v>14</v>
      </c>
      <c r="E145" s="2" t="n">
        <v>166.66</v>
      </c>
      <c r="G145" s="2" t="n">
        <f aca="false">K144*$G$1/12</f>
        <v>341.295001793714</v>
      </c>
      <c r="I145" s="2" t="n">
        <f aca="false">I144+E145</f>
        <v>18832.58</v>
      </c>
      <c r="J145" s="2" t="n">
        <f aca="false">IF(H145=0,J144+G145,J144+H145)</f>
        <v>15804.8751811651</v>
      </c>
      <c r="K145" s="2" t="n">
        <f aca="false">IF(H145=0,K144+E145+F145+G145,K144+E145+F145+H145)</f>
        <v>34637.4551811651</v>
      </c>
    </row>
    <row r="146" customFormat="false" ht="12.75" hidden="false" customHeight="false" outlineLevel="0" collapsed="false">
      <c r="A146" s="1" t="n">
        <v>39994</v>
      </c>
      <c r="B146" s="0" t="n">
        <f aca="false">ROUND((A146-$B$2-210)/365,0)</f>
        <v>42</v>
      </c>
      <c r="C146" s="0" t="n">
        <f aca="false">ROUND((A146-$C$2-210)/365,0)</f>
        <v>17</v>
      </c>
      <c r="D146" s="0" t="n">
        <f aca="false">ROUND((A146-$D$2-210)/365,0)</f>
        <v>14</v>
      </c>
      <c r="E146" s="2" t="n">
        <v>166.66</v>
      </c>
      <c r="G146" s="2" t="n">
        <f aca="false">K145*$G$1/12</f>
        <v>346.374551811651</v>
      </c>
      <c r="I146" s="2" t="n">
        <f aca="false">I145+E146</f>
        <v>18999.24</v>
      </c>
      <c r="J146" s="2" t="n">
        <f aca="false">IF(H146=0,J145+G146,J145+H146)</f>
        <v>16151.2497329768</v>
      </c>
      <c r="K146" s="2" t="n">
        <f aca="false">IF(H146=0,K145+E146+F146+G146,K145+E146+F146+H146)</f>
        <v>35150.4897329768</v>
      </c>
    </row>
    <row r="147" customFormat="false" ht="12.75" hidden="false" customHeight="false" outlineLevel="0" collapsed="false">
      <c r="A147" s="1" t="n">
        <v>40025</v>
      </c>
      <c r="B147" s="0" t="n">
        <f aca="false">ROUND((A147-$B$2-210)/365,0)</f>
        <v>42</v>
      </c>
      <c r="C147" s="0" t="n">
        <f aca="false">ROUND((A147-$C$2-210)/365,0)</f>
        <v>17</v>
      </c>
      <c r="D147" s="0" t="n">
        <f aca="false">ROUND((A147-$D$2-210)/365,0)</f>
        <v>14</v>
      </c>
      <c r="E147" s="2" t="n">
        <v>166.66</v>
      </c>
      <c r="G147" s="2" t="n">
        <f aca="false">K146*$G$1/12</f>
        <v>351.504897329768</v>
      </c>
      <c r="I147" s="2" t="n">
        <f aca="false">I146+E147</f>
        <v>19165.9</v>
      </c>
      <c r="J147" s="2" t="n">
        <f aca="false">IF(H147=0,J146+G147,J146+H147)</f>
        <v>16502.7546303066</v>
      </c>
      <c r="K147" s="2" t="n">
        <f aca="false">IF(H147=0,K146+E147+F147+G147,K146+E147+F147+H147)</f>
        <v>35668.6546303066</v>
      </c>
    </row>
    <row r="148" customFormat="false" ht="12.75" hidden="false" customHeight="false" outlineLevel="0" collapsed="false">
      <c r="A148" s="1" t="n">
        <v>40056</v>
      </c>
      <c r="B148" s="0" t="n">
        <f aca="false">ROUND((A148-$B$2-210)/365,0)</f>
        <v>42</v>
      </c>
      <c r="C148" s="0" t="n">
        <f aca="false">ROUND((A148-$C$2-210)/365,0)</f>
        <v>17</v>
      </c>
      <c r="D148" s="0" t="n">
        <f aca="false">ROUND((A148-$D$2-210)/365,0)</f>
        <v>14</v>
      </c>
      <c r="E148" s="2" t="n">
        <v>166.66</v>
      </c>
      <c r="G148" s="2" t="n">
        <f aca="false">K147*$G$1/12</f>
        <v>356.686546303066</v>
      </c>
      <c r="I148" s="2" t="n">
        <f aca="false">I147+E148</f>
        <v>19332.56</v>
      </c>
      <c r="J148" s="2" t="n">
        <f aca="false">IF(H148=0,J147+G148,J147+H148)</f>
        <v>16859.4411766096</v>
      </c>
      <c r="K148" s="2" t="n">
        <f aca="false">IF(H148=0,K147+E148+F148+G148,K147+E148+F148+H148)</f>
        <v>36192.0011766096</v>
      </c>
    </row>
    <row r="149" customFormat="false" ht="12.75" hidden="false" customHeight="false" outlineLevel="0" collapsed="false">
      <c r="A149" s="1" t="n">
        <v>40086</v>
      </c>
      <c r="B149" s="0" t="n">
        <f aca="false">ROUND((A149-$B$2-210)/365,0)</f>
        <v>42</v>
      </c>
      <c r="C149" s="0" t="n">
        <f aca="false">ROUND((A149-$C$2-210)/365,0)</f>
        <v>17</v>
      </c>
      <c r="D149" s="0" t="n">
        <f aca="false">ROUND((A149-$D$2-210)/365,0)</f>
        <v>14</v>
      </c>
      <c r="E149" s="2" t="n">
        <v>166.66</v>
      </c>
      <c r="G149" s="2" t="n">
        <f aca="false">K148*$G$1/12</f>
        <v>361.920011766096</v>
      </c>
      <c r="I149" s="2" t="n">
        <f aca="false">I148+E149</f>
        <v>19499.22</v>
      </c>
      <c r="J149" s="2" t="n">
        <f aca="false">IF(H149=0,J148+G149,J148+H149)</f>
        <v>17221.3611883757</v>
      </c>
      <c r="K149" s="2" t="n">
        <f aca="false">IF(H149=0,K148+E149+F149+G149,K148+E149+F149+H149)</f>
        <v>36720.5811883757</v>
      </c>
    </row>
    <row r="150" customFormat="false" ht="12.75" hidden="false" customHeight="false" outlineLevel="0" collapsed="false">
      <c r="A150" s="1" t="n">
        <v>40117</v>
      </c>
      <c r="B150" s="0" t="n">
        <f aca="false">ROUND((A150-$B$2-210)/365,0)</f>
        <v>42</v>
      </c>
      <c r="C150" s="0" t="n">
        <f aca="false">ROUND((A150-$C$2-210)/365,0)</f>
        <v>17</v>
      </c>
      <c r="D150" s="0" t="n">
        <f aca="false">ROUND((A150-$D$2-210)/365,0)</f>
        <v>14</v>
      </c>
      <c r="E150" s="2" t="n">
        <v>166.66</v>
      </c>
      <c r="G150" s="2" t="n">
        <f aca="false">K149*$G$1/12</f>
        <v>367.205811883757</v>
      </c>
      <c r="I150" s="2" t="n">
        <f aca="false">I149+E150</f>
        <v>19665.88</v>
      </c>
      <c r="J150" s="2" t="n">
        <f aca="false">IF(H150=0,J149+G150,J149+H150)</f>
        <v>17588.5670002595</v>
      </c>
      <c r="K150" s="2" t="n">
        <f aca="false">IF(H150=0,K149+E150+F150+G150,K149+E150+F150+H150)</f>
        <v>37254.4470002595</v>
      </c>
    </row>
    <row r="151" customFormat="false" ht="12.75" hidden="false" customHeight="false" outlineLevel="0" collapsed="false">
      <c r="A151" s="1" t="n">
        <v>40147</v>
      </c>
      <c r="B151" s="0" t="n">
        <f aca="false">ROUND((A151-$B$2-210)/365,0)</f>
        <v>42</v>
      </c>
      <c r="C151" s="0" t="n">
        <f aca="false">ROUND((A151-$C$2-210)/365,0)</f>
        <v>17</v>
      </c>
      <c r="D151" s="0" t="n">
        <f aca="false">ROUND((A151-$D$2-210)/365,0)</f>
        <v>14</v>
      </c>
      <c r="E151" s="2" t="n">
        <v>166.66</v>
      </c>
      <c r="G151" s="2" t="n">
        <f aca="false">K150*$G$1/12</f>
        <v>372.544470002595</v>
      </c>
      <c r="I151" s="2" t="n">
        <f aca="false">I150+E151</f>
        <v>19832.54</v>
      </c>
      <c r="J151" s="2" t="n">
        <f aca="false">IF(H151=0,J150+G151,J150+H151)</f>
        <v>17961.1114702621</v>
      </c>
      <c r="K151" s="2" t="n">
        <f aca="false">IF(H151=0,K150+E151+F151+G151,K150+E151+F151+H151)</f>
        <v>37793.6514702621</v>
      </c>
    </row>
    <row r="152" customFormat="false" ht="12.75" hidden="false" customHeight="false" outlineLevel="0" collapsed="false">
      <c r="A152" s="1" t="n">
        <v>40178</v>
      </c>
      <c r="B152" s="0" t="n">
        <f aca="false">ROUND((A152-$B$2-210)/365,0)</f>
        <v>42</v>
      </c>
      <c r="C152" s="0" t="n">
        <f aca="false">ROUND((A152-$C$2-210)/365,0)</f>
        <v>17</v>
      </c>
      <c r="D152" s="0" t="n">
        <f aca="false">ROUND((A152-$D$2-210)/365,0)</f>
        <v>14</v>
      </c>
      <c r="E152" s="2" t="n">
        <v>166.66</v>
      </c>
      <c r="G152" s="2" t="n">
        <f aca="false">K151*$G$1/12</f>
        <v>377.936514702621</v>
      </c>
      <c r="I152" s="2" t="n">
        <f aca="false">I151+E152</f>
        <v>19999.2</v>
      </c>
      <c r="J152" s="2" t="n">
        <f aca="false">IF(H152=0,J151+G152,J151+H152)</f>
        <v>18339.0479849647</v>
      </c>
      <c r="K152" s="2" t="n">
        <f aca="false">IF(H152=0,K151+E152+F152+G152,K151+E152+F152+H152)</f>
        <v>38338.2479849647</v>
      </c>
    </row>
    <row r="153" customFormat="false" ht="12.75" hidden="false" customHeight="false" outlineLevel="0" collapsed="false">
      <c r="A153" s="1" t="n">
        <v>40209</v>
      </c>
      <c r="B153" s="0" t="n">
        <f aca="false">ROUND((A153-$B$2-210)/365,0)</f>
        <v>42</v>
      </c>
      <c r="C153" s="0" t="n">
        <f aca="false">ROUND((A153-$C$2-210)/365,0)</f>
        <v>17</v>
      </c>
      <c r="D153" s="0" t="n">
        <f aca="false">ROUND((A153-$D$2-210)/365,0)</f>
        <v>14</v>
      </c>
      <c r="E153" s="2" t="n">
        <v>166.66</v>
      </c>
      <c r="G153" s="2" t="n">
        <f aca="false">K152*$G$1/12</f>
        <v>383.382479849647</v>
      </c>
      <c r="I153" s="2" t="n">
        <f aca="false">I152+E153</f>
        <v>20165.86</v>
      </c>
      <c r="J153" s="2" t="n">
        <f aca="false">IF(H153=0,J152+G153,J152+H153)</f>
        <v>18722.4304648143</v>
      </c>
      <c r="K153" s="2" t="n">
        <f aca="false">IF(H153=0,K152+E153+F153+G153,K152+E153+F153+H153)</f>
        <v>38888.2904648144</v>
      </c>
    </row>
    <row r="154" customFormat="false" ht="12.75" hidden="false" customHeight="false" outlineLevel="0" collapsed="false">
      <c r="A154" s="1" t="n">
        <v>40237</v>
      </c>
      <c r="B154" s="0" t="n">
        <f aca="false">ROUND((A154-$B$2-210)/365,0)</f>
        <v>42</v>
      </c>
      <c r="C154" s="0" t="n">
        <f aca="false">ROUND((A154-$C$2-210)/365,0)</f>
        <v>17</v>
      </c>
      <c r="D154" s="0" t="n">
        <f aca="false">ROUND((A154-$D$2-210)/365,0)</f>
        <v>15</v>
      </c>
      <c r="E154" s="2" t="n">
        <v>166.66</v>
      </c>
      <c r="G154" s="2" t="n">
        <f aca="false">K153*$G$1/12</f>
        <v>388.882904648144</v>
      </c>
      <c r="I154" s="2" t="n">
        <f aca="false">I153+E154</f>
        <v>20332.52</v>
      </c>
      <c r="J154" s="2" t="n">
        <f aca="false">IF(H154=0,J153+G154,J153+H154)</f>
        <v>19111.3133694625</v>
      </c>
      <c r="K154" s="2" t="n">
        <f aca="false">IF(H154=0,K153+E154+F154+G154,K153+E154+F154+H154)</f>
        <v>39443.8333694625</v>
      </c>
    </row>
    <row r="155" customFormat="false" ht="12.75" hidden="false" customHeight="false" outlineLevel="0" collapsed="false">
      <c r="A155" s="1" t="n">
        <v>40268</v>
      </c>
      <c r="B155" s="0" t="n">
        <f aca="false">ROUND((A155-$B$2-210)/365,0)</f>
        <v>42</v>
      </c>
      <c r="C155" s="0" t="n">
        <f aca="false">ROUND((A155-$C$2-210)/365,0)</f>
        <v>17</v>
      </c>
      <c r="D155" s="0" t="n">
        <f aca="false">ROUND((A155-$D$2-210)/365,0)</f>
        <v>15</v>
      </c>
      <c r="E155" s="2" t="n">
        <v>166.66</v>
      </c>
      <c r="G155" s="2" t="n">
        <f aca="false">K154*$G$1/12</f>
        <v>394.438333694625</v>
      </c>
      <c r="I155" s="2" t="n">
        <f aca="false">I154+E155</f>
        <v>20499.18</v>
      </c>
      <c r="J155" s="2" t="n">
        <f aca="false">IF(H155=0,J154+G155,J154+H155)</f>
        <v>19505.7517031571</v>
      </c>
      <c r="K155" s="2" t="n">
        <f aca="false">IF(H155=0,K154+E155+F155+G155,K154+E155+F155+H155)</f>
        <v>40004.9317031571</v>
      </c>
    </row>
    <row r="156" customFormat="false" ht="12.75" hidden="false" customHeight="false" outlineLevel="0" collapsed="false">
      <c r="A156" s="1" t="n">
        <v>40298</v>
      </c>
      <c r="B156" s="0" t="n">
        <f aca="false">ROUND((A156-$B$2-210)/365,0)</f>
        <v>43</v>
      </c>
      <c r="C156" s="0" t="n">
        <f aca="false">ROUND((A156-$C$2-210)/365,0)</f>
        <v>18</v>
      </c>
      <c r="D156" s="0" t="n">
        <f aca="false">ROUND((A156-$D$2-210)/365,0)</f>
        <v>15</v>
      </c>
      <c r="E156" s="2" t="n">
        <v>166.66</v>
      </c>
      <c r="G156" s="2" t="n">
        <f aca="false">K155*$G$1/12</f>
        <v>400.049317031571</v>
      </c>
      <c r="I156" s="2" t="n">
        <f aca="false">I155+E156</f>
        <v>20665.84</v>
      </c>
      <c r="J156" s="2" t="n">
        <f aca="false">IF(H156=0,J155+G156,J155+H156)</f>
        <v>19905.8010201887</v>
      </c>
      <c r="K156" s="2" t="n">
        <f aca="false">IF(H156=0,K155+E156+F156+G156,K155+E156+F156+H156)</f>
        <v>40571.6410201887</v>
      </c>
    </row>
    <row r="157" customFormat="false" ht="12.75" hidden="false" customHeight="false" outlineLevel="0" collapsed="false">
      <c r="A157" s="1" t="n">
        <v>40329</v>
      </c>
      <c r="B157" s="0" t="n">
        <f aca="false">ROUND((A157-$B$2-210)/365,0)</f>
        <v>43</v>
      </c>
      <c r="C157" s="0" t="n">
        <f aca="false">ROUND((A157-$C$2-210)/365,0)</f>
        <v>18</v>
      </c>
      <c r="D157" s="0" t="n">
        <f aca="false">ROUND((A157-$D$2-210)/365,0)</f>
        <v>15</v>
      </c>
      <c r="E157" s="2" t="n">
        <v>166.66</v>
      </c>
      <c r="G157" s="2" t="n">
        <f aca="false">K156*$G$1/12</f>
        <v>405.716410201887</v>
      </c>
      <c r="I157" s="2" t="n">
        <f aca="false">I156+E157</f>
        <v>20832.5</v>
      </c>
      <c r="J157" s="2" t="n">
        <f aca="false">IF(H157=0,J156+G157,J156+H157)</f>
        <v>20311.5174303906</v>
      </c>
      <c r="K157" s="2" t="n">
        <f aca="false">IF(H157=0,K156+E157+F157+G157,K156+E157+F157+H157)</f>
        <v>41144.0174303906</v>
      </c>
    </row>
    <row r="158" customFormat="false" ht="12.75" hidden="false" customHeight="false" outlineLevel="0" collapsed="false">
      <c r="A158" s="1" t="n">
        <v>40359</v>
      </c>
      <c r="B158" s="0" t="n">
        <f aca="false">ROUND((A158-$B$2-210)/365,0)</f>
        <v>43</v>
      </c>
      <c r="C158" s="0" t="n">
        <f aca="false">ROUND((A158-$C$2-210)/365,0)</f>
        <v>18</v>
      </c>
      <c r="D158" s="0" t="n">
        <f aca="false">ROUND((A158-$D$2-210)/365,0)</f>
        <v>15</v>
      </c>
      <c r="E158" s="2" t="n">
        <v>166.66</v>
      </c>
      <c r="G158" s="2" t="n">
        <f aca="false">K157*$G$1/12</f>
        <v>411.440174303906</v>
      </c>
      <c r="I158" s="2" t="n">
        <f aca="false">I157+E158</f>
        <v>20999.16</v>
      </c>
      <c r="J158" s="2" t="n">
        <f aca="false">IF(H158=0,J157+G158,J157+H158)</f>
        <v>20722.9576046945</v>
      </c>
      <c r="K158" s="2" t="n">
        <f aca="false">IF(H158=0,K157+E158+F158+G158,K157+E158+F158+H158)</f>
        <v>41722.1176046945</v>
      </c>
    </row>
    <row r="159" customFormat="false" ht="12.75" hidden="false" customHeight="false" outlineLevel="0" collapsed="false">
      <c r="A159" s="1" t="n">
        <v>40390</v>
      </c>
      <c r="B159" s="0" t="n">
        <f aca="false">ROUND((A159-$B$2-210)/365,0)</f>
        <v>43</v>
      </c>
      <c r="C159" s="0" t="n">
        <f aca="false">ROUND((A159-$C$2-210)/365,0)</f>
        <v>18</v>
      </c>
      <c r="D159" s="0" t="n">
        <f aca="false">ROUND((A159-$D$2-210)/365,0)</f>
        <v>15</v>
      </c>
      <c r="E159" s="2" t="n">
        <v>166.66</v>
      </c>
      <c r="G159" s="2" t="n">
        <f aca="false">K158*$G$1/12</f>
        <v>417.221176046945</v>
      </c>
      <c r="I159" s="2" t="n">
        <f aca="false">I158+E159</f>
        <v>21165.82</v>
      </c>
      <c r="J159" s="2" t="n">
        <f aca="false">IF(H159=0,J158+G159,J158+H159)</f>
        <v>21140.1787807414</v>
      </c>
      <c r="K159" s="2" t="n">
        <f aca="false">IF(H159=0,K158+E159+F159+G159,K158+E159+F159+H159)</f>
        <v>42305.9987807415</v>
      </c>
    </row>
    <row r="160" customFormat="false" ht="12.75" hidden="false" customHeight="false" outlineLevel="0" collapsed="false">
      <c r="A160" s="1" t="n">
        <v>40421</v>
      </c>
      <c r="B160" s="0" t="n">
        <f aca="false">ROUND((A160-$B$2-210)/365,0)</f>
        <v>43</v>
      </c>
      <c r="C160" s="0" t="n">
        <f aca="false">ROUND((A160-$C$2-210)/365,0)</f>
        <v>18</v>
      </c>
      <c r="D160" s="0" t="n">
        <f aca="false">ROUND((A160-$D$2-210)/365,0)</f>
        <v>15</v>
      </c>
      <c r="E160" s="2" t="n">
        <v>166.66</v>
      </c>
      <c r="G160" s="2" t="n">
        <f aca="false">K159*$G$1/12</f>
        <v>423.059987807415</v>
      </c>
      <c r="I160" s="2" t="n">
        <f aca="false">I159+E160</f>
        <v>21332.48</v>
      </c>
      <c r="J160" s="2" t="n">
        <f aca="false">IF(H160=0,J159+G160,J159+H160)</f>
        <v>21563.2387685488</v>
      </c>
      <c r="K160" s="2" t="n">
        <f aca="false">IF(H160=0,K159+E160+F160+G160,K159+E160+F160+H160)</f>
        <v>42895.7187685489</v>
      </c>
    </row>
    <row r="161" customFormat="false" ht="12.75" hidden="false" customHeight="false" outlineLevel="0" collapsed="false">
      <c r="A161" s="1" t="n">
        <v>40451</v>
      </c>
      <c r="B161" s="0" t="n">
        <f aca="false">ROUND((A161-$B$2-210)/365,0)</f>
        <v>43</v>
      </c>
      <c r="C161" s="0" t="n">
        <f aca="false">ROUND((A161-$C$2-210)/365,0)</f>
        <v>18</v>
      </c>
      <c r="D161" s="0" t="n">
        <f aca="false">ROUND((A161-$D$2-210)/365,0)</f>
        <v>15</v>
      </c>
      <c r="E161" s="2" t="n">
        <v>166.66</v>
      </c>
      <c r="G161" s="2" t="n">
        <f aca="false">K160*$G$1/12</f>
        <v>428.957187685489</v>
      </c>
      <c r="I161" s="2" t="n">
        <f aca="false">I160+E161</f>
        <v>21499.14</v>
      </c>
      <c r="J161" s="2" t="n">
        <f aca="false">IF(H161=0,J160+G161,J160+H161)</f>
        <v>21992.1959562343</v>
      </c>
      <c r="K161" s="2" t="n">
        <f aca="false">IF(H161=0,K160+E161+F161+G161,K160+E161+F161+H161)</f>
        <v>43491.3359562344</v>
      </c>
    </row>
    <row r="162" customFormat="false" ht="12.75" hidden="false" customHeight="false" outlineLevel="0" collapsed="false">
      <c r="A162" s="1" t="n">
        <v>40482</v>
      </c>
      <c r="B162" s="0" t="n">
        <f aca="false">ROUND((A162-$B$2-210)/365,0)</f>
        <v>43</v>
      </c>
      <c r="C162" s="0" t="n">
        <f aca="false">ROUND((A162-$C$2-210)/365,0)</f>
        <v>18</v>
      </c>
      <c r="D162" s="0" t="n">
        <f aca="false">ROUND((A162-$D$2-210)/365,0)</f>
        <v>15</v>
      </c>
      <c r="E162" s="2" t="n">
        <v>166.66</v>
      </c>
      <c r="G162" s="2" t="n">
        <f aca="false">K161*$G$1/12</f>
        <v>434.913359562344</v>
      </c>
      <c r="I162" s="2" t="n">
        <f aca="false">I161+E162</f>
        <v>21665.8</v>
      </c>
      <c r="J162" s="2" t="n">
        <f aca="false">IF(H162=0,J161+G162,J161+H162)</f>
        <v>22427.1093157967</v>
      </c>
      <c r="K162" s="2" t="n">
        <f aca="false">IF(H162=0,K161+E162+F162+G162,K161+E162+F162+H162)</f>
        <v>44092.9093157967</v>
      </c>
    </row>
    <row r="163" customFormat="false" ht="12.75" hidden="false" customHeight="false" outlineLevel="0" collapsed="false">
      <c r="A163" s="1" t="n">
        <v>40512</v>
      </c>
      <c r="B163" s="0" t="n">
        <f aca="false">ROUND((A163-$B$2-210)/365,0)</f>
        <v>43</v>
      </c>
      <c r="C163" s="0" t="n">
        <f aca="false">ROUND((A163-$C$2-210)/365,0)</f>
        <v>18</v>
      </c>
      <c r="D163" s="0" t="n">
        <f aca="false">ROUND((A163-$D$2-210)/365,0)</f>
        <v>15</v>
      </c>
      <c r="E163" s="2" t="n">
        <v>166.66</v>
      </c>
      <c r="G163" s="2" t="n">
        <f aca="false">K162*$G$1/12</f>
        <v>440.929093157967</v>
      </c>
      <c r="I163" s="2" t="n">
        <f aca="false">I162+E163</f>
        <v>21832.46</v>
      </c>
      <c r="J163" s="2" t="n">
        <f aca="false">IF(H163=0,J162+G163,J162+H163)</f>
        <v>22868.0384089546</v>
      </c>
      <c r="K163" s="2" t="n">
        <f aca="false">IF(H163=0,K162+E163+F163+G163,K162+E163+F163+H163)</f>
        <v>44700.4984089547</v>
      </c>
    </row>
    <row r="164" customFormat="false" ht="12.75" hidden="false" customHeight="false" outlineLevel="0" collapsed="false">
      <c r="A164" s="1" t="n">
        <v>40543</v>
      </c>
      <c r="B164" s="0" t="n">
        <f aca="false">ROUND((A164-$B$2-210)/365,0)</f>
        <v>43</v>
      </c>
      <c r="C164" s="0" t="n">
        <f aca="false">ROUND((A164-$C$2-210)/365,0)</f>
        <v>18</v>
      </c>
      <c r="D164" s="0" t="n">
        <f aca="false">ROUND((A164-$D$2-210)/365,0)</f>
        <v>15</v>
      </c>
      <c r="E164" s="2" t="n">
        <v>166.66</v>
      </c>
      <c r="G164" s="2" t="n">
        <f aca="false">K163*$G$1/12</f>
        <v>447.004984089547</v>
      </c>
      <c r="I164" s="2" t="n">
        <f aca="false">I163+E164</f>
        <v>21999.12</v>
      </c>
      <c r="J164" s="2" t="n">
        <f aca="false">IF(H164=0,J163+G164,J163+H164)</f>
        <v>23315.0433930442</v>
      </c>
      <c r="K164" s="2" t="n">
        <f aca="false">IF(H164=0,K163+E164+F164+G164,K163+E164+F164+H164)</f>
        <v>45314.1633930442</v>
      </c>
    </row>
    <row r="165" customFormat="false" ht="12.75" hidden="false" customHeight="false" outlineLevel="0" collapsed="false">
      <c r="A165" s="1" t="n">
        <v>40574</v>
      </c>
      <c r="B165" s="0" t="n">
        <f aca="false">ROUND((A165-$B$2-210)/365,0)</f>
        <v>43</v>
      </c>
      <c r="C165" s="0" t="n">
        <f aca="false">ROUND((A165-$C$2-210)/365,0)</f>
        <v>18</v>
      </c>
      <c r="D165" s="0" t="n">
        <f aca="false">ROUND((A165-$D$2-210)/365,0)</f>
        <v>15</v>
      </c>
      <c r="E165" s="2" t="n">
        <v>166.66</v>
      </c>
      <c r="G165" s="2" t="n">
        <f aca="false">K164*$G$1/12</f>
        <v>453.141633930442</v>
      </c>
      <c r="I165" s="2" t="n">
        <f aca="false">I164+E165</f>
        <v>22165.78</v>
      </c>
      <c r="J165" s="2" t="n">
        <f aca="false">IF(H165=0,J164+G165,J164+H165)</f>
        <v>23768.1850269746</v>
      </c>
      <c r="K165" s="2" t="n">
        <f aca="false">IF(H165=0,K164+E165+F165+G165,K164+E165+F165+H165)</f>
        <v>45933.9650269747</v>
      </c>
    </row>
    <row r="166" customFormat="false" ht="12.75" hidden="false" customHeight="false" outlineLevel="0" collapsed="false">
      <c r="A166" s="1" t="n">
        <v>40602</v>
      </c>
      <c r="B166" s="0" t="n">
        <f aca="false">ROUND((A166-$B$2-210)/365,0)</f>
        <v>43</v>
      </c>
      <c r="C166" s="0" t="n">
        <f aca="false">ROUND((A166-$C$2-210)/365,0)</f>
        <v>18</v>
      </c>
      <c r="D166" s="0" t="n">
        <f aca="false">ROUND((A166-$D$2-210)/365,0)</f>
        <v>16</v>
      </c>
      <c r="E166" s="2" t="n">
        <v>166.66</v>
      </c>
      <c r="G166" s="2" t="n">
        <f aca="false">K165*$G$1/12</f>
        <v>459.339650269747</v>
      </c>
      <c r="I166" s="2" t="n">
        <f aca="false">I165+E166</f>
        <v>22332.44</v>
      </c>
      <c r="J166" s="2" t="n">
        <f aca="false">IF(H166=0,J165+G166,J165+H166)</f>
        <v>24227.5246772444</v>
      </c>
      <c r="K166" s="2" t="n">
        <f aca="false">IF(H166=0,K165+E166+F166+G166,K165+E166+F166+H166)</f>
        <v>46559.9646772444</v>
      </c>
    </row>
    <row r="167" customFormat="false" ht="12.75" hidden="false" customHeight="false" outlineLevel="0" collapsed="false">
      <c r="A167" s="1" t="n">
        <v>40633</v>
      </c>
      <c r="B167" s="0" t="n">
        <f aca="false">ROUND((A167-$B$2-210)/365,0)</f>
        <v>43</v>
      </c>
      <c r="C167" s="0" t="n">
        <f aca="false">ROUND((A167-$C$2-210)/365,0)</f>
        <v>18</v>
      </c>
      <c r="D167" s="0" t="n">
        <f aca="false">ROUND((A167-$D$2-210)/365,0)</f>
        <v>16</v>
      </c>
      <c r="E167" s="2" t="n">
        <v>166.66</v>
      </c>
      <c r="G167" s="2" t="n">
        <f aca="false">K166*$G$1/12</f>
        <v>465.599646772444</v>
      </c>
      <c r="I167" s="2" t="n">
        <f aca="false">I166+E167</f>
        <v>22499.1</v>
      </c>
      <c r="J167" s="2" t="n">
        <f aca="false">IF(H167=0,J166+G167,J166+H167)</f>
        <v>24693.1243240168</v>
      </c>
      <c r="K167" s="2" t="n">
        <f aca="false">IF(H167=0,K166+E167+F167+G167,K166+E167+F167+H167)</f>
        <v>47192.2243240169</v>
      </c>
    </row>
    <row r="168" customFormat="false" ht="12.75" hidden="false" customHeight="false" outlineLevel="0" collapsed="false">
      <c r="A168" s="1" t="n">
        <v>40663</v>
      </c>
      <c r="B168" s="0" t="n">
        <f aca="false">ROUND((A168-$B$2-210)/365,0)</f>
        <v>44</v>
      </c>
      <c r="C168" s="0" t="n">
        <f aca="false">ROUND((A168-$C$2-210)/365,0)</f>
        <v>19</v>
      </c>
      <c r="D168" s="0" t="n">
        <f aca="false">ROUND((A168-$D$2-210)/365,0)</f>
        <v>16</v>
      </c>
      <c r="E168" s="2" t="n">
        <v>166.66</v>
      </c>
      <c r="G168" s="2" t="n">
        <f aca="false">K167*$G$1/12</f>
        <v>471.922243240169</v>
      </c>
      <c r="I168" s="2" t="n">
        <f aca="false">I167+E168</f>
        <v>22665.76</v>
      </c>
      <c r="J168" s="2" t="n">
        <f aca="false">IF(H168=0,J167+G168,J167+H168)</f>
        <v>25165.046567257</v>
      </c>
      <c r="K168" s="2" t="n">
        <f aca="false">IF(H168=0,K167+E168+F168+G168,K167+E168+F168+H168)</f>
        <v>47830.806567257</v>
      </c>
    </row>
    <row r="169" customFormat="false" ht="12.75" hidden="false" customHeight="false" outlineLevel="0" collapsed="false">
      <c r="A169" s="1" t="n">
        <v>40694</v>
      </c>
      <c r="B169" s="0" t="n">
        <f aca="false">ROUND((A169-$B$2-210)/365,0)</f>
        <v>44</v>
      </c>
      <c r="C169" s="0" t="n">
        <f aca="false">ROUND((A169-$C$2-210)/365,0)</f>
        <v>19</v>
      </c>
      <c r="D169" s="0" t="n">
        <f aca="false">ROUND((A169-$D$2-210)/365,0)</f>
        <v>16</v>
      </c>
      <c r="E169" s="2" t="n">
        <v>166.66</v>
      </c>
      <c r="G169" s="2" t="n">
        <f aca="false">K168*$G$1/12</f>
        <v>478.30806567257</v>
      </c>
      <c r="I169" s="2" t="n">
        <f aca="false">I168+E169</f>
        <v>22832.42</v>
      </c>
      <c r="J169" s="2" t="n">
        <f aca="false">IF(H169=0,J168+G169,J168+H169)</f>
        <v>25643.3546329295</v>
      </c>
      <c r="K169" s="2" t="n">
        <f aca="false">IF(H169=0,K168+E169+F169+G169,K168+E169+F169+H169)</f>
        <v>48475.7746329296</v>
      </c>
    </row>
    <row r="170" customFormat="false" ht="12.75" hidden="false" customHeight="false" outlineLevel="0" collapsed="false">
      <c r="A170" s="1" t="n">
        <v>40724</v>
      </c>
      <c r="B170" s="0" t="n">
        <f aca="false">ROUND((A170-$B$2-210)/365,0)</f>
        <v>44</v>
      </c>
      <c r="C170" s="0" t="n">
        <f aca="false">ROUND((A170-$C$2-210)/365,0)</f>
        <v>19</v>
      </c>
      <c r="D170" s="0" t="n">
        <f aca="false">ROUND((A170-$D$2-210)/365,0)</f>
        <v>16</v>
      </c>
      <c r="E170" s="2" t="n">
        <v>166.66</v>
      </c>
      <c r="G170" s="2" t="n">
        <f aca="false">K169*$G$1/12</f>
        <v>484.757746329296</v>
      </c>
      <c r="I170" s="2" t="n">
        <f aca="false">I169+E170</f>
        <v>22999.08</v>
      </c>
      <c r="J170" s="2" t="n">
        <f aca="false">IF(H170=0,J169+G170,J169+H170)</f>
        <v>26128.1123792588</v>
      </c>
      <c r="K170" s="2" t="n">
        <f aca="false">IF(H170=0,K169+E170+F170+G170,K169+E170+F170+H170)</f>
        <v>49127.1923792589</v>
      </c>
    </row>
    <row r="171" customFormat="false" ht="12.75" hidden="false" customHeight="false" outlineLevel="0" collapsed="false">
      <c r="A171" s="1" t="n">
        <v>40755</v>
      </c>
      <c r="B171" s="0" t="n">
        <f aca="false">ROUND((A171-$B$2-210)/365,0)</f>
        <v>44</v>
      </c>
      <c r="C171" s="0" t="n">
        <f aca="false">ROUND((A171-$C$2-210)/365,0)</f>
        <v>19</v>
      </c>
      <c r="D171" s="0" t="n">
        <f aca="false">ROUND((A171-$D$2-210)/365,0)</f>
        <v>16</v>
      </c>
      <c r="E171" s="2" t="n">
        <v>166.66</v>
      </c>
      <c r="G171" s="2" t="n">
        <f aca="false">K170*$G$1/12</f>
        <v>491.271923792589</v>
      </c>
      <c r="I171" s="2" t="n">
        <f aca="false">I170+E171</f>
        <v>23165.74</v>
      </c>
      <c r="J171" s="2" t="n">
        <f aca="false">IF(H171=0,J170+G171,J170+H171)</f>
        <v>26619.3843030514</v>
      </c>
      <c r="K171" s="2" t="n">
        <f aca="false">IF(H171=0,K170+E171+F171+G171,K170+E171+F171+H171)</f>
        <v>49785.1243030515</v>
      </c>
    </row>
    <row r="172" customFormat="false" ht="12.75" hidden="false" customHeight="false" outlineLevel="0" collapsed="false">
      <c r="A172" s="1" t="n">
        <v>40786</v>
      </c>
      <c r="B172" s="0" t="n">
        <f aca="false">ROUND((A172-$B$2-210)/365,0)</f>
        <v>44</v>
      </c>
      <c r="C172" s="0" t="n">
        <f aca="false">ROUND((A172-$C$2-210)/365,0)</f>
        <v>19</v>
      </c>
      <c r="D172" s="0" t="n">
        <f aca="false">ROUND((A172-$D$2-210)/365,0)</f>
        <v>16</v>
      </c>
      <c r="E172" s="2" t="n">
        <v>166.66</v>
      </c>
      <c r="G172" s="2" t="n">
        <f aca="false">K171*$G$1/12</f>
        <v>497.851243030515</v>
      </c>
      <c r="I172" s="2" t="n">
        <f aca="false">I171+E172</f>
        <v>23332.4</v>
      </c>
      <c r="J172" s="2" t="n">
        <f aca="false">IF(H172=0,J171+G172,J171+H172)</f>
        <v>27117.2355460819</v>
      </c>
      <c r="K172" s="2" t="n">
        <f aca="false">IF(H172=0,K171+E172+F172+G172,K171+E172+F172+H172)</f>
        <v>50449.635546082</v>
      </c>
    </row>
    <row r="173" customFormat="false" ht="12.75" hidden="false" customHeight="false" outlineLevel="0" collapsed="false">
      <c r="A173" s="1" t="n">
        <v>40816</v>
      </c>
      <c r="B173" s="0" t="n">
        <f aca="false">ROUND((A173-$B$2-210)/365,0)</f>
        <v>44</v>
      </c>
      <c r="C173" s="0" t="n">
        <f aca="false">ROUND((A173-$C$2-210)/365,0)</f>
        <v>19</v>
      </c>
      <c r="D173" s="0" t="n">
        <f aca="false">ROUND((A173-$D$2-210)/365,0)</f>
        <v>16</v>
      </c>
      <c r="E173" s="2" t="n">
        <v>166.66</v>
      </c>
      <c r="G173" s="2" t="n">
        <f aca="false">K172*$G$1/12</f>
        <v>504.49635546082</v>
      </c>
      <c r="I173" s="2" t="n">
        <f aca="false">I172+E173</f>
        <v>23499.06</v>
      </c>
      <c r="J173" s="2" t="n">
        <f aca="false">IF(H173=0,J172+G173,J172+H173)</f>
        <v>27621.7319015428</v>
      </c>
      <c r="K173" s="2" t="n">
        <f aca="false">IF(H173=0,K172+E173+F173+G173,K172+E173+F173+H173)</f>
        <v>51120.7919015429</v>
      </c>
    </row>
    <row r="174" customFormat="false" ht="12.75" hidden="false" customHeight="false" outlineLevel="0" collapsed="false">
      <c r="A174" s="1" t="n">
        <v>40847</v>
      </c>
      <c r="B174" s="0" t="n">
        <f aca="false">ROUND((A174-$B$2-210)/365,0)</f>
        <v>44</v>
      </c>
      <c r="C174" s="0" t="n">
        <f aca="false">ROUND((A174-$C$2-210)/365,0)</f>
        <v>19</v>
      </c>
      <c r="D174" s="0" t="n">
        <f aca="false">ROUND((A174-$D$2-210)/365,0)</f>
        <v>16</v>
      </c>
      <c r="E174" s="2" t="n">
        <v>166.66</v>
      </c>
      <c r="G174" s="2" t="n">
        <f aca="false">K173*$G$1/12</f>
        <v>511.207919015429</v>
      </c>
      <c r="I174" s="2" t="n">
        <f aca="false">I173+E174</f>
        <v>23665.72</v>
      </c>
      <c r="J174" s="2" t="n">
        <f aca="false">IF(H174=0,J173+G174,J173+H174)</f>
        <v>28132.9398205582</v>
      </c>
      <c r="K174" s="2" t="n">
        <f aca="false">IF(H174=0,K173+E174+F174+G174,K173+E174+F174+H174)</f>
        <v>51798.6598205583</v>
      </c>
    </row>
    <row r="175" customFormat="false" ht="12.75" hidden="false" customHeight="false" outlineLevel="0" collapsed="false">
      <c r="A175" s="1" t="n">
        <v>40877</v>
      </c>
      <c r="B175" s="0" t="n">
        <f aca="false">ROUND((A175-$B$2-210)/365,0)</f>
        <v>44</v>
      </c>
      <c r="C175" s="0" t="n">
        <f aca="false">ROUND((A175-$C$2-210)/365,0)</f>
        <v>19</v>
      </c>
      <c r="D175" s="0" t="n">
        <f aca="false">ROUND((A175-$D$2-210)/365,0)</f>
        <v>16</v>
      </c>
      <c r="E175" s="2" t="n">
        <v>166.66</v>
      </c>
      <c r="G175" s="2" t="n">
        <f aca="false">K174*$G$1/12</f>
        <v>517.986598205583</v>
      </c>
      <c r="I175" s="2" t="n">
        <f aca="false">I174+E175</f>
        <v>23832.38</v>
      </c>
      <c r="J175" s="2" t="n">
        <f aca="false">IF(H175=0,J174+G175,J174+H175)</f>
        <v>28650.9264187638</v>
      </c>
      <c r="K175" s="2" t="n">
        <f aca="false">IF(H175=0,K174+E175+F175+G175,K174+E175+F175+H175)</f>
        <v>52483.3064187639</v>
      </c>
    </row>
    <row r="176" customFormat="false" ht="12.75" hidden="false" customHeight="false" outlineLevel="0" collapsed="false">
      <c r="A176" s="1" t="n">
        <v>40908</v>
      </c>
      <c r="B176" s="0" t="n">
        <f aca="false">ROUND((A176-$B$2-210)/365,0)</f>
        <v>44</v>
      </c>
      <c r="C176" s="0" t="n">
        <f aca="false">ROUND((A176-$C$2-210)/365,0)</f>
        <v>19</v>
      </c>
      <c r="D176" s="0" t="n">
        <f aca="false">ROUND((A176-$D$2-210)/365,0)</f>
        <v>16</v>
      </c>
      <c r="E176" s="2" t="n">
        <v>166.66</v>
      </c>
      <c r="G176" s="2" t="n">
        <f aca="false">K175*$G$1/12</f>
        <v>524.833064187639</v>
      </c>
      <c r="I176" s="2" t="n">
        <f aca="false">I175+E176</f>
        <v>23999.04</v>
      </c>
      <c r="J176" s="2" t="n">
        <f aca="false">IF(H176=0,J175+G176,J175+H176)</f>
        <v>29175.7594829514</v>
      </c>
      <c r="K176" s="2" t="n">
        <f aca="false">IF(H176=0,K175+E176+F176+G176,K175+E176+F176+H176)</f>
        <v>53174.7994829515</v>
      </c>
    </row>
    <row r="177" customFormat="false" ht="12.75" hidden="false" customHeight="false" outlineLevel="0" collapsed="false">
      <c r="A177" s="1" t="n">
        <v>40939</v>
      </c>
      <c r="B177" s="0" t="n">
        <f aca="false">ROUND((A177-$B$2-210)/365,0)</f>
        <v>44</v>
      </c>
      <c r="C177" s="0" t="n">
        <f aca="false">ROUND((A177-$C$2-210)/365,0)</f>
        <v>19</v>
      </c>
      <c r="D177" s="0" t="n">
        <f aca="false">ROUND((A177-$D$2-210)/365,0)</f>
        <v>16</v>
      </c>
      <c r="E177" s="2" t="n">
        <v>166.66</v>
      </c>
      <c r="G177" s="2" t="n">
        <f aca="false">K176*$G$1/12</f>
        <v>531.747994829515</v>
      </c>
      <c r="I177" s="2" t="n">
        <f aca="false">I176+E177</f>
        <v>24165.7</v>
      </c>
      <c r="J177" s="2" t="n">
        <f aca="false">IF(H177=0,J176+G177,J176+H177)</f>
        <v>29707.5074777809</v>
      </c>
      <c r="K177" s="2" t="n">
        <f aca="false">IF(H177=0,K176+E177+F177+G177,K176+E177+F177+H177)</f>
        <v>53873.207477781</v>
      </c>
    </row>
    <row r="178" customFormat="false" ht="12.75" hidden="false" customHeight="false" outlineLevel="0" collapsed="false">
      <c r="A178" s="1" t="n">
        <v>40968</v>
      </c>
      <c r="B178" s="0" t="n">
        <f aca="false">ROUND((A178-$B$2-210)/365,0)</f>
        <v>44</v>
      </c>
      <c r="C178" s="0" t="n">
        <f aca="false">ROUND((A178-$C$2-210)/365,0)</f>
        <v>19</v>
      </c>
      <c r="D178" s="0" t="n">
        <f aca="false">ROUND((A178-$D$2-210)/365,0)</f>
        <v>17</v>
      </c>
      <c r="E178" s="2" t="n">
        <v>166.66</v>
      </c>
      <c r="G178" s="2" t="n">
        <f aca="false">K177*$G$1/12</f>
        <v>538.73207477781</v>
      </c>
      <c r="I178" s="2" t="n">
        <f aca="false">I177+E178</f>
        <v>24332.36</v>
      </c>
      <c r="J178" s="2" t="n">
        <f aca="false">IF(H178=0,J177+G178,J177+H178)</f>
        <v>30246.2395525587</v>
      </c>
      <c r="K178" s="2" t="n">
        <f aca="false">IF(H178=0,K177+E178+F178+G178,K177+E178+F178+H178)</f>
        <v>54578.5995525589</v>
      </c>
    </row>
    <row r="179" customFormat="false" ht="12.75" hidden="false" customHeight="false" outlineLevel="0" collapsed="false">
      <c r="A179" s="1" t="n">
        <v>40999</v>
      </c>
      <c r="B179" s="0" t="n">
        <f aca="false">ROUND((A179-$B$2-210)/365,0)</f>
        <v>44</v>
      </c>
      <c r="C179" s="0" t="n">
        <f aca="false">ROUND((A179-$C$2-210)/365,0)</f>
        <v>19</v>
      </c>
      <c r="D179" s="0" t="n">
        <f aca="false">ROUND((A179-$D$2-210)/365,0)</f>
        <v>17</v>
      </c>
      <c r="E179" s="2" t="n">
        <v>166.66</v>
      </c>
      <c r="G179" s="2" t="n">
        <f aca="false">K178*$G$1/12</f>
        <v>545.785995525588</v>
      </c>
      <c r="I179" s="2" t="n">
        <f aca="false">I178+E179</f>
        <v>24499.02</v>
      </c>
      <c r="J179" s="2" t="n">
        <f aca="false">IF(H179=0,J178+G179,J178+H179)</f>
        <v>30792.0255480843</v>
      </c>
      <c r="K179" s="2" t="n">
        <f aca="false">IF(H179=0,K178+E179+F179+G179,K178+E179+F179+H179)</f>
        <v>55291.0455480845</v>
      </c>
    </row>
    <row r="180" customFormat="false" ht="12.75" hidden="false" customHeight="false" outlineLevel="0" collapsed="false">
      <c r="A180" s="1" t="n">
        <v>41029</v>
      </c>
      <c r="B180" s="0" t="n">
        <f aca="false">ROUND((A180-$B$2-210)/365,0)</f>
        <v>45</v>
      </c>
      <c r="C180" s="0" t="n">
        <f aca="false">ROUND((A180-$C$2-210)/365,0)</f>
        <v>20</v>
      </c>
      <c r="D180" s="0" t="n">
        <f aca="false">ROUND((A180-$D$2-210)/365,0)</f>
        <v>17</v>
      </c>
      <c r="E180" s="2" t="n">
        <v>166.66</v>
      </c>
      <c r="G180" s="2" t="n">
        <f aca="false">K179*$G$1/12</f>
        <v>552.910455480845</v>
      </c>
      <c r="I180" s="2" t="n">
        <f aca="false">I179+E180</f>
        <v>24665.68</v>
      </c>
      <c r="J180" s="2" t="n">
        <f aca="false">IF(H180=0,J179+G180,J179+H180)</f>
        <v>31344.9360035652</v>
      </c>
      <c r="K180" s="2" t="n">
        <f aca="false">IF(H180=0,K179+E180+F180+G180,K179+E180+F180+H180)</f>
        <v>56010.6160035653</v>
      </c>
    </row>
    <row r="181" customFormat="false" ht="12.75" hidden="false" customHeight="false" outlineLevel="0" collapsed="false">
      <c r="A181" s="1" t="n">
        <v>41060</v>
      </c>
      <c r="B181" s="0" t="n">
        <f aca="false">ROUND((A181-$B$2-210)/365,0)</f>
        <v>45</v>
      </c>
      <c r="C181" s="0" t="n">
        <f aca="false">ROUND((A181-$C$2-210)/365,0)</f>
        <v>20</v>
      </c>
      <c r="D181" s="0" t="n">
        <f aca="false">ROUND((A181-$D$2-210)/365,0)</f>
        <v>17</v>
      </c>
      <c r="E181" s="2" t="n">
        <v>166.66</v>
      </c>
      <c r="G181" s="2" t="n">
        <f aca="false">K180*$G$1/12</f>
        <v>560.106160035653</v>
      </c>
      <c r="I181" s="2" t="n">
        <f aca="false">I180+E181</f>
        <v>24832.34</v>
      </c>
      <c r="J181" s="2" t="n">
        <f aca="false">IF(H181=0,J180+G181,J180+H181)</f>
        <v>31905.0421636008</v>
      </c>
      <c r="K181" s="2" t="n">
        <f aca="false">IF(H181=0,K180+E181+F181+G181,K180+E181+F181+H181)</f>
        <v>56737.382163601</v>
      </c>
    </row>
    <row r="182" customFormat="false" ht="12.75" hidden="false" customHeight="false" outlineLevel="0" collapsed="false">
      <c r="A182" s="1" t="n">
        <v>41090</v>
      </c>
      <c r="B182" s="0" t="n">
        <f aca="false">ROUND((A182-$B$2-210)/365,0)</f>
        <v>45</v>
      </c>
      <c r="C182" s="0" t="n">
        <f aca="false">ROUND((A182-$C$2-210)/365,0)</f>
        <v>20</v>
      </c>
      <c r="D182" s="0" t="n">
        <f aca="false">ROUND((A182-$D$2-210)/365,0)</f>
        <v>17</v>
      </c>
      <c r="E182" s="2" t="n">
        <v>166.66</v>
      </c>
      <c r="G182" s="2" t="n">
        <f aca="false">K181*$G$1/12</f>
        <v>567.373821636009</v>
      </c>
      <c r="I182" s="2" t="n">
        <f aca="false">I181+E182</f>
        <v>24999</v>
      </c>
      <c r="J182" s="2" t="n">
        <f aca="false">IF(H182=0,J181+G182,J181+H182)</f>
        <v>32472.4159852368</v>
      </c>
      <c r="K182" s="2" t="n">
        <f aca="false">IF(H182=0,K181+E182+F182+G182,K181+E182+F182+H182)</f>
        <v>57471.415985237</v>
      </c>
    </row>
    <row r="183" customFormat="false" ht="12.75" hidden="false" customHeight="false" outlineLevel="0" collapsed="false">
      <c r="A183" s="1" t="n">
        <v>41121</v>
      </c>
      <c r="B183" s="0" t="n">
        <f aca="false">ROUND((A183-$B$2-210)/365,0)</f>
        <v>45</v>
      </c>
      <c r="C183" s="0" t="n">
        <f aca="false">ROUND((A183-$C$2-210)/365,0)</f>
        <v>20</v>
      </c>
      <c r="D183" s="0" t="n">
        <f aca="false">ROUND((A183-$D$2-210)/365,0)</f>
        <v>17</v>
      </c>
      <c r="E183" s="2" t="n">
        <v>166.66</v>
      </c>
      <c r="G183" s="2" t="n">
        <f aca="false">K182*$G$1/12</f>
        <v>574.71415985237</v>
      </c>
      <c r="I183" s="2" t="n">
        <f aca="false">I182+E183</f>
        <v>25165.66</v>
      </c>
      <c r="J183" s="2" t="n">
        <f aca="false">IF(H183=0,J182+G183,J182+H183)</f>
        <v>33047.1301450892</v>
      </c>
      <c r="K183" s="2" t="n">
        <f aca="false">IF(H183=0,K182+E183+F183+G183,K182+E183+F183+H183)</f>
        <v>58212.7901450893</v>
      </c>
    </row>
    <row r="184" customFormat="false" ht="12.75" hidden="false" customHeight="false" outlineLevel="0" collapsed="false">
      <c r="A184" s="1" t="n">
        <v>41152</v>
      </c>
      <c r="B184" s="0" t="n">
        <f aca="false">ROUND((A184-$B$2-210)/365,0)</f>
        <v>45</v>
      </c>
      <c r="C184" s="0" t="n">
        <f aca="false">ROUND((A184-$C$2-210)/365,0)</f>
        <v>20</v>
      </c>
      <c r="D184" s="0" t="n">
        <f aca="false">ROUND((A184-$D$2-210)/365,0)</f>
        <v>17</v>
      </c>
      <c r="E184" s="2" t="n">
        <v>166.66</v>
      </c>
      <c r="G184" s="2" t="n">
        <f aca="false">K183*$G$1/12</f>
        <v>582.127901450893</v>
      </c>
      <c r="I184" s="2" t="n">
        <f aca="false">I183+E184</f>
        <v>25332.32</v>
      </c>
      <c r="J184" s="2" t="n">
        <f aca="false">IF(H184=0,J183+G184,J183+H184)</f>
        <v>33629.2580465401</v>
      </c>
      <c r="K184" s="2" t="n">
        <f aca="false">IF(H184=0,K183+E184+F184+G184,K183+E184+F184+H184)</f>
        <v>58961.5780465402</v>
      </c>
    </row>
    <row r="185" customFormat="false" ht="12.75" hidden="false" customHeight="false" outlineLevel="0" collapsed="false">
      <c r="A185" s="1" t="n">
        <v>41182</v>
      </c>
      <c r="B185" s="0" t="n">
        <f aca="false">ROUND((A185-$B$2-210)/365,0)</f>
        <v>45</v>
      </c>
      <c r="C185" s="0" t="n">
        <f aca="false">ROUND((A185-$C$2-210)/365,0)</f>
        <v>20</v>
      </c>
      <c r="D185" s="0" t="n">
        <f aca="false">ROUND((A185-$D$2-210)/365,0)</f>
        <v>17</v>
      </c>
      <c r="E185" s="2" t="n">
        <v>166.66</v>
      </c>
      <c r="G185" s="2" t="n">
        <f aca="false">K184*$G$1/12</f>
        <v>589.615780465402</v>
      </c>
      <c r="I185" s="2" t="n">
        <f aca="false">I184+E185</f>
        <v>25498.98</v>
      </c>
      <c r="J185" s="2" t="n">
        <f aca="false">IF(H185=0,J184+G185,J184+H185)</f>
        <v>34218.8738270055</v>
      </c>
      <c r="K185" s="2" t="n">
        <f aca="false">IF(H185=0,K184+E185+F185+G185,K184+E185+F185+H185)</f>
        <v>59717.8538270056</v>
      </c>
    </row>
    <row r="186" customFormat="false" ht="12.75" hidden="false" customHeight="false" outlineLevel="0" collapsed="false">
      <c r="A186" s="1" t="n">
        <v>41213</v>
      </c>
      <c r="B186" s="0" t="n">
        <f aca="false">ROUND((A186-$B$2-210)/365,0)</f>
        <v>45</v>
      </c>
      <c r="C186" s="0" t="n">
        <f aca="false">ROUND((A186-$C$2-210)/365,0)</f>
        <v>20</v>
      </c>
      <c r="D186" s="0" t="n">
        <f aca="false">ROUND((A186-$D$2-210)/365,0)</f>
        <v>17</v>
      </c>
      <c r="E186" s="2" t="n">
        <v>166.66</v>
      </c>
      <c r="G186" s="2" t="n">
        <f aca="false">K185*$G$1/12</f>
        <v>597.178538270056</v>
      </c>
      <c r="I186" s="2" t="n">
        <f aca="false">I185+E186</f>
        <v>25665.64</v>
      </c>
      <c r="J186" s="2" t="n">
        <f aca="false">IF(H186=0,J185+G186,J185+H186)</f>
        <v>34816.0523652755</v>
      </c>
      <c r="K186" s="2" t="n">
        <f aca="false">IF(H186=0,K185+E186+F186+G186,K185+E186+F186+H186)</f>
        <v>60481.6923652757</v>
      </c>
    </row>
    <row r="187" customFormat="false" ht="12.75" hidden="false" customHeight="false" outlineLevel="0" collapsed="false">
      <c r="A187" s="1" t="n">
        <v>41243</v>
      </c>
      <c r="B187" s="0" t="n">
        <f aca="false">ROUND((A187-$B$2-210)/365,0)</f>
        <v>45</v>
      </c>
      <c r="C187" s="0" t="n">
        <f aca="false">ROUND((A187-$C$2-210)/365,0)</f>
        <v>20</v>
      </c>
      <c r="D187" s="0" t="n">
        <f aca="false">ROUND((A187-$D$2-210)/365,0)</f>
        <v>17</v>
      </c>
      <c r="E187" s="2" t="n">
        <v>166.66</v>
      </c>
      <c r="G187" s="2" t="n">
        <f aca="false">K186*$G$1/12</f>
        <v>604.816923652757</v>
      </c>
      <c r="I187" s="2" t="n">
        <f aca="false">I186+E187</f>
        <v>25832.3</v>
      </c>
      <c r="J187" s="2" t="n">
        <f aca="false">IF(H187=0,J186+G187,J186+H187)</f>
        <v>35420.8692889283</v>
      </c>
      <c r="K187" s="2" t="n">
        <f aca="false">IF(H187=0,K186+E187+F187+G187,K186+E187+F187+H187)</f>
        <v>61253.1692889284</v>
      </c>
    </row>
    <row r="188" customFormat="false" ht="12.75" hidden="false" customHeight="false" outlineLevel="0" collapsed="false">
      <c r="A188" s="1" t="n">
        <v>41274</v>
      </c>
      <c r="B188" s="0" t="n">
        <f aca="false">ROUND((A188-$B$2-210)/365,0)</f>
        <v>45</v>
      </c>
      <c r="C188" s="0" t="n">
        <f aca="false">ROUND((A188-$C$2-210)/365,0)</f>
        <v>20</v>
      </c>
      <c r="D188" s="0" t="n">
        <f aca="false">ROUND((A188-$D$2-210)/365,0)</f>
        <v>17</v>
      </c>
      <c r="E188" s="2" t="n">
        <v>166.66</v>
      </c>
      <c r="G188" s="2" t="n">
        <f aca="false">K187*$G$1/12</f>
        <v>612.531692889285</v>
      </c>
      <c r="I188" s="2" t="n">
        <f aca="false">I187+E188</f>
        <v>25998.96</v>
      </c>
      <c r="J188" s="2" t="n">
        <f aca="false">IF(H188=0,J187+G188,J187+H188)</f>
        <v>36033.4009818176</v>
      </c>
      <c r="K188" s="2" t="n">
        <f aca="false">IF(H188=0,K187+E188+F188+G188,K187+E188+F188+H188)</f>
        <v>62032.3609818177</v>
      </c>
    </row>
    <row r="189" customFormat="false" ht="12.75" hidden="false" customHeight="false" outlineLevel="0" collapsed="false">
      <c r="A189" s="1" t="n">
        <v>41305</v>
      </c>
      <c r="B189" s="0" t="n">
        <f aca="false">ROUND((A189-$B$2-210)/365,0)</f>
        <v>45</v>
      </c>
      <c r="C189" s="0" t="n">
        <f aca="false">ROUND((A189-$C$2-210)/365,0)</f>
        <v>20</v>
      </c>
      <c r="D189" s="0" t="n">
        <f aca="false">ROUND((A189-$D$2-210)/365,0)</f>
        <v>17</v>
      </c>
      <c r="E189" s="2" t="n">
        <v>166.66</v>
      </c>
      <c r="G189" s="2" t="n">
        <f aca="false">K188*$G$1/12</f>
        <v>620.323609818177</v>
      </c>
      <c r="I189" s="2" t="n">
        <f aca="false">I188+E189</f>
        <v>26165.62</v>
      </c>
      <c r="J189" s="2" t="n">
        <f aca="false">IF(H189=0,J188+G189,J188+H189)</f>
        <v>36653.7245916358</v>
      </c>
      <c r="K189" s="2" t="n">
        <f aca="false">IF(H189=0,K188+E189+F189+G189,K188+E189+F189+H189)</f>
        <v>62819.3445916359</v>
      </c>
    </row>
    <row r="190" customFormat="false" ht="12.75" hidden="false" customHeight="false" outlineLevel="0" collapsed="false">
      <c r="A190" s="1" t="n">
        <v>41333</v>
      </c>
      <c r="B190" s="0" t="n">
        <f aca="false">ROUND((A190-$B$2-210)/365,0)</f>
        <v>45</v>
      </c>
      <c r="C190" s="0" t="n">
        <f aca="false">ROUND((A190-$C$2-210)/365,0)</f>
        <v>20</v>
      </c>
      <c r="D190" s="0" t="n">
        <f aca="false">ROUND((A190-$D$2-210)/365,0)</f>
        <v>18</v>
      </c>
      <c r="E190" s="2" t="n">
        <v>166.66</v>
      </c>
      <c r="G190" s="2" t="n">
        <f aca="false">K189*$G$1/12</f>
        <v>628.193445916359</v>
      </c>
      <c r="I190" s="2" t="n">
        <f aca="false">I189+E190</f>
        <v>26332.28</v>
      </c>
      <c r="J190" s="2" t="n">
        <f aca="false">IF(H190=0,J189+G190,J189+H190)</f>
        <v>37281.9180375521</v>
      </c>
      <c r="K190" s="2" t="n">
        <f aca="false">IF(H190=0,K189+E190+F190+G190,K189+E190+F190+H190)</f>
        <v>63614.1980375523</v>
      </c>
    </row>
    <row r="191" customFormat="false" ht="12.75" hidden="false" customHeight="false" outlineLevel="0" collapsed="false">
      <c r="A191" s="1" t="n">
        <v>41364</v>
      </c>
      <c r="B191" s="0" t="n">
        <f aca="false">ROUND((A191-$B$2-210)/365,0)</f>
        <v>45</v>
      </c>
      <c r="C191" s="0" t="n">
        <f aca="false">ROUND((A191-$C$2-210)/365,0)</f>
        <v>20</v>
      </c>
      <c r="D191" s="0" t="n">
        <f aca="false">ROUND((A191-$D$2-210)/365,0)</f>
        <v>18</v>
      </c>
      <c r="E191" s="2" t="n">
        <v>166.66</v>
      </c>
      <c r="G191" s="2" t="n">
        <f aca="false">K190*$G$1/12</f>
        <v>636.141980375523</v>
      </c>
      <c r="I191" s="2" t="n">
        <f aca="false">I190+E191</f>
        <v>26498.94</v>
      </c>
      <c r="J191" s="2" t="n">
        <f aca="false">IF(H191=0,J190+G191,J190+H191)</f>
        <v>37918.0600179276</v>
      </c>
      <c r="K191" s="2" t="n">
        <f aca="false">IF(H191=0,K190+E191+F191+G191,K190+E191+F191+H191)</f>
        <v>64417.0000179278</v>
      </c>
    </row>
    <row r="192" customFormat="false" ht="12.75" hidden="false" customHeight="false" outlineLevel="0" collapsed="false">
      <c r="A192" s="1" t="n">
        <v>41394</v>
      </c>
      <c r="B192" s="0" t="n">
        <f aca="false">ROUND((A192-$B$2-210)/365,0)</f>
        <v>46</v>
      </c>
      <c r="C192" s="0" t="n">
        <f aca="false">ROUND((A192-$C$2-210)/365,0)</f>
        <v>21</v>
      </c>
      <c r="D192" s="0" t="n">
        <f aca="false">ROUND((A192-$D$2-210)/365,0)</f>
        <v>18</v>
      </c>
      <c r="E192" s="2" t="n">
        <v>166.66</v>
      </c>
      <c r="G192" s="2" t="n">
        <f aca="false">K191*$G$1/12</f>
        <v>644.170000179278</v>
      </c>
      <c r="I192" s="2" t="n">
        <f aca="false">I191+E192</f>
        <v>26665.6</v>
      </c>
      <c r="J192" s="2" t="n">
        <f aca="false">IF(H192=0,J191+G192,J191+H192)</f>
        <v>38562.2300181069</v>
      </c>
      <c r="K192" s="2" t="n">
        <f aca="false">IF(H192=0,K191+E192+F192+G192,K191+E192+F192+H192)</f>
        <v>65227.8300181071</v>
      </c>
    </row>
    <row r="193" customFormat="false" ht="12.75" hidden="false" customHeight="false" outlineLevel="0" collapsed="false">
      <c r="A193" s="1" t="n">
        <v>41425</v>
      </c>
      <c r="B193" s="0" t="n">
        <f aca="false">ROUND((A193-$B$2-210)/365,0)</f>
        <v>46</v>
      </c>
      <c r="C193" s="0" t="n">
        <f aca="false">ROUND((A193-$C$2-210)/365,0)</f>
        <v>21</v>
      </c>
      <c r="D193" s="0" t="n">
        <f aca="false">ROUND((A193-$D$2-210)/365,0)</f>
        <v>18</v>
      </c>
      <c r="E193" s="2" t="n">
        <v>166.66</v>
      </c>
      <c r="G193" s="2" t="n">
        <f aca="false">K192*$G$1/12</f>
        <v>652.278300181071</v>
      </c>
      <c r="I193" s="2" t="n">
        <f aca="false">I192+E193</f>
        <v>26832.26</v>
      </c>
      <c r="J193" s="2" t="n">
        <f aca="false">IF(H193=0,J192+G193,J192+H193)</f>
        <v>39214.508318288</v>
      </c>
      <c r="K193" s="2" t="n">
        <f aca="false">IF(H193=0,K192+E193+F193+G193,K192+E193+F193+H193)</f>
        <v>66046.7683182882</v>
      </c>
    </row>
    <row r="194" customFormat="false" ht="12.75" hidden="false" customHeight="false" outlineLevel="0" collapsed="false">
      <c r="A194" s="1" t="n">
        <v>41455</v>
      </c>
      <c r="B194" s="0" t="n">
        <f aca="false">ROUND((A194-$B$2-210)/365,0)</f>
        <v>46</v>
      </c>
      <c r="C194" s="0" t="n">
        <f aca="false">ROUND((A194-$C$2-210)/365,0)</f>
        <v>21</v>
      </c>
      <c r="D194" s="0" t="n">
        <f aca="false">ROUND((A194-$D$2-210)/365,0)</f>
        <v>18</v>
      </c>
      <c r="E194" s="2" t="n">
        <v>166.66</v>
      </c>
      <c r="G194" s="2" t="n">
        <f aca="false">K193*$G$1/12</f>
        <v>660.467683182882</v>
      </c>
      <c r="I194" s="2" t="n">
        <f aca="false">I193+E194</f>
        <v>26998.92</v>
      </c>
      <c r="J194" s="2" t="n">
        <f aca="false">IF(H194=0,J193+G194,J193+H194)</f>
        <v>39874.9760014709</v>
      </c>
      <c r="K194" s="2" t="n">
        <f aca="false">IF(H194=0,K193+E194+F194+G194,K193+E194+F194+H194)</f>
        <v>66873.8960014711</v>
      </c>
    </row>
    <row r="195" customFormat="false" ht="12.75" hidden="false" customHeight="false" outlineLevel="0" collapsed="false">
      <c r="A195" s="1" t="n">
        <v>41486</v>
      </c>
      <c r="B195" s="0" t="n">
        <f aca="false">ROUND((A195-$B$2-210)/365,0)</f>
        <v>46</v>
      </c>
      <c r="C195" s="0" t="n">
        <f aca="false">ROUND((A195-$C$2-210)/365,0)</f>
        <v>21</v>
      </c>
      <c r="D195" s="0" t="n">
        <f aca="false">ROUND((A195-$D$2-210)/365,0)</f>
        <v>18</v>
      </c>
      <c r="E195" s="2" t="n">
        <v>166.66</v>
      </c>
      <c r="G195" s="2" t="n">
        <f aca="false">K194*$G$1/12</f>
        <v>668.73896001471</v>
      </c>
      <c r="I195" s="2" t="n">
        <f aca="false">I194+E195</f>
        <v>27165.58</v>
      </c>
      <c r="J195" s="2" t="n">
        <f aca="false">IF(H195=0,J194+G195,J194+H195)</f>
        <v>40543.7149614856</v>
      </c>
      <c r="K195" s="2" t="n">
        <f aca="false">IF(H195=0,K194+E195+F195+G195,K194+E195+F195+H195)</f>
        <v>67709.2949614858</v>
      </c>
    </row>
    <row r="196" customFormat="false" ht="12.75" hidden="false" customHeight="false" outlineLevel="0" collapsed="false">
      <c r="A196" s="1" t="n">
        <v>41517</v>
      </c>
      <c r="B196" s="0" t="n">
        <f aca="false">ROUND((A196-$B$2-210)/365,0)</f>
        <v>46</v>
      </c>
      <c r="C196" s="0" t="n">
        <f aca="false">ROUND((A196-$C$2-210)/365,0)</f>
        <v>21</v>
      </c>
      <c r="D196" s="0" t="n">
        <f aca="false">ROUND((A196-$D$2-210)/365,0)</f>
        <v>18</v>
      </c>
      <c r="E196" s="2" t="n">
        <v>166.66</v>
      </c>
      <c r="G196" s="2" t="n">
        <f aca="false">K195*$G$1/12</f>
        <v>677.092949614858</v>
      </c>
      <c r="I196" s="2" t="n">
        <f aca="false">I195+E196</f>
        <v>27332.24</v>
      </c>
      <c r="J196" s="2" t="n">
        <f aca="false">IF(H196=0,J195+G196,J195+H196)</f>
        <v>41220.8079111004</v>
      </c>
      <c r="K196" s="2" t="n">
        <f aca="false">IF(H196=0,K195+E196+F196+G196,K195+E196+F196+H196)</f>
        <v>68553.0479111006</v>
      </c>
    </row>
    <row r="197" customFormat="false" ht="12.75" hidden="false" customHeight="false" outlineLevel="0" collapsed="false">
      <c r="A197" s="1" t="n">
        <v>41547</v>
      </c>
      <c r="B197" s="0" t="n">
        <f aca="false">ROUND((A197-$B$2-210)/365,0)</f>
        <v>46</v>
      </c>
      <c r="C197" s="0" t="n">
        <f aca="false">ROUND((A197-$C$2-210)/365,0)</f>
        <v>21</v>
      </c>
      <c r="D197" s="0" t="n">
        <f aca="false">ROUND((A197-$D$2-210)/365,0)</f>
        <v>18</v>
      </c>
      <c r="E197" s="2" t="n">
        <v>166.66</v>
      </c>
      <c r="G197" s="2" t="n">
        <f aca="false">K196*$G$1/12</f>
        <v>685.530479111006</v>
      </c>
      <c r="I197" s="2" t="n">
        <f aca="false">I196+E197</f>
        <v>27498.9</v>
      </c>
      <c r="J197" s="2" t="n">
        <f aca="false">IF(H197=0,J196+G197,J196+H197)</f>
        <v>41906.3383902114</v>
      </c>
      <c r="K197" s="2" t="n">
        <f aca="false">IF(H197=0,K196+E197+F197+G197,K196+E197+F197+H197)</f>
        <v>69405.2383902116</v>
      </c>
    </row>
    <row r="198" customFormat="false" ht="12.75" hidden="false" customHeight="false" outlineLevel="0" collapsed="false">
      <c r="A198" s="1" t="n">
        <v>41578</v>
      </c>
      <c r="B198" s="0" t="n">
        <f aca="false">ROUND((A198-$B$2-210)/365,0)</f>
        <v>46</v>
      </c>
      <c r="C198" s="0" t="n">
        <f aca="false">ROUND((A198-$C$2-210)/365,0)</f>
        <v>21</v>
      </c>
      <c r="D198" s="0" t="n">
        <f aca="false">ROUND((A198-$D$2-210)/365,0)</f>
        <v>18</v>
      </c>
      <c r="E198" s="2" t="n">
        <v>166.66</v>
      </c>
      <c r="G198" s="2" t="n">
        <f aca="false">K197*$G$1/12</f>
        <v>694.052383902117</v>
      </c>
      <c r="I198" s="2" t="n">
        <f aca="false">I197+E198</f>
        <v>27665.56</v>
      </c>
      <c r="J198" s="2" t="n">
        <f aca="false">IF(H198=0,J197+G198,J197+H198)</f>
        <v>42600.3907741136</v>
      </c>
      <c r="K198" s="2" t="n">
        <f aca="false">IF(H198=0,K197+E198+F198+G198,K197+E198+F198+H198)</f>
        <v>70265.9507741138</v>
      </c>
    </row>
    <row r="199" customFormat="false" ht="12.75" hidden="false" customHeight="false" outlineLevel="0" collapsed="false">
      <c r="A199" s="1" t="n">
        <v>41608</v>
      </c>
      <c r="B199" s="0" t="n">
        <f aca="false">ROUND((A199-$B$2-210)/365,0)</f>
        <v>46</v>
      </c>
      <c r="C199" s="0" t="n">
        <f aca="false">ROUND((A199-$C$2-210)/365,0)</f>
        <v>21</v>
      </c>
      <c r="D199" s="0" t="n">
        <f aca="false">ROUND((A199-$D$2-210)/365,0)</f>
        <v>18</v>
      </c>
      <c r="E199" s="2" t="n">
        <v>166.66</v>
      </c>
      <c r="G199" s="2" t="n">
        <f aca="false">K198*$G$1/12</f>
        <v>702.659507741138</v>
      </c>
      <c r="I199" s="2" t="n">
        <f aca="false">I198+E199</f>
        <v>27832.22</v>
      </c>
      <c r="J199" s="2" t="n">
        <f aca="false">IF(H199=0,J198+G199,J198+H199)</f>
        <v>43303.0502818547</v>
      </c>
      <c r="K199" s="2" t="n">
        <f aca="false">IF(H199=0,K198+E199+F199+G199,K198+E199+F199+H199)</f>
        <v>71135.2702818549</v>
      </c>
    </row>
    <row r="200" customFormat="false" ht="12.75" hidden="false" customHeight="false" outlineLevel="0" collapsed="false">
      <c r="A200" s="1" t="n">
        <v>41639</v>
      </c>
      <c r="B200" s="0" t="n">
        <f aca="false">ROUND((A200-$B$2-210)/365,0)</f>
        <v>46</v>
      </c>
      <c r="C200" s="0" t="n">
        <f aca="false">ROUND((A200-$C$2-210)/365,0)</f>
        <v>21</v>
      </c>
      <c r="D200" s="0" t="n">
        <f aca="false">ROUND((A200-$D$2-210)/365,0)</f>
        <v>18</v>
      </c>
      <c r="E200" s="2" t="n">
        <v>166.66</v>
      </c>
      <c r="G200" s="2" t="n">
        <f aca="false">K199*$G$1/12</f>
        <v>711.352702818549</v>
      </c>
      <c r="I200" s="2" t="n">
        <f aca="false">I199+E200</f>
        <v>27998.88</v>
      </c>
      <c r="J200" s="2" t="n">
        <f aca="false">IF(H200=0,J199+G200,J199+H200)</f>
        <v>44014.4029846733</v>
      </c>
      <c r="K200" s="2" t="n">
        <f aca="false">IF(H200=0,K199+E200+F200+G200,K199+E200+F200+H200)</f>
        <v>72013.2829846735</v>
      </c>
    </row>
    <row r="201" customFormat="false" ht="12.75" hidden="false" customHeight="false" outlineLevel="0" collapsed="false">
      <c r="A201" s="1" t="n">
        <v>41670</v>
      </c>
      <c r="B201" s="0" t="n">
        <f aca="false">ROUND((A201-$B$2-210)/365,0)</f>
        <v>46</v>
      </c>
      <c r="C201" s="0" t="n">
        <f aca="false">ROUND((A201-$C$2-210)/365,0)</f>
        <v>21</v>
      </c>
      <c r="D201" s="0" t="n">
        <f aca="false">ROUND((A201-$D$2-210)/365,0)</f>
        <v>18</v>
      </c>
      <c r="E201" s="2" t="n">
        <v>166.66</v>
      </c>
      <c r="G201" s="2" t="n">
        <f aca="false">K200*$G$1/12</f>
        <v>720.132829846735</v>
      </c>
      <c r="I201" s="2" t="n">
        <f aca="false">I200+E201</f>
        <v>28165.54</v>
      </c>
      <c r="J201" s="2" t="n">
        <f aca="false">IF(H201=0,J200+G201,J200+H201)</f>
        <v>44734.53581452</v>
      </c>
      <c r="K201" s="2" t="n">
        <f aca="false">IF(H201=0,K200+E201+F201+G201,K200+E201+F201+H201)</f>
        <v>72900.0758145202</v>
      </c>
    </row>
    <row r="202" customFormat="false" ht="12.75" hidden="false" customHeight="false" outlineLevel="0" collapsed="false">
      <c r="A202" s="1" t="n">
        <v>41698</v>
      </c>
      <c r="B202" s="0" t="n">
        <f aca="false">ROUND((A202-$B$2-210)/365,0)</f>
        <v>46</v>
      </c>
      <c r="C202" s="0" t="n">
        <f aca="false">ROUND((A202-$C$2-210)/365,0)</f>
        <v>21</v>
      </c>
      <c r="D202" s="0" t="n">
        <f aca="false">ROUND((A202-$D$2-210)/365,0)</f>
        <v>19</v>
      </c>
      <c r="E202" s="2" t="n">
        <v>166.66</v>
      </c>
      <c r="G202" s="2" t="n">
        <f aca="false">K201*$G$1/12</f>
        <v>729.000758145202</v>
      </c>
      <c r="I202" s="2" t="n">
        <f aca="false">I201+E202</f>
        <v>28332.2</v>
      </c>
      <c r="J202" s="2" t="n">
        <f aca="false">IF(H202=0,J201+G202,J201+H202)</f>
        <v>45463.5365726652</v>
      </c>
      <c r="K202" s="2" t="n">
        <f aca="false">IF(H202=0,K201+E202+F202+G202,K201+E202+F202+H202)</f>
        <v>73795.7365726654</v>
      </c>
    </row>
    <row r="203" customFormat="false" ht="12.75" hidden="false" customHeight="false" outlineLevel="0" collapsed="false">
      <c r="A203" s="1" t="n">
        <v>41729</v>
      </c>
      <c r="B203" s="0" t="n">
        <f aca="false">ROUND((A203-$B$2-210)/365,0)</f>
        <v>46</v>
      </c>
      <c r="C203" s="0" t="n">
        <f aca="false">ROUND((A203-$C$2-210)/365,0)</f>
        <v>21</v>
      </c>
      <c r="D203" s="0" t="n">
        <f aca="false">ROUND((A203-$D$2-210)/365,0)</f>
        <v>19</v>
      </c>
      <c r="E203" s="2" t="n">
        <v>166.66</v>
      </c>
      <c r="G203" s="2" t="n">
        <f aca="false">K202*$G$1/12</f>
        <v>737.957365726654</v>
      </c>
      <c r="I203" s="2" t="n">
        <f aca="false">I202+E203</f>
        <v>28498.86</v>
      </c>
      <c r="J203" s="2" t="n">
        <f aca="false">IF(H203=0,J202+G203,J202+H203)</f>
        <v>46201.4939383918</v>
      </c>
      <c r="K203" s="2" t="n">
        <f aca="false">IF(H203=0,K202+E203+F203+G203,K202+E203+F203+H203)</f>
        <v>74700.3539383921</v>
      </c>
    </row>
    <row r="204" customFormat="false" ht="12.75" hidden="false" customHeight="false" outlineLevel="0" collapsed="false">
      <c r="A204" s="1" t="n">
        <v>41759</v>
      </c>
      <c r="B204" s="0" t="n">
        <f aca="false">ROUND((A204-$B$2-210)/365,0)</f>
        <v>47</v>
      </c>
      <c r="C204" s="0" t="n">
        <f aca="false">ROUND((A204-$C$2-210)/365,0)</f>
        <v>22</v>
      </c>
      <c r="D204" s="0" t="n">
        <f aca="false">ROUND((A204-$D$2-210)/365,0)</f>
        <v>19</v>
      </c>
      <c r="E204" s="2" t="n">
        <v>166.66</v>
      </c>
      <c r="G204" s="2" t="n">
        <f aca="false">K203*$G$1/12</f>
        <v>747.003539383921</v>
      </c>
      <c r="I204" s="2" t="n">
        <f aca="false">I203+E204</f>
        <v>28665.52</v>
      </c>
      <c r="J204" s="2" t="n">
        <f aca="false">IF(H204=0,J203+G204,J203+H204)</f>
        <v>46948.4974777758</v>
      </c>
      <c r="K204" s="2" t="n">
        <f aca="false">IF(H204=0,K203+E204+F204+G204,K203+E204+F204+H204)</f>
        <v>75614.017477776</v>
      </c>
    </row>
    <row r="205" customFormat="false" ht="12.75" hidden="false" customHeight="false" outlineLevel="0" collapsed="false">
      <c r="A205" s="1" t="n">
        <v>41790</v>
      </c>
      <c r="B205" s="0" t="n">
        <f aca="false">ROUND((A205-$B$2-210)/365,0)</f>
        <v>47</v>
      </c>
      <c r="C205" s="0" t="n">
        <f aca="false">ROUND((A205-$C$2-210)/365,0)</f>
        <v>22</v>
      </c>
      <c r="D205" s="0" t="n">
        <f aca="false">ROUND((A205-$D$2-210)/365,0)</f>
        <v>19</v>
      </c>
      <c r="E205" s="2" t="n">
        <v>166.66</v>
      </c>
      <c r="G205" s="2" t="n">
        <f aca="false">K204*$G$1/12</f>
        <v>756.14017477776</v>
      </c>
      <c r="I205" s="2" t="n">
        <f aca="false">I204+E205</f>
        <v>28832.18</v>
      </c>
      <c r="J205" s="2" t="n">
        <f aca="false">IF(H205=0,J204+G205,J204+H205)</f>
        <v>47704.6376525535</v>
      </c>
      <c r="K205" s="2" t="n">
        <f aca="false">IF(H205=0,K204+E205+F205+G205,K204+E205+F205+H205)</f>
        <v>76536.8176525538</v>
      </c>
    </row>
    <row r="206" customFormat="false" ht="12.75" hidden="false" customHeight="false" outlineLevel="0" collapsed="false">
      <c r="A206" s="1" t="n">
        <v>41820</v>
      </c>
      <c r="B206" s="0" t="n">
        <f aca="false">ROUND((A206-$B$2-210)/365,0)</f>
        <v>47</v>
      </c>
      <c r="C206" s="0" t="n">
        <f aca="false">ROUND((A206-$C$2-210)/365,0)</f>
        <v>22</v>
      </c>
      <c r="D206" s="0" t="n">
        <f aca="false">ROUND((A206-$D$2-210)/365,0)</f>
        <v>19</v>
      </c>
      <c r="E206" s="2" t="n">
        <v>166.66</v>
      </c>
      <c r="G206" s="2" t="n">
        <f aca="false">K205*$G$1/12</f>
        <v>765.368176525538</v>
      </c>
      <c r="I206" s="2" t="n">
        <f aca="false">I205+E206</f>
        <v>28998.84</v>
      </c>
      <c r="J206" s="2" t="n">
        <f aca="false">IF(H206=0,J205+G206,J205+H206)</f>
        <v>48470.0058290791</v>
      </c>
      <c r="K206" s="2" t="n">
        <f aca="false">IF(H206=0,K205+E206+F206+G206,K205+E206+F206+H206)</f>
        <v>77468.8458290793</v>
      </c>
    </row>
    <row r="207" customFormat="false" ht="12.75" hidden="false" customHeight="false" outlineLevel="0" collapsed="false">
      <c r="A207" s="1" t="n">
        <v>41851</v>
      </c>
      <c r="B207" s="0" t="n">
        <f aca="false">ROUND((A207-$B$2-210)/365,0)</f>
        <v>47</v>
      </c>
      <c r="C207" s="0" t="n">
        <f aca="false">ROUND((A207-$C$2-210)/365,0)</f>
        <v>22</v>
      </c>
      <c r="D207" s="0" t="n">
        <f aca="false">ROUND((A207-$D$2-210)/365,0)</f>
        <v>19</v>
      </c>
      <c r="E207" s="2" t="n">
        <v>166.66</v>
      </c>
      <c r="G207" s="2" t="n">
        <f aca="false">K206*$G$1/12</f>
        <v>774.688458290793</v>
      </c>
      <c r="I207" s="2" t="n">
        <f aca="false">I206+E207</f>
        <v>29165.5</v>
      </c>
      <c r="J207" s="2" t="n">
        <f aca="false">IF(H207=0,J206+G207,J206+H207)</f>
        <v>49244.6942873699</v>
      </c>
      <c r="K207" s="2" t="n">
        <f aca="false">IF(H207=0,K206+E207+F207+G207,K206+E207+F207+H207)</f>
        <v>78410.1942873701</v>
      </c>
    </row>
    <row r="208" customFormat="false" ht="12.75" hidden="false" customHeight="false" outlineLevel="0" collapsed="false">
      <c r="A208" s="1" t="n">
        <v>41882</v>
      </c>
      <c r="B208" s="0" t="n">
        <f aca="false">ROUND((A208-$B$2-210)/365,0)</f>
        <v>47</v>
      </c>
      <c r="C208" s="0" t="n">
        <f aca="false">ROUND((A208-$C$2-210)/365,0)</f>
        <v>22</v>
      </c>
      <c r="D208" s="0" t="n">
        <f aca="false">ROUND((A208-$D$2-210)/365,0)</f>
        <v>19</v>
      </c>
      <c r="E208" s="2" t="n">
        <v>166.66</v>
      </c>
      <c r="G208" s="2" t="n">
        <f aca="false">K207*$G$1/12</f>
        <v>784.101942873701</v>
      </c>
      <c r="I208" s="2" t="n">
        <f aca="false">I207+E208</f>
        <v>29332.16</v>
      </c>
      <c r="J208" s="2" t="n">
        <f aca="false">IF(H208=0,J207+G208,J207+H208)</f>
        <v>50028.7962302436</v>
      </c>
      <c r="K208" s="2" t="n">
        <f aca="false">IF(H208=0,K207+E208+F208+G208,K207+E208+F208+H208)</f>
        <v>79360.9562302438</v>
      </c>
    </row>
    <row r="209" customFormat="false" ht="12.75" hidden="false" customHeight="false" outlineLevel="0" collapsed="false">
      <c r="A209" s="1" t="n">
        <v>41912</v>
      </c>
      <c r="B209" s="0" t="n">
        <f aca="false">ROUND((A209-$B$2-210)/365,0)</f>
        <v>47</v>
      </c>
      <c r="C209" s="0" t="n">
        <f aca="false">ROUND((A209-$C$2-210)/365,0)</f>
        <v>22</v>
      </c>
      <c r="D209" s="0" t="n">
        <f aca="false">ROUND((A209-$D$2-210)/365,0)</f>
        <v>19</v>
      </c>
      <c r="E209" s="2" t="n">
        <v>166.66</v>
      </c>
      <c r="G209" s="2" t="n">
        <f aca="false">K208*$G$1/12</f>
        <v>793.609562302438</v>
      </c>
      <c r="I209" s="2" t="n">
        <f aca="false">I208+E209</f>
        <v>29498.82</v>
      </c>
      <c r="J209" s="2" t="n">
        <f aca="false">IF(H209=0,J208+G209,J208+H209)</f>
        <v>50822.405792546</v>
      </c>
      <c r="K209" s="2" t="n">
        <f aca="false">IF(H209=0,K208+E209+F209+G209,K208+E209+F209+H209)</f>
        <v>80321.2257925463</v>
      </c>
    </row>
    <row r="210" customFormat="false" ht="12.75" hidden="false" customHeight="false" outlineLevel="0" collapsed="false">
      <c r="A210" s="1" t="n">
        <v>41943</v>
      </c>
      <c r="B210" s="0" t="n">
        <f aca="false">ROUND((A210-$B$2-210)/365,0)</f>
        <v>47</v>
      </c>
      <c r="C210" s="0" t="n">
        <f aca="false">ROUND((A210-$C$2-210)/365,0)</f>
        <v>22</v>
      </c>
      <c r="D210" s="0" t="n">
        <f aca="false">ROUND((A210-$D$2-210)/365,0)</f>
        <v>19</v>
      </c>
      <c r="E210" s="2" t="n">
        <v>166.66</v>
      </c>
      <c r="G210" s="2" t="n">
        <f aca="false">K209*$G$1/12</f>
        <v>803.212257925462</v>
      </c>
      <c r="I210" s="2" t="n">
        <f aca="false">I209+E210</f>
        <v>29665.48</v>
      </c>
      <c r="J210" s="2" t="n">
        <f aca="false">IF(H210=0,J209+G210,J209+H210)</f>
        <v>51625.6180504715</v>
      </c>
      <c r="K210" s="2" t="n">
        <f aca="false">IF(H210=0,K209+E210+F210+G210,K209+E210+F210+H210)</f>
        <v>81291.0980504717</v>
      </c>
    </row>
    <row r="211" customFormat="false" ht="12.75" hidden="false" customHeight="false" outlineLevel="0" collapsed="false">
      <c r="A211" s="1" t="n">
        <v>41973</v>
      </c>
      <c r="B211" s="0" t="n">
        <f aca="false">ROUND((A211-$B$2-210)/365,0)</f>
        <v>47</v>
      </c>
      <c r="C211" s="0" t="n">
        <f aca="false">ROUND((A211-$C$2-210)/365,0)</f>
        <v>22</v>
      </c>
      <c r="D211" s="0" t="n">
        <f aca="false">ROUND((A211-$D$2-210)/365,0)</f>
        <v>19</v>
      </c>
      <c r="E211" s="2" t="n">
        <v>166.66</v>
      </c>
      <c r="G211" s="2" t="n">
        <f aca="false">K210*$G$1/12</f>
        <v>812.910980504717</v>
      </c>
      <c r="I211" s="2" t="n">
        <f aca="false">I210+E211</f>
        <v>29832.14</v>
      </c>
      <c r="J211" s="2" t="n">
        <f aca="false">IF(H211=0,J210+G211,J210+H211)</f>
        <v>52438.5290309762</v>
      </c>
      <c r="K211" s="2" t="n">
        <f aca="false">IF(H211=0,K210+E211+F211+G211,K210+E211+F211+H211)</f>
        <v>82270.6690309764</v>
      </c>
    </row>
    <row r="212" customFormat="false" ht="12.75" hidden="false" customHeight="false" outlineLevel="0" collapsed="false">
      <c r="A212" s="1" t="n">
        <v>42004</v>
      </c>
      <c r="B212" s="0" t="n">
        <f aca="false">ROUND((A212-$B$2-210)/365,0)</f>
        <v>47</v>
      </c>
      <c r="C212" s="0" t="n">
        <f aca="false">ROUND((A212-$C$2-210)/365,0)</f>
        <v>22</v>
      </c>
      <c r="D212" s="0" t="n">
        <f aca="false">ROUND((A212-$D$2-210)/365,0)</f>
        <v>19</v>
      </c>
      <c r="E212" s="2" t="n">
        <v>166.66</v>
      </c>
      <c r="G212" s="2" t="n">
        <f aca="false">K211*$G$1/12</f>
        <v>822.706690309764</v>
      </c>
      <c r="I212" s="2" t="n">
        <f aca="false">I211+E212</f>
        <v>29998.8</v>
      </c>
      <c r="J212" s="2" t="n">
        <f aca="false">IF(H212=0,J211+G212,J211+H212)</f>
        <v>53261.2357212859</v>
      </c>
      <c r="K212" s="2" t="n">
        <f aca="false">IF(H212=0,K211+E212+F212+G212,K211+E212+F212+H212)</f>
        <v>83260.0357212862</v>
      </c>
    </row>
    <row r="213" customFormat="false" ht="12.75" hidden="false" customHeight="false" outlineLevel="0" collapsed="false">
      <c r="A213" s="1" t="n">
        <v>42035</v>
      </c>
      <c r="B213" s="0" t="n">
        <f aca="false">ROUND((A213-$B$2-210)/365,0)</f>
        <v>47</v>
      </c>
      <c r="C213" s="0" t="n">
        <f aca="false">ROUND((A213-$C$2-210)/365,0)</f>
        <v>22</v>
      </c>
      <c r="D213" s="0" t="n">
        <f aca="false">ROUND((A213-$D$2-210)/365,0)</f>
        <v>19</v>
      </c>
      <c r="E213" s="2" t="n">
        <v>166.66</v>
      </c>
      <c r="G213" s="2" t="n">
        <f aca="false">K212*$G$1/12</f>
        <v>832.600357212862</v>
      </c>
      <c r="I213" s="2" t="n">
        <f aca="false">I212+E213</f>
        <v>30165.46</v>
      </c>
      <c r="J213" s="2" t="n">
        <f aca="false">IF(H213=0,J212+G213,J212+H213)</f>
        <v>54093.8360784988</v>
      </c>
      <c r="K213" s="2" t="n">
        <f aca="false">IF(H213=0,K212+E213+F213+G213,K212+E213+F213+H213)</f>
        <v>84259.2960784991</v>
      </c>
    </row>
    <row r="214" customFormat="false" ht="12.75" hidden="false" customHeight="false" outlineLevel="0" collapsed="false">
      <c r="A214" s="1" t="n">
        <v>42063</v>
      </c>
      <c r="B214" s="0" t="n">
        <f aca="false">ROUND((A214-$B$2-210)/365,0)</f>
        <v>47</v>
      </c>
      <c r="C214" s="0" t="n">
        <f aca="false">ROUND((A214-$C$2-210)/365,0)</f>
        <v>22</v>
      </c>
      <c r="D214" s="0" t="n">
        <f aca="false">ROUND((A214-$D$2-210)/365,0)</f>
        <v>20</v>
      </c>
      <c r="E214" s="2" t="n">
        <v>166.66</v>
      </c>
      <c r="G214" s="2" t="n">
        <f aca="false">K213*$G$1/12</f>
        <v>842.592960784991</v>
      </c>
      <c r="I214" s="2" t="n">
        <f aca="false">I213+E214</f>
        <v>30332.12</v>
      </c>
      <c r="J214" s="2" t="n">
        <f aca="false">IF(H214=0,J213+G214,J213+H214)</f>
        <v>54936.4290392838</v>
      </c>
      <c r="K214" s="2" t="n">
        <f aca="false">IF(H214=0,K213+E214+F214+G214,K213+E214+F214+H214)</f>
        <v>85268.5490392841</v>
      </c>
    </row>
    <row r="215" customFormat="false" ht="12.75" hidden="false" customHeight="false" outlineLevel="0" collapsed="false">
      <c r="A215" s="1" t="n">
        <v>42094</v>
      </c>
      <c r="B215" s="0" t="n">
        <f aca="false">ROUND((A215-$B$2-210)/365,0)</f>
        <v>47</v>
      </c>
      <c r="C215" s="0" t="n">
        <f aca="false">ROUND((A215-$C$2-210)/365,0)</f>
        <v>22</v>
      </c>
      <c r="D215" s="0" t="n">
        <f aca="false">ROUND((A215-$D$2-210)/365,0)</f>
        <v>20</v>
      </c>
      <c r="E215" s="2" t="n">
        <v>166.66</v>
      </c>
      <c r="G215" s="2" t="n">
        <f aca="false">K214*$G$1/12</f>
        <v>852.685490392841</v>
      </c>
      <c r="I215" s="2" t="n">
        <f aca="false">I214+E215</f>
        <v>30498.78</v>
      </c>
      <c r="J215" s="2" t="n">
        <f aca="false">IF(H215=0,J214+G215,J214+H215)</f>
        <v>55789.1145296766</v>
      </c>
      <c r="K215" s="2" t="n">
        <f aca="false">IF(H215=0,K214+E215+F215+G215,K214+E215+F215+H215)</f>
        <v>86287.8945296769</v>
      </c>
    </row>
    <row r="216" customFormat="false" ht="12.75" hidden="false" customHeight="false" outlineLevel="0" collapsed="false">
      <c r="A216" s="1" t="n">
        <v>42124</v>
      </c>
      <c r="B216" s="0" t="n">
        <f aca="false">ROUND((A216-$B$2-210)/365,0)</f>
        <v>48</v>
      </c>
      <c r="C216" s="0" t="n">
        <f aca="false">ROUND((A216-$C$2-210)/365,0)</f>
        <v>23</v>
      </c>
      <c r="D216" s="0" t="n">
        <f aca="false">ROUND((A216-$D$2-210)/365,0)</f>
        <v>20</v>
      </c>
      <c r="E216" s="2" t="n">
        <v>166.66</v>
      </c>
      <c r="G216" s="2" t="n">
        <f aca="false">K215*$G$1/12</f>
        <v>862.878945296769</v>
      </c>
      <c r="I216" s="2" t="n">
        <f aca="false">I215+E216</f>
        <v>30665.44</v>
      </c>
      <c r="J216" s="2" t="n">
        <f aca="false">IF(H216=0,J215+G216,J215+H216)</f>
        <v>56651.9934749734</v>
      </c>
      <c r="K216" s="2" t="n">
        <f aca="false">IF(H216=0,K215+E216+F216+G216,K215+E216+F216+H216)</f>
        <v>87317.4334749737</v>
      </c>
    </row>
    <row r="217" customFormat="false" ht="12.75" hidden="false" customHeight="false" outlineLevel="0" collapsed="false">
      <c r="A217" s="1" t="n">
        <v>42155</v>
      </c>
      <c r="B217" s="0" t="n">
        <f aca="false">ROUND((A217-$B$2-210)/365,0)</f>
        <v>48</v>
      </c>
      <c r="C217" s="0" t="n">
        <f aca="false">ROUND((A217-$C$2-210)/365,0)</f>
        <v>23</v>
      </c>
      <c r="D217" s="0" t="n">
        <f aca="false">ROUND((A217-$D$2-210)/365,0)</f>
        <v>20</v>
      </c>
      <c r="E217" s="2" t="n">
        <v>166.66</v>
      </c>
      <c r="G217" s="2" t="n">
        <f aca="false">K216*$G$1/12</f>
        <v>873.174334749737</v>
      </c>
      <c r="I217" s="2" t="n">
        <f aca="false">I216+E217</f>
        <v>30832.1</v>
      </c>
      <c r="J217" s="2" t="n">
        <f aca="false">IF(H217=0,J216+G217,J216+H217)</f>
        <v>57525.1678097231</v>
      </c>
      <c r="K217" s="2" t="n">
        <f aca="false">IF(H217=0,K216+E217+F217+G217,K216+E217+F217+H217)</f>
        <v>88357.2678097235</v>
      </c>
    </row>
    <row r="218" customFormat="false" ht="12.75" hidden="false" customHeight="false" outlineLevel="0" collapsed="false">
      <c r="A218" s="1" t="n">
        <v>42185</v>
      </c>
      <c r="B218" s="0" t="n">
        <f aca="false">ROUND((A218-$B$2-210)/365,0)</f>
        <v>48</v>
      </c>
      <c r="C218" s="0" t="n">
        <f aca="false">ROUND((A218-$C$2-210)/365,0)</f>
        <v>23</v>
      </c>
      <c r="D218" s="0" t="n">
        <f aca="false">ROUND((A218-$D$2-210)/365,0)</f>
        <v>20</v>
      </c>
      <c r="E218" s="2" t="n">
        <v>166.66</v>
      </c>
      <c r="G218" s="2" t="n">
        <f aca="false">K217*$G$1/12</f>
        <v>883.572678097234</v>
      </c>
      <c r="I218" s="2" t="n">
        <f aca="false">I217+E218</f>
        <v>30998.76</v>
      </c>
      <c r="J218" s="2" t="n">
        <f aca="false">IF(H218=0,J217+G218,J217+H218)</f>
        <v>58408.7404878204</v>
      </c>
      <c r="K218" s="2" t="n">
        <f aca="false">IF(H218=0,K217+E218+F218+G218,K217+E218+F218+H218)</f>
        <v>89407.5004878207</v>
      </c>
    </row>
    <row r="219" customFormat="false" ht="12.75" hidden="false" customHeight="false" outlineLevel="0" collapsed="false">
      <c r="A219" s="1" t="n">
        <v>42216</v>
      </c>
      <c r="B219" s="0" t="n">
        <f aca="false">ROUND((A219-$B$2-210)/365,0)</f>
        <v>48</v>
      </c>
      <c r="C219" s="0" t="n">
        <f aca="false">ROUND((A219-$C$2-210)/365,0)</f>
        <v>23</v>
      </c>
      <c r="D219" s="0" t="n">
        <f aca="false">ROUND((A219-$D$2-210)/365,0)</f>
        <v>20</v>
      </c>
      <c r="E219" s="2" t="n">
        <v>166.66</v>
      </c>
      <c r="G219" s="2" t="n">
        <f aca="false">K218*$G$1/12</f>
        <v>894.075004878207</v>
      </c>
      <c r="I219" s="2" t="n">
        <f aca="false">I218+E219</f>
        <v>31165.42</v>
      </c>
      <c r="J219" s="2" t="n">
        <f aca="false">IF(H219=0,J218+G219,J218+H219)</f>
        <v>59302.8154926986</v>
      </c>
      <c r="K219" s="2" t="n">
        <f aca="false">IF(H219=0,K218+E219+F219+G219,K218+E219+F219+H219)</f>
        <v>90468.2354926989</v>
      </c>
    </row>
    <row r="220" customFormat="false" ht="12.75" hidden="false" customHeight="false" outlineLevel="0" collapsed="false">
      <c r="A220" s="1" t="n">
        <v>42247</v>
      </c>
      <c r="B220" s="0" t="n">
        <f aca="false">ROUND((A220-$B$2-210)/365,0)</f>
        <v>48</v>
      </c>
      <c r="C220" s="0" t="n">
        <f aca="false">ROUND((A220-$C$2-210)/365,0)</f>
        <v>23</v>
      </c>
      <c r="D220" s="0" t="n">
        <f aca="false">ROUND((A220-$D$2-210)/365,0)</f>
        <v>20</v>
      </c>
      <c r="E220" s="2" t="n">
        <v>166.66</v>
      </c>
      <c r="G220" s="2" t="n">
        <f aca="false">K219*$G$1/12</f>
        <v>904.682354926989</v>
      </c>
      <c r="I220" s="2" t="n">
        <f aca="false">I219+E220</f>
        <v>31332.08</v>
      </c>
      <c r="J220" s="2" t="n">
        <f aca="false">IF(H220=0,J219+G220,J219+H220)</f>
        <v>60207.4978476256</v>
      </c>
      <c r="K220" s="2" t="n">
        <f aca="false">IF(H220=0,K219+E220+F220+G220,K219+E220+F220+H220)</f>
        <v>91539.5778476259</v>
      </c>
    </row>
    <row r="221" customFormat="false" ht="12.75" hidden="false" customHeight="false" outlineLevel="0" collapsed="false">
      <c r="A221" s="1" t="n">
        <v>42277</v>
      </c>
      <c r="B221" s="0" t="n">
        <f aca="false">ROUND((A221-$B$2-210)/365,0)</f>
        <v>48</v>
      </c>
      <c r="C221" s="0" t="n">
        <f aca="false">ROUND((A221-$C$2-210)/365,0)</f>
        <v>23</v>
      </c>
      <c r="D221" s="0" t="n">
        <f aca="false">ROUND((A221-$D$2-210)/365,0)</f>
        <v>20</v>
      </c>
      <c r="E221" s="2" t="n">
        <v>166.66</v>
      </c>
      <c r="G221" s="2" t="n">
        <f aca="false">K220*$G$1/12</f>
        <v>915.395778476259</v>
      </c>
      <c r="I221" s="2" t="n">
        <f aca="false">I220+E221</f>
        <v>31498.74</v>
      </c>
      <c r="J221" s="2" t="n">
        <f aca="false">IF(H221=0,J220+G221,J220+H221)</f>
        <v>61122.8936261018</v>
      </c>
      <c r="K221" s="2" t="n">
        <f aca="false">IF(H221=0,K220+E221+F221+G221,K220+E221+F221+H221)</f>
        <v>92621.6336261022</v>
      </c>
    </row>
    <row r="222" customFormat="false" ht="12.75" hidden="false" customHeight="false" outlineLevel="0" collapsed="false">
      <c r="A222" s="1" t="n">
        <v>42308</v>
      </c>
      <c r="B222" s="0" t="n">
        <f aca="false">ROUND((A222-$B$2-210)/365,0)</f>
        <v>48</v>
      </c>
      <c r="C222" s="0" t="n">
        <f aca="false">ROUND((A222-$C$2-210)/365,0)</f>
        <v>23</v>
      </c>
      <c r="D222" s="0" t="n">
        <f aca="false">ROUND((A222-$D$2-210)/365,0)</f>
        <v>20</v>
      </c>
      <c r="E222" s="2" t="n">
        <v>166.66</v>
      </c>
      <c r="G222" s="2" t="n">
        <f aca="false">K221*$G$1/12</f>
        <v>926.216336261021</v>
      </c>
      <c r="I222" s="2" t="n">
        <f aca="false">I221+E222</f>
        <v>31665.4</v>
      </c>
      <c r="J222" s="2" t="n">
        <f aca="false">IF(H222=0,J221+G222,J221+H222)</f>
        <v>62049.1099623629</v>
      </c>
      <c r="K222" s="2" t="n">
        <f aca="false">IF(H222=0,K221+E222+F222+G222,K221+E222+F222+H222)</f>
        <v>93714.5099623632</v>
      </c>
    </row>
    <row r="223" customFormat="false" ht="12.75" hidden="false" customHeight="false" outlineLevel="0" collapsed="false">
      <c r="A223" s="1" t="n">
        <v>42338</v>
      </c>
      <c r="B223" s="0" t="n">
        <f aca="false">ROUND((A223-$B$2-210)/365,0)</f>
        <v>48</v>
      </c>
      <c r="C223" s="0" t="n">
        <f aca="false">ROUND((A223-$C$2-210)/365,0)</f>
        <v>23</v>
      </c>
      <c r="D223" s="0" t="n">
        <f aca="false">ROUND((A223-$D$2-210)/365,0)</f>
        <v>20</v>
      </c>
      <c r="E223" s="2" t="n">
        <v>166.66</v>
      </c>
      <c r="G223" s="2" t="n">
        <f aca="false">K222*$G$1/12</f>
        <v>937.145099623632</v>
      </c>
      <c r="I223" s="2" t="n">
        <f aca="false">I222+E223</f>
        <v>31832.06</v>
      </c>
      <c r="J223" s="2" t="n">
        <f aca="false">IF(H223=0,J222+G223,J222+H223)</f>
        <v>62986.2550619865</v>
      </c>
      <c r="K223" s="2" t="n">
        <f aca="false">IF(H223=0,K222+E223+F223+G223,K222+E223+F223+H223)</f>
        <v>94818.3150619868</v>
      </c>
    </row>
    <row r="224" customFormat="false" ht="12.75" hidden="false" customHeight="false" outlineLevel="0" collapsed="false">
      <c r="A224" s="1" t="n">
        <v>42369</v>
      </c>
      <c r="B224" s="0" t="n">
        <f aca="false">ROUND((A224-$B$2-210)/365,0)</f>
        <v>48</v>
      </c>
      <c r="C224" s="0" t="n">
        <f aca="false">ROUND((A224-$C$2-210)/365,0)</f>
        <v>23</v>
      </c>
      <c r="D224" s="0" t="n">
        <f aca="false">ROUND((A224-$D$2-210)/365,0)</f>
        <v>20</v>
      </c>
      <c r="E224" s="2" t="n">
        <v>166.66</v>
      </c>
      <c r="G224" s="2" t="n">
        <f aca="false">K223*$G$1/12</f>
        <v>948.183150619868</v>
      </c>
      <c r="I224" s="2" t="n">
        <f aca="false">I223+E224</f>
        <v>31998.72</v>
      </c>
      <c r="J224" s="2" t="n">
        <f aca="false">IF(H224=0,J223+G224,J223+H224)</f>
        <v>63934.4382126063</v>
      </c>
      <c r="K224" s="2" t="n">
        <f aca="false">IF(H224=0,K223+E224+F224+G224,K223+E224+F224+H224)</f>
        <v>95933.1582126067</v>
      </c>
    </row>
    <row r="225" customFormat="false" ht="12.75" hidden="false" customHeight="false" outlineLevel="0" collapsed="false">
      <c r="A225" s="1" t="n">
        <v>42400</v>
      </c>
      <c r="B225" s="0" t="n">
        <f aca="false">ROUND((A225-$B$2-210)/365,0)</f>
        <v>48</v>
      </c>
      <c r="C225" s="0" t="n">
        <f aca="false">ROUND((A225-$C$2-210)/365,0)</f>
        <v>23</v>
      </c>
      <c r="D225" s="0" t="n">
        <f aca="false">ROUND((A225-$D$2-210)/365,0)</f>
        <v>20</v>
      </c>
      <c r="E225" s="2" t="n">
        <v>166.66</v>
      </c>
      <c r="G225" s="2" t="n">
        <f aca="false">K224*$G$1/12</f>
        <v>959.331582126067</v>
      </c>
      <c r="I225" s="2" t="n">
        <f aca="false">I224+E225</f>
        <v>32165.38</v>
      </c>
      <c r="J225" s="2" t="n">
        <f aca="false">IF(H225=0,J224+G225,J224+H225)</f>
        <v>64893.7697947324</v>
      </c>
      <c r="K225" s="2" t="n">
        <f aca="false">IF(H225=0,K224+E225+F225+G225,K224+E225+F225+H225)</f>
        <v>97059.1497947327</v>
      </c>
    </row>
    <row r="226" customFormat="false" ht="12.75" hidden="false" customHeight="false" outlineLevel="0" collapsed="false">
      <c r="A226" s="1" t="n">
        <v>42429</v>
      </c>
      <c r="B226" s="0" t="n">
        <f aca="false">ROUND((A226-$B$2-210)/365,0)</f>
        <v>48</v>
      </c>
      <c r="C226" s="0" t="n">
        <f aca="false">ROUND((A226-$C$2-210)/365,0)</f>
        <v>23</v>
      </c>
      <c r="D226" s="0" t="n">
        <f aca="false">ROUND((A226-$D$2-210)/365,0)</f>
        <v>21</v>
      </c>
      <c r="E226" s="2" t="n">
        <v>166.66</v>
      </c>
      <c r="G226" s="2" t="n">
        <f aca="false">K225*$G$1/12</f>
        <v>970.591497947327</v>
      </c>
      <c r="I226" s="2" t="n">
        <f aca="false">I225+E226</f>
        <v>32332.04</v>
      </c>
      <c r="J226" s="2" t="n">
        <f aca="false">IF(H226=0,J225+G226,J225+H226)</f>
        <v>65864.3612926797</v>
      </c>
      <c r="K226" s="2" t="n">
        <f aca="false">IF(H226=0,K225+E226+F226+G226,K225+E226+F226+H226)</f>
        <v>98196.4012926801</v>
      </c>
    </row>
    <row r="227" customFormat="false" ht="12.75" hidden="false" customHeight="false" outlineLevel="0" collapsed="false">
      <c r="A227" s="1" t="n">
        <v>42460</v>
      </c>
      <c r="B227" s="0" t="n">
        <f aca="false">ROUND((A227-$B$2-210)/365,0)</f>
        <v>48</v>
      </c>
      <c r="C227" s="0" t="n">
        <f aca="false">ROUND((A227-$C$2-210)/365,0)</f>
        <v>23</v>
      </c>
      <c r="D227" s="0" t="n">
        <f aca="false">ROUND((A227-$D$2-210)/365,0)</f>
        <v>21</v>
      </c>
      <c r="E227" s="2" t="n">
        <v>166.66</v>
      </c>
      <c r="G227" s="2" t="n">
        <f aca="false">K226*$G$1/12</f>
        <v>981.964012926801</v>
      </c>
      <c r="I227" s="2" t="n">
        <f aca="false">I226+E227</f>
        <v>32498.7</v>
      </c>
      <c r="J227" s="2" t="n">
        <f aca="false">IF(H227=0,J226+G227,J226+H227)</f>
        <v>66846.3253056065</v>
      </c>
      <c r="K227" s="2" t="n">
        <f aca="false">IF(H227=0,K226+E227+F227+G227,K226+E227+F227+H227)</f>
        <v>99345.0253056069</v>
      </c>
    </row>
    <row r="228" customFormat="false" ht="12.75" hidden="false" customHeight="false" outlineLevel="0" collapsed="false">
      <c r="A228" s="1" t="n">
        <v>42490</v>
      </c>
      <c r="B228" s="0" t="n">
        <f aca="false">ROUND((A228-$B$2-210)/365,0)</f>
        <v>49</v>
      </c>
      <c r="C228" s="0" t="n">
        <f aca="false">ROUND((A228-$C$2-210)/365,0)</f>
        <v>24</v>
      </c>
      <c r="D228" s="0" t="n">
        <f aca="false">ROUND((A228-$D$2-210)/365,0)</f>
        <v>21</v>
      </c>
      <c r="E228" s="2" t="n">
        <v>166.66</v>
      </c>
      <c r="G228" s="2" t="n">
        <f aca="false">K227*$G$1/12</f>
        <v>993.450253056069</v>
      </c>
      <c r="I228" s="2" t="n">
        <f aca="false">I227+E228</f>
        <v>32665.36</v>
      </c>
      <c r="J228" s="2" t="n">
        <f aca="false">IF(H228=0,J227+G228,J227+H228)</f>
        <v>67839.7755586626</v>
      </c>
      <c r="K228" s="2" t="n">
        <f aca="false">IF(H228=0,K227+E228+F228+G228,K227+E228+F228+H228)</f>
        <v>100505.135558663</v>
      </c>
    </row>
    <row r="229" customFormat="false" ht="12.75" hidden="false" customHeight="false" outlineLevel="0" collapsed="false">
      <c r="A229" s="1" t="n">
        <v>42521</v>
      </c>
      <c r="B229" s="0" t="n">
        <f aca="false">ROUND((A229-$B$2-210)/365,0)</f>
        <v>49</v>
      </c>
      <c r="C229" s="0" t="n">
        <f aca="false">ROUND((A229-$C$2-210)/365,0)</f>
        <v>24</v>
      </c>
      <c r="D229" s="0" t="n">
        <f aca="false">ROUND((A229-$D$2-210)/365,0)</f>
        <v>21</v>
      </c>
      <c r="E229" s="2" t="n">
        <v>166.66</v>
      </c>
      <c r="G229" s="2" t="n">
        <f aca="false">K228*$G$1/12</f>
        <v>1005.05135558663</v>
      </c>
      <c r="I229" s="2" t="n">
        <f aca="false">I228+E229</f>
        <v>32832.02</v>
      </c>
      <c r="J229" s="2" t="n">
        <f aca="false">IF(H229=0,J228+G229,J228+H229)</f>
        <v>68844.8269142492</v>
      </c>
      <c r="K229" s="2" t="n">
        <f aca="false">IF(H229=0,K228+E229+F229+G229,K228+E229+F229+H229)</f>
        <v>101676.84691425</v>
      </c>
    </row>
    <row r="230" customFormat="false" ht="12.75" hidden="false" customHeight="false" outlineLevel="0" collapsed="false">
      <c r="A230" s="1" t="n">
        <v>42551</v>
      </c>
      <c r="B230" s="0" t="n">
        <f aca="false">ROUND((A230-$B$2-210)/365,0)</f>
        <v>49</v>
      </c>
      <c r="C230" s="0" t="n">
        <f aca="false">ROUND((A230-$C$2-210)/365,0)</f>
        <v>24</v>
      </c>
      <c r="D230" s="0" t="n">
        <f aca="false">ROUND((A230-$D$2-210)/365,0)</f>
        <v>21</v>
      </c>
      <c r="E230" s="2" t="n">
        <v>166.66</v>
      </c>
      <c r="G230" s="2" t="n">
        <f aca="false">K229*$G$1/12</f>
        <v>1016.7684691425</v>
      </c>
      <c r="I230" s="2" t="n">
        <f aca="false">I229+E230</f>
        <v>32998.68</v>
      </c>
      <c r="J230" s="2" t="n">
        <f aca="false">IF(H230=0,J229+G230,J229+H230)</f>
        <v>69861.5953833917</v>
      </c>
      <c r="K230" s="2" t="n">
        <f aca="false">IF(H230=0,K229+E230+F230+G230,K229+E230+F230+H230)</f>
        <v>102860.275383392</v>
      </c>
    </row>
    <row r="231" customFormat="false" ht="12.75" hidden="false" customHeight="false" outlineLevel="0" collapsed="false">
      <c r="A231" s="1" t="n">
        <v>42582</v>
      </c>
      <c r="B231" s="0" t="n">
        <f aca="false">ROUND((A231-$B$2-210)/365,0)</f>
        <v>49</v>
      </c>
      <c r="C231" s="0" t="n">
        <f aca="false">ROUND((A231-$C$2-210)/365,0)</f>
        <v>24</v>
      </c>
      <c r="D231" s="0" t="n">
        <f aca="false">ROUND((A231-$D$2-210)/365,0)</f>
        <v>21</v>
      </c>
      <c r="E231" s="2" t="n">
        <v>166.66</v>
      </c>
      <c r="G231" s="2" t="n">
        <f aca="false">K230*$G$1/12</f>
        <v>1028.60275383392</v>
      </c>
      <c r="I231" s="2" t="n">
        <f aca="false">I230+E231</f>
        <v>33165.34</v>
      </c>
      <c r="J231" s="2" t="n">
        <f aca="false">IF(H231=0,J230+G231,J230+H231)</f>
        <v>70890.1981372257</v>
      </c>
      <c r="K231" s="2" t="n">
        <f aca="false">IF(H231=0,K230+E231+F231+G231,K230+E231+F231+H231)</f>
        <v>104055.538137226</v>
      </c>
    </row>
    <row r="232" customFormat="false" ht="12.75" hidden="false" customHeight="false" outlineLevel="0" collapsed="false">
      <c r="A232" s="1" t="n">
        <v>42613</v>
      </c>
      <c r="B232" s="0" t="n">
        <f aca="false">ROUND((A232-$B$2-210)/365,0)</f>
        <v>49</v>
      </c>
      <c r="C232" s="0" t="n">
        <f aca="false">ROUND((A232-$C$2-210)/365,0)</f>
        <v>24</v>
      </c>
      <c r="D232" s="0" t="n">
        <f aca="false">ROUND((A232-$D$2-210)/365,0)</f>
        <v>21</v>
      </c>
      <c r="E232" s="2" t="n">
        <v>166.66</v>
      </c>
      <c r="G232" s="2" t="n">
        <f aca="false">K231*$G$1/12</f>
        <v>1040.55538137226</v>
      </c>
      <c r="I232" s="2" t="n">
        <f aca="false">I231+E232</f>
        <v>33332</v>
      </c>
      <c r="J232" s="2" t="n">
        <f aca="false">IF(H232=0,J231+G232,J231+H232)</f>
        <v>71930.7535185979</v>
      </c>
      <c r="K232" s="2" t="n">
        <f aca="false">IF(H232=0,K231+E232+F232+G232,K231+E232+F232+H232)</f>
        <v>105262.753518598</v>
      </c>
    </row>
    <row r="233" customFormat="false" ht="12.75" hidden="false" customHeight="false" outlineLevel="0" collapsed="false">
      <c r="A233" s="1" t="n">
        <v>42643</v>
      </c>
      <c r="B233" s="0" t="n">
        <f aca="false">ROUND((A233-$B$2-210)/365,0)</f>
        <v>49</v>
      </c>
      <c r="C233" s="0" t="n">
        <f aca="false">ROUND((A233-$C$2-210)/365,0)</f>
        <v>24</v>
      </c>
      <c r="D233" s="0" t="n">
        <f aca="false">ROUND((A233-$D$2-210)/365,0)</f>
        <v>21</v>
      </c>
      <c r="E233" s="2" t="n">
        <v>166.66</v>
      </c>
      <c r="G233" s="2" t="n">
        <f aca="false">K232*$G$1/12</f>
        <v>1052.62753518598</v>
      </c>
      <c r="I233" s="2" t="n">
        <f aca="false">I232+E233</f>
        <v>33498.66</v>
      </c>
      <c r="J233" s="2" t="n">
        <f aca="false">IF(H233=0,J232+G233,J232+H233)</f>
        <v>72983.3810537839</v>
      </c>
      <c r="K233" s="2" t="n">
        <f aca="false">IF(H233=0,K232+E233+F233+G233,K232+E233+F233+H233)</f>
        <v>106482.041053784</v>
      </c>
    </row>
    <row r="234" customFormat="false" ht="12.75" hidden="false" customHeight="false" outlineLevel="0" collapsed="false">
      <c r="A234" s="1" t="n">
        <v>42674</v>
      </c>
      <c r="B234" s="0" t="n">
        <f aca="false">ROUND((A234-$B$2-210)/365,0)</f>
        <v>49</v>
      </c>
      <c r="C234" s="0" t="n">
        <f aca="false">ROUND((A234-$C$2-210)/365,0)</f>
        <v>24</v>
      </c>
      <c r="D234" s="0" t="n">
        <f aca="false">ROUND((A234-$D$2-210)/365,0)</f>
        <v>21</v>
      </c>
      <c r="E234" s="2" t="n">
        <v>166.66</v>
      </c>
      <c r="G234" s="2" t="n">
        <f aca="false">K233*$G$1/12</f>
        <v>1064.82041053784</v>
      </c>
      <c r="I234" s="2" t="n">
        <f aca="false">I233+E234</f>
        <v>33665.32</v>
      </c>
      <c r="J234" s="2" t="n">
        <f aca="false">IF(H234=0,J233+G234,J233+H234)</f>
        <v>74048.2014643217</v>
      </c>
      <c r="K234" s="2" t="n">
        <f aca="false">IF(H234=0,K233+E234+F234+G234,K233+E234+F234+H234)</f>
        <v>107713.521464322</v>
      </c>
    </row>
    <row r="235" customFormat="false" ht="12.75" hidden="false" customHeight="false" outlineLevel="0" collapsed="false">
      <c r="A235" s="1" t="n">
        <v>42704</v>
      </c>
      <c r="B235" s="0" t="n">
        <f aca="false">ROUND((A235-$B$2-210)/365,0)</f>
        <v>49</v>
      </c>
      <c r="C235" s="0" t="n">
        <f aca="false">ROUND((A235-$C$2-210)/365,0)</f>
        <v>24</v>
      </c>
      <c r="D235" s="0" t="n">
        <f aca="false">ROUND((A235-$D$2-210)/365,0)</f>
        <v>21</v>
      </c>
      <c r="E235" s="2" t="n">
        <v>166.66</v>
      </c>
      <c r="G235" s="2" t="n">
        <f aca="false">K234*$G$1/12</f>
        <v>1077.13521464322</v>
      </c>
      <c r="I235" s="2" t="n">
        <f aca="false">I234+E235</f>
        <v>33831.98</v>
      </c>
      <c r="J235" s="2" t="n">
        <f aca="false">IF(H235=0,J234+G235,J234+H235)</f>
        <v>75125.336678965</v>
      </c>
      <c r="K235" s="2" t="n">
        <f aca="false">IF(H235=0,K234+E235+F235+G235,K234+E235+F235+H235)</f>
        <v>108957.316678965</v>
      </c>
    </row>
    <row r="236" customFormat="false" ht="12.75" hidden="false" customHeight="false" outlineLevel="0" collapsed="false">
      <c r="A236" s="1" t="n">
        <v>42735</v>
      </c>
      <c r="B236" s="0" t="n">
        <f aca="false">ROUND((A236-$B$2-210)/365,0)</f>
        <v>49</v>
      </c>
      <c r="C236" s="0" t="n">
        <f aca="false">ROUND((A236-$C$2-210)/365,0)</f>
        <v>24</v>
      </c>
      <c r="D236" s="0" t="n">
        <f aca="false">ROUND((A236-$D$2-210)/365,0)</f>
        <v>21</v>
      </c>
      <c r="E236" s="2" t="n">
        <v>166.66</v>
      </c>
      <c r="G236" s="2" t="n">
        <f aca="false">K235*$G$1/12</f>
        <v>1089.57316678965</v>
      </c>
      <c r="I236" s="2" t="n">
        <f aca="false">I235+E236</f>
        <v>33998.64</v>
      </c>
      <c r="J236" s="2" t="n">
        <f aca="false">IF(H236=0,J235+G236,J235+H236)</f>
        <v>76214.9098457546</v>
      </c>
      <c r="K236" s="2" t="n">
        <f aca="false">IF(H236=0,K235+E236+F236+G236,K235+E236+F236+H236)</f>
        <v>110213.549845755</v>
      </c>
    </row>
    <row r="237" customFormat="false" ht="12.75" hidden="false" customHeight="false" outlineLevel="0" collapsed="false">
      <c r="A237" s="1" t="n">
        <v>42766</v>
      </c>
      <c r="B237" s="0" t="n">
        <f aca="false">ROUND((A237-$B$2-210)/365,0)</f>
        <v>49</v>
      </c>
      <c r="C237" s="0" t="n">
        <f aca="false">ROUND((A237-$C$2-210)/365,0)</f>
        <v>24</v>
      </c>
      <c r="D237" s="0" t="n">
        <f aca="false">ROUND((A237-$D$2-210)/365,0)</f>
        <v>21</v>
      </c>
      <c r="E237" s="2" t="n">
        <v>166.66</v>
      </c>
      <c r="G237" s="2" t="n">
        <f aca="false">K236*$G$1/12</f>
        <v>1102.13549845755</v>
      </c>
      <c r="I237" s="2" t="n">
        <f aca="false">I236+E237</f>
        <v>34165.3</v>
      </c>
      <c r="J237" s="2" t="n">
        <f aca="false">IF(H237=0,J236+G237,J236+H237)</f>
        <v>77317.0453442122</v>
      </c>
      <c r="K237" s="2" t="n">
        <f aca="false">IF(H237=0,K236+E237+F237+G237,K236+E237+F237+H237)</f>
        <v>111482.345344213</v>
      </c>
    </row>
    <row r="238" customFormat="false" ht="12.75" hidden="false" customHeight="false" outlineLevel="0" collapsed="false">
      <c r="A238" s="1" t="n">
        <v>42794</v>
      </c>
      <c r="B238" s="0" t="n">
        <f aca="false">ROUND((A238-$B$2-210)/365,0)</f>
        <v>49</v>
      </c>
      <c r="C238" s="0" t="n">
        <f aca="false">ROUND((A238-$C$2-210)/365,0)</f>
        <v>24</v>
      </c>
      <c r="D238" s="0" t="n">
        <f aca="false">ROUND((A238-$D$2-210)/365,0)</f>
        <v>22</v>
      </c>
      <c r="E238" s="2" t="n">
        <v>166.66</v>
      </c>
      <c r="G238" s="2" t="n">
        <f aca="false">K237*$G$1/12</f>
        <v>1114.82345344213</v>
      </c>
      <c r="I238" s="2" t="n">
        <f aca="false">I237+E238</f>
        <v>34331.96</v>
      </c>
      <c r="J238" s="2" t="n">
        <f aca="false">IF(H238=0,J237+G238,J237+H238)</f>
        <v>78431.8687976543</v>
      </c>
      <c r="K238" s="2" t="n">
        <f aca="false">IF(H238=0,K237+E238+F238+G238,K237+E238+F238+H238)</f>
        <v>112763.828797655</v>
      </c>
    </row>
    <row r="239" customFormat="false" ht="12.75" hidden="false" customHeight="false" outlineLevel="0" collapsed="false">
      <c r="A239" s="1" t="n">
        <v>42825</v>
      </c>
      <c r="B239" s="0" t="n">
        <f aca="false">ROUND((A239-$B$2-210)/365,0)</f>
        <v>49</v>
      </c>
      <c r="C239" s="0" t="n">
        <f aca="false">ROUND((A239-$C$2-210)/365,0)</f>
        <v>24</v>
      </c>
      <c r="D239" s="0" t="n">
        <f aca="false">ROUND((A239-$D$2-210)/365,0)</f>
        <v>22</v>
      </c>
      <c r="E239" s="2" t="n">
        <v>166.66</v>
      </c>
      <c r="G239" s="2" t="n">
        <f aca="false">K238*$G$1/12</f>
        <v>1127.63828797655</v>
      </c>
      <c r="I239" s="2" t="n">
        <f aca="false">I238+E239</f>
        <v>34498.62</v>
      </c>
      <c r="J239" s="2" t="n">
        <f aca="false">IF(H239=0,J238+G239,J238+H239)</f>
        <v>79559.5070856308</v>
      </c>
      <c r="K239" s="2" t="n">
        <f aca="false">IF(H239=0,K238+E239+F239+G239,K238+E239+F239+H239)</f>
        <v>114058.127085631</v>
      </c>
    </row>
    <row r="240" customFormat="false" ht="12.75" hidden="false" customHeight="false" outlineLevel="0" collapsed="false">
      <c r="A240" s="1" t="n">
        <v>42855</v>
      </c>
      <c r="B240" s="0" t="n">
        <f aca="false">ROUND((A240-$B$2-210)/365,0)</f>
        <v>50</v>
      </c>
      <c r="C240" s="0" t="n">
        <f aca="false">ROUND((A240-$C$2-210)/365,0)</f>
        <v>25</v>
      </c>
      <c r="D240" s="0" t="n">
        <f aca="false">ROUND((A240-$D$2-210)/365,0)</f>
        <v>22</v>
      </c>
      <c r="E240" s="2" t="n">
        <v>166.66</v>
      </c>
      <c r="G240" s="2" t="n">
        <f aca="false">K239*$G$1/12</f>
        <v>1140.58127085631</v>
      </c>
      <c r="I240" s="2" t="n">
        <f aca="false">I239+E240</f>
        <v>34665.28</v>
      </c>
      <c r="J240" s="2" t="n">
        <f aca="false">IF(H240=0,J239+G240,J239+H240)</f>
        <v>80700.0883564871</v>
      </c>
      <c r="K240" s="2" t="n">
        <f aca="false">IF(H240=0,K239+E240+F240+G240,K239+E240+F240+H240)</f>
        <v>115365.368356488</v>
      </c>
    </row>
    <row r="241" customFormat="false" ht="12.75" hidden="false" customHeight="false" outlineLevel="0" collapsed="false">
      <c r="A241" s="1" t="n">
        <v>42886</v>
      </c>
      <c r="B241" s="0" t="n">
        <f aca="false">ROUND((A241-$B$2-210)/365,0)</f>
        <v>50</v>
      </c>
      <c r="C241" s="0" t="n">
        <f aca="false">ROUND((A241-$C$2-210)/365,0)</f>
        <v>25</v>
      </c>
      <c r="D241" s="0" t="n">
        <f aca="false">ROUND((A241-$D$2-210)/365,0)</f>
        <v>22</v>
      </c>
      <c r="E241" s="2" t="n">
        <v>166.66</v>
      </c>
      <c r="G241" s="2" t="n">
        <f aca="false">K240*$G$1/12</f>
        <v>1153.65368356488</v>
      </c>
      <c r="I241" s="2" t="n">
        <f aca="false">I240+E241</f>
        <v>34831.94</v>
      </c>
      <c r="J241" s="2" t="n">
        <f aca="false">IF(H241=0,J240+G241,J240+H241)</f>
        <v>81853.742040052</v>
      </c>
      <c r="K241" s="2" t="n">
        <f aca="false">IF(H241=0,K240+E241+F241+G241,K240+E241+F241+H241)</f>
        <v>116685.682040052</v>
      </c>
    </row>
    <row r="242" customFormat="false" ht="12.75" hidden="false" customHeight="false" outlineLevel="0" collapsed="false">
      <c r="A242" s="1" t="n">
        <v>42916</v>
      </c>
      <c r="B242" s="0" t="n">
        <f aca="false">ROUND((A242-$B$2-210)/365,0)</f>
        <v>50</v>
      </c>
      <c r="C242" s="0" t="n">
        <f aca="false">ROUND((A242-$C$2-210)/365,0)</f>
        <v>25</v>
      </c>
      <c r="D242" s="0" t="n">
        <f aca="false">ROUND((A242-$D$2-210)/365,0)</f>
        <v>22</v>
      </c>
      <c r="G242" s="2" t="n">
        <f aca="false">K241*$G$1/12</f>
        <v>1166.85682040052</v>
      </c>
      <c r="I242" s="2" t="n">
        <f aca="false">I241+E242</f>
        <v>34831.94</v>
      </c>
      <c r="J242" s="2" t="n">
        <f aca="false">IF(H242=0,J241+G242,J241+H242)</f>
        <v>83020.5988604525</v>
      </c>
      <c r="K242" s="2" t="n">
        <f aca="false">IF(H242=0,K241+E242+F242+G242,K241+E242+F242+H242)</f>
        <v>117852.538860453</v>
      </c>
    </row>
    <row r="243" customFormat="false" ht="12.75" hidden="false" customHeight="false" outlineLevel="0" collapsed="false">
      <c r="A243" s="1" t="n">
        <v>42947</v>
      </c>
      <c r="B243" s="0" t="n">
        <f aca="false">ROUND((A243-$B$2-210)/365,0)</f>
        <v>50</v>
      </c>
      <c r="C243" s="0" t="n">
        <f aca="false">ROUND((A243-$C$2-210)/365,0)</f>
        <v>25</v>
      </c>
      <c r="D243" s="0" t="n">
        <f aca="false">ROUND((A243-$D$2-210)/365,0)</f>
        <v>22</v>
      </c>
      <c r="G243" s="2" t="n">
        <f aca="false">K242*$G$1/12</f>
        <v>1178.52538860453</v>
      </c>
      <c r="I243" s="2" t="n">
        <f aca="false">I242+E243</f>
        <v>34831.94</v>
      </c>
      <c r="J243" s="2" t="n">
        <f aca="false">IF(H243=0,J242+G243,J242+H243)</f>
        <v>84199.1242490571</v>
      </c>
      <c r="K243" s="2" t="n">
        <f aca="false">IF(H243=0,K242+E243+F243+G243,K242+E243+F243+H243)</f>
        <v>119031.064249057</v>
      </c>
    </row>
    <row r="244" customFormat="false" ht="12.75" hidden="false" customHeight="false" outlineLevel="0" collapsed="false">
      <c r="A244" s="1" t="n">
        <v>42978</v>
      </c>
      <c r="B244" s="0" t="n">
        <f aca="false">ROUND((A244-$B$2-210)/365,0)</f>
        <v>50</v>
      </c>
      <c r="C244" s="0" t="n">
        <f aca="false">ROUND((A244-$C$2-210)/365,0)</f>
        <v>25</v>
      </c>
      <c r="D244" s="0" t="n">
        <f aca="false">ROUND((A244-$D$2-210)/365,0)</f>
        <v>22</v>
      </c>
      <c r="G244" s="2" t="n">
        <f aca="false">K243*$G$1/12</f>
        <v>1190.31064249057</v>
      </c>
      <c r="I244" s="2" t="n">
        <f aca="false">I243+E244</f>
        <v>34831.94</v>
      </c>
      <c r="J244" s="2" t="n">
        <f aca="false">IF(H244=0,J243+G244,J243+H244)</f>
        <v>85389.4348915476</v>
      </c>
      <c r="K244" s="2" t="n">
        <f aca="false">IF(H244=0,K243+E244+F244+G244,K243+E244+F244+H244)</f>
        <v>120221.374891548</v>
      </c>
    </row>
    <row r="245" customFormat="false" ht="12.75" hidden="false" customHeight="false" outlineLevel="0" collapsed="false">
      <c r="A245" s="1" t="n">
        <v>43008</v>
      </c>
      <c r="B245" s="0" t="n">
        <f aca="false">ROUND((A245-$B$2-210)/365,0)</f>
        <v>50</v>
      </c>
      <c r="C245" s="0" t="n">
        <f aca="false">ROUND((A245-$C$2-210)/365,0)</f>
        <v>25</v>
      </c>
      <c r="D245" s="0" t="n">
        <f aca="false">ROUND((A245-$D$2-210)/365,0)</f>
        <v>22</v>
      </c>
      <c r="G245" s="2" t="n">
        <f aca="false">K244*$G$1/12</f>
        <v>1202.21374891548</v>
      </c>
      <c r="I245" s="2" t="n">
        <f aca="false">I244+E245</f>
        <v>34831.94</v>
      </c>
      <c r="J245" s="2" t="n">
        <f aca="false">IF(H245=0,J244+G245,J244+H245)</f>
        <v>86591.6486404631</v>
      </c>
      <c r="K245" s="2" t="n">
        <f aca="false">IF(H245=0,K244+E245+F245+G245,K244+E245+F245+H245)</f>
        <v>121423.588640464</v>
      </c>
    </row>
    <row r="246" customFormat="false" ht="12.75" hidden="false" customHeight="false" outlineLevel="0" collapsed="false">
      <c r="A246" s="1" t="n">
        <v>43039</v>
      </c>
      <c r="B246" s="0" t="n">
        <f aca="false">ROUND((A246-$B$2-210)/365,0)</f>
        <v>50</v>
      </c>
      <c r="C246" s="0" t="n">
        <f aca="false">ROUND((A246-$C$2-210)/365,0)</f>
        <v>25</v>
      </c>
      <c r="D246" s="0" t="n">
        <f aca="false">ROUND((A246-$D$2-210)/365,0)</f>
        <v>22</v>
      </c>
      <c r="G246" s="2" t="n">
        <f aca="false">K245*$G$1/12</f>
        <v>1214.23588640464</v>
      </c>
      <c r="I246" s="2" t="n">
        <f aca="false">I245+E246</f>
        <v>34831.94</v>
      </c>
      <c r="J246" s="2" t="n">
        <f aca="false">IF(H246=0,J245+G246,J245+H246)</f>
        <v>87805.8845268678</v>
      </c>
      <c r="K246" s="2" t="n">
        <f aca="false">IF(H246=0,K245+E246+F246+G246,K245+E246+F246+H246)</f>
        <v>122637.824526868</v>
      </c>
    </row>
    <row r="247" customFormat="false" ht="12.75" hidden="false" customHeight="false" outlineLevel="0" collapsed="false">
      <c r="A247" s="1" t="n">
        <v>43069</v>
      </c>
      <c r="B247" s="0" t="n">
        <f aca="false">ROUND((A247-$B$2-210)/365,0)</f>
        <v>50</v>
      </c>
      <c r="C247" s="0" t="n">
        <f aca="false">ROUND((A247-$C$2-210)/365,0)</f>
        <v>25</v>
      </c>
      <c r="D247" s="0" t="n">
        <f aca="false">ROUND((A247-$D$2-210)/365,0)</f>
        <v>22</v>
      </c>
      <c r="G247" s="2" t="n">
        <f aca="false">K246*$G$1/12</f>
        <v>1226.37824526868</v>
      </c>
      <c r="I247" s="2" t="n">
        <f aca="false">I246+E247</f>
        <v>34831.94</v>
      </c>
      <c r="J247" s="2" t="n">
        <f aca="false">IF(H247=0,J246+G247,J246+H247)</f>
        <v>89032.2627721364</v>
      </c>
      <c r="K247" s="2" t="n">
        <f aca="false">IF(H247=0,K246+E247+F247+G247,K246+E247+F247+H247)</f>
        <v>123864.202772137</v>
      </c>
    </row>
    <row r="248" customFormat="false" ht="12.75" hidden="false" customHeight="false" outlineLevel="0" collapsed="false">
      <c r="A248" s="1" t="n">
        <v>43100</v>
      </c>
      <c r="B248" s="0" t="n">
        <f aca="false">ROUND((A248-$B$2-210)/365,0)</f>
        <v>50</v>
      </c>
      <c r="C248" s="0" t="n">
        <f aca="false">ROUND((A248-$C$2-210)/365,0)</f>
        <v>25</v>
      </c>
      <c r="D248" s="0" t="n">
        <f aca="false">ROUND((A248-$D$2-210)/365,0)</f>
        <v>22</v>
      </c>
      <c r="G248" s="2" t="n">
        <f aca="false">K247*$G$1/12</f>
        <v>1238.64202772137</v>
      </c>
      <c r="I248" s="2" t="n">
        <f aca="false">I247+E248</f>
        <v>34831.94</v>
      </c>
      <c r="J248" s="2" t="n">
        <f aca="false">IF(H248=0,J247+G248,J247+H248)</f>
        <v>90270.9047998578</v>
      </c>
      <c r="K248" s="2" t="n">
        <f aca="false">IF(H248=0,K247+E248+F248+G248,K247+E248+F248+H248)</f>
        <v>125102.844799858</v>
      </c>
    </row>
    <row r="249" customFormat="false" ht="12.75" hidden="false" customHeight="false" outlineLevel="0" collapsed="false">
      <c r="A249" s="1" t="n">
        <v>43131</v>
      </c>
      <c r="B249" s="0" t="n">
        <f aca="false">ROUND((A249-$B$2-210)/365,0)</f>
        <v>50</v>
      </c>
      <c r="C249" s="0" t="n">
        <f aca="false">ROUND((A249-$C$2-210)/365,0)</f>
        <v>25</v>
      </c>
      <c r="D249" s="0" t="n">
        <f aca="false">ROUND((A249-$D$2-210)/365,0)</f>
        <v>22</v>
      </c>
      <c r="G249" s="2" t="n">
        <f aca="false">K248*$G$1/12</f>
        <v>1251.02844799858</v>
      </c>
      <c r="I249" s="2" t="n">
        <f aca="false">I248+E249</f>
        <v>34831.94</v>
      </c>
      <c r="J249" s="2" t="n">
        <f aca="false">IF(H249=0,J248+G249,J248+H249)</f>
        <v>91521.9332478564</v>
      </c>
      <c r="K249" s="2" t="n">
        <f aca="false">IF(H249=0,K248+E249+F249+G249,K248+E249+F249+H249)</f>
        <v>126353.873247857</v>
      </c>
    </row>
    <row r="250" customFormat="false" ht="12.75" hidden="false" customHeight="false" outlineLevel="0" collapsed="false">
      <c r="A250" s="1" t="n">
        <v>43159</v>
      </c>
      <c r="B250" s="0" t="n">
        <f aca="false">ROUND((A250-$B$2-210)/365,0)</f>
        <v>50</v>
      </c>
      <c r="C250" s="0" t="n">
        <f aca="false">ROUND((A250-$C$2-210)/365,0)</f>
        <v>25</v>
      </c>
      <c r="D250" s="0" t="n">
        <f aca="false">ROUND((A250-$D$2-210)/365,0)</f>
        <v>23</v>
      </c>
      <c r="G250" s="2" t="n">
        <f aca="false">K249*$G$1/12</f>
        <v>1263.53873247857</v>
      </c>
      <c r="I250" s="2" t="n">
        <f aca="false">I249+E250</f>
        <v>34831.94</v>
      </c>
      <c r="J250" s="2" t="n">
        <f aca="false">IF(H250=0,J249+G250,J249+H250)</f>
        <v>92785.471980335</v>
      </c>
      <c r="K250" s="2" t="n">
        <f aca="false">IF(H250=0,K249+E250+F250+G250,K249+E250+F250+H250)</f>
        <v>127617.411980335</v>
      </c>
    </row>
    <row r="251" customFormat="false" ht="12.75" hidden="false" customHeight="false" outlineLevel="0" collapsed="false">
      <c r="A251" s="1" t="n">
        <v>43190</v>
      </c>
      <c r="B251" s="0" t="n">
        <f aca="false">ROUND((A251-$B$2-210)/365,0)</f>
        <v>50</v>
      </c>
      <c r="C251" s="0" t="n">
        <f aca="false">ROUND((A251-$C$2-210)/365,0)</f>
        <v>25</v>
      </c>
      <c r="D251" s="0" t="n">
        <f aca="false">ROUND((A251-$D$2-210)/365,0)</f>
        <v>23</v>
      </c>
      <c r="G251" s="2" t="n">
        <f aca="false">K250*$G$1/12</f>
        <v>1276.17411980335</v>
      </c>
      <c r="I251" s="2" t="n">
        <f aca="false">I250+E251</f>
        <v>34831.94</v>
      </c>
      <c r="J251" s="2" t="n">
        <f aca="false">IF(H251=0,J250+G251,J250+H251)</f>
        <v>94061.6461001383</v>
      </c>
      <c r="K251" s="2" t="n">
        <f aca="false">IF(H251=0,K250+E251+F251+G251,K250+E251+F251+H251)</f>
        <v>128893.586100139</v>
      </c>
    </row>
    <row r="252" customFormat="false" ht="12.75" hidden="false" customHeight="false" outlineLevel="0" collapsed="false">
      <c r="A252" s="1" t="n">
        <v>43220</v>
      </c>
      <c r="B252" s="0" t="n">
        <f aca="false">ROUND((A252-$B$2-210)/365,0)</f>
        <v>51</v>
      </c>
      <c r="C252" s="0" t="n">
        <f aca="false">ROUND((A252-$C$2-210)/365,0)</f>
        <v>26</v>
      </c>
      <c r="D252" s="0" t="n">
        <f aca="false">ROUND((A252-$D$2-210)/365,0)</f>
        <v>23</v>
      </c>
      <c r="G252" s="2" t="n">
        <f aca="false">K251*$G$1/12</f>
        <v>1288.93586100139</v>
      </c>
      <c r="I252" s="2" t="n">
        <f aca="false">I251+E252</f>
        <v>34831.94</v>
      </c>
      <c r="J252" s="2" t="n">
        <f aca="false">IF(H252=0,J251+G252,J251+H252)</f>
        <v>95350.5819611397</v>
      </c>
      <c r="K252" s="2" t="n">
        <f aca="false">IF(H252=0,K251+E252+F252+G252,K251+E252+F252+H252)</f>
        <v>130182.52196114</v>
      </c>
    </row>
    <row r="253" customFormat="false" ht="12.75" hidden="false" customHeight="false" outlineLevel="0" collapsed="false">
      <c r="A253" s="1" t="n">
        <v>43251</v>
      </c>
      <c r="B253" s="0" t="n">
        <f aca="false">ROUND((A253-$B$2-210)/365,0)</f>
        <v>51</v>
      </c>
      <c r="C253" s="0" t="n">
        <f aca="false">ROUND((A253-$C$2-210)/365,0)</f>
        <v>26</v>
      </c>
      <c r="D253" s="0" t="n">
        <f aca="false">ROUND((A253-$D$2-210)/365,0)</f>
        <v>23</v>
      </c>
      <c r="G253" s="2" t="n">
        <f aca="false">K252*$G$1/12</f>
        <v>1301.8252196114</v>
      </c>
      <c r="I253" s="2" t="n">
        <f aca="false">I252+E253</f>
        <v>34831.94</v>
      </c>
      <c r="J253" s="2" t="n">
        <f aca="false">IF(H253=0,J252+G253,J252+H253)</f>
        <v>96652.4071807511</v>
      </c>
      <c r="K253" s="2" t="n">
        <f aca="false">IF(H253=0,K252+E253+F253+G253,K252+E253+F253+H253)</f>
        <v>131484.347180752</v>
      </c>
    </row>
    <row r="254" customFormat="false" ht="12.75" hidden="false" customHeight="false" outlineLevel="0" collapsed="false">
      <c r="A254" s="1" t="n">
        <v>43281</v>
      </c>
      <c r="B254" s="0" t="n">
        <f aca="false">ROUND((A254-$B$2-210)/365,0)</f>
        <v>51</v>
      </c>
      <c r="C254" s="0" t="n">
        <f aca="false">ROUND((A254-$C$2-210)/365,0)</f>
        <v>26</v>
      </c>
      <c r="D254" s="0" t="n">
        <f aca="false">ROUND((A254-$D$2-210)/365,0)</f>
        <v>23</v>
      </c>
      <c r="G254" s="2" t="n">
        <f aca="false">K253*$G$1/12</f>
        <v>1314.84347180752</v>
      </c>
      <c r="I254" s="2" t="n">
        <f aca="false">I253+E254</f>
        <v>34831.94</v>
      </c>
      <c r="J254" s="2" t="n">
        <f aca="false">IF(H254=0,J253+G254,J253+H254)</f>
        <v>97967.2506525586</v>
      </c>
      <c r="K254" s="2" t="n">
        <f aca="false">IF(H254=0,K253+E254+F254+G254,K253+E254+F254+H254)</f>
        <v>132799.190652559</v>
      </c>
    </row>
    <row r="255" customFormat="false" ht="12.75" hidden="false" customHeight="false" outlineLevel="0" collapsed="false">
      <c r="A255" s="1" t="n">
        <v>43312</v>
      </c>
      <c r="B255" s="0" t="n">
        <f aca="false">ROUND((A255-$B$2-210)/365,0)</f>
        <v>51</v>
      </c>
      <c r="C255" s="0" t="n">
        <f aca="false">ROUND((A255-$C$2-210)/365,0)</f>
        <v>26</v>
      </c>
      <c r="D255" s="0" t="n">
        <f aca="false">ROUND((A255-$D$2-210)/365,0)</f>
        <v>23</v>
      </c>
      <c r="G255" s="2" t="n">
        <f aca="false">K254*$G$1/12</f>
        <v>1327.99190652559</v>
      </c>
      <c r="I255" s="2" t="n">
        <f aca="false">I254+E255</f>
        <v>34831.94</v>
      </c>
      <c r="J255" s="2" t="n">
        <f aca="false">IF(H255=0,J254+G255,J254+H255)</f>
        <v>99295.2425590842</v>
      </c>
      <c r="K255" s="2" t="n">
        <f aca="false">IF(H255=0,K254+E255+F255+G255,K254+E255+F255+H255)</f>
        <v>134127.182559085</v>
      </c>
    </row>
    <row r="256" customFormat="false" ht="12.75" hidden="false" customHeight="false" outlineLevel="0" collapsed="false">
      <c r="A256" s="1" t="n">
        <v>43343</v>
      </c>
      <c r="B256" s="0" t="n">
        <f aca="false">ROUND((A256-$B$2-210)/365,0)</f>
        <v>51</v>
      </c>
      <c r="C256" s="0" t="n">
        <f aca="false">ROUND((A256-$C$2-210)/365,0)</f>
        <v>26</v>
      </c>
      <c r="D256" s="0" t="n">
        <f aca="false">ROUND((A256-$D$2-210)/365,0)</f>
        <v>23</v>
      </c>
      <c r="G256" s="2" t="n">
        <f aca="false">K255*$G$1/12</f>
        <v>1341.27182559085</v>
      </c>
      <c r="I256" s="2" t="n">
        <f aca="false">I255+E256</f>
        <v>34831.94</v>
      </c>
      <c r="J256" s="2" t="n">
        <f aca="false">IF(H256=0,J255+G256,J255+H256)</f>
        <v>100636.514384675</v>
      </c>
      <c r="K256" s="2" t="n">
        <f aca="false">IF(H256=0,K255+E256+F256+G256,K255+E256+F256+H256)</f>
        <v>135468.454384675</v>
      </c>
    </row>
    <row r="257" customFormat="false" ht="12.75" hidden="false" customHeight="false" outlineLevel="0" collapsed="false">
      <c r="A257" s="1" t="n">
        <v>43373</v>
      </c>
      <c r="B257" s="0" t="n">
        <f aca="false">ROUND((A257-$B$2-210)/365,0)</f>
        <v>51</v>
      </c>
      <c r="C257" s="0" t="n">
        <f aca="false">ROUND((A257-$C$2-210)/365,0)</f>
        <v>26</v>
      </c>
      <c r="D257" s="0" t="n">
        <f aca="false">ROUND((A257-$D$2-210)/365,0)</f>
        <v>23</v>
      </c>
      <c r="G257" s="2" t="n">
        <f aca="false">K256*$G$1/12</f>
        <v>1354.68454384675</v>
      </c>
      <c r="I257" s="2" t="n">
        <f aca="false">I256+E257</f>
        <v>34831.94</v>
      </c>
      <c r="J257" s="2" t="n">
        <f aca="false">IF(H257=0,J256+G257,J256+H257)</f>
        <v>101991.198928522</v>
      </c>
      <c r="K257" s="2" t="n">
        <f aca="false">IF(H257=0,K256+E257+F257+G257,K256+E257+F257+H257)</f>
        <v>136823.138928522</v>
      </c>
    </row>
    <row r="258" customFormat="false" ht="12.75" hidden="false" customHeight="false" outlineLevel="0" collapsed="false">
      <c r="A258" s="1" t="n">
        <v>43404</v>
      </c>
      <c r="B258" s="0" t="n">
        <f aca="false">ROUND((A258-$B$2-210)/365,0)</f>
        <v>51</v>
      </c>
      <c r="C258" s="0" t="n">
        <f aca="false">ROUND((A258-$C$2-210)/365,0)</f>
        <v>26</v>
      </c>
      <c r="D258" s="0" t="n">
        <f aca="false">ROUND((A258-$D$2-210)/365,0)</f>
        <v>23</v>
      </c>
      <c r="G258" s="2" t="n">
        <f aca="false">K257*$G$1/12</f>
        <v>1368.23138928522</v>
      </c>
      <c r="I258" s="2" t="n">
        <f aca="false">I257+E258</f>
        <v>34831.94</v>
      </c>
      <c r="J258" s="2" t="n">
        <f aca="false">IF(H258=0,J257+G258,J257+H258)</f>
        <v>103359.430317807</v>
      </c>
      <c r="K258" s="2" t="n">
        <f aca="false">IF(H258=0,K257+E258+F258+G258,K257+E258+F258+H258)</f>
        <v>138191.370317807</v>
      </c>
    </row>
    <row r="259" customFormat="false" ht="12.75" hidden="false" customHeight="false" outlineLevel="0" collapsed="false">
      <c r="A259" s="1" t="n">
        <v>43434</v>
      </c>
      <c r="B259" s="0" t="n">
        <f aca="false">ROUND((A259-$B$2-210)/365,0)</f>
        <v>51</v>
      </c>
      <c r="C259" s="0" t="n">
        <f aca="false">ROUND((A259-$C$2-210)/365,0)</f>
        <v>26</v>
      </c>
      <c r="D259" s="0" t="n">
        <f aca="false">ROUND((A259-$D$2-210)/365,0)</f>
        <v>23</v>
      </c>
      <c r="G259" s="2" t="n">
        <f aca="false">K258*$G$1/12</f>
        <v>1381.91370317807</v>
      </c>
      <c r="I259" s="2" t="n">
        <f aca="false">I258+E259</f>
        <v>34831.94</v>
      </c>
      <c r="J259" s="2" t="n">
        <f aca="false">IF(H259=0,J258+G259,J258+H259)</f>
        <v>104741.344020985</v>
      </c>
      <c r="K259" s="2" t="n">
        <f aca="false">IF(H259=0,K258+E259+F259+G259,K258+E259+F259+H259)</f>
        <v>139573.284020986</v>
      </c>
    </row>
    <row r="260" customFormat="false" ht="12.75" hidden="false" customHeight="false" outlineLevel="0" collapsed="false">
      <c r="A260" s="1" t="n">
        <v>43465</v>
      </c>
      <c r="B260" s="0" t="n">
        <f aca="false">ROUND((A260-$B$2-210)/365,0)</f>
        <v>51</v>
      </c>
      <c r="C260" s="0" t="n">
        <f aca="false">ROUND((A260-$C$2-210)/365,0)</f>
        <v>26</v>
      </c>
      <c r="D260" s="0" t="n">
        <f aca="false">ROUND((A260-$D$2-210)/365,0)</f>
        <v>23</v>
      </c>
      <c r="G260" s="2" t="n">
        <f aca="false">K259*$G$1/12</f>
        <v>1395.73284020985</v>
      </c>
      <c r="I260" s="2" t="n">
        <f aca="false">I259+E260</f>
        <v>34831.94</v>
      </c>
      <c r="J260" s="2" t="n">
        <f aca="false">IF(H260=0,J259+G260,J259+H260)</f>
        <v>106137.076861195</v>
      </c>
      <c r="K260" s="2" t="n">
        <f aca="false">IF(H260=0,K259+E260+F260+G260,K259+E260+F260+H260)</f>
        <v>140969.016861195</v>
      </c>
    </row>
    <row r="261" customFormat="false" ht="12.75" hidden="false" customHeight="false" outlineLevel="0" collapsed="false">
      <c r="A261" s="1" t="n">
        <v>43496</v>
      </c>
      <c r="B261" s="0" t="n">
        <f aca="false">ROUND((A261-$B$2-210)/365,0)</f>
        <v>51</v>
      </c>
      <c r="C261" s="0" t="n">
        <f aca="false">ROUND((A261-$C$2-210)/365,0)</f>
        <v>26</v>
      </c>
      <c r="D261" s="0" t="n">
        <f aca="false">ROUND((A261-$D$2-210)/365,0)</f>
        <v>23</v>
      </c>
      <c r="G261" s="2" t="n">
        <f aca="false">K260*$G$1/12</f>
        <v>1409.69016861195</v>
      </c>
      <c r="I261" s="2" t="n">
        <f aca="false">I260+E261</f>
        <v>34831.94</v>
      </c>
      <c r="J261" s="2" t="n">
        <f aca="false">IF(H261=0,J260+G261,J260+H261)</f>
        <v>107546.767029807</v>
      </c>
      <c r="K261" s="2" t="n">
        <f aca="false">IF(H261=0,K260+E261+F261+G261,K260+E261+F261+H261)</f>
        <v>142378.707029807</v>
      </c>
    </row>
    <row r="262" customFormat="false" ht="12.75" hidden="false" customHeight="false" outlineLevel="0" collapsed="false">
      <c r="A262" s="1" t="n">
        <v>43524</v>
      </c>
      <c r="B262" s="0" t="n">
        <f aca="false">ROUND((A262-$B$2-210)/365,0)</f>
        <v>51</v>
      </c>
      <c r="C262" s="0" t="n">
        <f aca="false">ROUND((A262-$C$2-210)/365,0)</f>
        <v>26</v>
      </c>
      <c r="D262" s="0" t="n">
        <f aca="false">ROUND((A262-$D$2-210)/365,0)</f>
        <v>24</v>
      </c>
      <c r="G262" s="2" t="n">
        <f aca="false">K261*$G$1/12</f>
        <v>1423.78707029807</v>
      </c>
      <c r="I262" s="2" t="n">
        <f aca="false">I261+E262</f>
        <v>34831.94</v>
      </c>
      <c r="J262" s="2" t="n">
        <f aca="false">IF(H262=0,J261+G262,J261+H262)</f>
        <v>108970.554100105</v>
      </c>
      <c r="K262" s="2" t="n">
        <f aca="false">IF(H262=0,K261+E262+F262+G262,K261+E262+F262+H262)</f>
        <v>143802.494100105</v>
      </c>
    </row>
    <row r="263" customFormat="false" ht="12.75" hidden="false" customHeight="false" outlineLevel="0" collapsed="false">
      <c r="A263" s="1" t="n">
        <v>43555</v>
      </c>
      <c r="B263" s="0" t="n">
        <f aca="false">ROUND((A263-$B$2-210)/365,0)</f>
        <v>51</v>
      </c>
      <c r="C263" s="0" t="n">
        <f aca="false">ROUND((A263-$C$2-210)/365,0)</f>
        <v>26</v>
      </c>
      <c r="D263" s="0" t="n">
        <f aca="false">ROUND((A263-$D$2-210)/365,0)</f>
        <v>24</v>
      </c>
      <c r="G263" s="2" t="n">
        <f aca="false">K262*$G$1/12</f>
        <v>1438.02494100105</v>
      </c>
      <c r="I263" s="2" t="n">
        <f aca="false">I262+E263</f>
        <v>34831.94</v>
      </c>
      <c r="J263" s="2" t="n">
        <f aca="false">IF(H263=0,J262+G263,J262+H263)</f>
        <v>110408.579041106</v>
      </c>
      <c r="K263" s="2" t="n">
        <f aca="false">IF(H263=0,K262+E263+F263+G263,K262+E263+F263+H263)</f>
        <v>145240.519041106</v>
      </c>
    </row>
    <row r="264" customFormat="false" ht="12.75" hidden="false" customHeight="false" outlineLevel="0" collapsed="false">
      <c r="A264" s="1" t="n">
        <v>43585</v>
      </c>
      <c r="B264" s="0" t="n">
        <f aca="false">ROUND((A264-$B$2-210)/365,0)</f>
        <v>52</v>
      </c>
      <c r="C264" s="0" t="n">
        <f aca="false">ROUND((A264-$C$2-210)/365,0)</f>
        <v>27</v>
      </c>
      <c r="D264" s="0" t="n">
        <f aca="false">ROUND((A264-$D$2-210)/365,0)</f>
        <v>24</v>
      </c>
      <c r="G264" s="2" t="n">
        <f aca="false">K263*$G$1/12</f>
        <v>1452.40519041106</v>
      </c>
      <c r="I264" s="2" t="n">
        <f aca="false">I263+E264</f>
        <v>34831.94</v>
      </c>
      <c r="J264" s="2" t="n">
        <f aca="false">IF(H264=0,J263+G264,J263+H264)</f>
        <v>111860.984231517</v>
      </c>
      <c r="K264" s="2" t="n">
        <f aca="false">IF(H264=0,K263+E264+F264+G264,K263+E264+F264+H264)</f>
        <v>146692.924231518</v>
      </c>
    </row>
    <row r="265" customFormat="false" ht="12.75" hidden="false" customHeight="false" outlineLevel="0" collapsed="false">
      <c r="A265" s="1" t="n">
        <v>43616</v>
      </c>
      <c r="B265" s="0" t="n">
        <f aca="false">ROUND((A265-$B$2-210)/365,0)</f>
        <v>52</v>
      </c>
      <c r="C265" s="0" t="n">
        <f aca="false">ROUND((A265-$C$2-210)/365,0)</f>
        <v>27</v>
      </c>
      <c r="D265" s="0" t="n">
        <f aca="false">ROUND((A265-$D$2-210)/365,0)</f>
        <v>24</v>
      </c>
      <c r="G265" s="2" t="n">
        <f aca="false">K264*$G$1/12</f>
        <v>1466.92924231517</v>
      </c>
      <c r="I265" s="2" t="n">
        <f aca="false">I264+E265</f>
        <v>34831.94</v>
      </c>
      <c r="J265" s="2" t="n">
        <f aca="false">IF(H265=0,J264+G265,J264+H265)</f>
        <v>113327.913473832</v>
      </c>
      <c r="K265" s="2" t="n">
        <f aca="false">IF(H265=0,K264+E265+F265+G265,K264+E265+F265+H265)</f>
        <v>148159.853473833</v>
      </c>
    </row>
    <row r="266" customFormat="false" ht="12.75" hidden="false" customHeight="false" outlineLevel="0" collapsed="false">
      <c r="A266" s="1" t="n">
        <v>43646</v>
      </c>
      <c r="B266" s="0" t="n">
        <f aca="false">ROUND((A266-$B$2-210)/365,0)</f>
        <v>52</v>
      </c>
      <c r="C266" s="0" t="n">
        <f aca="false">ROUND((A266-$C$2-210)/365,0)</f>
        <v>27</v>
      </c>
      <c r="D266" s="0" t="n">
        <f aca="false">ROUND((A266-$D$2-210)/365,0)</f>
        <v>24</v>
      </c>
      <c r="G266" s="2" t="n">
        <f aca="false">K265*$G$1/12</f>
        <v>1481.59853473833</v>
      </c>
      <c r="I266" s="2" t="n">
        <f aca="false">I265+E266</f>
        <v>34831.94</v>
      </c>
      <c r="J266" s="2" t="n">
        <f aca="false">IF(H266=0,J265+G266,J265+H266)</f>
        <v>114809.512008571</v>
      </c>
      <c r="K266" s="2" t="n">
        <f aca="false">IF(H266=0,K265+E266+F266+G266,K265+E266+F266+H266)</f>
        <v>149641.452008571</v>
      </c>
    </row>
    <row r="267" customFormat="false" ht="12.75" hidden="false" customHeight="false" outlineLevel="0" collapsed="false">
      <c r="A267" s="1" t="n">
        <v>43677</v>
      </c>
      <c r="B267" s="0" t="n">
        <f aca="false">ROUND((A267-$B$2-210)/365,0)</f>
        <v>52</v>
      </c>
      <c r="C267" s="0" t="n">
        <f aca="false">ROUND((A267-$C$2-210)/365,0)</f>
        <v>27</v>
      </c>
      <c r="D267" s="0" t="n">
        <f aca="false">ROUND((A267-$D$2-210)/365,0)</f>
        <v>24</v>
      </c>
      <c r="G267" s="2" t="n">
        <f aca="false">K266*$G$1/12</f>
        <v>1496.41452008571</v>
      </c>
      <c r="I267" s="2" t="n">
        <f aca="false">I266+E267</f>
        <v>34831.94</v>
      </c>
      <c r="J267" s="2" t="n">
        <f aca="false">IF(H267=0,J266+G267,J266+H267)</f>
        <v>116305.926528656</v>
      </c>
      <c r="K267" s="2" t="n">
        <f aca="false">IF(H267=0,K266+E267+F267+G267,K266+E267+F267+H267)</f>
        <v>151137.866528657</v>
      </c>
    </row>
    <row r="268" customFormat="false" ht="12.75" hidden="false" customHeight="false" outlineLevel="0" collapsed="false">
      <c r="A268" s="1" t="n">
        <v>43708</v>
      </c>
      <c r="B268" s="0" t="n">
        <f aca="false">ROUND((A268-$B$2-210)/365,0)</f>
        <v>52</v>
      </c>
      <c r="C268" s="0" t="n">
        <f aca="false">ROUND((A268-$C$2-210)/365,0)</f>
        <v>27</v>
      </c>
      <c r="D268" s="0" t="n">
        <f aca="false">ROUND((A268-$D$2-210)/365,0)</f>
        <v>24</v>
      </c>
      <c r="G268" s="2" t="n">
        <f aca="false">K267*$G$1/12</f>
        <v>1511.37866528657</v>
      </c>
      <c r="I268" s="2" t="n">
        <f aca="false">I267+E268</f>
        <v>34831.94</v>
      </c>
      <c r="J268" s="2" t="n">
        <f aca="false">IF(H268=0,J267+G268,J267+H268)</f>
        <v>117817.305193943</v>
      </c>
      <c r="K268" s="2" t="n">
        <f aca="false">IF(H268=0,K267+E268+F268+G268,K267+E268+F268+H268)</f>
        <v>152649.245193943</v>
      </c>
    </row>
    <row r="269" customFormat="false" ht="12.75" hidden="false" customHeight="false" outlineLevel="0" collapsed="false">
      <c r="A269" s="1" t="n">
        <v>43738</v>
      </c>
      <c r="B269" s="0" t="n">
        <f aca="false">ROUND((A269-$B$2-210)/365,0)</f>
        <v>52</v>
      </c>
      <c r="C269" s="0" t="n">
        <f aca="false">ROUND((A269-$C$2-210)/365,0)</f>
        <v>27</v>
      </c>
      <c r="D269" s="0" t="n">
        <f aca="false">ROUND((A269-$D$2-210)/365,0)</f>
        <v>24</v>
      </c>
      <c r="G269" s="2" t="n">
        <f aca="false">K268*$G$1/12</f>
        <v>1526.49245193943</v>
      </c>
      <c r="I269" s="2" t="n">
        <f aca="false">I268+E269</f>
        <v>34831.94</v>
      </c>
      <c r="J269" s="2" t="n">
        <f aca="false">IF(H269=0,J268+G269,J268+H269)</f>
        <v>119343.797645882</v>
      </c>
      <c r="K269" s="2" t="n">
        <f aca="false">IF(H269=0,K268+E269+F269+G269,K268+E269+F269+H269)</f>
        <v>154175.737645883</v>
      </c>
    </row>
    <row r="270" customFormat="false" ht="12.75" hidden="false" customHeight="false" outlineLevel="0" collapsed="false">
      <c r="A270" s="1" t="n">
        <v>43769</v>
      </c>
      <c r="B270" s="0" t="n">
        <f aca="false">ROUND((A270-$B$2-210)/365,0)</f>
        <v>52</v>
      </c>
      <c r="C270" s="0" t="n">
        <f aca="false">ROUND((A270-$C$2-210)/365,0)</f>
        <v>27</v>
      </c>
      <c r="D270" s="0" t="n">
        <f aca="false">ROUND((A270-$D$2-210)/365,0)</f>
        <v>24</v>
      </c>
      <c r="G270" s="2" t="n">
        <f aca="false">K269*$G$1/12</f>
        <v>1541.75737645883</v>
      </c>
      <c r="I270" s="2" t="n">
        <f aca="false">I269+E270</f>
        <v>34831.94</v>
      </c>
      <c r="J270" s="2" t="n">
        <f aca="false">IF(H270=0,J269+G270,J269+H270)</f>
        <v>120885.555022341</v>
      </c>
      <c r="K270" s="2" t="n">
        <f aca="false">IF(H270=0,K269+E270+F270+G270,K269+E270+F270+H270)</f>
        <v>155717.495022342</v>
      </c>
    </row>
    <row r="271" customFormat="false" ht="12.75" hidden="false" customHeight="false" outlineLevel="0" collapsed="false">
      <c r="A271" s="1" t="n">
        <v>43799</v>
      </c>
      <c r="B271" s="0" t="n">
        <f aca="false">ROUND((A271-$B$2-210)/365,0)</f>
        <v>52</v>
      </c>
      <c r="C271" s="0" t="n">
        <f aca="false">ROUND((A271-$C$2-210)/365,0)</f>
        <v>27</v>
      </c>
      <c r="D271" s="0" t="n">
        <f aca="false">ROUND((A271-$D$2-210)/365,0)</f>
        <v>24</v>
      </c>
      <c r="G271" s="2" t="n">
        <f aca="false">K270*$G$1/12</f>
        <v>1557.17495022342</v>
      </c>
      <c r="I271" s="2" t="n">
        <f aca="false">I270+E271</f>
        <v>34831.94</v>
      </c>
      <c r="J271" s="2" t="n">
        <f aca="false">IF(H271=0,J270+G271,J270+H271)</f>
        <v>122442.729972565</v>
      </c>
      <c r="K271" s="2" t="n">
        <f aca="false">IF(H271=0,K270+E271+F271+G271,K270+E271+F271+H271)</f>
        <v>157274.669972565</v>
      </c>
    </row>
    <row r="272" customFormat="false" ht="12.75" hidden="false" customHeight="false" outlineLevel="0" collapsed="false">
      <c r="A272" s="1" t="n">
        <v>43830</v>
      </c>
      <c r="B272" s="0" t="n">
        <f aca="false">ROUND((A272-$B$2-210)/365,0)</f>
        <v>52</v>
      </c>
      <c r="C272" s="0" t="n">
        <f aca="false">ROUND((A272-$C$2-210)/365,0)</f>
        <v>27</v>
      </c>
      <c r="D272" s="0" t="n">
        <f aca="false">ROUND((A272-$D$2-210)/365,0)</f>
        <v>24</v>
      </c>
      <c r="G272" s="2" t="n">
        <f aca="false">K271*$G$1/12</f>
        <v>1572.74669972565</v>
      </c>
      <c r="I272" s="2" t="n">
        <f aca="false">I271+E272</f>
        <v>34831.94</v>
      </c>
      <c r="J272" s="2" t="n">
        <f aca="false">IF(H272=0,J271+G272,J271+H272)</f>
        <v>124015.47667229</v>
      </c>
      <c r="K272" s="2" t="n">
        <f aca="false">IF(H272=0,K271+E272+F272+G272,K271+E272+F272+H272)</f>
        <v>158847.416672291</v>
      </c>
    </row>
    <row r="273" customFormat="false" ht="12.75" hidden="false" customHeight="false" outlineLevel="0" collapsed="false">
      <c r="A273" s="1" t="n">
        <v>43861</v>
      </c>
      <c r="B273" s="0" t="n">
        <f aca="false">ROUND((A273-$B$2-210)/365,0)</f>
        <v>52</v>
      </c>
      <c r="C273" s="0" t="n">
        <f aca="false">ROUND((A273-$C$2-210)/365,0)</f>
        <v>27</v>
      </c>
      <c r="D273" s="0" t="n">
        <f aca="false">ROUND((A273-$D$2-210)/365,0)</f>
        <v>24</v>
      </c>
      <c r="G273" s="2" t="n">
        <f aca="false">K272*$G$1/12</f>
        <v>1588.47416672291</v>
      </c>
      <c r="I273" s="2" t="n">
        <f aca="false">I272+E273</f>
        <v>34831.94</v>
      </c>
      <c r="J273" s="2" t="n">
        <f aca="false">IF(H273=0,J272+G273,J272+H273)</f>
        <v>125603.950839013</v>
      </c>
      <c r="K273" s="2" t="n">
        <f aca="false">IF(H273=0,K272+E273+F273+G273,K272+E273+F273+H273)</f>
        <v>160435.890839014</v>
      </c>
    </row>
    <row r="274" customFormat="false" ht="12.75" hidden="false" customHeight="false" outlineLevel="0" collapsed="false">
      <c r="A274" s="1" t="n">
        <v>43890</v>
      </c>
      <c r="B274" s="0" t="n">
        <f aca="false">ROUND((A274-$B$2-210)/365,0)</f>
        <v>52</v>
      </c>
      <c r="C274" s="0" t="n">
        <f aca="false">ROUND((A274-$C$2-210)/365,0)</f>
        <v>27</v>
      </c>
      <c r="D274" s="0" t="n">
        <f aca="false">ROUND((A274-$D$2-210)/365,0)</f>
        <v>25</v>
      </c>
      <c r="G274" s="2" t="n">
        <f aca="false">K273*$G$1/12</f>
        <v>1604.35890839014</v>
      </c>
      <c r="I274" s="2" t="n">
        <f aca="false">I273+E274</f>
        <v>34831.94</v>
      </c>
      <c r="J274" s="2" t="n">
        <f aca="false">IF(H274=0,J273+G274,J273+H274)</f>
        <v>127208.309747403</v>
      </c>
      <c r="K274" s="2" t="n">
        <f aca="false">IF(H274=0,K273+E274+F274+G274,K273+E274+F274+H274)</f>
        <v>162040.249747404</v>
      </c>
    </row>
    <row r="275" customFormat="false" ht="12.75" hidden="false" customHeight="false" outlineLevel="0" collapsed="false">
      <c r="A275" s="1" t="n">
        <v>43921</v>
      </c>
      <c r="B275" s="0" t="n">
        <f aca="false">ROUND((A275-$B$2-210)/365,0)</f>
        <v>52</v>
      </c>
      <c r="C275" s="0" t="n">
        <f aca="false">ROUND((A275-$C$2-210)/365,0)</f>
        <v>27</v>
      </c>
      <c r="D275" s="0" t="n">
        <f aca="false">ROUND((A275-$D$2-210)/365,0)</f>
        <v>25</v>
      </c>
      <c r="G275" s="2" t="n">
        <f aca="false">K274*$G$1/12</f>
        <v>1620.40249747404</v>
      </c>
      <c r="I275" s="2" t="n">
        <f aca="false">I274+E275</f>
        <v>34831.94</v>
      </c>
      <c r="J275" s="2" t="n">
        <f aca="false">IF(H275=0,J274+G275,J274+H275)</f>
        <v>128828.712244877</v>
      </c>
      <c r="K275" s="2" t="n">
        <f aca="false">IF(H275=0,K274+E275+F275+G275,K274+E275+F275+H275)</f>
        <v>163660.652244878</v>
      </c>
    </row>
    <row r="276" customFormat="false" ht="12.75" hidden="false" customHeight="false" outlineLevel="0" collapsed="false">
      <c r="A276" s="1" t="n">
        <v>43951</v>
      </c>
      <c r="B276" s="0" t="n">
        <f aca="false">ROUND((A276-$B$2-210)/365,0)</f>
        <v>53</v>
      </c>
      <c r="C276" s="0" t="n">
        <f aca="false">ROUND((A276-$C$2-210)/365,0)</f>
        <v>28</v>
      </c>
      <c r="D276" s="0" t="n">
        <f aca="false">ROUND((A276-$D$2-210)/365,0)</f>
        <v>25</v>
      </c>
      <c r="G276" s="2" t="n">
        <f aca="false">K275*$G$1/12</f>
        <v>1636.60652244878</v>
      </c>
      <c r="I276" s="2" t="n">
        <f aca="false">I275+E276</f>
        <v>34831.94</v>
      </c>
      <c r="J276" s="2" t="n">
        <f aca="false">IF(H276=0,J275+G276,J275+H276)</f>
        <v>130465.318767326</v>
      </c>
      <c r="K276" s="2" t="n">
        <f aca="false">IF(H276=0,K275+E276+F276+G276,K275+E276+F276+H276)</f>
        <v>165297.258767326</v>
      </c>
    </row>
    <row r="277" customFormat="false" ht="12.75" hidden="false" customHeight="false" outlineLevel="0" collapsed="false">
      <c r="A277" s="1" t="n">
        <v>43982</v>
      </c>
      <c r="B277" s="0" t="n">
        <f aca="false">ROUND((A277-$B$2-210)/365,0)</f>
        <v>53</v>
      </c>
      <c r="C277" s="0" t="n">
        <f aca="false">ROUND((A277-$C$2-210)/365,0)</f>
        <v>28</v>
      </c>
      <c r="D277" s="0" t="n">
        <f aca="false">ROUND((A277-$D$2-210)/365,0)</f>
        <v>25</v>
      </c>
      <c r="G277" s="2" t="n">
        <f aca="false">K276*$G$1/12</f>
        <v>1652.97258767326</v>
      </c>
      <c r="I277" s="2" t="n">
        <f aca="false">I276+E277</f>
        <v>34831.94</v>
      </c>
      <c r="J277" s="2" t="n">
        <f aca="false">IF(H277=0,J276+G277,J276+H277)</f>
        <v>132118.291354999</v>
      </c>
      <c r="K277" s="2" t="n">
        <f aca="false">IF(H277=0,K276+E277+F277+G277,K276+E277+F277+H277)</f>
        <v>166950.231355</v>
      </c>
    </row>
    <row r="278" customFormat="false" ht="12.75" hidden="false" customHeight="false" outlineLevel="0" collapsed="false">
      <c r="A278" s="1" t="n">
        <v>44012</v>
      </c>
      <c r="B278" s="0" t="n">
        <f aca="false">ROUND((A278-$B$2-210)/365,0)</f>
        <v>53</v>
      </c>
      <c r="C278" s="0" t="n">
        <f aca="false">ROUND((A278-$C$2-210)/365,0)</f>
        <v>28</v>
      </c>
      <c r="D278" s="0" t="n">
        <f aca="false">ROUND((A278-$D$2-210)/365,0)</f>
        <v>25</v>
      </c>
      <c r="G278" s="2" t="n">
        <f aca="false">K277*$G$1/12</f>
        <v>1669.50231355</v>
      </c>
      <c r="I278" s="2" t="n">
        <f aca="false">I277+E278</f>
        <v>34831.94</v>
      </c>
      <c r="J278" s="2" t="n">
        <f aca="false">IF(H278=0,J277+G278,J277+H278)</f>
        <v>133787.793668549</v>
      </c>
      <c r="K278" s="2" t="n">
        <f aca="false">IF(H278=0,K277+E278+F278+G278,K277+E278+F278+H278)</f>
        <v>168619.73366855</v>
      </c>
    </row>
    <row r="279" customFormat="false" ht="12.75" hidden="false" customHeight="false" outlineLevel="0" collapsed="false">
      <c r="A279" s="1" t="n">
        <v>44043</v>
      </c>
      <c r="B279" s="0" t="n">
        <f aca="false">ROUND((A279-$B$2-210)/365,0)</f>
        <v>53</v>
      </c>
      <c r="C279" s="0" t="n">
        <f aca="false">ROUND((A279-$C$2-210)/365,0)</f>
        <v>28</v>
      </c>
      <c r="D279" s="0" t="n">
        <f aca="false">ROUND((A279-$D$2-210)/365,0)</f>
        <v>25</v>
      </c>
      <c r="G279" s="2" t="n">
        <f aca="false">K278*$G$1/12</f>
        <v>1686.1973366855</v>
      </c>
      <c r="I279" s="2" t="n">
        <f aca="false">I278+E279</f>
        <v>34831.94</v>
      </c>
      <c r="J279" s="2" t="n">
        <f aca="false">IF(H279=0,J278+G279,J278+H279)</f>
        <v>135473.991005235</v>
      </c>
      <c r="K279" s="2" t="n">
        <f aca="false">IF(H279=0,K278+E279+F279+G279,K278+E279+F279+H279)</f>
        <v>170305.931005235</v>
      </c>
    </row>
    <row r="280" customFormat="false" ht="12.75" hidden="false" customHeight="false" outlineLevel="0" collapsed="false">
      <c r="A280" s="1" t="n">
        <v>44074</v>
      </c>
      <c r="B280" s="0" t="n">
        <f aca="false">ROUND((A280-$B$2-210)/365,0)</f>
        <v>53</v>
      </c>
      <c r="C280" s="0" t="n">
        <f aca="false">ROUND((A280-$C$2-210)/365,0)</f>
        <v>28</v>
      </c>
      <c r="D280" s="0" t="n">
        <f aca="false">ROUND((A280-$D$2-210)/365,0)</f>
        <v>25</v>
      </c>
      <c r="G280" s="2" t="n">
        <f aca="false">K279*$G$1/12</f>
        <v>1703.05931005235</v>
      </c>
      <c r="I280" s="2" t="n">
        <f aca="false">I279+E280</f>
        <v>34831.94</v>
      </c>
      <c r="J280" s="2" t="n">
        <f aca="false">IF(H280=0,J279+G280,J279+H280)</f>
        <v>137177.050315287</v>
      </c>
      <c r="K280" s="2" t="n">
        <f aca="false">IF(H280=0,K279+E280+F280+G280,K279+E280+F280+H280)</f>
        <v>172008.990315288</v>
      </c>
    </row>
    <row r="281" customFormat="false" ht="12.75" hidden="false" customHeight="false" outlineLevel="0" collapsed="false">
      <c r="A281" s="1" t="n">
        <v>44104</v>
      </c>
      <c r="B281" s="0" t="n">
        <f aca="false">ROUND((A281-$B$2-210)/365,0)</f>
        <v>53</v>
      </c>
      <c r="C281" s="0" t="n">
        <f aca="false">ROUND((A281-$C$2-210)/365,0)</f>
        <v>28</v>
      </c>
      <c r="D281" s="0" t="n">
        <f aca="false">ROUND((A281-$D$2-210)/365,0)</f>
        <v>25</v>
      </c>
      <c r="G281" s="2" t="n">
        <f aca="false">K280*$G$1/12</f>
        <v>1720.08990315288</v>
      </c>
      <c r="I281" s="2" t="n">
        <f aca="false">I280+E281</f>
        <v>34831.94</v>
      </c>
      <c r="J281" s="2" t="n">
        <f aca="false">IF(H281=0,J280+G281,J280+H281)</f>
        <v>138897.14021844</v>
      </c>
      <c r="K281" s="2" t="n">
        <f aca="false">IF(H281=0,K280+E281+F281+G281,K280+E281+F281+H281)</f>
        <v>173729.08021844</v>
      </c>
    </row>
    <row r="282" customFormat="false" ht="12.75" hidden="false" customHeight="false" outlineLevel="0" collapsed="false">
      <c r="A282" s="1" t="n">
        <v>44135</v>
      </c>
      <c r="B282" s="0" t="n">
        <f aca="false">ROUND((A282-$B$2-210)/365,0)</f>
        <v>53</v>
      </c>
      <c r="C282" s="0" t="n">
        <f aca="false">ROUND((A282-$C$2-210)/365,0)</f>
        <v>28</v>
      </c>
      <c r="D282" s="0" t="n">
        <f aca="false">ROUND((A282-$D$2-210)/365,0)</f>
        <v>25</v>
      </c>
      <c r="G282" s="2" t="n">
        <f aca="false">K281*$G$1/12</f>
        <v>1737.2908021844</v>
      </c>
      <c r="I282" s="2" t="n">
        <f aca="false">I281+E282</f>
        <v>34831.94</v>
      </c>
      <c r="J282" s="2" t="n">
        <f aca="false">IF(H282=0,J281+G282,J281+H282)</f>
        <v>140634.431020624</v>
      </c>
      <c r="K282" s="2" t="n">
        <f aca="false">IF(H282=0,K281+E282+F282+G282,K281+E282+F282+H282)</f>
        <v>175466.371020625</v>
      </c>
    </row>
    <row r="283" customFormat="false" ht="12.75" hidden="false" customHeight="false" outlineLevel="0" collapsed="false">
      <c r="A283" s="1" t="n">
        <v>44165</v>
      </c>
      <c r="B283" s="0" t="n">
        <f aca="false">ROUND((A283-$B$2-210)/365,0)</f>
        <v>53</v>
      </c>
      <c r="C283" s="0" t="n">
        <f aca="false">ROUND((A283-$C$2-210)/365,0)</f>
        <v>28</v>
      </c>
      <c r="D283" s="0" t="n">
        <f aca="false">ROUND((A283-$D$2-210)/365,0)</f>
        <v>25</v>
      </c>
      <c r="G283" s="2" t="n">
        <f aca="false">K282*$G$1/12</f>
        <v>1754.66371020625</v>
      </c>
      <c r="I283" s="2" t="n">
        <f aca="false">I282+E283</f>
        <v>34831.94</v>
      </c>
      <c r="J283" s="2" t="n">
        <f aca="false">IF(H283=0,J282+G283,J282+H283)</f>
        <v>142389.094730831</v>
      </c>
      <c r="K283" s="2" t="n">
        <f aca="false">IF(H283=0,K282+E283+F283+G283,K282+E283+F283+H283)</f>
        <v>177221.034730831</v>
      </c>
    </row>
    <row r="284" customFormat="false" ht="12.75" hidden="false" customHeight="false" outlineLevel="0" collapsed="false">
      <c r="A284" s="1" t="n">
        <v>44196</v>
      </c>
      <c r="B284" s="0" t="n">
        <f aca="false">ROUND((A284-$B$2-210)/365,0)</f>
        <v>53</v>
      </c>
      <c r="C284" s="0" t="n">
        <f aca="false">ROUND((A284-$C$2-210)/365,0)</f>
        <v>28</v>
      </c>
      <c r="D284" s="0" t="n">
        <f aca="false">ROUND((A284-$D$2-210)/365,0)</f>
        <v>25</v>
      </c>
      <c r="G284" s="2" t="n">
        <f aca="false">K283*$G$1/12</f>
        <v>1772.21034730831</v>
      </c>
      <c r="I284" s="2" t="n">
        <f aca="false">I283+E284</f>
        <v>34831.94</v>
      </c>
      <c r="J284" s="2" t="n">
        <f aca="false">IF(H284=0,J283+G284,J283+H284)</f>
        <v>144161.305078139</v>
      </c>
      <c r="K284" s="2" t="n">
        <f aca="false">IF(H284=0,K283+E284+F284+G284,K283+E284+F284+H284)</f>
        <v>178993.245078139</v>
      </c>
    </row>
    <row r="285" customFormat="false" ht="12.75" hidden="false" customHeight="false" outlineLevel="0" collapsed="false">
      <c r="A285" s="1" t="n">
        <v>44227</v>
      </c>
      <c r="B285" s="0" t="n">
        <f aca="false">ROUND((A285-$B$2-210)/365,0)</f>
        <v>53</v>
      </c>
      <c r="C285" s="0" t="n">
        <f aca="false">ROUND((A285-$C$2-210)/365,0)</f>
        <v>28</v>
      </c>
      <c r="D285" s="0" t="n">
        <f aca="false">ROUND((A285-$D$2-210)/365,0)</f>
        <v>25</v>
      </c>
      <c r="G285" s="2" t="n">
        <f aca="false">K284*$G$1/12</f>
        <v>1789.93245078139</v>
      </c>
      <c r="I285" s="2" t="n">
        <f aca="false">I284+E285</f>
        <v>34831.94</v>
      </c>
      <c r="J285" s="2" t="n">
        <f aca="false">IF(H285=0,J284+G285,J284+H285)</f>
        <v>145951.23752892</v>
      </c>
      <c r="K285" s="2" t="n">
        <f aca="false">IF(H285=0,K284+E285+F285+G285,K284+E285+F285+H285)</f>
        <v>180783.177528921</v>
      </c>
    </row>
    <row r="286" customFormat="false" ht="12.75" hidden="false" customHeight="false" outlineLevel="0" collapsed="false">
      <c r="A286" s="1" t="n">
        <v>44255</v>
      </c>
      <c r="B286" s="0" t="n">
        <f aca="false">ROUND((A286-$B$2-210)/365,0)</f>
        <v>53</v>
      </c>
      <c r="C286" s="0" t="n">
        <f aca="false">ROUND((A286-$C$2-210)/365,0)</f>
        <v>28</v>
      </c>
      <c r="D286" s="0" t="n">
        <f aca="false">ROUND((A286-$D$2-210)/365,0)</f>
        <v>26</v>
      </c>
      <c r="G286" s="2" t="n">
        <f aca="false">K285*$G$1/12</f>
        <v>1807.83177528921</v>
      </c>
      <c r="I286" s="2" t="n">
        <f aca="false">I285+E286</f>
        <v>34831.94</v>
      </c>
      <c r="J286" s="2" t="n">
        <f aca="false">IF(H286=0,J285+G286,J285+H286)</f>
        <v>147759.06930421</v>
      </c>
      <c r="K286" s="2" t="n">
        <f aca="false">IF(H286=0,K285+E286+F286+G286,K285+E286+F286+H286)</f>
        <v>182591.00930421</v>
      </c>
    </row>
    <row r="287" customFormat="false" ht="12.75" hidden="false" customHeight="false" outlineLevel="0" collapsed="false">
      <c r="A287" s="1" t="n">
        <v>44286</v>
      </c>
      <c r="B287" s="0" t="n">
        <f aca="false">ROUND((A287-$B$2-210)/365,0)</f>
        <v>53</v>
      </c>
      <c r="C287" s="0" t="n">
        <f aca="false">ROUND((A287-$C$2-210)/365,0)</f>
        <v>28</v>
      </c>
      <c r="D287" s="0" t="n">
        <f aca="false">ROUND((A287-$D$2-210)/365,0)</f>
        <v>26</v>
      </c>
      <c r="G287" s="2" t="n">
        <f aca="false">K286*$G$1/12</f>
        <v>1825.9100930421</v>
      </c>
      <c r="I287" s="2" t="n">
        <f aca="false">I286+E287</f>
        <v>34831.94</v>
      </c>
      <c r="J287" s="2" t="n">
        <f aca="false">IF(H287=0,J286+G287,J286+H287)</f>
        <v>149584.979397252</v>
      </c>
      <c r="K287" s="2" t="n">
        <f aca="false">IF(H287=0,K286+E287+F287+G287,K286+E287+F287+H287)</f>
        <v>184416.919397252</v>
      </c>
    </row>
    <row r="288" customFormat="false" ht="12.75" hidden="false" customHeight="false" outlineLevel="0" collapsed="false">
      <c r="A288" s="1" t="n">
        <v>44316</v>
      </c>
      <c r="B288" s="0" t="n">
        <f aca="false">ROUND((A288-$B$2-210)/365,0)</f>
        <v>54</v>
      </c>
      <c r="C288" s="0" t="n">
        <f aca="false">ROUND((A288-$C$2-210)/365,0)</f>
        <v>29</v>
      </c>
      <c r="D288" s="0" t="n">
        <f aca="false">ROUND((A288-$D$2-210)/365,0)</f>
        <v>26</v>
      </c>
      <c r="G288" s="2" t="n">
        <f aca="false">K287*$G$1/12</f>
        <v>1844.16919397252</v>
      </c>
      <c r="I288" s="2" t="n">
        <f aca="false">I287+E288</f>
        <v>34831.94</v>
      </c>
      <c r="J288" s="2" t="n">
        <f aca="false">IF(H288=0,J287+G288,J287+H288)</f>
        <v>151429.148591224</v>
      </c>
      <c r="K288" s="2" t="n">
        <f aca="false">IF(H288=0,K287+E288+F288+G288,K287+E288+F288+H288)</f>
        <v>186261.088591225</v>
      </c>
    </row>
    <row r="289" customFormat="false" ht="12.75" hidden="false" customHeight="false" outlineLevel="0" collapsed="false">
      <c r="A289" s="1" t="n">
        <v>44347</v>
      </c>
      <c r="B289" s="0" t="n">
        <f aca="false">ROUND((A289-$B$2-210)/365,0)</f>
        <v>54</v>
      </c>
      <c r="C289" s="0" t="n">
        <f aca="false">ROUND((A289-$C$2-210)/365,0)</f>
        <v>29</v>
      </c>
      <c r="D289" s="0" t="n">
        <f aca="false">ROUND((A289-$D$2-210)/365,0)</f>
        <v>26</v>
      </c>
      <c r="G289" s="2" t="n">
        <f aca="false">K288*$G$1/12</f>
        <v>1862.61088591225</v>
      </c>
      <c r="I289" s="2" t="n">
        <f aca="false">I288+E289</f>
        <v>34831.94</v>
      </c>
      <c r="J289" s="2" t="n">
        <f aca="false">IF(H289=0,J288+G289,J288+H289)</f>
        <v>153291.759477136</v>
      </c>
      <c r="K289" s="2" t="n">
        <f aca="false">IF(H289=0,K288+E289+F289+G289,K288+E289+F289+H289)</f>
        <v>188123.699477137</v>
      </c>
    </row>
    <row r="290" customFormat="false" ht="12.75" hidden="false" customHeight="false" outlineLevel="0" collapsed="false">
      <c r="A290" s="1" t="n">
        <v>44377</v>
      </c>
      <c r="B290" s="0" t="n">
        <f aca="false">ROUND((A290-$B$2-210)/365,0)</f>
        <v>54</v>
      </c>
      <c r="C290" s="0" t="n">
        <f aca="false">ROUND((A290-$C$2-210)/365,0)</f>
        <v>29</v>
      </c>
      <c r="D290" s="0" t="n">
        <f aca="false">ROUND((A290-$D$2-210)/365,0)</f>
        <v>26</v>
      </c>
      <c r="G290" s="2" t="n">
        <f aca="false">K289*$G$1/12</f>
        <v>1881.23699477137</v>
      </c>
      <c r="I290" s="2" t="n">
        <f aca="false">I289+E290</f>
        <v>34831.94</v>
      </c>
      <c r="J290" s="2" t="n">
        <f aca="false">IF(H290=0,J289+G290,J289+H290)</f>
        <v>155172.996471908</v>
      </c>
      <c r="K290" s="2" t="n">
        <f aca="false">IF(H290=0,K289+E290+F290+G290,K289+E290+F290+H290)</f>
        <v>190004.936471908</v>
      </c>
    </row>
    <row r="291" customFormat="false" ht="12.75" hidden="false" customHeight="false" outlineLevel="0" collapsed="false">
      <c r="A291" s="1" t="n">
        <v>44408</v>
      </c>
      <c r="B291" s="0" t="n">
        <f aca="false">ROUND((A291-$B$2-210)/365,0)</f>
        <v>54</v>
      </c>
      <c r="C291" s="0" t="n">
        <f aca="false">ROUND((A291-$C$2-210)/365,0)</f>
        <v>29</v>
      </c>
      <c r="D291" s="0" t="n">
        <f aca="false">ROUND((A291-$D$2-210)/365,0)</f>
        <v>26</v>
      </c>
      <c r="G291" s="2" t="n">
        <f aca="false">K290*$G$1/12</f>
        <v>1900.04936471908</v>
      </c>
      <c r="I291" s="2" t="n">
        <f aca="false">I290+E291</f>
        <v>34831.94</v>
      </c>
      <c r="J291" s="2" t="n">
        <f aca="false">IF(H291=0,J290+G291,J290+H291)</f>
        <v>157073.045836627</v>
      </c>
      <c r="K291" s="2" t="n">
        <f aca="false">IF(H291=0,K290+E291+F291+G291,K290+E291+F291+H291)</f>
        <v>191904.985836627</v>
      </c>
    </row>
    <row r="292" customFormat="false" ht="12.75" hidden="false" customHeight="false" outlineLevel="0" collapsed="false">
      <c r="A292" s="1" t="n">
        <v>44439</v>
      </c>
      <c r="B292" s="0" t="n">
        <f aca="false">ROUND((A292-$B$2-210)/365,0)</f>
        <v>54</v>
      </c>
      <c r="C292" s="0" t="n">
        <f aca="false">ROUND((A292-$C$2-210)/365,0)</f>
        <v>29</v>
      </c>
      <c r="D292" s="0" t="n">
        <f aca="false">ROUND((A292-$D$2-210)/365,0)</f>
        <v>26</v>
      </c>
      <c r="G292" s="2" t="n">
        <f aca="false">K291*$G$1/12</f>
        <v>1919.04985836627</v>
      </c>
      <c r="I292" s="2" t="n">
        <f aca="false">I291+E292</f>
        <v>34831.94</v>
      </c>
      <c r="J292" s="2" t="n">
        <f aca="false">IF(H292=0,J291+G292,J291+H292)</f>
        <v>158992.095694993</v>
      </c>
      <c r="K292" s="2" t="n">
        <f aca="false">IF(H292=0,K291+E292+F292+G292,K291+E292+F292+H292)</f>
        <v>193824.035694994</v>
      </c>
    </row>
    <row r="293" customFormat="false" ht="12.75" hidden="false" customHeight="false" outlineLevel="0" collapsed="false">
      <c r="A293" s="1" t="n">
        <v>44469</v>
      </c>
      <c r="B293" s="0" t="n">
        <f aca="false">ROUND((A293-$B$2-210)/365,0)</f>
        <v>54</v>
      </c>
      <c r="C293" s="0" t="n">
        <f aca="false">ROUND((A293-$C$2-210)/365,0)</f>
        <v>29</v>
      </c>
      <c r="D293" s="0" t="n">
        <f aca="false">ROUND((A293-$D$2-210)/365,0)</f>
        <v>26</v>
      </c>
      <c r="G293" s="2" t="n">
        <f aca="false">K292*$G$1/12</f>
        <v>1938.24035694994</v>
      </c>
      <c r="I293" s="2" t="n">
        <f aca="false">I292+E293</f>
        <v>34831.94</v>
      </c>
      <c r="J293" s="2" t="n">
        <f aca="false">IF(H293=0,J292+G293,J292+H293)</f>
        <v>160930.336051943</v>
      </c>
      <c r="K293" s="2" t="n">
        <f aca="false">IF(H293=0,K292+E293+F293+G293,K292+E293+F293+H293)</f>
        <v>195762.276051944</v>
      </c>
    </row>
    <row r="294" customFormat="false" ht="12.75" hidden="false" customHeight="false" outlineLevel="0" collapsed="false">
      <c r="A294" s="1" t="n">
        <v>44500</v>
      </c>
      <c r="B294" s="0" t="n">
        <f aca="false">ROUND((A294-$B$2-210)/365,0)</f>
        <v>54</v>
      </c>
      <c r="C294" s="0" t="n">
        <f aca="false">ROUND((A294-$C$2-210)/365,0)</f>
        <v>29</v>
      </c>
      <c r="D294" s="0" t="n">
        <f aca="false">ROUND((A294-$D$2-210)/365,0)</f>
        <v>26</v>
      </c>
      <c r="G294" s="2" t="n">
        <f aca="false">K293*$G$1/12</f>
        <v>1957.62276051944</v>
      </c>
      <c r="I294" s="2" t="n">
        <f aca="false">I293+E294</f>
        <v>34831.94</v>
      </c>
      <c r="J294" s="2" t="n">
        <f aca="false">IF(H294=0,J293+G294,J293+H294)</f>
        <v>162887.958812463</v>
      </c>
      <c r="K294" s="2" t="n">
        <f aca="false">IF(H294=0,K293+E294+F294+G294,K293+E294+F294+H294)</f>
        <v>197719.898812463</v>
      </c>
    </row>
    <row r="295" customFormat="false" ht="12.75" hidden="false" customHeight="false" outlineLevel="0" collapsed="false">
      <c r="A295" s="1" t="n">
        <v>44530</v>
      </c>
      <c r="B295" s="0" t="n">
        <f aca="false">ROUND((A295-$B$2-210)/365,0)</f>
        <v>54</v>
      </c>
      <c r="C295" s="0" t="n">
        <f aca="false">ROUND((A295-$C$2-210)/365,0)</f>
        <v>29</v>
      </c>
      <c r="D295" s="0" t="n">
        <f aca="false">ROUND((A295-$D$2-210)/365,0)</f>
        <v>26</v>
      </c>
      <c r="G295" s="2" t="n">
        <f aca="false">K294*$G$1/12</f>
        <v>1977.19898812463</v>
      </c>
      <c r="I295" s="2" t="n">
        <f aca="false">I294+E295</f>
        <v>34831.94</v>
      </c>
      <c r="J295" s="2" t="n">
        <f aca="false">IF(H295=0,J294+G295,J294+H295)</f>
        <v>164865.157800587</v>
      </c>
      <c r="K295" s="2" t="n">
        <f aca="false">IF(H295=0,K294+E295+F295+G295,K294+E295+F295+H295)</f>
        <v>199697.097800588</v>
      </c>
    </row>
    <row r="296" customFormat="false" ht="12.75" hidden="false" customHeight="false" outlineLevel="0" collapsed="false">
      <c r="A296" s="1" t="n">
        <v>44561</v>
      </c>
      <c r="B296" s="0" t="n">
        <f aca="false">ROUND((A296-$B$2-210)/365,0)</f>
        <v>54</v>
      </c>
      <c r="C296" s="0" t="n">
        <f aca="false">ROUND((A296-$C$2-210)/365,0)</f>
        <v>29</v>
      </c>
      <c r="D296" s="0" t="n">
        <f aca="false">ROUND((A296-$D$2-210)/365,0)</f>
        <v>26</v>
      </c>
      <c r="G296" s="2" t="n">
        <f aca="false">K295*$G$1/12</f>
        <v>1996.97097800588</v>
      </c>
      <c r="I296" s="2" t="n">
        <f aca="false">I295+E296</f>
        <v>34831.94</v>
      </c>
      <c r="J296" s="2" t="n">
        <f aca="false">IF(H296=0,J295+G296,J295+H296)</f>
        <v>166862.128778593</v>
      </c>
      <c r="K296" s="2" t="n">
        <f aca="false">IF(H296=0,K295+E296+F296+G296,K295+E296+F296+H296)</f>
        <v>201694.068778593</v>
      </c>
    </row>
    <row r="297" customFormat="false" ht="12.75" hidden="false" customHeight="false" outlineLevel="0" collapsed="false">
      <c r="A297" s="1" t="n">
        <v>44592</v>
      </c>
      <c r="B297" s="0" t="n">
        <f aca="false">ROUND((A297-$B$2-210)/365,0)</f>
        <v>54</v>
      </c>
      <c r="C297" s="0" t="n">
        <f aca="false">ROUND((A297-$C$2-210)/365,0)</f>
        <v>29</v>
      </c>
      <c r="D297" s="0" t="n">
        <f aca="false">ROUND((A297-$D$2-210)/365,0)</f>
        <v>26</v>
      </c>
      <c r="G297" s="2" t="n">
        <f aca="false">K296*$G$1/12</f>
        <v>2016.94068778593</v>
      </c>
      <c r="I297" s="2" t="n">
        <f aca="false">I296+E297</f>
        <v>34831.94</v>
      </c>
      <c r="J297" s="2" t="n">
        <f aca="false">IF(H297=0,J296+G297,J296+H297)</f>
        <v>168879.069466379</v>
      </c>
      <c r="K297" s="2" t="n">
        <f aca="false">IF(H297=0,K296+E297+F297+G297,K296+E297+F297+H297)</f>
        <v>203711.009466379</v>
      </c>
    </row>
    <row r="298" customFormat="false" ht="12.75" hidden="false" customHeight="false" outlineLevel="0" collapsed="false">
      <c r="A298" s="1" t="n">
        <v>44620</v>
      </c>
      <c r="B298" s="0" t="n">
        <f aca="false">ROUND((A298-$B$2-210)/365,0)</f>
        <v>54</v>
      </c>
      <c r="C298" s="0" t="n">
        <f aca="false">ROUND((A298-$C$2-210)/365,0)</f>
        <v>29</v>
      </c>
      <c r="D298" s="0" t="n">
        <f aca="false">ROUND((A298-$D$2-210)/365,0)</f>
        <v>27</v>
      </c>
      <c r="G298" s="2" t="n">
        <f aca="false">K297*$G$1/12</f>
        <v>2037.11009466379</v>
      </c>
      <c r="I298" s="2" t="n">
        <f aca="false">I297+E298</f>
        <v>34831.94</v>
      </c>
      <c r="J298" s="2" t="n">
        <f aca="false">IF(H298=0,J297+G298,J297+H298)</f>
        <v>170916.179561043</v>
      </c>
      <c r="K298" s="2" t="n">
        <f aca="false">IF(H298=0,K297+E298+F298+G298,K297+E298+F298+H298)</f>
        <v>205748.119561043</v>
      </c>
    </row>
    <row r="299" customFormat="false" ht="12.75" hidden="false" customHeight="false" outlineLevel="0" collapsed="false">
      <c r="A299" s="1" t="n">
        <v>44651</v>
      </c>
      <c r="B299" s="0" t="n">
        <f aca="false">ROUND((A299-$B$2-210)/365,0)</f>
        <v>54</v>
      </c>
      <c r="C299" s="0" t="n">
        <f aca="false">ROUND((A299-$C$2-210)/365,0)</f>
        <v>29</v>
      </c>
      <c r="D299" s="0" t="n">
        <f aca="false">ROUND((A299-$D$2-210)/365,0)</f>
        <v>27</v>
      </c>
      <c r="G299" s="2" t="n">
        <f aca="false">K298*$G$1/12</f>
        <v>2057.48119561043</v>
      </c>
      <c r="I299" s="2" t="n">
        <f aca="false">I298+E299</f>
        <v>34831.94</v>
      </c>
      <c r="J299" s="2" t="n">
        <f aca="false">IF(H299=0,J298+G299,J298+H299)</f>
        <v>172973.660756653</v>
      </c>
      <c r="K299" s="2" t="n">
        <f aca="false">IF(H299=0,K298+E299+F299+G299,K298+E299+F299+H299)</f>
        <v>207805.600756654</v>
      </c>
    </row>
    <row r="300" customFormat="false" ht="12.75" hidden="false" customHeight="false" outlineLevel="0" collapsed="false">
      <c r="A300" s="1" t="n">
        <v>44681</v>
      </c>
      <c r="B300" s="0" t="n">
        <f aca="false">ROUND((A300-$B$2-210)/365,0)</f>
        <v>55</v>
      </c>
      <c r="C300" s="0" t="n">
        <f aca="false">ROUND((A300-$C$2-210)/365,0)</f>
        <v>30</v>
      </c>
      <c r="D300" s="0" t="n">
        <f aca="false">ROUND((A300-$D$2-210)/365,0)</f>
        <v>27</v>
      </c>
      <c r="G300" s="2" t="n">
        <f aca="false">K299*$G$1/12</f>
        <v>2078.05600756654</v>
      </c>
      <c r="I300" s="2" t="n">
        <f aca="false">I299+E300</f>
        <v>34831.94</v>
      </c>
      <c r="J300" s="2" t="n">
        <f aca="false">IF(H300=0,J299+G300,J299+H300)</f>
        <v>175051.71676422</v>
      </c>
      <c r="K300" s="2" t="n">
        <f aca="false">IF(H300=0,K299+E300+F300+G300,K299+E300+F300+H300)</f>
        <v>209883.65676422</v>
      </c>
    </row>
    <row r="301" customFormat="false" ht="12.75" hidden="false" customHeight="false" outlineLevel="0" collapsed="false">
      <c r="A301" s="1" t="n">
        <v>44712</v>
      </c>
      <c r="B301" s="0" t="n">
        <f aca="false">ROUND((A301-$B$2-210)/365,0)</f>
        <v>55</v>
      </c>
      <c r="C301" s="0" t="n">
        <f aca="false">ROUND((A301-$C$2-210)/365,0)</f>
        <v>30</v>
      </c>
      <c r="D301" s="0" t="n">
        <f aca="false">ROUND((A301-$D$2-210)/365,0)</f>
        <v>27</v>
      </c>
      <c r="G301" s="2" t="n">
        <f aca="false">K300*$G$1/12</f>
        <v>2098.8365676422</v>
      </c>
      <c r="I301" s="2" t="n">
        <f aca="false">I300+E301</f>
        <v>34831.94</v>
      </c>
      <c r="J301" s="2" t="n">
        <f aca="false">IF(H301=0,J300+G301,J300+H301)</f>
        <v>177150.553331862</v>
      </c>
      <c r="K301" s="2" t="n">
        <f aca="false">IF(H301=0,K300+E301+F301+G301,K300+E301+F301+H301)</f>
        <v>211982.493331862</v>
      </c>
    </row>
    <row r="302" customFormat="false" ht="12.75" hidden="false" customHeight="false" outlineLevel="0" collapsed="false">
      <c r="A302" s="1" t="n">
        <v>44742</v>
      </c>
      <c r="B302" s="0" t="n">
        <f aca="false">ROUND((A302-$B$2-210)/365,0)</f>
        <v>55</v>
      </c>
      <c r="C302" s="0" t="n">
        <f aca="false">ROUND((A302-$C$2-210)/365,0)</f>
        <v>30</v>
      </c>
      <c r="D302" s="0" t="n">
        <f aca="false">ROUND((A302-$D$2-210)/365,0)</f>
        <v>27</v>
      </c>
      <c r="G302" s="2" t="n">
        <f aca="false">K301*$G$1/12</f>
        <v>2119.82493331862</v>
      </c>
      <c r="I302" s="2" t="n">
        <f aca="false">I301+E302</f>
        <v>34831.94</v>
      </c>
      <c r="J302" s="2" t="n">
        <f aca="false">IF(H302=0,J301+G302,J301+H302)</f>
        <v>179270.378265181</v>
      </c>
      <c r="K302" s="2" t="n">
        <f aca="false">IF(H302=0,K301+E302+F302+G302,K301+E302+F302+H302)</f>
        <v>214102.318265181</v>
      </c>
    </row>
    <row r="303" customFormat="false" ht="12.75" hidden="false" customHeight="false" outlineLevel="0" collapsed="false">
      <c r="A303" s="1" t="n">
        <v>44773</v>
      </c>
      <c r="B303" s="0" t="n">
        <f aca="false">ROUND((A303-$B$2-210)/365,0)</f>
        <v>55</v>
      </c>
      <c r="C303" s="0" t="n">
        <f aca="false">ROUND((A303-$C$2-210)/365,0)</f>
        <v>30</v>
      </c>
      <c r="D303" s="0" t="n">
        <f aca="false">ROUND((A303-$D$2-210)/365,0)</f>
        <v>27</v>
      </c>
      <c r="G303" s="2" t="n">
        <f aca="false">K302*$G$1/12</f>
        <v>2141.02318265181</v>
      </c>
      <c r="I303" s="2" t="n">
        <f aca="false">I302+E303</f>
        <v>34831.94</v>
      </c>
      <c r="J303" s="2" t="n">
        <f aca="false">IF(H303=0,J302+G303,J302+H303)</f>
        <v>181411.401447832</v>
      </c>
      <c r="K303" s="2" t="n">
        <f aca="false">IF(H303=0,K302+E303+F303+G303,K302+E303+F303+H303)</f>
        <v>216243.341447833</v>
      </c>
    </row>
    <row r="304" customFormat="false" ht="12.75" hidden="false" customHeight="false" outlineLevel="0" collapsed="false">
      <c r="A304" s="1" t="n">
        <v>44804</v>
      </c>
      <c r="B304" s="0" t="n">
        <f aca="false">ROUND((A304-$B$2-210)/365,0)</f>
        <v>55</v>
      </c>
      <c r="C304" s="0" t="n">
        <f aca="false">ROUND((A304-$C$2-210)/365,0)</f>
        <v>30</v>
      </c>
      <c r="D304" s="0" t="n">
        <f aca="false">ROUND((A304-$D$2-210)/365,0)</f>
        <v>27</v>
      </c>
      <c r="G304" s="2" t="n">
        <f aca="false">K303*$G$1/12</f>
        <v>2162.43341447833</v>
      </c>
      <c r="I304" s="2" t="n">
        <f aca="false">I303+E304</f>
        <v>34831.94</v>
      </c>
      <c r="J304" s="2" t="n">
        <f aca="false">IF(H304=0,J303+G304,J303+H304)</f>
        <v>183573.834862311</v>
      </c>
      <c r="K304" s="2" t="n">
        <f aca="false">IF(H304=0,K303+E304+F304+G304,K303+E304+F304+H304)</f>
        <v>218405.774862311</v>
      </c>
    </row>
    <row r="305" customFormat="false" ht="12.75" hidden="false" customHeight="false" outlineLevel="0" collapsed="false">
      <c r="A305" s="1" t="n">
        <v>44834</v>
      </c>
      <c r="B305" s="0" t="n">
        <f aca="false">ROUND((A305-$B$2-210)/365,0)</f>
        <v>55</v>
      </c>
      <c r="C305" s="0" t="n">
        <f aca="false">ROUND((A305-$C$2-210)/365,0)</f>
        <v>30</v>
      </c>
      <c r="D305" s="0" t="n">
        <f aca="false">ROUND((A305-$D$2-210)/365,0)</f>
        <v>27</v>
      </c>
      <c r="G305" s="2" t="n">
        <f aca="false">K304*$G$1/12</f>
        <v>2184.05774862311</v>
      </c>
      <c r="I305" s="2" t="n">
        <f aca="false">I304+E305</f>
        <v>34831.94</v>
      </c>
      <c r="J305" s="2" t="n">
        <f aca="false">IF(H305=0,J304+G305,J304+H305)</f>
        <v>185757.892610934</v>
      </c>
      <c r="K305" s="2" t="n">
        <f aca="false">IF(H305=0,K304+E305+F305+G305,K304+E305+F305+H305)</f>
        <v>220589.832610934</v>
      </c>
    </row>
    <row r="306" customFormat="false" ht="12.75" hidden="false" customHeight="false" outlineLevel="0" collapsed="false">
      <c r="A306" s="1" t="n">
        <v>44865</v>
      </c>
      <c r="B306" s="0" t="n">
        <f aca="false">ROUND((A306-$B$2-210)/365,0)</f>
        <v>55</v>
      </c>
      <c r="C306" s="0" t="n">
        <f aca="false">ROUND((A306-$C$2-210)/365,0)</f>
        <v>30</v>
      </c>
      <c r="D306" s="0" t="n">
        <f aca="false">ROUND((A306-$D$2-210)/365,0)</f>
        <v>27</v>
      </c>
      <c r="G306" s="2" t="n">
        <f aca="false">K305*$G$1/12</f>
        <v>2205.89832610934</v>
      </c>
      <c r="I306" s="2" t="n">
        <f aca="false">I305+E306</f>
        <v>34831.94</v>
      </c>
      <c r="J306" s="2" t="n">
        <f aca="false">IF(H306=0,J305+G306,J305+H306)</f>
        <v>187963.790937043</v>
      </c>
      <c r="K306" s="2" t="n">
        <f aca="false">IF(H306=0,K305+E306+F306+G306,K305+E306+F306+H306)</f>
        <v>222795.730937044</v>
      </c>
    </row>
    <row r="307" customFormat="false" ht="12.75" hidden="false" customHeight="false" outlineLevel="0" collapsed="false">
      <c r="A307" s="1" t="n">
        <v>44895</v>
      </c>
      <c r="B307" s="0" t="n">
        <f aca="false">ROUND((A307-$B$2-210)/365,0)</f>
        <v>55</v>
      </c>
      <c r="C307" s="0" t="n">
        <f aca="false">ROUND((A307-$C$2-210)/365,0)</f>
        <v>30</v>
      </c>
      <c r="D307" s="0" t="n">
        <f aca="false">ROUND((A307-$D$2-210)/365,0)</f>
        <v>27</v>
      </c>
      <c r="G307" s="2" t="n">
        <f aca="false">K306*$G$1/12</f>
        <v>2227.95730937044</v>
      </c>
      <c r="I307" s="2" t="n">
        <f aca="false">I306+E307</f>
        <v>34831.94</v>
      </c>
      <c r="J307" s="2" t="n">
        <f aca="false">IF(H307=0,J306+G307,J306+H307)</f>
        <v>190191.748246414</v>
      </c>
      <c r="K307" s="2" t="n">
        <f aca="false">IF(H307=0,K306+E307+F307+G307,K306+E307+F307+H307)</f>
        <v>225023.688246414</v>
      </c>
    </row>
    <row r="308" customFormat="false" ht="12.75" hidden="false" customHeight="false" outlineLevel="0" collapsed="false">
      <c r="A308" s="1" t="n">
        <v>44926</v>
      </c>
      <c r="B308" s="0" t="n">
        <f aca="false">ROUND((A308-$B$2-210)/365,0)</f>
        <v>55</v>
      </c>
      <c r="C308" s="0" t="n">
        <f aca="false">ROUND((A308-$C$2-210)/365,0)</f>
        <v>30</v>
      </c>
      <c r="D308" s="0" t="n">
        <f aca="false">ROUND((A308-$D$2-210)/365,0)</f>
        <v>27</v>
      </c>
      <c r="G308" s="2" t="n">
        <f aca="false">K307*$G$1/12</f>
        <v>2250.23688246414</v>
      </c>
      <c r="I308" s="2" t="n">
        <f aca="false">I307+E308</f>
        <v>34831.94</v>
      </c>
      <c r="J308" s="2" t="n">
        <f aca="false">IF(H308=0,J307+G308,J307+H308)</f>
        <v>192441.985128878</v>
      </c>
      <c r="K308" s="2" t="n">
        <f aca="false">IF(H308=0,K307+E308+F308+G308,K307+E308+F308+H308)</f>
        <v>227273.925128878</v>
      </c>
    </row>
    <row r="309" customFormat="false" ht="12.75" hidden="false" customHeight="false" outlineLevel="0" collapsed="false">
      <c r="A309" s="1" t="n">
        <v>44957</v>
      </c>
      <c r="B309" s="0" t="n">
        <f aca="false">ROUND((A309-$B$2-210)/365,0)</f>
        <v>55</v>
      </c>
      <c r="C309" s="0" t="n">
        <f aca="false">ROUND((A309-$C$2-210)/365,0)</f>
        <v>30</v>
      </c>
      <c r="D309" s="0" t="n">
        <f aca="false">ROUND((A309-$D$2-210)/365,0)</f>
        <v>27</v>
      </c>
      <c r="G309" s="2" t="n">
        <f aca="false">K308*$G$1/12</f>
        <v>2272.73925128878</v>
      </c>
      <c r="I309" s="2" t="n">
        <f aca="false">I308+E309</f>
        <v>34831.94</v>
      </c>
      <c r="J309" s="2" t="n">
        <f aca="false">IF(H309=0,J308+G309,J308+H309)</f>
        <v>194714.724380167</v>
      </c>
      <c r="K309" s="2" t="n">
        <f aca="false">IF(H309=0,K308+E309+F309+G309,K308+E309+F309+H309)</f>
        <v>229546.664380167</v>
      </c>
    </row>
    <row r="310" customFormat="false" ht="12.75" hidden="false" customHeight="false" outlineLevel="0" collapsed="false">
      <c r="A310" s="1" t="n">
        <v>44985</v>
      </c>
      <c r="B310" s="0" t="n">
        <f aca="false">ROUND((A310-$B$2-210)/365,0)</f>
        <v>55</v>
      </c>
      <c r="C310" s="0" t="n">
        <f aca="false">ROUND((A310-$C$2-210)/365,0)</f>
        <v>30</v>
      </c>
      <c r="D310" s="0" t="n">
        <f aca="false">ROUND((A310-$D$2-210)/365,0)</f>
        <v>28</v>
      </c>
      <c r="G310" s="2" t="n">
        <f aca="false">K309*$G$1/12</f>
        <v>2295.46664380167</v>
      </c>
      <c r="I310" s="2" t="n">
        <f aca="false">I309+E310</f>
        <v>34831.94</v>
      </c>
      <c r="J310" s="2" t="n">
        <f aca="false">IF(H310=0,J309+G310,J309+H310)</f>
        <v>197010.191023968</v>
      </c>
      <c r="K310" s="2" t="n">
        <f aca="false">IF(H310=0,K309+E310+F310+G310,K309+E310+F310+H310)</f>
        <v>231842.131023969</v>
      </c>
    </row>
    <row r="311" customFormat="false" ht="12.75" hidden="false" customHeight="false" outlineLevel="0" collapsed="false">
      <c r="A311" s="1" t="n">
        <v>45016</v>
      </c>
      <c r="B311" s="0" t="n">
        <f aca="false">ROUND((A311-$B$2-210)/365,0)</f>
        <v>55</v>
      </c>
      <c r="C311" s="0" t="n">
        <f aca="false">ROUND((A311-$C$2-210)/365,0)</f>
        <v>30</v>
      </c>
      <c r="D311" s="0" t="n">
        <f aca="false">ROUND((A311-$D$2-210)/365,0)</f>
        <v>28</v>
      </c>
      <c r="G311" s="2" t="n">
        <f aca="false">K310*$G$1/12</f>
        <v>2318.42131023969</v>
      </c>
      <c r="I311" s="2" t="n">
        <f aca="false">I310+E311</f>
        <v>34831.94</v>
      </c>
      <c r="J311" s="2" t="n">
        <f aca="false">IF(H311=0,J310+G311,J310+H311)</f>
        <v>199328.612334208</v>
      </c>
      <c r="K311" s="2" t="n">
        <f aca="false">IF(H311=0,K310+E311+F311+G311,K310+E311+F311+H311)</f>
        <v>234160.552334208</v>
      </c>
    </row>
    <row r="312" customFormat="false" ht="12.75" hidden="false" customHeight="false" outlineLevel="0" collapsed="false">
      <c r="A312" s="1" t="n">
        <v>45046</v>
      </c>
      <c r="B312" s="0" t="n">
        <f aca="false">ROUND((A312-$B$2-210)/365,0)</f>
        <v>56</v>
      </c>
      <c r="C312" s="0" t="n">
        <f aca="false">ROUND((A312-$C$2-210)/365,0)</f>
        <v>31</v>
      </c>
      <c r="D312" s="0" t="n">
        <f aca="false">ROUND((A312-$D$2-210)/365,0)</f>
        <v>28</v>
      </c>
      <c r="G312" s="2" t="n">
        <f aca="false">K311*$G$1/12</f>
        <v>2341.60552334208</v>
      </c>
      <c r="I312" s="2" t="n">
        <f aca="false">I311+E312</f>
        <v>34831.94</v>
      </c>
      <c r="J312" s="2" t="n">
        <f aca="false">IF(H312=0,J311+G312,J311+H312)</f>
        <v>201670.21785755</v>
      </c>
      <c r="K312" s="2" t="n">
        <f aca="false">IF(H312=0,K311+E312+F312+G312,K311+E312+F312+H312)</f>
        <v>236502.15785755</v>
      </c>
    </row>
    <row r="313" customFormat="false" ht="12.75" hidden="false" customHeight="false" outlineLevel="0" collapsed="false">
      <c r="A313" s="1" t="n">
        <v>45077</v>
      </c>
      <c r="B313" s="0" t="n">
        <f aca="false">ROUND((A313-$B$2-210)/365,0)</f>
        <v>56</v>
      </c>
      <c r="C313" s="0" t="n">
        <f aca="false">ROUND((A313-$C$2-210)/365,0)</f>
        <v>31</v>
      </c>
      <c r="D313" s="0" t="n">
        <f aca="false">ROUND((A313-$D$2-210)/365,0)</f>
        <v>28</v>
      </c>
      <c r="G313" s="2" t="n">
        <f aca="false">K312*$G$1/12</f>
        <v>2365.0215785755</v>
      </c>
      <c r="I313" s="2" t="n">
        <f aca="false">I312+E313</f>
        <v>34831.94</v>
      </c>
      <c r="J313" s="2" t="n">
        <f aca="false">IF(H313=0,J312+G313,J312+H313)</f>
        <v>204035.239436126</v>
      </c>
      <c r="K313" s="2" t="n">
        <f aca="false">IF(H313=0,K312+E313+F313+G313,K312+E313+F313+H313)</f>
        <v>238867.179436126</v>
      </c>
    </row>
    <row r="314" customFormat="false" ht="12.75" hidden="false" customHeight="false" outlineLevel="0" collapsed="false">
      <c r="A314" s="1" t="n">
        <v>45107</v>
      </c>
      <c r="B314" s="0" t="n">
        <f aca="false">ROUND((A314-$B$2-210)/365,0)</f>
        <v>56</v>
      </c>
      <c r="C314" s="0" t="n">
        <f aca="false">ROUND((A314-$C$2-210)/365,0)</f>
        <v>31</v>
      </c>
      <c r="D314" s="0" t="n">
        <f aca="false">ROUND((A314-$D$2-210)/365,0)</f>
        <v>28</v>
      </c>
      <c r="G314" s="2" t="n">
        <f aca="false">K313*$G$1/12</f>
        <v>2388.67179436126</v>
      </c>
      <c r="I314" s="2" t="n">
        <f aca="false">I313+E314</f>
        <v>34831.94</v>
      </c>
      <c r="J314" s="2" t="n">
        <f aca="false">IF(H314=0,J313+G314,J313+H314)</f>
        <v>206423.911230487</v>
      </c>
      <c r="K314" s="2" t="n">
        <f aca="false">IF(H314=0,K313+E314+F314+G314,K313+E314+F314+H314)</f>
        <v>241255.851230487</v>
      </c>
    </row>
    <row r="315" customFormat="false" ht="12.75" hidden="false" customHeight="false" outlineLevel="0" collapsed="false">
      <c r="A315" s="1" t="n">
        <v>45138</v>
      </c>
      <c r="B315" s="0" t="n">
        <f aca="false">ROUND((A315-$B$2-210)/365,0)</f>
        <v>56</v>
      </c>
      <c r="C315" s="0" t="n">
        <f aca="false">ROUND((A315-$C$2-210)/365,0)</f>
        <v>31</v>
      </c>
      <c r="D315" s="0" t="n">
        <f aca="false">ROUND((A315-$D$2-210)/365,0)</f>
        <v>28</v>
      </c>
      <c r="G315" s="2" t="n">
        <f aca="false">K314*$G$1/12</f>
        <v>2412.55851230487</v>
      </c>
      <c r="I315" s="2" t="n">
        <f aca="false">I314+E315</f>
        <v>34831.94</v>
      </c>
      <c r="J315" s="2" t="n">
        <f aca="false">IF(H315=0,J314+G315,J314+H315)</f>
        <v>208836.469742792</v>
      </c>
      <c r="K315" s="2" t="n">
        <f aca="false">IF(H315=0,K314+E315+F315+G315,K314+E315+F315+H315)</f>
        <v>243668.409742792</v>
      </c>
    </row>
    <row r="316" customFormat="false" ht="12.75" hidden="false" customHeight="false" outlineLevel="0" collapsed="false">
      <c r="A316" s="1" t="n">
        <v>45169</v>
      </c>
      <c r="B316" s="0" t="n">
        <f aca="false">ROUND((A316-$B$2-210)/365,0)</f>
        <v>56</v>
      </c>
      <c r="C316" s="0" t="n">
        <f aca="false">ROUND((A316-$C$2-210)/365,0)</f>
        <v>31</v>
      </c>
      <c r="D316" s="0" t="n">
        <f aca="false">ROUND((A316-$D$2-210)/365,0)</f>
        <v>28</v>
      </c>
      <c r="G316" s="2" t="n">
        <f aca="false">K315*$G$1/12</f>
        <v>2436.68409742792</v>
      </c>
      <c r="I316" s="2" t="n">
        <f aca="false">I315+E316</f>
        <v>34831.94</v>
      </c>
      <c r="J316" s="2" t="n">
        <f aca="false">IF(H316=0,J315+G316,J315+H316)</f>
        <v>211273.15384022</v>
      </c>
      <c r="K316" s="2" t="n">
        <f aca="false">IF(H316=0,K315+E316+F316+G316,K315+E316+F316+H316)</f>
        <v>246105.09384022</v>
      </c>
    </row>
    <row r="317" customFormat="false" ht="12.75" hidden="false" customHeight="false" outlineLevel="0" collapsed="false">
      <c r="A317" s="1" t="n">
        <v>45199</v>
      </c>
      <c r="B317" s="0" t="n">
        <f aca="false">ROUND((A317-$B$2-210)/365,0)</f>
        <v>56</v>
      </c>
      <c r="C317" s="0" t="n">
        <f aca="false">ROUND((A317-$C$2-210)/365,0)</f>
        <v>31</v>
      </c>
      <c r="D317" s="0" t="n">
        <f aca="false">ROUND((A317-$D$2-210)/365,0)</f>
        <v>28</v>
      </c>
      <c r="G317" s="2" t="n">
        <f aca="false">K316*$G$1/12</f>
        <v>2461.0509384022</v>
      </c>
      <c r="I317" s="2" t="n">
        <f aca="false">I316+E317</f>
        <v>34831.94</v>
      </c>
      <c r="J317" s="2" t="n">
        <f aca="false">IF(H317=0,J316+G317,J316+H317)</f>
        <v>213734.204778622</v>
      </c>
      <c r="K317" s="2" t="n">
        <f aca="false">IF(H317=0,K316+E317+F317+G317,K316+E317+F317+H317)</f>
        <v>248566.144778622</v>
      </c>
    </row>
    <row r="318" customFormat="false" ht="12.75" hidden="false" customHeight="false" outlineLevel="0" collapsed="false">
      <c r="A318" s="1" t="n">
        <v>45230</v>
      </c>
      <c r="B318" s="0" t="n">
        <f aca="false">ROUND((A318-$B$2-210)/365,0)</f>
        <v>56</v>
      </c>
      <c r="C318" s="0" t="n">
        <f aca="false">ROUND((A318-$C$2-210)/365,0)</f>
        <v>31</v>
      </c>
      <c r="D318" s="0" t="n">
        <f aca="false">ROUND((A318-$D$2-210)/365,0)</f>
        <v>28</v>
      </c>
      <c r="G318" s="2" t="n">
        <f aca="false">K317*$G$1/12</f>
        <v>2485.66144778622</v>
      </c>
      <c r="I318" s="2" t="n">
        <f aca="false">I317+E318</f>
        <v>34831.94</v>
      </c>
      <c r="J318" s="2" t="n">
        <f aca="false">IF(H318=0,J317+G318,J317+H318)</f>
        <v>216219.866226408</v>
      </c>
      <c r="K318" s="2" t="n">
        <f aca="false">IF(H318=0,K317+E318+F318+G318,K317+E318+F318+H318)</f>
        <v>251051.806226408</v>
      </c>
    </row>
    <row r="319" customFormat="false" ht="12.75" hidden="false" customHeight="false" outlineLevel="0" collapsed="false">
      <c r="A319" s="1" t="n">
        <v>45260</v>
      </c>
      <c r="B319" s="0" t="n">
        <f aca="false">ROUND((A319-$B$2-210)/365,0)</f>
        <v>56</v>
      </c>
      <c r="C319" s="0" t="n">
        <f aca="false">ROUND((A319-$C$2-210)/365,0)</f>
        <v>31</v>
      </c>
      <c r="D319" s="0" t="n">
        <f aca="false">ROUND((A319-$D$2-210)/365,0)</f>
        <v>28</v>
      </c>
      <c r="G319" s="2" t="n">
        <f aca="false">K318*$G$1/12</f>
        <v>2510.51806226408</v>
      </c>
      <c r="I319" s="2" t="n">
        <f aca="false">I318+E319</f>
        <v>34831.94</v>
      </c>
      <c r="J319" s="2" t="n">
        <f aca="false">IF(H319=0,J318+G319,J318+H319)</f>
        <v>218730.384288672</v>
      </c>
      <c r="K319" s="2" t="n">
        <f aca="false">IF(H319=0,K318+E319+F319+G319,K318+E319+F319+H319)</f>
        <v>253562.324288672</v>
      </c>
    </row>
    <row r="320" customFormat="false" ht="12.75" hidden="false" customHeight="false" outlineLevel="0" collapsed="false">
      <c r="A320" s="1" t="n">
        <v>45291</v>
      </c>
      <c r="B320" s="0" t="n">
        <f aca="false">ROUND((A320-$B$2-210)/365,0)</f>
        <v>56</v>
      </c>
      <c r="C320" s="0" t="n">
        <f aca="false">ROUND((A320-$C$2-210)/365,0)</f>
        <v>31</v>
      </c>
      <c r="D320" s="0" t="n">
        <f aca="false">ROUND((A320-$D$2-210)/365,0)</f>
        <v>28</v>
      </c>
      <c r="G320" s="2" t="n">
        <f aca="false">K319*$G$1/12</f>
        <v>2535.62324288672</v>
      </c>
      <c r="I320" s="2" t="n">
        <f aca="false">I319+E320</f>
        <v>34831.94</v>
      </c>
      <c r="J320" s="2" t="n">
        <f aca="false">IF(H320=0,J319+G320,J319+H320)</f>
        <v>221266.007531559</v>
      </c>
      <c r="K320" s="2" t="n">
        <f aca="false">IF(H320=0,K319+E320+F320+G320,K319+E320+F320+H320)</f>
        <v>256097.947531559</v>
      </c>
    </row>
    <row r="321" customFormat="false" ht="12.75" hidden="false" customHeight="false" outlineLevel="0" collapsed="false">
      <c r="A321" s="1" t="n">
        <v>45322</v>
      </c>
      <c r="B321" s="0" t="n">
        <f aca="false">ROUND((A321-$B$2-210)/365,0)</f>
        <v>56</v>
      </c>
      <c r="C321" s="0" t="n">
        <f aca="false">ROUND((A321-$C$2-210)/365,0)</f>
        <v>31</v>
      </c>
      <c r="D321" s="0" t="n">
        <f aca="false">ROUND((A321-$D$2-210)/365,0)</f>
        <v>28</v>
      </c>
      <c r="G321" s="2" t="n">
        <f aca="false">K320*$G$1/12</f>
        <v>2560.97947531559</v>
      </c>
      <c r="I321" s="2" t="n">
        <f aca="false">I320+E321</f>
        <v>34831.94</v>
      </c>
      <c r="J321" s="2" t="n">
        <f aca="false">IF(H321=0,J320+G321,J320+H321)</f>
        <v>223826.987006874</v>
      </c>
      <c r="K321" s="2" t="n">
        <f aca="false">IF(H321=0,K320+E321+F321+G321,K320+E321+F321+H321)</f>
        <v>258658.927006875</v>
      </c>
    </row>
    <row r="322" customFormat="false" ht="12.75" hidden="false" customHeight="false" outlineLevel="0" collapsed="false">
      <c r="A322" s="1" t="n">
        <v>45351</v>
      </c>
      <c r="B322" s="0" t="n">
        <f aca="false">ROUND((A322-$B$2-210)/365,0)</f>
        <v>56</v>
      </c>
      <c r="C322" s="0" t="n">
        <f aca="false">ROUND((A322-$C$2-210)/365,0)</f>
        <v>31</v>
      </c>
      <c r="D322" s="0" t="n">
        <f aca="false">ROUND((A322-$D$2-210)/365,0)</f>
        <v>29</v>
      </c>
      <c r="G322" s="2" t="n">
        <f aca="false">K321*$G$1/12</f>
        <v>2586.58927006875</v>
      </c>
      <c r="I322" s="2" t="n">
        <f aca="false">I321+E322</f>
        <v>34831.94</v>
      </c>
      <c r="J322" s="2" t="n">
        <f aca="false">IF(H322=0,J321+G322,J321+H322)</f>
        <v>226413.576276943</v>
      </c>
      <c r="K322" s="2" t="n">
        <f aca="false">IF(H322=0,K321+E322+F322+G322,K321+E322+F322+H322)</f>
        <v>261245.516276944</v>
      </c>
    </row>
    <row r="323" customFormat="false" ht="12.75" hidden="false" customHeight="false" outlineLevel="0" collapsed="false">
      <c r="A323" s="1" t="n">
        <v>45382</v>
      </c>
      <c r="B323" s="0" t="n">
        <f aca="false">ROUND((A323-$B$2-210)/365,0)</f>
        <v>56</v>
      </c>
      <c r="C323" s="0" t="n">
        <f aca="false">ROUND((A323-$C$2-210)/365,0)</f>
        <v>31</v>
      </c>
      <c r="D323" s="0" t="n">
        <f aca="false">ROUND((A323-$D$2-210)/365,0)</f>
        <v>29</v>
      </c>
      <c r="G323" s="2" t="n">
        <f aca="false">K322*$G$1/12</f>
        <v>2612.45516276944</v>
      </c>
      <c r="I323" s="2" t="n">
        <f aca="false">I322+E323</f>
        <v>34831.94</v>
      </c>
      <c r="J323" s="2" t="n">
        <f aca="false">IF(H323=0,J322+G323,J322+H323)</f>
        <v>229026.031439713</v>
      </c>
      <c r="K323" s="2" t="n">
        <f aca="false">IF(H323=0,K322+E323+F323+G323,K322+E323+F323+H323)</f>
        <v>263857.971439713</v>
      </c>
    </row>
    <row r="324" customFormat="false" ht="12.75" hidden="false" customHeight="false" outlineLevel="0" collapsed="false">
      <c r="A324" s="1" t="n">
        <v>45412</v>
      </c>
      <c r="B324" s="0" t="n">
        <f aca="false">ROUND((A324-$B$2-210)/365,0)</f>
        <v>57</v>
      </c>
      <c r="C324" s="0" t="n">
        <f aca="false">ROUND((A324-$C$2-210)/365,0)</f>
        <v>32</v>
      </c>
      <c r="D324" s="0" t="n">
        <f aca="false">ROUND((A324-$D$2-210)/365,0)</f>
        <v>29</v>
      </c>
      <c r="G324" s="2" t="n">
        <f aca="false">K323*$G$1/12</f>
        <v>2638.57971439713</v>
      </c>
      <c r="I324" s="2" t="n">
        <f aca="false">I323+E324</f>
        <v>34831.94</v>
      </c>
      <c r="J324" s="2" t="n">
        <f aca="false">IF(H324=0,J323+G324,J323+H324)</f>
        <v>231664.61115411</v>
      </c>
      <c r="K324" s="2" t="n">
        <f aca="false">IF(H324=0,K323+E324+F324+G324,K323+E324+F324+H324)</f>
        <v>266496.55115411</v>
      </c>
    </row>
    <row r="325" customFormat="false" ht="12.75" hidden="false" customHeight="false" outlineLevel="0" collapsed="false">
      <c r="A325" s="1" t="n">
        <v>45443</v>
      </c>
      <c r="B325" s="0" t="n">
        <f aca="false">ROUND((A325-$B$2-210)/365,0)</f>
        <v>57</v>
      </c>
      <c r="C325" s="0" t="n">
        <f aca="false">ROUND((A325-$C$2-210)/365,0)</f>
        <v>32</v>
      </c>
      <c r="D325" s="0" t="n">
        <f aca="false">ROUND((A325-$D$2-210)/365,0)</f>
        <v>29</v>
      </c>
      <c r="G325" s="2" t="n">
        <f aca="false">K324*$G$1/12</f>
        <v>2664.9655115411</v>
      </c>
      <c r="I325" s="2" t="n">
        <f aca="false">I324+E325</f>
        <v>34831.94</v>
      </c>
      <c r="J325" s="2" t="n">
        <f aca="false">IF(H325=0,J324+G325,J324+H325)</f>
        <v>234329.576665651</v>
      </c>
      <c r="K325" s="2" t="n">
        <f aca="false">IF(H325=0,K324+E325+F325+G325,K324+E325+F325+H325)</f>
        <v>269161.516665651</v>
      </c>
    </row>
    <row r="326" customFormat="false" ht="12.75" hidden="false" customHeight="false" outlineLevel="0" collapsed="false">
      <c r="A326" s="1" t="n">
        <v>45473</v>
      </c>
      <c r="B326" s="0" t="n">
        <f aca="false">ROUND((A326-$B$2-210)/365,0)</f>
        <v>57</v>
      </c>
      <c r="C326" s="0" t="n">
        <f aca="false">ROUND((A326-$C$2-210)/365,0)</f>
        <v>32</v>
      </c>
      <c r="D326" s="0" t="n">
        <f aca="false">ROUND((A326-$D$2-210)/365,0)</f>
        <v>29</v>
      </c>
      <c r="G326" s="2" t="n">
        <f aca="false">K325*$G$1/12</f>
        <v>2691.61516665651</v>
      </c>
      <c r="I326" s="2" t="n">
        <f aca="false">I325+E326</f>
        <v>34831.94</v>
      </c>
      <c r="J326" s="2" t="n">
        <f aca="false">IF(H326=0,J325+G326,J325+H326)</f>
        <v>237021.191832307</v>
      </c>
      <c r="K326" s="2" t="n">
        <f aca="false">IF(H326=0,K325+E326+F326+G326,K325+E326+F326+H326)</f>
        <v>271853.131832308</v>
      </c>
    </row>
    <row r="327" customFormat="false" ht="12.75" hidden="false" customHeight="false" outlineLevel="0" collapsed="false">
      <c r="A327" s="1" t="n">
        <v>45504</v>
      </c>
      <c r="B327" s="0" t="n">
        <f aca="false">ROUND((A327-$B$2-210)/365,0)</f>
        <v>57</v>
      </c>
      <c r="C327" s="0" t="n">
        <f aca="false">ROUND((A327-$C$2-210)/365,0)</f>
        <v>32</v>
      </c>
      <c r="D327" s="0" t="n">
        <f aca="false">ROUND((A327-$D$2-210)/365,0)</f>
        <v>29</v>
      </c>
      <c r="G327" s="2" t="n">
        <f aca="false">K326*$G$1/12</f>
        <v>2718.53131832308</v>
      </c>
      <c r="I327" s="2" t="n">
        <f aca="false">I326+E327</f>
        <v>34831.94</v>
      </c>
      <c r="J327" s="2" t="n">
        <f aca="false">IF(H327=0,J326+G327,J326+H327)</f>
        <v>239739.72315063</v>
      </c>
      <c r="K327" s="2" t="n">
        <f aca="false">IF(H327=0,K326+E327+F327+G327,K326+E327+F327+H327)</f>
        <v>274571.663150631</v>
      </c>
    </row>
    <row r="328" customFormat="false" ht="12.75" hidden="false" customHeight="false" outlineLevel="0" collapsed="false">
      <c r="A328" s="1" t="n">
        <v>45535</v>
      </c>
      <c r="B328" s="0" t="n">
        <f aca="false">ROUND((A328-$B$2-210)/365,0)</f>
        <v>57</v>
      </c>
      <c r="C328" s="0" t="n">
        <f aca="false">ROUND((A328-$C$2-210)/365,0)</f>
        <v>32</v>
      </c>
      <c r="D328" s="0" t="n">
        <f aca="false">ROUND((A328-$D$2-210)/365,0)</f>
        <v>29</v>
      </c>
      <c r="G328" s="2" t="n">
        <f aca="false">K327*$G$1/12</f>
        <v>2745.71663150631</v>
      </c>
      <c r="I328" s="2" t="n">
        <f aca="false">I327+E328</f>
        <v>34831.94</v>
      </c>
      <c r="J328" s="2" t="n">
        <f aca="false">IF(H328=0,J327+G328,J327+H328)</f>
        <v>242485.439782137</v>
      </c>
      <c r="K328" s="2" t="n">
        <f aca="false">IF(H328=0,K327+E328+F328+G328,K327+E328+F328+H328)</f>
        <v>277317.379782137</v>
      </c>
    </row>
    <row r="329" customFormat="false" ht="12.75" hidden="false" customHeight="false" outlineLevel="0" collapsed="false">
      <c r="A329" s="1" t="n">
        <v>45565</v>
      </c>
      <c r="B329" s="0" t="n">
        <f aca="false">ROUND((A329-$B$2-210)/365,0)</f>
        <v>57</v>
      </c>
      <c r="C329" s="0" t="n">
        <f aca="false">ROUND((A329-$C$2-210)/365,0)</f>
        <v>32</v>
      </c>
      <c r="D329" s="0" t="n">
        <f aca="false">ROUND((A329-$D$2-210)/365,0)</f>
        <v>29</v>
      </c>
      <c r="G329" s="2" t="n">
        <f aca="false">K328*$G$1/12</f>
        <v>2773.17379782137</v>
      </c>
      <c r="I329" s="2" t="n">
        <f aca="false">I328+E329</f>
        <v>34831.94</v>
      </c>
      <c r="J329" s="2" t="n">
        <f aca="false">IF(H329=0,J328+G329,J328+H329)</f>
        <v>245258.613579958</v>
      </c>
      <c r="K329" s="2" t="n">
        <f aca="false">IF(H329=0,K328+E329+F329+G329,K328+E329+F329+H329)</f>
        <v>280090.553579959</v>
      </c>
    </row>
    <row r="330" customFormat="false" ht="12.75" hidden="false" customHeight="false" outlineLevel="0" collapsed="false">
      <c r="A330" s="1" t="n">
        <v>45596</v>
      </c>
      <c r="B330" s="0" t="n">
        <f aca="false">ROUND((A330-$B$2-210)/365,0)</f>
        <v>57</v>
      </c>
      <c r="C330" s="0" t="n">
        <f aca="false">ROUND((A330-$C$2-210)/365,0)</f>
        <v>32</v>
      </c>
      <c r="D330" s="0" t="n">
        <f aca="false">ROUND((A330-$D$2-210)/365,0)</f>
        <v>29</v>
      </c>
      <c r="G330" s="2" t="n">
        <f aca="false">K329*$G$1/12</f>
        <v>2800.90553579959</v>
      </c>
      <c r="I330" s="2" t="n">
        <f aca="false">I329+E330</f>
        <v>34831.94</v>
      </c>
      <c r="J330" s="2" t="n">
        <f aca="false">IF(H330=0,J329+G330,J329+H330)</f>
        <v>248059.519115758</v>
      </c>
      <c r="K330" s="2" t="n">
        <f aca="false">IF(H330=0,K329+E330+F330+G330,K329+E330+F330+H330)</f>
        <v>282891.459115758</v>
      </c>
    </row>
    <row r="331" customFormat="false" ht="12.75" hidden="false" customHeight="false" outlineLevel="0" collapsed="false">
      <c r="A331" s="1" t="n">
        <v>45626</v>
      </c>
      <c r="B331" s="0" t="n">
        <f aca="false">ROUND((A331-$B$2-210)/365,0)</f>
        <v>57</v>
      </c>
      <c r="C331" s="0" t="n">
        <f aca="false">ROUND((A331-$C$2-210)/365,0)</f>
        <v>32</v>
      </c>
      <c r="D331" s="0" t="n">
        <f aca="false">ROUND((A331-$D$2-210)/365,0)</f>
        <v>29</v>
      </c>
      <c r="G331" s="2" t="n">
        <f aca="false">K330*$G$1/12</f>
        <v>2828.91459115758</v>
      </c>
      <c r="I331" s="2" t="n">
        <f aca="false">I330+E331</f>
        <v>34831.94</v>
      </c>
      <c r="J331" s="2" t="n">
        <f aca="false">IF(H331=0,J330+G331,J330+H331)</f>
        <v>250888.433706915</v>
      </c>
      <c r="K331" s="2" t="n">
        <f aca="false">IF(H331=0,K330+E331+F331+G331,K330+E331+F331+H331)</f>
        <v>285720.373706916</v>
      </c>
    </row>
    <row r="332" customFormat="false" ht="12.75" hidden="false" customHeight="false" outlineLevel="0" collapsed="false">
      <c r="A332" s="1" t="n">
        <v>45657</v>
      </c>
      <c r="B332" s="0" t="n">
        <f aca="false">ROUND((A332-$B$2-210)/365,0)</f>
        <v>57</v>
      </c>
      <c r="C332" s="0" t="n">
        <f aca="false">ROUND((A332-$C$2-210)/365,0)</f>
        <v>32</v>
      </c>
      <c r="D332" s="0" t="n">
        <f aca="false">ROUND((A332-$D$2-210)/365,0)</f>
        <v>29</v>
      </c>
      <c r="G332" s="2" t="n">
        <f aca="false">K331*$G$1/12</f>
        <v>2857.20373706916</v>
      </c>
      <c r="I332" s="2" t="n">
        <f aca="false">I331+E332</f>
        <v>34831.94</v>
      </c>
      <c r="J332" s="2" t="n">
        <f aca="false">IF(H332=0,J331+G332,J331+H332)</f>
        <v>253745.637443984</v>
      </c>
      <c r="K332" s="2" t="n">
        <f aca="false">IF(H332=0,K331+E332+F332+G332,K331+E332+F332+H332)</f>
        <v>288577.577443985</v>
      </c>
    </row>
    <row r="333" customFormat="false" ht="12.75" hidden="false" customHeight="false" outlineLevel="0" collapsed="false">
      <c r="A333" s="1" t="n">
        <v>45688</v>
      </c>
      <c r="B333" s="0" t="n">
        <f aca="false">ROUND((A333-$B$2-210)/365,0)</f>
        <v>57</v>
      </c>
      <c r="C333" s="0" t="n">
        <f aca="false">ROUND((A333-$C$2-210)/365,0)</f>
        <v>32</v>
      </c>
      <c r="D333" s="0" t="n">
        <f aca="false">ROUND((A333-$D$2-210)/365,0)</f>
        <v>29</v>
      </c>
      <c r="G333" s="2" t="n">
        <f aca="false">K332*$G$1/12</f>
        <v>2885.77577443985</v>
      </c>
      <c r="I333" s="2" t="n">
        <f aca="false">I332+E333</f>
        <v>34831.94</v>
      </c>
      <c r="J333" s="2" t="n">
        <f aca="false">IF(H333=0,J332+G333,J332+H333)</f>
        <v>256631.413218424</v>
      </c>
      <c r="K333" s="2" t="n">
        <f aca="false">IF(H333=0,K332+E333+F333+G333,K332+E333+F333+H333)</f>
        <v>291463.353218425</v>
      </c>
    </row>
    <row r="334" customFormat="false" ht="12.75" hidden="false" customHeight="false" outlineLevel="0" collapsed="false">
      <c r="A334" s="1" t="n">
        <v>45716</v>
      </c>
      <c r="B334" s="0" t="n">
        <f aca="false">ROUND((A334-$B$2-210)/365,0)</f>
        <v>57</v>
      </c>
      <c r="C334" s="0" t="n">
        <f aca="false">ROUND((A334-$C$2-210)/365,0)</f>
        <v>32</v>
      </c>
      <c r="D334" s="0" t="n">
        <f aca="false">ROUND((A334-$D$2-210)/365,0)</f>
        <v>30</v>
      </c>
      <c r="G334" s="2" t="n">
        <f aca="false">K333*$G$1/12</f>
        <v>2914.63353218425</v>
      </c>
      <c r="I334" s="2" t="n">
        <f aca="false">I333+E334</f>
        <v>34831.94</v>
      </c>
      <c r="J334" s="2" t="n">
        <f aca="false">IF(H334=0,J333+G334,J333+H334)</f>
        <v>259546.046750609</v>
      </c>
      <c r="K334" s="2" t="n">
        <f aca="false">IF(H334=0,K333+E334+F334+G334,K333+E334+F334+H334)</f>
        <v>294377.986750609</v>
      </c>
    </row>
    <row r="335" customFormat="false" ht="12.75" hidden="false" customHeight="false" outlineLevel="0" collapsed="false">
      <c r="A335" s="1" t="n">
        <v>45747</v>
      </c>
      <c r="B335" s="0" t="n">
        <f aca="false">ROUND((A335-$B$2-210)/365,0)</f>
        <v>57</v>
      </c>
      <c r="C335" s="0" t="n">
        <f aca="false">ROUND((A335-$C$2-210)/365,0)</f>
        <v>32</v>
      </c>
      <c r="D335" s="0" t="n">
        <f aca="false">ROUND((A335-$D$2-210)/365,0)</f>
        <v>30</v>
      </c>
      <c r="G335" s="2" t="n">
        <f aca="false">K334*$G$1/12</f>
        <v>2943.77986750609</v>
      </c>
      <c r="I335" s="2" t="n">
        <f aca="false">I334+E335</f>
        <v>34831.94</v>
      </c>
      <c r="J335" s="2" t="n">
        <f aca="false">IF(H335=0,J334+G335,J334+H335)</f>
        <v>262489.826618115</v>
      </c>
      <c r="K335" s="2" t="n">
        <f aca="false">IF(H335=0,K334+E335+F335+G335,K334+E335+F335+H335)</f>
        <v>297321.766618115</v>
      </c>
    </row>
    <row r="336" customFormat="false" ht="12.75" hidden="false" customHeight="false" outlineLevel="0" collapsed="false">
      <c r="A336" s="1" t="n">
        <v>45777</v>
      </c>
      <c r="B336" s="0" t="n">
        <f aca="false">ROUND((A336-$B$2-210)/365,0)</f>
        <v>58</v>
      </c>
      <c r="C336" s="0" t="n">
        <f aca="false">ROUND((A336-$C$2-210)/365,0)</f>
        <v>33</v>
      </c>
      <c r="D336" s="0" t="n">
        <f aca="false">ROUND((A336-$D$2-210)/365,0)</f>
        <v>30</v>
      </c>
      <c r="G336" s="2" t="n">
        <f aca="false">K335*$G$1/12</f>
        <v>2973.21766618115</v>
      </c>
      <c r="I336" s="2" t="n">
        <f aca="false">I335+E336</f>
        <v>34831.94</v>
      </c>
      <c r="J336" s="2" t="n">
        <f aca="false">IF(H336=0,J335+G336,J335+H336)</f>
        <v>265463.044284296</v>
      </c>
      <c r="K336" s="2" t="n">
        <f aca="false">IF(H336=0,K335+E336+F336+G336,K335+E336+F336+H336)</f>
        <v>300294.984284296</v>
      </c>
    </row>
    <row r="337" customFormat="false" ht="12.75" hidden="false" customHeight="false" outlineLevel="0" collapsed="false">
      <c r="A337" s="1" t="n">
        <v>45808</v>
      </c>
      <c r="B337" s="0" t="n">
        <f aca="false">ROUND((A337-$B$2-210)/365,0)</f>
        <v>58</v>
      </c>
      <c r="C337" s="0" t="n">
        <f aca="false">ROUND((A337-$C$2-210)/365,0)</f>
        <v>33</v>
      </c>
      <c r="D337" s="0" t="n">
        <f aca="false">ROUND((A337-$D$2-210)/365,0)</f>
        <v>30</v>
      </c>
      <c r="G337" s="2" t="n">
        <f aca="false">K336*$G$1/12</f>
        <v>3002.94984284296</v>
      </c>
      <c r="I337" s="2" t="n">
        <f aca="false">I336+E337</f>
        <v>34831.94</v>
      </c>
      <c r="J337" s="2" t="n">
        <f aca="false">IF(H337=0,J336+G337,J336+H337)</f>
        <v>268465.994127139</v>
      </c>
      <c r="K337" s="2" t="n">
        <f aca="false">IF(H337=0,K336+E337+F337+G337,K336+E337+F337+H337)</f>
        <v>303297.934127139</v>
      </c>
    </row>
    <row r="338" customFormat="false" ht="12.75" hidden="false" customHeight="false" outlineLevel="0" collapsed="false">
      <c r="A338" s="1" t="n">
        <v>45838</v>
      </c>
      <c r="B338" s="0" t="n">
        <f aca="false">ROUND((A338-$B$2-210)/365,0)</f>
        <v>58</v>
      </c>
      <c r="C338" s="0" t="n">
        <f aca="false">ROUND((A338-$C$2-210)/365,0)</f>
        <v>33</v>
      </c>
      <c r="D338" s="0" t="n">
        <f aca="false">ROUND((A338-$D$2-210)/365,0)</f>
        <v>30</v>
      </c>
      <c r="G338" s="2" t="n">
        <f aca="false">K337*$G$1/12</f>
        <v>3032.97934127139</v>
      </c>
      <c r="I338" s="2" t="n">
        <f aca="false">I337+E338</f>
        <v>34831.94</v>
      </c>
      <c r="J338" s="2" t="n">
        <f aca="false">IF(H338=0,J337+G338,J337+H338)</f>
        <v>271498.97346841</v>
      </c>
      <c r="K338" s="2" t="n">
        <f aca="false">IF(H338=0,K337+E338+F338+G338,K337+E338+F338+H338)</f>
        <v>306330.913468411</v>
      </c>
    </row>
    <row r="339" customFormat="false" ht="12.75" hidden="false" customHeight="false" outlineLevel="0" collapsed="false">
      <c r="A339" s="1" t="n">
        <v>45869</v>
      </c>
      <c r="B339" s="0" t="n">
        <f aca="false">ROUND((A339-$B$2-210)/365,0)</f>
        <v>58</v>
      </c>
      <c r="C339" s="0" t="n">
        <f aca="false">ROUND((A339-$C$2-210)/365,0)</f>
        <v>33</v>
      </c>
      <c r="D339" s="0" t="n">
        <f aca="false">ROUND((A339-$D$2-210)/365,0)</f>
        <v>30</v>
      </c>
      <c r="G339" s="2" t="n">
        <f aca="false">K338*$G$1/12</f>
        <v>3063.3091346841</v>
      </c>
      <c r="I339" s="2" t="n">
        <f aca="false">I338+E339</f>
        <v>34831.94</v>
      </c>
      <c r="J339" s="2" t="n">
        <f aca="false">IF(H339=0,J338+G339,J338+H339)</f>
        <v>274562.282603094</v>
      </c>
      <c r="K339" s="2" t="n">
        <f aca="false">IF(H339=0,K338+E339+F339+G339,K338+E339+F339+H339)</f>
        <v>309394.222603095</v>
      </c>
    </row>
    <row r="340" customFormat="false" ht="12.75" hidden="false" customHeight="false" outlineLevel="0" collapsed="false">
      <c r="A340" s="1" t="n">
        <v>45900</v>
      </c>
      <c r="B340" s="0" t="n">
        <f aca="false">ROUND((A340-$B$2-210)/365,0)</f>
        <v>58</v>
      </c>
      <c r="C340" s="0" t="n">
        <f aca="false">ROUND((A340-$C$2-210)/365,0)</f>
        <v>33</v>
      </c>
      <c r="D340" s="0" t="n">
        <f aca="false">ROUND((A340-$D$2-210)/365,0)</f>
        <v>30</v>
      </c>
      <c r="G340" s="2" t="n">
        <f aca="false">K339*$G$1/12</f>
        <v>3093.94222603095</v>
      </c>
      <c r="I340" s="2" t="n">
        <f aca="false">I339+E340</f>
        <v>34831.94</v>
      </c>
      <c r="J340" s="2" t="n">
        <f aca="false">IF(H340=0,J339+G340,J339+H340)</f>
        <v>277656.224829125</v>
      </c>
      <c r="K340" s="2" t="n">
        <f aca="false">IF(H340=0,K339+E340+F340+G340,K339+E340+F340+H340)</f>
        <v>312488.164829126</v>
      </c>
    </row>
    <row r="341" customFormat="false" ht="12.75" hidden="false" customHeight="false" outlineLevel="0" collapsed="false">
      <c r="A341" s="1" t="n">
        <v>45930</v>
      </c>
      <c r="B341" s="0" t="n">
        <f aca="false">ROUND((A341-$B$2-210)/365,0)</f>
        <v>58</v>
      </c>
      <c r="C341" s="0" t="n">
        <f aca="false">ROUND((A341-$C$2-210)/365,0)</f>
        <v>33</v>
      </c>
      <c r="D341" s="0" t="n">
        <f aca="false">ROUND((A341-$D$2-210)/365,0)</f>
        <v>30</v>
      </c>
      <c r="G341" s="2" t="n">
        <f aca="false">K340*$G$1/12</f>
        <v>3124.88164829126</v>
      </c>
      <c r="I341" s="2" t="n">
        <f aca="false">I340+E341</f>
        <v>34831.94</v>
      </c>
      <c r="J341" s="2" t="n">
        <f aca="false">IF(H341=0,J340+G341,J340+H341)</f>
        <v>280781.106477416</v>
      </c>
      <c r="K341" s="2" t="n">
        <f aca="false">IF(H341=0,K340+E341+F341+G341,K340+E341+F341+H341)</f>
        <v>315613.046477417</v>
      </c>
    </row>
    <row r="342" customFormat="false" ht="12.75" hidden="false" customHeight="false" outlineLevel="0" collapsed="false">
      <c r="A342" s="1" t="n">
        <v>45961</v>
      </c>
      <c r="B342" s="0" t="n">
        <f aca="false">ROUND((A342-$B$2-210)/365,0)</f>
        <v>58</v>
      </c>
      <c r="C342" s="0" t="n">
        <f aca="false">ROUND((A342-$C$2-210)/365,0)</f>
        <v>33</v>
      </c>
      <c r="D342" s="0" t="n">
        <f aca="false">ROUND((A342-$D$2-210)/365,0)</f>
        <v>30</v>
      </c>
      <c r="G342" s="2" t="n">
        <f aca="false">K341*$G$1/12</f>
        <v>3156.13046477417</v>
      </c>
      <c r="I342" s="2" t="n">
        <f aca="false">I341+E342</f>
        <v>34831.94</v>
      </c>
      <c r="J342" s="2" t="n">
        <f aca="false">IF(H342=0,J341+G342,J341+H342)</f>
        <v>283937.236942191</v>
      </c>
      <c r="K342" s="2" t="n">
        <f aca="false">IF(H342=0,K341+E342+F342+G342,K341+E342+F342+H342)</f>
        <v>318769.176942191</v>
      </c>
    </row>
    <row r="343" customFormat="false" ht="12.75" hidden="false" customHeight="false" outlineLevel="0" collapsed="false">
      <c r="A343" s="1" t="n">
        <v>45991</v>
      </c>
      <c r="B343" s="0" t="n">
        <f aca="false">ROUND((A343-$B$2-210)/365,0)</f>
        <v>58</v>
      </c>
      <c r="C343" s="0" t="n">
        <f aca="false">ROUND((A343-$C$2-210)/365,0)</f>
        <v>33</v>
      </c>
      <c r="D343" s="0" t="n">
        <f aca="false">ROUND((A343-$D$2-210)/365,0)</f>
        <v>30</v>
      </c>
      <c r="G343" s="2" t="n">
        <f aca="false">K342*$G$1/12</f>
        <v>3187.69176942191</v>
      </c>
      <c r="I343" s="2" t="n">
        <f aca="false">I342+E343</f>
        <v>34831.94</v>
      </c>
      <c r="J343" s="2" t="n">
        <f aca="false">IF(H343=0,J342+G343,J342+H343)</f>
        <v>287124.928711612</v>
      </c>
      <c r="K343" s="2" t="n">
        <f aca="false">IF(H343=0,K342+E343+F343+G343,K342+E343+F343+H343)</f>
        <v>321956.868711613</v>
      </c>
    </row>
    <row r="344" customFormat="false" ht="12.75" hidden="false" customHeight="false" outlineLevel="0" collapsed="false">
      <c r="A344" s="1" t="n">
        <v>46022</v>
      </c>
      <c r="B344" s="0" t="n">
        <f aca="false">ROUND((A344-$B$2-210)/365,0)</f>
        <v>58</v>
      </c>
      <c r="C344" s="0" t="n">
        <f aca="false">ROUND((A344-$C$2-210)/365,0)</f>
        <v>33</v>
      </c>
      <c r="D344" s="0" t="n">
        <f aca="false">ROUND((A344-$D$2-210)/365,0)</f>
        <v>30</v>
      </c>
      <c r="G344" s="2" t="n">
        <f aca="false">K343*$G$1/12</f>
        <v>3219.56868711613</v>
      </c>
      <c r="I344" s="2" t="n">
        <f aca="false">I343+E344</f>
        <v>34831.94</v>
      </c>
      <c r="J344" s="2" t="n">
        <f aca="false">IF(H344=0,J343+G344,J343+H344)</f>
        <v>290344.497398729</v>
      </c>
      <c r="K344" s="2" t="n">
        <f aca="false">IF(H344=0,K343+E344+F344+G344,K343+E344+F344+H344)</f>
        <v>325176.437398729</v>
      </c>
    </row>
    <row r="345" customFormat="false" ht="12.75" hidden="false" customHeight="false" outlineLevel="0" collapsed="false">
      <c r="A345" s="1" t="n">
        <v>46053</v>
      </c>
      <c r="B345" s="0" t="n">
        <f aca="false">ROUND((A345-$B$2-210)/365,0)</f>
        <v>58</v>
      </c>
      <c r="C345" s="0" t="n">
        <f aca="false">ROUND((A345-$C$2-210)/365,0)</f>
        <v>33</v>
      </c>
      <c r="D345" s="0" t="n">
        <f aca="false">ROUND((A345-$D$2-210)/365,0)</f>
        <v>30</v>
      </c>
      <c r="G345" s="2" t="n">
        <f aca="false">K344*$G$1/12</f>
        <v>3251.76437398729</v>
      </c>
      <c r="I345" s="2" t="n">
        <f aca="false">I344+E345</f>
        <v>34831.94</v>
      </c>
      <c r="J345" s="2" t="n">
        <f aca="false">IF(H345=0,J344+G345,J344+H345)</f>
        <v>293596.261772716</v>
      </c>
      <c r="K345" s="2" t="n">
        <f aca="false">IF(H345=0,K344+E345+F345+G345,K344+E345+F345+H345)</f>
        <v>328428.201772716</v>
      </c>
    </row>
    <row r="346" customFormat="false" ht="12.75" hidden="false" customHeight="false" outlineLevel="0" collapsed="false">
      <c r="A346" s="1" t="n">
        <v>46081</v>
      </c>
      <c r="B346" s="0" t="n">
        <f aca="false">ROUND((A346-$B$2-210)/365,0)</f>
        <v>58</v>
      </c>
      <c r="C346" s="0" t="n">
        <f aca="false">ROUND((A346-$C$2-210)/365,0)</f>
        <v>33</v>
      </c>
      <c r="D346" s="0" t="n">
        <f aca="false">ROUND((A346-$D$2-210)/365,0)</f>
        <v>31</v>
      </c>
      <c r="G346" s="2" t="n">
        <f aca="false">K345*$G$1/12</f>
        <v>3284.28201772716</v>
      </c>
      <c r="I346" s="2" t="n">
        <f aca="false">I345+E346</f>
        <v>34831.94</v>
      </c>
      <c r="J346" s="2" t="n">
        <f aca="false">IF(H346=0,J345+G346,J345+H346)</f>
        <v>296880.543790443</v>
      </c>
      <c r="K346" s="2" t="n">
        <f aca="false">IF(H346=0,K345+E346+F346+G346,K345+E346+F346+H346)</f>
        <v>331712.483790443</v>
      </c>
    </row>
    <row r="347" customFormat="false" ht="12.75" hidden="false" customHeight="false" outlineLevel="0" collapsed="false">
      <c r="A347" s="1" t="n">
        <v>46112</v>
      </c>
      <c r="B347" s="0" t="n">
        <f aca="false">ROUND((A347-$B$2-210)/365,0)</f>
        <v>58</v>
      </c>
      <c r="C347" s="0" t="n">
        <f aca="false">ROUND((A347-$C$2-210)/365,0)</f>
        <v>33</v>
      </c>
      <c r="D347" s="0" t="n">
        <f aca="false">ROUND((A347-$D$2-210)/365,0)</f>
        <v>31</v>
      </c>
      <c r="G347" s="2" t="n">
        <f aca="false">K346*$G$1/12</f>
        <v>3317.12483790443</v>
      </c>
      <c r="I347" s="2" t="n">
        <f aca="false">I346+E347</f>
        <v>34831.94</v>
      </c>
      <c r="J347" s="2" t="n">
        <f aca="false">IF(H347=0,J346+G347,J346+H347)</f>
        <v>300197.668628347</v>
      </c>
      <c r="K347" s="2" t="n">
        <f aca="false">IF(H347=0,K346+E347+F347+G347,K346+E347+F347+H347)</f>
        <v>335029.608628348</v>
      </c>
    </row>
    <row r="348" customFormat="false" ht="12.75" hidden="false" customHeight="false" outlineLevel="0" collapsed="false">
      <c r="A348" s="1" t="n">
        <v>46142</v>
      </c>
      <c r="B348" s="0" t="n">
        <f aca="false">ROUND((A348-$B$2-210)/365,0)</f>
        <v>59</v>
      </c>
      <c r="C348" s="0" t="n">
        <f aca="false">ROUND((A348-$C$2-210)/365,0)</f>
        <v>34</v>
      </c>
      <c r="D348" s="0" t="n">
        <f aca="false">ROUND((A348-$D$2-210)/365,0)</f>
        <v>31</v>
      </c>
      <c r="G348" s="2" t="n">
        <f aca="false">K347*$G$1/12</f>
        <v>3350.29608628348</v>
      </c>
      <c r="I348" s="2" t="n">
        <f aca="false">I347+E348</f>
        <v>34831.94</v>
      </c>
      <c r="J348" s="2" t="n">
        <f aca="false">IF(H348=0,J347+G348,J347+H348)</f>
        <v>303547.964714631</v>
      </c>
      <c r="K348" s="2" t="n">
        <f aca="false">IF(H348=0,K347+E348+F348+G348,K347+E348+F348+H348)</f>
        <v>338379.904714631</v>
      </c>
    </row>
    <row r="349" customFormat="false" ht="12.75" hidden="false" customHeight="false" outlineLevel="0" collapsed="false">
      <c r="A349" s="1" t="n">
        <v>46173</v>
      </c>
      <c r="B349" s="0" t="n">
        <f aca="false">ROUND((A349-$B$2-210)/365,0)</f>
        <v>59</v>
      </c>
      <c r="C349" s="0" t="n">
        <f aca="false">ROUND((A349-$C$2-210)/365,0)</f>
        <v>34</v>
      </c>
      <c r="D349" s="0" t="n">
        <f aca="false">ROUND((A349-$D$2-210)/365,0)</f>
        <v>31</v>
      </c>
      <c r="G349" s="2" t="n">
        <f aca="false">K348*$G$1/12</f>
        <v>3383.79904714631</v>
      </c>
      <c r="I349" s="2" t="n">
        <f aca="false">I348+E349</f>
        <v>34831.94</v>
      </c>
      <c r="J349" s="2" t="n">
        <f aca="false">IF(H349=0,J348+G349,J348+H349)</f>
        <v>306931.763761777</v>
      </c>
      <c r="K349" s="2" t="n">
        <f aca="false">IF(H349=0,K348+E349+F349+G349,K348+E349+F349+H349)</f>
        <v>341763.703761778</v>
      </c>
    </row>
    <row r="350" customFormat="false" ht="12.75" hidden="false" customHeight="false" outlineLevel="0" collapsed="false">
      <c r="A350" s="1" t="n">
        <v>46203</v>
      </c>
      <c r="B350" s="0" t="n">
        <f aca="false">ROUND((A350-$B$2-210)/365,0)</f>
        <v>59</v>
      </c>
      <c r="C350" s="0" t="n">
        <f aca="false">ROUND((A350-$C$2-210)/365,0)</f>
        <v>34</v>
      </c>
      <c r="D350" s="0" t="n">
        <f aca="false">ROUND((A350-$D$2-210)/365,0)</f>
        <v>31</v>
      </c>
      <c r="G350" s="2" t="n">
        <f aca="false">K349*$G$1/12</f>
        <v>3417.63703761778</v>
      </c>
      <c r="I350" s="2" t="n">
        <f aca="false">I349+E350</f>
        <v>34831.94</v>
      </c>
      <c r="J350" s="2" t="n">
        <f aca="false">IF(H350=0,J349+G350,J349+H350)</f>
        <v>310349.400799395</v>
      </c>
      <c r="K350" s="2" t="n">
        <f aca="false">IF(H350=0,K349+E350+F350+G350,K349+E350+F350+H350)</f>
        <v>345181.340799395</v>
      </c>
    </row>
    <row r="351" customFormat="false" ht="12.75" hidden="false" customHeight="false" outlineLevel="0" collapsed="false">
      <c r="A351" s="1" t="n">
        <v>46234</v>
      </c>
      <c r="B351" s="0" t="n">
        <f aca="false">ROUND((A351-$B$2-210)/365,0)</f>
        <v>59</v>
      </c>
      <c r="C351" s="0" t="n">
        <f aca="false">ROUND((A351-$C$2-210)/365,0)</f>
        <v>34</v>
      </c>
      <c r="D351" s="0" t="n">
        <f aca="false">ROUND((A351-$D$2-210)/365,0)</f>
        <v>31</v>
      </c>
      <c r="G351" s="2" t="n">
        <f aca="false">K350*$G$1/12</f>
        <v>3451.81340799395</v>
      </c>
      <c r="I351" s="2" t="n">
        <f aca="false">I350+E351</f>
        <v>34831.94</v>
      </c>
      <c r="J351" s="2" t="n">
        <f aca="false">IF(H351=0,J350+G351,J350+H351)</f>
        <v>313801.214207389</v>
      </c>
      <c r="K351" s="2" t="n">
        <f aca="false">IF(H351=0,K350+E351+F351+G351,K350+E351+F351+H351)</f>
        <v>348633.154207389</v>
      </c>
    </row>
    <row r="352" customFormat="false" ht="12.75" hidden="false" customHeight="false" outlineLevel="0" collapsed="false">
      <c r="A352" s="1" t="n">
        <v>46265</v>
      </c>
      <c r="B352" s="0" t="n">
        <f aca="false">ROUND((A352-$B$2-210)/365,0)</f>
        <v>59</v>
      </c>
      <c r="C352" s="0" t="n">
        <f aca="false">ROUND((A352-$C$2-210)/365,0)</f>
        <v>34</v>
      </c>
      <c r="D352" s="0" t="n">
        <f aca="false">ROUND((A352-$D$2-210)/365,0)</f>
        <v>31</v>
      </c>
      <c r="G352" s="2" t="n">
        <f aca="false">K351*$G$1/12</f>
        <v>3486.33154207389</v>
      </c>
      <c r="I352" s="2" t="n">
        <f aca="false">I351+E352</f>
        <v>34831.94</v>
      </c>
      <c r="J352" s="2" t="n">
        <f aca="false">IF(H352=0,J351+G352,J351+H352)</f>
        <v>317287.545749463</v>
      </c>
      <c r="K352" s="2" t="n">
        <f aca="false">IF(H352=0,K351+E352+F352+G352,K351+E352+F352+H352)</f>
        <v>352119.485749463</v>
      </c>
    </row>
    <row r="353" customFormat="false" ht="12.75" hidden="false" customHeight="false" outlineLevel="0" collapsed="false">
      <c r="A353" s="1" t="n">
        <v>46295</v>
      </c>
      <c r="B353" s="0" t="n">
        <f aca="false">ROUND((A353-$B$2-210)/365,0)</f>
        <v>59</v>
      </c>
      <c r="C353" s="0" t="n">
        <f aca="false">ROUND((A353-$C$2-210)/365,0)</f>
        <v>34</v>
      </c>
      <c r="D353" s="0" t="n">
        <f aca="false">ROUND((A353-$D$2-210)/365,0)</f>
        <v>31</v>
      </c>
      <c r="G353" s="2" t="n">
        <f aca="false">K352*$G$1/12</f>
        <v>3521.19485749463</v>
      </c>
      <c r="I353" s="2" t="n">
        <f aca="false">I352+E353</f>
        <v>34831.94</v>
      </c>
      <c r="J353" s="2" t="n">
        <f aca="false">IF(H353=0,J352+G353,J352+H353)</f>
        <v>320808.740606957</v>
      </c>
      <c r="K353" s="2" t="n">
        <f aca="false">IF(H353=0,K352+E353+F353+G353,K352+E353+F353+H353)</f>
        <v>355640.680606958</v>
      </c>
    </row>
    <row r="354" customFormat="false" ht="12.75" hidden="false" customHeight="false" outlineLevel="0" collapsed="false">
      <c r="A354" s="1" t="n">
        <v>46326</v>
      </c>
      <c r="B354" s="0" t="n">
        <f aca="false">ROUND((A354-$B$2-210)/365,0)</f>
        <v>59</v>
      </c>
      <c r="C354" s="0" t="n">
        <f aca="false">ROUND((A354-$C$2-210)/365,0)</f>
        <v>34</v>
      </c>
      <c r="D354" s="0" t="n">
        <f aca="false">ROUND((A354-$D$2-210)/365,0)</f>
        <v>31</v>
      </c>
      <c r="G354" s="2" t="n">
        <f aca="false">K353*$G$1/12</f>
        <v>3556.40680606958</v>
      </c>
      <c r="I354" s="2" t="n">
        <f aca="false">I353+E354</f>
        <v>34831.94</v>
      </c>
      <c r="J354" s="2" t="n">
        <f aca="false">IF(H354=0,J353+G354,J353+H354)</f>
        <v>324365.147413027</v>
      </c>
      <c r="K354" s="2" t="n">
        <f aca="false">IF(H354=0,K353+E354+F354+G354,K353+E354+F354+H354)</f>
        <v>359197.087413027</v>
      </c>
    </row>
    <row r="355" customFormat="false" ht="12.75" hidden="false" customHeight="false" outlineLevel="0" collapsed="false">
      <c r="A355" s="1" t="n">
        <v>46356</v>
      </c>
      <c r="B355" s="0" t="n">
        <f aca="false">ROUND((A355-$B$2-210)/365,0)</f>
        <v>59</v>
      </c>
      <c r="C355" s="0" t="n">
        <f aca="false">ROUND((A355-$C$2-210)/365,0)</f>
        <v>34</v>
      </c>
      <c r="D355" s="0" t="n">
        <f aca="false">ROUND((A355-$D$2-210)/365,0)</f>
        <v>31</v>
      </c>
      <c r="G355" s="2" t="n">
        <f aca="false">K354*$G$1/12</f>
        <v>3591.97087413027</v>
      </c>
      <c r="I355" s="2" t="n">
        <f aca="false">I354+E355</f>
        <v>34831.94</v>
      </c>
      <c r="J355" s="2" t="n">
        <f aca="false">IF(H355=0,J354+G355,J354+H355)</f>
        <v>327957.118287157</v>
      </c>
      <c r="K355" s="2" t="n">
        <f aca="false">IF(H355=0,K354+E355+F355+G355,K354+E355+F355+H355)</f>
        <v>362789.058287158</v>
      </c>
    </row>
    <row r="356" customFormat="false" ht="12.75" hidden="false" customHeight="false" outlineLevel="0" collapsed="false">
      <c r="A356" s="1" t="n">
        <v>46387</v>
      </c>
      <c r="B356" s="0" t="n">
        <f aca="false">ROUND((A356-$B$2-210)/365,0)</f>
        <v>59</v>
      </c>
      <c r="C356" s="0" t="n">
        <f aca="false">ROUND((A356-$C$2-210)/365,0)</f>
        <v>34</v>
      </c>
      <c r="D356" s="0" t="n">
        <f aca="false">ROUND((A356-$D$2-210)/365,0)</f>
        <v>31</v>
      </c>
      <c r="G356" s="2" t="n">
        <f aca="false">K355*$G$1/12</f>
        <v>3627.89058287158</v>
      </c>
      <c r="I356" s="2" t="n">
        <f aca="false">I355+E356</f>
        <v>34831.94</v>
      </c>
      <c r="J356" s="2" t="n">
        <f aca="false">IF(H356=0,J355+G356,J355+H356)</f>
        <v>331585.008870029</v>
      </c>
      <c r="K356" s="2" t="n">
        <f aca="false">IF(H356=0,K355+E356+F356+G356,K355+E356+F356+H356)</f>
        <v>366416.948870029</v>
      </c>
    </row>
    <row r="357" customFormat="false" ht="12.75" hidden="false" customHeight="false" outlineLevel="0" collapsed="false">
      <c r="A357" s="1" t="n">
        <v>46418</v>
      </c>
      <c r="B357" s="0" t="n">
        <f aca="false">ROUND((A357-$B$2-210)/365,0)</f>
        <v>59</v>
      </c>
      <c r="C357" s="0" t="n">
        <f aca="false">ROUND((A357-$C$2-210)/365,0)</f>
        <v>34</v>
      </c>
      <c r="D357" s="0" t="n">
        <f aca="false">ROUND((A357-$D$2-210)/365,0)</f>
        <v>31</v>
      </c>
      <c r="G357" s="2" t="n">
        <f aca="false">K356*$G$1/12</f>
        <v>3664.16948870029</v>
      </c>
      <c r="I357" s="2" t="n">
        <f aca="false">I356+E357</f>
        <v>34831.94</v>
      </c>
      <c r="J357" s="2" t="n">
        <f aca="false">IF(H357=0,J356+G357,J356+H357)</f>
        <v>335249.178358729</v>
      </c>
      <c r="K357" s="2" t="n">
        <f aca="false">IF(H357=0,K356+E357+F357+G357,K356+E357+F357+H357)</f>
        <v>370081.11835873</v>
      </c>
    </row>
    <row r="358" customFormat="false" ht="12.75" hidden="false" customHeight="false" outlineLevel="0" collapsed="false">
      <c r="A358" s="1" t="n">
        <v>46446</v>
      </c>
      <c r="B358" s="0" t="n">
        <f aca="false">ROUND((A358-$B$2-210)/365,0)</f>
        <v>59</v>
      </c>
      <c r="C358" s="0" t="n">
        <f aca="false">ROUND((A358-$C$2-210)/365,0)</f>
        <v>34</v>
      </c>
      <c r="D358" s="0" t="n">
        <f aca="false">ROUND((A358-$D$2-210)/365,0)</f>
        <v>32</v>
      </c>
      <c r="G358" s="2" t="n">
        <f aca="false">K357*$G$1/12</f>
        <v>3700.8111835873</v>
      </c>
      <c r="I358" s="2" t="n">
        <f aca="false">I357+E358</f>
        <v>34831.94</v>
      </c>
      <c r="J358" s="2" t="n">
        <f aca="false">IF(H358=0,J357+G358,J357+H358)</f>
        <v>338949.989542316</v>
      </c>
      <c r="K358" s="2" t="n">
        <f aca="false">IF(H358=0,K357+E358+F358+G358,K357+E358+F358+H358)</f>
        <v>373781.929542317</v>
      </c>
    </row>
    <row r="359" customFormat="false" ht="12.75" hidden="false" customHeight="false" outlineLevel="0" collapsed="false">
      <c r="A359" s="1" t="n">
        <v>46477</v>
      </c>
      <c r="B359" s="0" t="n">
        <f aca="false">ROUND((A359-$B$2-210)/365,0)</f>
        <v>59</v>
      </c>
      <c r="C359" s="0" t="n">
        <f aca="false">ROUND((A359-$C$2-210)/365,0)</f>
        <v>34</v>
      </c>
      <c r="D359" s="0" t="n">
        <f aca="false">ROUND((A359-$D$2-210)/365,0)</f>
        <v>32</v>
      </c>
      <c r="G359" s="2" t="n">
        <f aca="false">K358*$G$1/12</f>
        <v>3737.81929542317</v>
      </c>
      <c r="I359" s="2" t="n">
        <f aca="false">I358+E359</f>
        <v>34831.94</v>
      </c>
      <c r="J359" s="2" t="n">
        <f aca="false">IF(H359=0,J358+G359,J358+H359)</f>
        <v>342687.80883774</v>
      </c>
      <c r="K359" s="2" t="n">
        <f aca="false">IF(H359=0,K358+E359+F359+G359,K358+E359+F359+H359)</f>
        <v>377519.74883774</v>
      </c>
    </row>
    <row r="360" customFormat="false" ht="12.75" hidden="false" customHeight="false" outlineLevel="0" collapsed="false">
      <c r="A360" s="1" t="n">
        <v>46507</v>
      </c>
      <c r="B360" s="0" t="n">
        <f aca="false">ROUND((A360-$B$2-210)/365,0)</f>
        <v>60</v>
      </c>
      <c r="C360" s="0" t="n">
        <f aca="false">ROUND((A360-$C$2-210)/365,0)</f>
        <v>35</v>
      </c>
      <c r="D360" s="0" t="n">
        <f aca="false">ROUND((A360-$D$2-210)/365,0)</f>
        <v>32</v>
      </c>
      <c r="G360" s="2" t="n">
        <f aca="false">K359*$G$1/12</f>
        <v>3775.1974883774</v>
      </c>
      <c r="I360" s="2" t="n">
        <f aca="false">I359+E360</f>
        <v>34831.94</v>
      </c>
      <c r="J360" s="2" t="n">
        <f aca="false">IF(H360=0,J359+G360,J359+H360)</f>
        <v>346463.006326117</v>
      </c>
      <c r="K360" s="2" t="n">
        <f aca="false">IF(H360=0,K359+E360+F360+G360,K359+E360+F360+H360)</f>
        <v>381294.946326117</v>
      </c>
    </row>
    <row r="361" customFormat="false" ht="12.75" hidden="false" customHeight="false" outlineLevel="0" collapsed="false">
      <c r="A361" s="1" t="n">
        <v>46538</v>
      </c>
      <c r="B361" s="0" t="n">
        <f aca="false">ROUND((A361-$B$2-210)/365,0)</f>
        <v>60</v>
      </c>
      <c r="C361" s="0" t="n">
        <f aca="false">ROUND((A361-$C$2-210)/365,0)</f>
        <v>35</v>
      </c>
      <c r="D361" s="0" t="n">
        <f aca="false">ROUND((A361-$D$2-210)/365,0)</f>
        <v>32</v>
      </c>
      <c r="G361" s="2" t="n">
        <f aca="false">K360*$G$1/12</f>
        <v>3812.94946326117</v>
      </c>
      <c r="I361" s="2" t="n">
        <f aca="false">I360+E361</f>
        <v>34831.94</v>
      </c>
      <c r="J361" s="2" t="n">
        <f aca="false">IF(H361=0,J360+G361,J360+H361)</f>
        <v>350275.955789378</v>
      </c>
      <c r="K361" s="2" t="n">
        <f aca="false">IF(H361=0,K360+E361+F361+G361,K360+E361+F361+H361)</f>
        <v>385107.895789379</v>
      </c>
    </row>
    <row r="362" customFormat="false" ht="12.75" hidden="false" customHeight="false" outlineLevel="0" collapsed="false">
      <c r="A362" s="1" t="n">
        <v>46568</v>
      </c>
      <c r="B362" s="0" t="n">
        <f aca="false">ROUND((A362-$B$2-210)/365,0)</f>
        <v>60</v>
      </c>
      <c r="C362" s="0" t="n">
        <f aca="false">ROUND((A362-$C$2-210)/365,0)</f>
        <v>35</v>
      </c>
      <c r="D362" s="0" t="n">
        <f aca="false">ROUND((A362-$D$2-210)/365,0)</f>
        <v>32</v>
      </c>
      <c r="G362" s="2" t="n">
        <f aca="false">K361*$G$1/12</f>
        <v>3851.07895789379</v>
      </c>
      <c r="I362" s="2" t="n">
        <f aca="false">I361+E362</f>
        <v>34831.94</v>
      </c>
      <c r="J362" s="2" t="n">
        <f aca="false">IF(H362=0,J361+G362,J361+H362)</f>
        <v>354127.034747272</v>
      </c>
      <c r="K362" s="2" t="n">
        <f aca="false">IF(H362=0,K361+E362+F362+G362,K361+E362+F362+H362)</f>
        <v>388958.974747272</v>
      </c>
    </row>
    <row r="363" customFormat="false" ht="12.75" hidden="false" customHeight="false" outlineLevel="0" collapsed="false">
      <c r="A363" s="1" t="n">
        <v>46599</v>
      </c>
      <c r="B363" s="0" t="n">
        <f aca="false">ROUND((A363-$B$2-210)/365,0)</f>
        <v>60</v>
      </c>
      <c r="C363" s="0" t="n">
        <f aca="false">ROUND((A363-$C$2-210)/365,0)</f>
        <v>35</v>
      </c>
      <c r="D363" s="0" t="n">
        <f aca="false">ROUND((A363-$D$2-210)/365,0)</f>
        <v>32</v>
      </c>
      <c r="G363" s="2" t="n">
        <f aca="false">K362*$G$1/12</f>
        <v>3889.58974747272</v>
      </c>
      <c r="I363" s="2" t="n">
        <f aca="false">I362+E363</f>
        <v>34831.94</v>
      </c>
      <c r="J363" s="2" t="n">
        <f aca="false">IF(H363=0,J362+G363,J362+H363)</f>
        <v>358016.624494745</v>
      </c>
      <c r="K363" s="2" t="n">
        <f aca="false">IF(H363=0,K362+E363+F363+G363,K362+E363+F363+H363)</f>
        <v>392848.564494745</v>
      </c>
    </row>
    <row r="364" customFormat="false" ht="12.75" hidden="false" customHeight="false" outlineLevel="0" collapsed="false">
      <c r="A364" s="1" t="n">
        <v>46630</v>
      </c>
      <c r="B364" s="0" t="n">
        <f aca="false">ROUND((A364-$B$2-210)/365,0)</f>
        <v>60</v>
      </c>
      <c r="C364" s="0" t="n">
        <f aca="false">ROUND((A364-$C$2-210)/365,0)</f>
        <v>35</v>
      </c>
      <c r="D364" s="0" t="n">
        <f aca="false">ROUND((A364-$D$2-210)/365,0)</f>
        <v>32</v>
      </c>
      <c r="G364" s="2" t="n">
        <f aca="false">K363*$G$1/12</f>
        <v>3928.48564494745</v>
      </c>
      <c r="I364" s="2" t="n">
        <f aca="false">I363+E364</f>
        <v>34831.94</v>
      </c>
      <c r="J364" s="2" t="n">
        <f aca="false">IF(H364=0,J363+G364,J363+H364)</f>
        <v>361945.110139692</v>
      </c>
      <c r="K364" s="2" t="n">
        <f aca="false">IF(H364=0,K363+E364+F364+G364,K363+E364+F364+H364)</f>
        <v>396777.050139693</v>
      </c>
    </row>
    <row r="365" customFormat="false" ht="12.75" hidden="false" customHeight="false" outlineLevel="0" collapsed="false">
      <c r="A365" s="1" t="n">
        <v>46660</v>
      </c>
      <c r="B365" s="0" t="n">
        <f aca="false">ROUND((A365-$B$2-210)/365,0)</f>
        <v>60</v>
      </c>
      <c r="C365" s="0" t="n">
        <f aca="false">ROUND((A365-$C$2-210)/365,0)</f>
        <v>35</v>
      </c>
      <c r="D365" s="0" t="n">
        <f aca="false">ROUND((A365-$D$2-210)/365,0)</f>
        <v>32</v>
      </c>
      <c r="G365" s="2" t="n">
        <f aca="false">K364*$G$1/12</f>
        <v>3967.77050139693</v>
      </c>
      <c r="I365" s="2" t="n">
        <f aca="false">I364+E365</f>
        <v>34831.94</v>
      </c>
      <c r="J365" s="2" t="n">
        <f aca="false">IF(H365=0,J364+G365,J364+H365)</f>
        <v>365912.880641089</v>
      </c>
      <c r="K365" s="2" t="n">
        <f aca="false">IF(H365=0,K364+E365+F365+G365,K364+E365+F365+H365)</f>
        <v>400744.820641089</v>
      </c>
    </row>
    <row r="366" customFormat="false" ht="12.75" hidden="false" customHeight="false" outlineLevel="0" collapsed="false">
      <c r="A366" s="1" t="n">
        <v>46691</v>
      </c>
      <c r="B366" s="0" t="n">
        <f aca="false">ROUND((A366-$B$2-210)/365,0)</f>
        <v>60</v>
      </c>
      <c r="C366" s="0" t="n">
        <f aca="false">ROUND((A366-$C$2-210)/365,0)</f>
        <v>35</v>
      </c>
      <c r="D366" s="0" t="n">
        <f aca="false">ROUND((A366-$D$2-210)/365,0)</f>
        <v>32</v>
      </c>
      <c r="G366" s="2" t="n">
        <f aca="false">K365*$G$1/12</f>
        <v>4007.44820641089</v>
      </c>
      <c r="I366" s="2" t="n">
        <f aca="false">I365+E366</f>
        <v>34831.94</v>
      </c>
      <c r="J366" s="2" t="n">
        <f aca="false">IF(H366=0,J365+G366,J365+H366)</f>
        <v>369920.3288475</v>
      </c>
      <c r="K366" s="2" t="n">
        <f aca="false">IF(H366=0,K365+E366+F366+G366,K365+E366+F366+H366)</f>
        <v>404752.2688475</v>
      </c>
    </row>
    <row r="367" customFormat="false" ht="12.75" hidden="false" customHeight="false" outlineLevel="0" collapsed="false">
      <c r="A367" s="1" t="n">
        <v>46721</v>
      </c>
      <c r="B367" s="0" t="n">
        <f aca="false">ROUND((A367-$B$2-210)/365,0)</f>
        <v>60</v>
      </c>
      <c r="C367" s="0" t="n">
        <f aca="false">ROUND((A367-$C$2-210)/365,0)</f>
        <v>35</v>
      </c>
      <c r="D367" s="0" t="n">
        <f aca="false">ROUND((A367-$D$2-210)/365,0)</f>
        <v>32</v>
      </c>
      <c r="G367" s="2" t="n">
        <f aca="false">K366*$G$1/12</f>
        <v>4047.522688475</v>
      </c>
      <c r="I367" s="2" t="n">
        <f aca="false">I366+E367</f>
        <v>34831.94</v>
      </c>
      <c r="J367" s="2" t="n">
        <f aca="false">IF(H367=0,J366+G367,J366+H367)</f>
        <v>373967.851535975</v>
      </c>
      <c r="K367" s="2" t="n">
        <f aca="false">IF(H367=0,K366+E367+F367+G367,K366+E367+F367+H367)</f>
        <v>408799.791535975</v>
      </c>
    </row>
    <row r="368" customFormat="false" ht="12.75" hidden="false" customHeight="false" outlineLevel="0" collapsed="false">
      <c r="C368" s="13"/>
      <c r="D368" s="13"/>
    </row>
    <row r="369" customFormat="false" ht="12.75" hidden="false" customHeight="false" outlineLevel="0" collapsed="false">
      <c r="C369" s="13"/>
      <c r="D369" s="13"/>
      <c r="E369" s="2" t="n">
        <f aca="false">SUM(E5:E368)</f>
        <v>34831.94</v>
      </c>
      <c r="F369" s="2" t="n">
        <f aca="false">SUM(F5:F368)</f>
        <v>0</v>
      </c>
    </row>
    <row r="370" customFormat="false" ht="12.75" hidden="false" customHeight="false" outlineLevel="0" collapsed="false">
      <c r="C370" s="13"/>
      <c r="D370" s="13"/>
    </row>
    <row r="371" customFormat="false" ht="12.75" hidden="false" customHeight="false" outlineLevel="0" collapsed="false">
      <c r="C371" s="13"/>
      <c r="D371" s="13"/>
    </row>
    <row r="372" customFormat="false" ht="12.75" hidden="false" customHeight="false" outlineLevel="0" collapsed="false">
      <c r="C372" s="13"/>
      <c r="D372" s="13"/>
    </row>
    <row r="373" customFormat="false" ht="12.75" hidden="false" customHeight="false" outlineLevel="0" collapsed="false">
      <c r="C373" s="13"/>
      <c r="D373" s="13"/>
    </row>
    <row r="374" customFormat="false" ht="12.75" hidden="false" customHeight="false" outlineLevel="0" collapsed="false">
      <c r="C374" s="13"/>
      <c r="D374" s="13"/>
    </row>
    <row r="375" customFormat="false" ht="12.75" hidden="false" customHeight="false" outlineLevel="0" collapsed="false">
      <c r="C375" s="13"/>
      <c r="D375" s="13"/>
    </row>
    <row r="376" customFormat="false" ht="12.75" hidden="false" customHeight="false" outlineLevel="0" collapsed="false">
      <c r="C376" s="13"/>
      <c r="D376" s="13"/>
    </row>
    <row r="377" customFormat="false" ht="12.75" hidden="false" customHeight="false" outlineLevel="0" collapsed="false">
      <c r="C377" s="13"/>
      <c r="D377" s="13"/>
    </row>
    <row r="378" customFormat="false" ht="12.75" hidden="false" customHeight="false" outlineLevel="0" collapsed="false">
      <c r="C378" s="13"/>
      <c r="D378" s="13"/>
    </row>
    <row r="379" customFormat="false" ht="12.75" hidden="false" customHeight="false" outlineLevel="0" collapsed="false">
      <c r="C379" s="13"/>
      <c r="D379" s="13"/>
    </row>
    <row r="380" customFormat="false" ht="12.75" hidden="false" customHeight="false" outlineLevel="0" collapsed="false">
      <c r="C380" s="13"/>
      <c r="D380" s="13"/>
    </row>
    <row r="381" customFormat="false" ht="12.75" hidden="false" customHeight="false" outlineLevel="0" collapsed="false">
      <c r="C381" s="13"/>
      <c r="D381" s="13"/>
    </row>
    <row r="382" customFormat="false" ht="12.75" hidden="false" customHeight="false" outlineLevel="0" collapsed="false">
      <c r="C382" s="13"/>
      <c r="D382" s="13"/>
    </row>
    <row r="383" customFormat="false" ht="12.75" hidden="false" customHeight="false" outlineLevel="0" collapsed="false">
      <c r="C383" s="13"/>
      <c r="D383" s="13"/>
    </row>
    <row r="384" customFormat="false" ht="12.75" hidden="false" customHeight="false" outlineLevel="0" collapsed="false">
      <c r="C384" s="13"/>
      <c r="D384" s="13"/>
    </row>
    <row r="385" customFormat="false" ht="12.75" hidden="false" customHeight="false" outlineLevel="0" collapsed="false">
      <c r="C385" s="13"/>
      <c r="D385" s="13"/>
    </row>
    <row r="386" customFormat="false" ht="12.75" hidden="false" customHeight="false" outlineLevel="0" collapsed="false">
      <c r="C386" s="13"/>
      <c r="D386" s="13"/>
    </row>
    <row r="387" customFormat="false" ht="12.75" hidden="false" customHeight="false" outlineLevel="0" collapsed="false">
      <c r="C387" s="13"/>
      <c r="D387" s="13"/>
    </row>
    <row r="388" customFormat="false" ht="12.75" hidden="false" customHeight="false" outlineLevel="0" collapsed="false">
      <c r="C388" s="13"/>
      <c r="D388" s="13"/>
    </row>
    <row r="389" customFormat="false" ht="12.75" hidden="false" customHeight="false" outlineLevel="0" collapsed="false">
      <c r="C389" s="13"/>
      <c r="D389" s="13"/>
    </row>
    <row r="390" customFormat="false" ht="12.75" hidden="false" customHeight="false" outlineLevel="0" collapsed="false">
      <c r="C390" s="13"/>
      <c r="D390" s="13"/>
    </row>
    <row r="391" customFormat="false" ht="12.75" hidden="false" customHeight="false" outlineLevel="0" collapsed="false">
      <c r="C391" s="13"/>
      <c r="D391" s="13"/>
    </row>
    <row r="392" customFormat="false" ht="12.75" hidden="false" customHeight="false" outlineLevel="0" collapsed="false">
      <c r="C392" s="13"/>
      <c r="D392" s="13"/>
    </row>
    <row r="393" customFormat="false" ht="12.75" hidden="false" customHeight="false" outlineLevel="0" collapsed="false">
      <c r="C393" s="13"/>
      <c r="D393" s="13"/>
    </row>
    <row r="394" customFormat="false" ht="12.75" hidden="false" customHeight="false" outlineLevel="0" collapsed="false">
      <c r="C394" s="13"/>
      <c r="D394" s="13"/>
    </row>
    <row r="395" customFormat="false" ht="12.75" hidden="false" customHeight="false" outlineLevel="0" collapsed="false">
      <c r="C395" s="13"/>
      <c r="D395" s="13"/>
    </row>
    <row r="396" customFormat="false" ht="12.75" hidden="false" customHeight="false" outlineLevel="0" collapsed="false">
      <c r="C396" s="13"/>
      <c r="D396" s="13"/>
    </row>
    <row r="397" customFormat="false" ht="12.75" hidden="false" customHeight="false" outlineLevel="0" collapsed="false">
      <c r="C397" s="13"/>
      <c r="D397" s="13"/>
    </row>
    <row r="398" customFormat="false" ht="12.75" hidden="false" customHeight="false" outlineLevel="0" collapsed="false">
      <c r="C398" s="13"/>
      <c r="D398" s="13"/>
    </row>
    <row r="399" customFormat="false" ht="12.75" hidden="false" customHeight="false" outlineLevel="0" collapsed="false">
      <c r="C399" s="13"/>
      <c r="D399" s="13"/>
    </row>
    <row r="400" customFormat="false" ht="12.75" hidden="false" customHeight="false" outlineLevel="0" collapsed="false">
      <c r="C400" s="13"/>
      <c r="D400" s="13"/>
    </row>
    <row r="401" customFormat="false" ht="12.75" hidden="false" customHeight="false" outlineLevel="0" collapsed="false">
      <c r="C401" s="13"/>
      <c r="D401" s="13"/>
    </row>
    <row r="402" customFormat="false" ht="12.75" hidden="false" customHeight="false" outlineLevel="0" collapsed="false">
      <c r="C402" s="13"/>
      <c r="D402" s="13"/>
    </row>
    <row r="403" customFormat="false" ht="12.75" hidden="false" customHeight="false" outlineLevel="0" collapsed="false">
      <c r="C403" s="13"/>
      <c r="D403" s="13"/>
    </row>
    <row r="404" customFormat="false" ht="12.75" hidden="false" customHeight="false" outlineLevel="0" collapsed="false">
      <c r="C404" s="13"/>
      <c r="D404" s="13"/>
    </row>
    <row r="405" customFormat="false" ht="12.75" hidden="false" customHeight="false" outlineLevel="0" collapsed="false">
      <c r="C405" s="13"/>
      <c r="D405" s="13"/>
    </row>
    <row r="406" customFormat="false" ht="12.75" hidden="false" customHeight="false" outlineLevel="0" collapsed="false">
      <c r="C406" s="13"/>
      <c r="D406" s="13"/>
    </row>
    <row r="407" customFormat="false" ht="12.75" hidden="false" customHeight="false" outlineLevel="0" collapsed="false">
      <c r="C407" s="13"/>
      <c r="D407" s="13"/>
    </row>
    <row r="408" customFormat="false" ht="12.75" hidden="false" customHeight="false" outlineLevel="0" collapsed="false">
      <c r="C408" s="13"/>
      <c r="D408" s="13"/>
    </row>
    <row r="409" customFormat="false" ht="12.75" hidden="false" customHeight="false" outlineLevel="0" collapsed="false">
      <c r="C409" s="13"/>
      <c r="D409" s="13"/>
    </row>
    <row r="410" customFormat="false" ht="12.75" hidden="false" customHeight="false" outlineLevel="0" collapsed="false">
      <c r="C410" s="13"/>
      <c r="D410" s="13"/>
    </row>
    <row r="411" customFormat="false" ht="12.75" hidden="false" customHeight="false" outlineLevel="0" collapsed="false">
      <c r="C411" s="13"/>
      <c r="D411" s="13"/>
    </row>
    <row r="412" customFormat="false" ht="12.75" hidden="false" customHeight="false" outlineLevel="0" collapsed="false">
      <c r="C412" s="13"/>
      <c r="D412" s="13"/>
    </row>
    <row r="413" customFormat="false" ht="12.75" hidden="false" customHeight="false" outlineLevel="0" collapsed="false">
      <c r="C413" s="13"/>
      <c r="D413" s="13"/>
    </row>
    <row r="414" customFormat="false" ht="12.75" hidden="false" customHeight="false" outlineLevel="0" collapsed="false">
      <c r="C414" s="13"/>
      <c r="D414" s="13"/>
    </row>
    <row r="415" customFormat="false" ht="12.75" hidden="false" customHeight="false" outlineLevel="0" collapsed="false">
      <c r="C415" s="13"/>
      <c r="D415" s="13"/>
    </row>
    <row r="416" customFormat="false" ht="12.75" hidden="false" customHeight="false" outlineLevel="0" collapsed="false">
      <c r="C416" s="13"/>
      <c r="D416" s="13"/>
    </row>
    <row r="417" customFormat="false" ht="12.75" hidden="false" customHeight="false" outlineLevel="0" collapsed="false">
      <c r="C417" s="13"/>
      <c r="D417" s="13"/>
    </row>
    <row r="418" customFormat="false" ht="12.75" hidden="false" customHeight="false" outlineLevel="0" collapsed="false">
      <c r="C418" s="13"/>
      <c r="D418" s="13"/>
    </row>
    <row r="419" customFormat="false" ht="12.75" hidden="false" customHeight="false" outlineLevel="0" collapsed="false">
      <c r="C419" s="13"/>
      <c r="D419" s="13"/>
    </row>
    <row r="420" customFormat="false" ht="12.75" hidden="false" customHeight="false" outlineLevel="0" collapsed="false">
      <c r="C420" s="13"/>
      <c r="D420" s="13"/>
    </row>
    <row r="421" customFormat="false" ht="12.75" hidden="false" customHeight="false" outlineLevel="0" collapsed="false">
      <c r="C421" s="13"/>
      <c r="D421" s="13"/>
    </row>
    <row r="422" customFormat="false" ht="12.75" hidden="false" customHeight="false" outlineLevel="0" collapsed="false">
      <c r="C422" s="13"/>
      <c r="D422" s="13"/>
    </row>
    <row r="423" customFormat="false" ht="12.75" hidden="false" customHeight="false" outlineLevel="0" collapsed="false">
      <c r="C423" s="13"/>
      <c r="D423" s="13"/>
    </row>
    <row r="424" customFormat="false" ht="12.75" hidden="false" customHeight="false" outlineLevel="0" collapsed="false">
      <c r="C424" s="13"/>
      <c r="D424" s="13"/>
    </row>
    <row r="425" customFormat="false" ht="12.75" hidden="false" customHeight="false" outlineLevel="0" collapsed="false">
      <c r="C425" s="13"/>
      <c r="D425" s="13"/>
    </row>
    <row r="426" customFormat="false" ht="12.75" hidden="false" customHeight="false" outlineLevel="0" collapsed="false">
      <c r="C426" s="13"/>
      <c r="D426" s="13"/>
    </row>
    <row r="427" customFormat="false" ht="12.75" hidden="false" customHeight="false" outlineLevel="0" collapsed="false">
      <c r="C427" s="13"/>
      <c r="D427" s="13"/>
    </row>
    <row r="428" customFormat="false" ht="12.75" hidden="false" customHeight="false" outlineLevel="0" collapsed="false">
      <c r="C428" s="13"/>
      <c r="D428" s="13"/>
    </row>
    <row r="429" customFormat="false" ht="12.75" hidden="false" customHeight="false" outlineLevel="0" collapsed="false">
      <c r="C429" s="13"/>
      <c r="D429" s="13"/>
    </row>
    <row r="430" customFormat="false" ht="12.75" hidden="false" customHeight="false" outlineLevel="0" collapsed="false">
      <c r="C430" s="13"/>
      <c r="D430" s="13"/>
    </row>
    <row r="431" customFormat="false" ht="12.75" hidden="false" customHeight="false" outlineLevel="0" collapsed="false">
      <c r="C431" s="13"/>
      <c r="D431" s="13"/>
    </row>
    <row r="432" customFormat="false" ht="12.75" hidden="false" customHeight="false" outlineLevel="0" collapsed="false">
      <c r="C432" s="13"/>
      <c r="D432" s="13"/>
    </row>
    <row r="433" customFormat="false" ht="12.75" hidden="false" customHeight="false" outlineLevel="0" collapsed="false">
      <c r="C433" s="13"/>
      <c r="D433" s="13"/>
    </row>
    <row r="434" customFormat="false" ht="12.75" hidden="false" customHeight="false" outlineLevel="0" collapsed="false">
      <c r="C434" s="13"/>
      <c r="D434" s="13"/>
    </row>
    <row r="435" customFormat="false" ht="12.75" hidden="false" customHeight="false" outlineLevel="0" collapsed="false">
      <c r="C435" s="13"/>
      <c r="D435" s="13"/>
    </row>
    <row r="436" customFormat="false" ht="12.75" hidden="false" customHeight="false" outlineLevel="0" collapsed="false">
      <c r="C436" s="13"/>
      <c r="D436" s="13"/>
    </row>
    <row r="437" customFormat="false" ht="12.75" hidden="false" customHeight="false" outlineLevel="0" collapsed="false">
      <c r="C437" s="13"/>
      <c r="D437" s="13"/>
    </row>
    <row r="438" customFormat="false" ht="12.75" hidden="false" customHeight="false" outlineLevel="0" collapsed="false">
      <c r="C438" s="13"/>
      <c r="D438" s="13"/>
    </row>
    <row r="439" customFormat="false" ht="12.75" hidden="false" customHeight="false" outlineLevel="0" collapsed="false">
      <c r="C439" s="13"/>
      <c r="D439" s="13"/>
    </row>
    <row r="440" customFormat="false" ht="12.75" hidden="false" customHeight="false" outlineLevel="0" collapsed="false">
      <c r="C440" s="13"/>
      <c r="D440" s="1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8" activeCellId="0" sqref="J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3" min="2" style="0" width="6.56"/>
    <col collapsed="false" customWidth="true" hidden="false" outlineLevel="0" max="4" min="4" style="0" width="6.85"/>
    <col collapsed="false" customWidth="true" hidden="false" outlineLevel="0" max="5" min="5" style="2" width="8.7"/>
    <col collapsed="false" customWidth="true" hidden="false" outlineLevel="0" max="6" min="6" style="2" width="10.13"/>
    <col collapsed="false" customWidth="true" hidden="false" outlineLevel="0" max="7" min="7" style="2" width="9.41"/>
    <col collapsed="false" customWidth="true" hidden="false" outlineLevel="0" max="8" min="8" style="2" width="8.99"/>
    <col collapsed="false" customWidth="true" hidden="false" outlineLevel="0" max="9" min="9" style="2" width="9.7"/>
    <col collapsed="false" customWidth="true" hidden="false" outlineLevel="0" max="11" min="10" style="2" width="10.71"/>
    <col collapsed="false" customWidth="true" hidden="false" outlineLevel="0" max="12" min="12" style="0" width="27.14"/>
  </cols>
  <sheetData>
    <row r="1" customFormat="false" ht="12.75" hidden="false" customHeight="false" outlineLevel="0" collapsed="false">
      <c r="A1" s="4"/>
      <c r="B1" s="5"/>
      <c r="C1" s="5"/>
      <c r="D1" s="5"/>
      <c r="E1" s="6"/>
      <c r="F1" s="6"/>
      <c r="G1" s="7" t="n">
        <v>0.12</v>
      </c>
      <c r="H1" s="7"/>
      <c r="I1" s="6"/>
      <c r="J1" s="6"/>
      <c r="K1" s="6" t="s">
        <v>0</v>
      </c>
      <c r="L1" s="5"/>
    </row>
    <row r="2" customFormat="false" ht="12.75" hidden="false" customHeight="false" outlineLevel="0" collapsed="false">
      <c r="A2" s="4"/>
      <c r="B2" s="9" t="n">
        <v>24563</v>
      </c>
      <c r="C2" s="9" t="n">
        <v>33695</v>
      </c>
      <c r="D2" s="9" t="n">
        <v>34731</v>
      </c>
      <c r="E2" s="6" t="s">
        <v>2</v>
      </c>
      <c r="F2" s="6"/>
      <c r="G2" s="5" t="s">
        <v>3</v>
      </c>
      <c r="H2" s="5" t="s">
        <v>4</v>
      </c>
      <c r="I2" s="6" t="s">
        <v>5</v>
      </c>
      <c r="J2" s="6" t="s">
        <v>5</v>
      </c>
      <c r="K2" s="6" t="s">
        <v>6</v>
      </c>
      <c r="L2" s="5"/>
    </row>
    <row r="3" customFormat="false" ht="12.75" hidden="false" customHeight="false" outlineLevel="0" collapsed="false">
      <c r="A3" s="4"/>
      <c r="B3" s="10" t="s">
        <v>8</v>
      </c>
      <c r="C3" s="10" t="s">
        <v>9</v>
      </c>
      <c r="D3" s="10" t="s">
        <v>10</v>
      </c>
      <c r="E3" s="11" t="s">
        <v>11</v>
      </c>
      <c r="F3" s="11" t="s">
        <v>12</v>
      </c>
      <c r="G3" s="11" t="s">
        <v>13</v>
      </c>
      <c r="H3" s="11" t="s">
        <v>13</v>
      </c>
      <c r="I3" s="11" t="s">
        <v>14</v>
      </c>
      <c r="J3" s="11" t="s">
        <v>13</v>
      </c>
      <c r="K3" s="11" t="s">
        <v>15</v>
      </c>
      <c r="L3" s="5"/>
    </row>
    <row r="4" customFormat="false" ht="12.75" hidden="false" customHeight="false" outlineLevel="0" collapsed="false">
      <c r="A4" s="1" t="n">
        <v>35696</v>
      </c>
      <c r="E4" s="2" t="n">
        <f aca="false">Darron!E4+Kristi!E4+'Kristi(Roth)'!E4</f>
        <v>7391.87</v>
      </c>
      <c r="F4" s="2" t="n">
        <f aca="false">Darron!F4+Kristi!F4+'Kristi(Roth)'!F4</f>
        <v>0</v>
      </c>
      <c r="G4" s="2" t="n">
        <f aca="false">Darron!G4+Kristi!G4+'Kristi(Roth)'!G4</f>
        <v>0</v>
      </c>
      <c r="H4" s="2" t="n">
        <f aca="false">Darron!H4+Kristi!H4+'Kristi(Roth)'!H4</f>
        <v>0</v>
      </c>
      <c r="I4" s="2" t="n">
        <f aca="false">Darron!I4+Kristi!I4+'Kristi(Roth)'!I4</f>
        <v>0</v>
      </c>
      <c r="J4" s="2" t="n">
        <f aca="false">Darron!J4+Kristi!J4+'Kristi(Roth)'!J4</f>
        <v>0</v>
      </c>
      <c r="K4" s="2" t="n">
        <f aca="false">Darron!K4+Kristi!K4+'Kristi(Roth)'!K4</f>
        <v>7391.87</v>
      </c>
    </row>
    <row r="5" customFormat="false" ht="12.75" hidden="false" customHeight="false" outlineLevel="0" collapsed="false">
      <c r="A5" s="1" t="n">
        <v>35703</v>
      </c>
      <c r="B5" s="0" t="n">
        <f aca="false">ROUND((A5-$B$2-210)/365,0)</f>
        <v>30</v>
      </c>
      <c r="C5" s="0" t="n">
        <f aca="false">ROUND((A5-$C$2-210)/365,0)</f>
        <v>5</v>
      </c>
      <c r="D5" s="0" t="n">
        <f aca="false">ROUND((A5-$D$2-210)/365,0)</f>
        <v>2</v>
      </c>
      <c r="E5" s="2" t="n">
        <f aca="false">Darron!E5+Kristi!E5+'Kristi(Roth)'!E5</f>
        <v>0</v>
      </c>
      <c r="F5" s="2" t="n">
        <f aca="false">Darron!F5+Kristi!F5+'Kristi(Roth)'!F5</f>
        <v>0</v>
      </c>
      <c r="G5" s="2" t="n">
        <f aca="false">Darron!G5+Kristi!G5+'Kristi(Roth)'!G5</f>
        <v>17.2476966666667</v>
      </c>
      <c r="H5" s="2" t="n">
        <f aca="false">Darron!H5+Kristi!H5+'Kristi(Roth)'!H5</f>
        <v>-322.69</v>
      </c>
      <c r="I5" s="2" t="n">
        <f aca="false">Darron!I5+Kristi!I5+'Kristi(Roth)'!I5</f>
        <v>7391.87</v>
      </c>
      <c r="J5" s="2" t="n">
        <f aca="false">Darron!J5+Kristi!J5+'Kristi(Roth)'!J5</f>
        <v>-322.69</v>
      </c>
      <c r="K5" s="2" t="n">
        <f aca="false">Darron!K5+Kristi!K5+'Kristi(Roth)'!K5</f>
        <v>7069.18</v>
      </c>
      <c r="N5" s="14"/>
    </row>
    <row r="6" customFormat="false" ht="12.75" hidden="false" customHeight="false" outlineLevel="0" collapsed="false">
      <c r="A6" s="1" t="n">
        <v>35734</v>
      </c>
      <c r="B6" s="0" t="n">
        <f aca="false">ROUND((A6-$B$2-210)/365,0)</f>
        <v>30</v>
      </c>
      <c r="C6" s="0" t="n">
        <f aca="false">ROUND((A6-$C$2-210)/365,0)</f>
        <v>5</v>
      </c>
      <c r="D6" s="0" t="n">
        <f aca="false">ROUND((A6-$D$2-210)/365,0)</f>
        <v>2</v>
      </c>
      <c r="E6" s="2" t="n">
        <f aca="false">Darron!E6+Kristi!E6+'Kristi(Roth)'!E6</f>
        <v>0</v>
      </c>
      <c r="F6" s="2" t="n">
        <f aca="false">Darron!F6+Kristi!F6+'Kristi(Roth)'!F6</f>
        <v>0</v>
      </c>
      <c r="G6" s="2" t="n">
        <f aca="false">Darron!G6+Kristi!G6+'Kristi(Roth)'!G6</f>
        <v>70.6918</v>
      </c>
      <c r="H6" s="2" t="n">
        <f aca="false">Darron!H6+Kristi!H6+'Kristi(Roth)'!H6</f>
        <v>-1046.29</v>
      </c>
      <c r="I6" s="2" t="n">
        <f aca="false">Darron!I6+Kristi!I6+'Kristi(Roth)'!I6</f>
        <v>7391.87</v>
      </c>
      <c r="J6" s="2" t="n">
        <f aca="false">Darron!J6+Kristi!J6+'Kristi(Roth)'!J6</f>
        <v>-1368.98</v>
      </c>
      <c r="K6" s="2" t="n">
        <f aca="false">Darron!K6+Kristi!K6+'Kristi(Roth)'!K6</f>
        <v>6022.89</v>
      </c>
    </row>
    <row r="7" customFormat="false" ht="12.75" hidden="false" customHeight="false" outlineLevel="0" collapsed="false">
      <c r="A7" s="1" t="n">
        <v>35764</v>
      </c>
      <c r="B7" s="0" t="n">
        <f aca="false">ROUND((A7-$B$2-210)/365,0)</f>
        <v>30</v>
      </c>
      <c r="C7" s="0" t="n">
        <f aca="false">ROUND((A7-$C$2-210)/365,0)</f>
        <v>5</v>
      </c>
      <c r="D7" s="0" t="n">
        <f aca="false">ROUND((A7-$D$2-210)/365,0)</f>
        <v>2</v>
      </c>
      <c r="E7" s="2" t="n">
        <f aca="false">Darron!E7+Kristi!E7+'Kristi(Roth)'!E7</f>
        <v>0</v>
      </c>
      <c r="F7" s="2" t="n">
        <f aca="false">Darron!F7+Kristi!F7+'Kristi(Roth)'!F7</f>
        <v>0</v>
      </c>
      <c r="G7" s="2" t="n">
        <f aca="false">Darron!G7+Kristi!G7+'Kristi(Roth)'!G7</f>
        <v>60.2289</v>
      </c>
      <c r="H7" s="2" t="n">
        <f aca="false">Darron!H7+Kristi!H7+'Kristi(Roth)'!H7</f>
        <v>-146.87</v>
      </c>
      <c r="I7" s="2" t="n">
        <f aca="false">Darron!I7+Kristi!I7+'Kristi(Roth)'!I7</f>
        <v>7391.87</v>
      </c>
      <c r="J7" s="2" t="n">
        <f aca="false">Darron!J7+Kristi!J7+'Kristi(Roth)'!J7</f>
        <v>-1515.85</v>
      </c>
      <c r="K7" s="2" t="n">
        <f aca="false">Darron!K7+Kristi!K7+'Kristi(Roth)'!K7</f>
        <v>5876.02</v>
      </c>
    </row>
    <row r="8" customFormat="false" ht="12.75" hidden="false" customHeight="false" outlineLevel="0" collapsed="false">
      <c r="A8" s="1" t="n">
        <v>35795</v>
      </c>
      <c r="B8" s="0" t="n">
        <f aca="false">ROUND((A8-$B$2-210)/365,0)</f>
        <v>30</v>
      </c>
      <c r="C8" s="0" t="n">
        <f aca="false">ROUND((A8-$C$2-210)/365,0)</f>
        <v>5</v>
      </c>
      <c r="D8" s="0" t="n">
        <f aca="false">ROUND((A8-$D$2-210)/365,0)</f>
        <v>2</v>
      </c>
      <c r="E8" s="2" t="n">
        <f aca="false">Darron!E8+Kristi!E8+'Kristi(Roth)'!E8</f>
        <v>0</v>
      </c>
      <c r="F8" s="2" t="n">
        <f aca="false">Darron!F8+Kristi!F8+'Kristi(Roth)'!F8</f>
        <v>0</v>
      </c>
      <c r="G8" s="2" t="n">
        <f aca="false">Darron!G8+Kristi!G8+'Kristi(Roth)'!G8</f>
        <v>58.7602</v>
      </c>
      <c r="H8" s="2" t="n">
        <f aca="false">Darron!H8+Kristi!H8+'Kristi(Roth)'!H8</f>
        <v>-558.13</v>
      </c>
      <c r="I8" s="2" t="n">
        <f aca="false">Darron!I8+Kristi!I8+'Kristi(Roth)'!I8</f>
        <v>7391.87</v>
      </c>
      <c r="J8" s="2" t="n">
        <f aca="false">Darron!J8+Kristi!J8+'Kristi(Roth)'!J8</f>
        <v>-2073.98</v>
      </c>
      <c r="K8" s="2" t="n">
        <f aca="false">Darron!K8+Kristi!K8+'Kristi(Roth)'!K8</f>
        <v>5317.89</v>
      </c>
    </row>
    <row r="9" customFormat="false" ht="12.75" hidden="false" customHeight="false" outlineLevel="0" collapsed="false">
      <c r="A9" s="1" t="n">
        <v>35826</v>
      </c>
      <c r="B9" s="0" t="n">
        <f aca="false">ROUND((A9-$B$2-210)/365,0)</f>
        <v>30</v>
      </c>
      <c r="C9" s="0" t="n">
        <f aca="false">ROUND((A9-$C$2-210)/365,0)</f>
        <v>5</v>
      </c>
      <c r="D9" s="0" t="n">
        <f aca="false">ROUND((A9-$D$2-210)/365,0)</f>
        <v>2</v>
      </c>
      <c r="E9" s="2" t="n">
        <f aca="false">Darron!E9+Kristi!E9+'Kristi(Roth)'!E9</f>
        <v>2365.15</v>
      </c>
      <c r="F9" s="2" t="n">
        <f aca="false">Darron!F9+Kristi!F9+'Kristi(Roth)'!F9</f>
        <v>0</v>
      </c>
      <c r="G9" s="2" t="n">
        <f aca="false">Darron!G9+Kristi!G9+'Kristi(Roth)'!G9</f>
        <v>53.1789</v>
      </c>
      <c r="H9" s="2" t="n">
        <f aca="false">Darron!H9+Kristi!H9+'Kristi(Roth)'!H9</f>
        <v>367.05</v>
      </c>
      <c r="I9" s="2" t="n">
        <f aca="false">Darron!I9+Kristi!I9+'Kristi(Roth)'!I9</f>
        <v>9757.02</v>
      </c>
      <c r="J9" s="2" t="n">
        <f aca="false">Darron!J9+Kristi!J9+'Kristi(Roth)'!J9</f>
        <v>-1706.93</v>
      </c>
      <c r="K9" s="2" t="n">
        <f aca="false">Darron!K9+Kristi!K9+'Kristi(Roth)'!K9</f>
        <v>8050.09</v>
      </c>
    </row>
    <row r="10" customFormat="false" ht="12.75" hidden="false" customHeight="false" outlineLevel="0" collapsed="false">
      <c r="A10" s="1" t="n">
        <v>35854</v>
      </c>
      <c r="B10" s="0" t="n">
        <f aca="false">ROUND((A10-$B$2-210)/365,0)</f>
        <v>30</v>
      </c>
      <c r="C10" s="0" t="n">
        <f aca="false">ROUND((A10-$C$2-210)/365,0)</f>
        <v>5</v>
      </c>
      <c r="D10" s="0" t="n">
        <f aca="false">ROUND((A10-$D$2-210)/365,0)</f>
        <v>3</v>
      </c>
      <c r="E10" s="2" t="n">
        <f aca="false">Darron!E10+Kristi!E10+'Kristi(Roth)'!E10</f>
        <v>0</v>
      </c>
      <c r="F10" s="2" t="n">
        <f aca="false">Darron!F10+Kristi!F10+'Kristi(Roth)'!F10</f>
        <v>0</v>
      </c>
      <c r="G10" s="2" t="n">
        <f aca="false">Darron!G10+Kristi!G10+'Kristi(Roth)'!G10</f>
        <v>80.5009</v>
      </c>
      <c r="H10" s="2" t="n">
        <f aca="false">Darron!H10+Kristi!H10+'Kristi(Roth)'!H10</f>
        <v>-367.48</v>
      </c>
      <c r="I10" s="2" t="n">
        <f aca="false">Darron!I10+Kristi!I10+'Kristi(Roth)'!I10</f>
        <v>9757.02</v>
      </c>
      <c r="J10" s="2" t="n">
        <f aca="false">Darron!J10+Kristi!J10+'Kristi(Roth)'!J10</f>
        <v>-2074.41</v>
      </c>
      <c r="K10" s="2" t="n">
        <f aca="false">Darron!K10+Kristi!K10+'Kristi(Roth)'!K10</f>
        <v>7682.61</v>
      </c>
    </row>
    <row r="11" customFormat="false" ht="12.75" hidden="false" customHeight="false" outlineLevel="0" collapsed="false">
      <c r="A11" s="1" t="n">
        <v>35885</v>
      </c>
      <c r="B11" s="0" t="n">
        <f aca="false">ROUND((A11-$B$2-210)/365,0)</f>
        <v>30</v>
      </c>
      <c r="C11" s="0" t="n">
        <f aca="false">ROUND((A11-$C$2-210)/365,0)</f>
        <v>5</v>
      </c>
      <c r="D11" s="0" t="n">
        <f aca="false">ROUND((A11-$D$2-210)/365,0)</f>
        <v>3</v>
      </c>
      <c r="E11" s="2" t="n">
        <f aca="false">Darron!E11+Kristi!E11+'Kristi(Roth)'!E11</f>
        <v>0</v>
      </c>
      <c r="F11" s="2" t="n">
        <f aca="false">Darron!F11+Kristi!F11+'Kristi(Roth)'!F11</f>
        <v>0</v>
      </c>
      <c r="G11" s="2" t="n">
        <f aca="false">Darron!G11+Kristi!G11+'Kristi(Roth)'!G11</f>
        <v>76.8261</v>
      </c>
      <c r="H11" s="2" t="n">
        <f aca="false">Darron!H11+Kristi!H11+'Kristi(Roth)'!H11</f>
        <v>-882.02</v>
      </c>
      <c r="I11" s="2" t="n">
        <f aca="false">Darron!I11+Kristi!I11+'Kristi(Roth)'!I11</f>
        <v>9757.02</v>
      </c>
      <c r="J11" s="2" t="n">
        <f aca="false">Darron!J11+Kristi!J11+'Kristi(Roth)'!J11</f>
        <v>-2956.43</v>
      </c>
      <c r="K11" s="2" t="n">
        <f aca="false">Darron!K11+Kristi!K11+'Kristi(Roth)'!K11</f>
        <v>6800.59</v>
      </c>
    </row>
    <row r="12" customFormat="false" ht="12.75" hidden="false" customHeight="false" outlineLevel="0" collapsed="false">
      <c r="A12" s="1" t="n">
        <v>35915</v>
      </c>
      <c r="B12" s="0" t="n">
        <f aca="false">ROUND((A12-$B$2-210)/365,0)</f>
        <v>31</v>
      </c>
      <c r="C12" s="0" t="n">
        <f aca="false">ROUND((A12-$C$2-210)/365,0)</f>
        <v>6</v>
      </c>
      <c r="D12" s="0" t="n">
        <f aca="false">ROUND((A12-$D$2-210)/365,0)</f>
        <v>3</v>
      </c>
      <c r="E12" s="2" t="n">
        <f aca="false">Darron!E12+Kristi!E12+'Kristi(Roth)'!E12</f>
        <v>0</v>
      </c>
      <c r="F12" s="2" t="n">
        <f aca="false">Darron!F12+Kristi!F12+'Kristi(Roth)'!F12</f>
        <v>0</v>
      </c>
      <c r="G12" s="2" t="n">
        <f aca="false">Darron!G12+Kristi!G12+'Kristi(Roth)'!G12</f>
        <v>68.0059</v>
      </c>
      <c r="H12" s="2" t="n">
        <f aca="false">Darron!H12+Kristi!H12+'Kristi(Roth)'!H12</f>
        <v>584.04</v>
      </c>
      <c r="I12" s="2" t="n">
        <f aca="false">Darron!I12+Kristi!I12+'Kristi(Roth)'!I12</f>
        <v>9757.02</v>
      </c>
      <c r="J12" s="2" t="n">
        <f aca="false">Darron!J12+Kristi!J12+'Kristi(Roth)'!J12</f>
        <v>-2372.39</v>
      </c>
      <c r="K12" s="2" t="n">
        <f aca="false">Darron!K12+Kristi!K12+'Kristi(Roth)'!K12</f>
        <v>7384.63</v>
      </c>
    </row>
    <row r="13" customFormat="false" ht="12.75" hidden="false" customHeight="false" outlineLevel="0" collapsed="false">
      <c r="A13" s="1" t="n">
        <v>35946</v>
      </c>
      <c r="B13" s="0" t="n">
        <f aca="false">ROUND((A13-$B$2-210)/365,0)</f>
        <v>31</v>
      </c>
      <c r="C13" s="0" t="n">
        <f aca="false">ROUND((A13-$C$2-210)/365,0)</f>
        <v>6</v>
      </c>
      <c r="D13" s="0" t="n">
        <f aca="false">ROUND((A13-$D$2-210)/365,0)</f>
        <v>3</v>
      </c>
      <c r="E13" s="2" t="n">
        <f aca="false">Darron!E13+Kristi!E13+'Kristi(Roth)'!E13</f>
        <v>0</v>
      </c>
      <c r="F13" s="2" t="n">
        <f aca="false">Darron!F13+Kristi!F13+'Kristi(Roth)'!F13</f>
        <v>0</v>
      </c>
      <c r="G13" s="2" t="n">
        <f aca="false">Darron!G13+Kristi!G13+'Kristi(Roth)'!G13</f>
        <v>73.8463</v>
      </c>
      <c r="H13" s="2" t="n">
        <f aca="false">Darron!H13+Kristi!H13+'Kristi(Roth)'!H13</f>
        <v>-23.52</v>
      </c>
      <c r="I13" s="2" t="n">
        <f aca="false">Darron!I13+Kristi!I13+'Kristi(Roth)'!I13</f>
        <v>9757.02</v>
      </c>
      <c r="J13" s="2" t="n">
        <f aca="false">Darron!J13+Kristi!J13+'Kristi(Roth)'!J13</f>
        <v>-2395.91</v>
      </c>
      <c r="K13" s="2" t="n">
        <f aca="false">Darron!K13+Kristi!K13+'Kristi(Roth)'!K13</f>
        <v>7361.11</v>
      </c>
    </row>
    <row r="14" customFormat="false" ht="12.75" hidden="false" customHeight="false" outlineLevel="0" collapsed="false">
      <c r="A14" s="1" t="n">
        <v>35976</v>
      </c>
      <c r="B14" s="0" t="n">
        <f aca="false">ROUND((A14-$B$2-210)/365,0)</f>
        <v>31</v>
      </c>
      <c r="C14" s="0" t="n">
        <f aca="false">ROUND((A14-$C$2-210)/365,0)</f>
        <v>6</v>
      </c>
      <c r="D14" s="0" t="n">
        <f aca="false">ROUND((A14-$D$2-210)/365,0)</f>
        <v>3</v>
      </c>
      <c r="E14" s="2" t="n">
        <f aca="false">Darron!E14+Kristi!E14+'Kristi(Roth)'!E14</f>
        <v>0</v>
      </c>
      <c r="F14" s="2" t="n">
        <f aca="false">Darron!F14+Kristi!F14+'Kristi(Roth)'!F14</f>
        <v>0</v>
      </c>
      <c r="G14" s="2" t="n">
        <f aca="false">Darron!G14+Kristi!G14+'Kristi(Roth)'!G14</f>
        <v>73.6111</v>
      </c>
      <c r="H14" s="2" t="n">
        <f aca="false">Darron!H14+Kristi!H14+'Kristi(Roth)'!H14</f>
        <v>106.4</v>
      </c>
      <c r="I14" s="2" t="n">
        <f aca="false">Darron!I14+Kristi!I14+'Kristi(Roth)'!I14</f>
        <v>9757.02</v>
      </c>
      <c r="J14" s="2" t="n">
        <f aca="false">Darron!J14+Kristi!J14+'Kristi(Roth)'!J14</f>
        <v>-2289.51</v>
      </c>
      <c r="K14" s="2" t="n">
        <f aca="false">Darron!K14+Kristi!K14+'Kristi(Roth)'!K14</f>
        <v>7467.51</v>
      </c>
    </row>
    <row r="15" customFormat="false" ht="12.75" hidden="false" customHeight="false" outlineLevel="0" collapsed="false">
      <c r="A15" s="1" t="n">
        <v>36007</v>
      </c>
      <c r="B15" s="0" t="n">
        <f aca="false">ROUND((A15-$B$2-210)/365,0)</f>
        <v>31</v>
      </c>
      <c r="C15" s="0" t="n">
        <f aca="false">ROUND((A15-$C$2-210)/365,0)</f>
        <v>6</v>
      </c>
      <c r="D15" s="0" t="n">
        <f aca="false">ROUND((A15-$D$2-210)/365,0)</f>
        <v>3</v>
      </c>
      <c r="E15" s="2" t="n">
        <f aca="false">Darron!E15+Kristi!E15+'Kristi(Roth)'!E15</f>
        <v>65</v>
      </c>
      <c r="F15" s="2" t="n">
        <f aca="false">Darron!F15+Kristi!F15+'Kristi(Roth)'!F15</f>
        <v>0</v>
      </c>
      <c r="G15" s="2" t="n">
        <f aca="false">Darron!G15+Kristi!G15+'Kristi(Roth)'!G15</f>
        <v>74.6751</v>
      </c>
      <c r="H15" s="2" t="n">
        <f aca="false">Darron!H15+Kristi!H15+'Kristi(Roth)'!H15</f>
        <v>1180.69</v>
      </c>
      <c r="I15" s="2" t="n">
        <f aca="false">Darron!I15+Kristi!I15+'Kristi(Roth)'!I15</f>
        <v>9822.02</v>
      </c>
      <c r="J15" s="2" t="n">
        <f aca="false">Darron!J15+Kristi!J15+'Kristi(Roth)'!J15</f>
        <v>-1108.82</v>
      </c>
      <c r="K15" s="2" t="n">
        <f aca="false">Darron!K15+Kristi!K15+'Kristi(Roth)'!K15</f>
        <v>8713.2</v>
      </c>
    </row>
    <row r="16" customFormat="false" ht="12.75" hidden="false" customHeight="false" outlineLevel="0" collapsed="false">
      <c r="A16" s="1" t="n">
        <v>36038</v>
      </c>
      <c r="B16" s="0" t="n">
        <f aca="false">ROUND((A16-$B$2-210)/365,0)</f>
        <v>31</v>
      </c>
      <c r="C16" s="0" t="n">
        <f aca="false">ROUND((A16-$C$2-210)/365,0)</f>
        <v>6</v>
      </c>
      <c r="D16" s="0" t="n">
        <f aca="false">ROUND((A16-$D$2-210)/365,0)</f>
        <v>3</v>
      </c>
      <c r="E16" s="2" t="n">
        <f aca="false">Darron!E16+Kristi!E16+'Kristi(Roth)'!E16</f>
        <v>0</v>
      </c>
      <c r="F16" s="2" t="n">
        <f aca="false">Darron!F16+Kristi!F16+'Kristi(Roth)'!F16</f>
        <v>0</v>
      </c>
      <c r="G16" s="2" t="n">
        <f aca="false">Darron!G16+Kristi!G16+'Kristi(Roth)'!G16</f>
        <v>87.132</v>
      </c>
      <c r="H16" s="2" t="n">
        <f aca="false">Darron!H16+Kristi!H16+'Kristi(Roth)'!H16</f>
        <v>-1118.83</v>
      </c>
      <c r="I16" s="2" t="n">
        <f aca="false">Darron!I16+Kristi!I16+'Kristi(Roth)'!I16</f>
        <v>9822.02</v>
      </c>
      <c r="J16" s="2" t="n">
        <f aca="false">Darron!J16+Kristi!J16+'Kristi(Roth)'!J16</f>
        <v>-2227.65</v>
      </c>
      <c r="K16" s="2" t="n">
        <f aca="false">Darron!K16+Kristi!K16+'Kristi(Roth)'!K16</f>
        <v>7594.37</v>
      </c>
    </row>
    <row r="17" customFormat="false" ht="12.75" hidden="false" customHeight="false" outlineLevel="0" collapsed="false">
      <c r="A17" s="1" t="n">
        <v>36068</v>
      </c>
      <c r="B17" s="0" t="n">
        <f aca="false">ROUND((A17-$B$2-210)/365,0)</f>
        <v>31</v>
      </c>
      <c r="C17" s="0" t="n">
        <f aca="false">ROUND((A17-$C$2-210)/365,0)</f>
        <v>6</v>
      </c>
      <c r="D17" s="0" t="n">
        <f aca="false">ROUND((A17-$D$2-210)/365,0)</f>
        <v>3</v>
      </c>
      <c r="E17" s="2" t="n">
        <f aca="false">Darron!E17+Kristi!E17+'Kristi(Roth)'!E17</f>
        <v>0</v>
      </c>
      <c r="F17" s="2" t="n">
        <f aca="false">Darron!F17+Kristi!F17+'Kristi(Roth)'!F17</f>
        <v>0</v>
      </c>
      <c r="G17" s="2" t="n">
        <f aca="false">Darron!G17+Kristi!G17+'Kristi(Roth)'!G17</f>
        <v>75.9437</v>
      </c>
      <c r="H17" s="2" t="n">
        <f aca="false">Darron!H17+Kristi!H17+'Kristi(Roth)'!H17</f>
        <v>1368.44</v>
      </c>
      <c r="I17" s="2" t="n">
        <f aca="false">Darron!I17+Kristi!I17+'Kristi(Roth)'!I17</f>
        <v>9822.02</v>
      </c>
      <c r="J17" s="2" t="n">
        <f aca="false">Darron!J17+Kristi!J17+'Kristi(Roth)'!J17</f>
        <v>-859.210000000001</v>
      </c>
      <c r="K17" s="2" t="n">
        <f aca="false">Darron!K17+Kristi!K17+'Kristi(Roth)'!K17</f>
        <v>8962.81</v>
      </c>
    </row>
    <row r="18" customFormat="false" ht="12.75" hidden="false" customHeight="false" outlineLevel="0" collapsed="false">
      <c r="A18" s="1" t="n">
        <v>36099</v>
      </c>
      <c r="B18" s="0" t="n">
        <f aca="false">ROUND((A18-$B$2-210)/365,0)</f>
        <v>31</v>
      </c>
      <c r="C18" s="0" t="n">
        <f aca="false">ROUND((A18-$C$2-210)/365,0)</f>
        <v>6</v>
      </c>
      <c r="D18" s="0" t="n">
        <f aca="false">ROUND((A18-$D$2-210)/365,0)</f>
        <v>3</v>
      </c>
      <c r="E18" s="2" t="n">
        <f aca="false">Darron!E18+Kristi!E18+'Kristi(Roth)'!E18</f>
        <v>0</v>
      </c>
      <c r="F18" s="2" t="n">
        <f aca="false">Darron!F18+Kristi!F18+'Kristi(Roth)'!F18</f>
        <v>0</v>
      </c>
      <c r="G18" s="2" t="n">
        <f aca="false">Darron!G18+Kristi!G18+'Kristi(Roth)'!G18</f>
        <v>89.6281</v>
      </c>
      <c r="H18" s="2" t="n">
        <f aca="false">Darron!H18+Kristi!H18+'Kristi(Roth)'!H18</f>
        <v>-23.84</v>
      </c>
      <c r="I18" s="2" t="n">
        <f aca="false">Darron!I18+Kristi!I18+'Kristi(Roth)'!I18</f>
        <v>9822.02</v>
      </c>
      <c r="J18" s="2" t="n">
        <f aca="false">Darron!J18+Kristi!J18+'Kristi(Roth)'!J18</f>
        <v>-883.050000000001</v>
      </c>
      <c r="K18" s="2" t="n">
        <f aca="false">Darron!K18+Kristi!K18+'Kristi(Roth)'!K18</f>
        <v>8938.97</v>
      </c>
    </row>
    <row r="19" customFormat="false" ht="12.75" hidden="false" customHeight="false" outlineLevel="0" collapsed="false">
      <c r="A19" s="1" t="n">
        <v>36129</v>
      </c>
      <c r="B19" s="0" t="n">
        <f aca="false">ROUND((A19-$B$2-210)/365,0)</f>
        <v>31</v>
      </c>
      <c r="C19" s="0" t="n">
        <f aca="false">ROUND((A19-$C$2-210)/365,0)</f>
        <v>6</v>
      </c>
      <c r="D19" s="0" t="n">
        <f aca="false">ROUND((A19-$D$2-210)/365,0)</f>
        <v>3</v>
      </c>
      <c r="E19" s="2" t="n">
        <f aca="false">Darron!E19+Kristi!E19+'Kristi(Roth)'!E19</f>
        <v>49.06</v>
      </c>
      <c r="F19" s="2" t="n">
        <f aca="false">Darron!F19+Kristi!F19+'Kristi(Roth)'!F19</f>
        <v>0</v>
      </c>
      <c r="G19" s="2" t="n">
        <f aca="false">Darron!G19+Kristi!G19+'Kristi(Roth)'!G19</f>
        <v>89.3897</v>
      </c>
      <c r="H19" s="2" t="n">
        <f aca="false">Darron!H19+Kristi!H19+'Kristi(Roth)'!H19</f>
        <v>-403.14</v>
      </c>
      <c r="I19" s="2" t="n">
        <f aca="false">Darron!I19+Kristi!I19+'Kristi(Roth)'!I19</f>
        <v>9871.08</v>
      </c>
      <c r="J19" s="2" t="n">
        <f aca="false">Darron!J19+Kristi!J19+'Kristi(Roth)'!J19</f>
        <v>-1286.19</v>
      </c>
      <c r="K19" s="2" t="n">
        <f aca="false">Darron!K19+Kristi!K19+'Kristi(Roth)'!K19</f>
        <v>8584.89</v>
      </c>
    </row>
    <row r="20" customFormat="false" ht="12.75" hidden="false" customHeight="false" outlineLevel="0" collapsed="false">
      <c r="A20" s="1" t="n">
        <v>36160</v>
      </c>
      <c r="B20" s="0" t="n">
        <f aca="false">ROUND((A20-$B$2-210)/365,0)</f>
        <v>31</v>
      </c>
      <c r="C20" s="0" t="n">
        <f aca="false">ROUND((A20-$C$2-210)/365,0)</f>
        <v>6</v>
      </c>
      <c r="D20" s="0" t="n">
        <f aca="false">ROUND((A20-$D$2-210)/365,0)</f>
        <v>3</v>
      </c>
      <c r="E20" s="2" t="n">
        <f aca="false">Darron!E20+Kristi!E20+'Kristi(Roth)'!E20</f>
        <v>0</v>
      </c>
      <c r="F20" s="2" t="n">
        <f aca="false">Darron!F20+Kristi!F20+'Kristi(Roth)'!F20</f>
        <v>0</v>
      </c>
      <c r="G20" s="2" t="n">
        <f aca="false">Darron!G20+Kristi!G20+'Kristi(Roth)'!G20</f>
        <v>85.8489</v>
      </c>
      <c r="H20" s="2" t="n">
        <f aca="false">Darron!H20+Kristi!H20+'Kristi(Roth)'!H20</f>
        <v>2034.37</v>
      </c>
      <c r="I20" s="2" t="n">
        <f aca="false">Darron!I20+Kristi!I20+'Kristi(Roth)'!I20</f>
        <v>9871.08</v>
      </c>
      <c r="J20" s="2" t="n">
        <f aca="false">Darron!J20+Kristi!J20+'Kristi(Roth)'!J20</f>
        <v>748.179999999999</v>
      </c>
      <c r="K20" s="2" t="n">
        <f aca="false">Darron!K20+Kristi!K20+'Kristi(Roth)'!K20</f>
        <v>10619.26</v>
      </c>
    </row>
    <row r="21" customFormat="false" ht="12.75" hidden="false" customHeight="false" outlineLevel="0" collapsed="false">
      <c r="A21" s="1" t="n">
        <v>36191</v>
      </c>
      <c r="B21" s="0" t="n">
        <f aca="false">ROUND((A21-$B$2-210)/365,0)</f>
        <v>31</v>
      </c>
      <c r="C21" s="0" t="n">
        <f aca="false">ROUND((A21-$C$2-210)/365,0)</f>
        <v>6</v>
      </c>
      <c r="D21" s="0" t="n">
        <f aca="false">ROUND((A21-$D$2-210)/365,0)</f>
        <v>3</v>
      </c>
      <c r="E21" s="2" t="n">
        <f aca="false">Darron!E21+Kristi!E21+'Kristi(Roth)'!E21</f>
        <v>0</v>
      </c>
      <c r="F21" s="2" t="n">
        <f aca="false">Darron!F21+Kristi!F21+'Kristi(Roth)'!F21</f>
        <v>0</v>
      </c>
      <c r="G21" s="2" t="n">
        <f aca="false">Darron!G21+Kristi!G21+'Kristi(Roth)'!G21</f>
        <v>106.1926</v>
      </c>
      <c r="H21" s="2" t="n">
        <f aca="false">Darron!H21+Kristi!H21+'Kristi(Roth)'!H21</f>
        <v>3051.74</v>
      </c>
      <c r="I21" s="2" t="n">
        <f aca="false">Darron!I21+Kristi!I21+'Kristi(Roth)'!I21</f>
        <v>9871.08</v>
      </c>
      <c r="J21" s="2" t="n">
        <f aca="false">Darron!J21+Kristi!J21+'Kristi(Roth)'!J21</f>
        <v>3799.92</v>
      </c>
      <c r="K21" s="2" t="n">
        <f aca="false">Darron!K21+Kristi!K21+'Kristi(Roth)'!K21</f>
        <v>13671</v>
      </c>
    </row>
    <row r="22" customFormat="false" ht="12.75" hidden="false" customHeight="false" outlineLevel="0" collapsed="false">
      <c r="A22" s="1" t="n">
        <v>36219</v>
      </c>
      <c r="B22" s="0" t="n">
        <f aca="false">ROUND((A22-$B$2-210)/365,0)</f>
        <v>31</v>
      </c>
      <c r="C22" s="0" t="n">
        <f aca="false">ROUND((A22-$C$2-210)/365,0)</f>
        <v>6</v>
      </c>
      <c r="D22" s="0" t="n">
        <f aca="false">ROUND((A22-$D$2-210)/365,0)</f>
        <v>4</v>
      </c>
      <c r="E22" s="2" t="n">
        <f aca="false">Darron!E22+Kristi!E22+'Kristi(Roth)'!E22</f>
        <v>0</v>
      </c>
      <c r="F22" s="2" t="n">
        <f aca="false">Darron!F22+Kristi!F22+'Kristi(Roth)'!F22</f>
        <v>0</v>
      </c>
      <c r="G22" s="2" t="n">
        <f aca="false">Darron!G22+Kristi!G22+'Kristi(Roth)'!G22</f>
        <v>136.71</v>
      </c>
      <c r="H22" s="2" t="n">
        <f aca="false">Darron!H22+Kristi!H22+'Kristi(Roth)'!H22</f>
        <v>-2932</v>
      </c>
      <c r="I22" s="2" t="n">
        <f aca="false">Darron!I22+Kristi!I22+'Kristi(Roth)'!I22</f>
        <v>9871.08</v>
      </c>
      <c r="J22" s="2" t="n">
        <f aca="false">Darron!J22+Kristi!J22+'Kristi(Roth)'!J22</f>
        <v>867.919999999999</v>
      </c>
      <c r="K22" s="2" t="n">
        <f aca="false">Darron!K22+Kristi!K22+'Kristi(Roth)'!K22</f>
        <v>10739</v>
      </c>
    </row>
    <row r="23" customFormat="false" ht="12.75" hidden="false" customHeight="false" outlineLevel="0" collapsed="false">
      <c r="A23" s="1" t="n">
        <v>36250</v>
      </c>
      <c r="B23" s="0" t="n">
        <f aca="false">ROUND((A23-$B$2-210)/365,0)</f>
        <v>31</v>
      </c>
      <c r="C23" s="0" t="n">
        <f aca="false">ROUND((A23-$C$2-210)/365,0)</f>
        <v>6</v>
      </c>
      <c r="D23" s="0" t="n">
        <f aca="false">ROUND((A23-$D$2-210)/365,0)</f>
        <v>4</v>
      </c>
      <c r="E23" s="2" t="n">
        <f aca="false">Darron!E23+Kristi!E23+'Kristi(Roth)'!E23</f>
        <v>0</v>
      </c>
      <c r="F23" s="2" t="n">
        <f aca="false">Darron!F23+Kristi!F23+'Kristi(Roth)'!F23</f>
        <v>0</v>
      </c>
      <c r="G23" s="2" t="n">
        <f aca="false">Darron!G23+Kristi!G23+'Kristi(Roth)'!G23</f>
        <v>107.39</v>
      </c>
      <c r="H23" s="2" t="n">
        <f aca="false">Darron!H23+Kristi!H23+'Kristi(Roth)'!H23</f>
        <v>-754</v>
      </c>
      <c r="I23" s="2" t="n">
        <f aca="false">Darron!I23+Kristi!I23+'Kristi(Roth)'!I23</f>
        <v>9871.08</v>
      </c>
      <c r="J23" s="2" t="n">
        <f aca="false">Darron!J23+Kristi!J23+'Kristi(Roth)'!J23</f>
        <v>113.919999999999</v>
      </c>
      <c r="K23" s="2" t="n">
        <f aca="false">Darron!K23+Kristi!K23+'Kristi(Roth)'!K23</f>
        <v>9985</v>
      </c>
    </row>
    <row r="24" customFormat="false" ht="12.75" hidden="false" customHeight="false" outlineLevel="0" collapsed="false">
      <c r="A24" s="1" t="n">
        <v>36280</v>
      </c>
      <c r="B24" s="0" t="n">
        <f aca="false">ROUND((A24-$B$2-210)/365,0)</f>
        <v>32</v>
      </c>
      <c r="C24" s="0" t="n">
        <f aca="false">ROUND((A24-$C$2-210)/365,0)</f>
        <v>7</v>
      </c>
      <c r="D24" s="0" t="n">
        <f aca="false">ROUND((A24-$D$2-210)/365,0)</f>
        <v>4</v>
      </c>
      <c r="E24" s="2" t="n">
        <f aca="false">Darron!E24+Kristi!E24+'Kristi(Roth)'!E24</f>
        <v>0</v>
      </c>
      <c r="F24" s="2" t="n">
        <f aca="false">Darron!F24+Kristi!F24+'Kristi(Roth)'!F24</f>
        <v>0</v>
      </c>
      <c r="G24" s="2" t="n">
        <f aca="false">Darron!G24+Kristi!G24+'Kristi(Roth)'!G24</f>
        <v>99.85</v>
      </c>
      <c r="H24" s="2" t="n">
        <f aca="false">Darron!H24+Kristi!H24+'Kristi(Roth)'!H24</f>
        <v>-25</v>
      </c>
      <c r="I24" s="2" t="n">
        <f aca="false">Darron!I24+Kristi!I24+'Kristi(Roth)'!I24</f>
        <v>9871.08</v>
      </c>
      <c r="J24" s="2" t="n">
        <f aca="false">Darron!J24+Kristi!J24+'Kristi(Roth)'!J24</f>
        <v>88.9199999999992</v>
      </c>
      <c r="K24" s="2" t="n">
        <f aca="false">Darron!K24+Kristi!K24+'Kristi(Roth)'!K24</f>
        <v>9960</v>
      </c>
    </row>
    <row r="25" customFormat="false" ht="12.75" hidden="false" customHeight="false" outlineLevel="0" collapsed="false">
      <c r="A25" s="1" t="n">
        <v>36311</v>
      </c>
      <c r="B25" s="0" t="n">
        <f aca="false">ROUND((A25-$B$2-210)/365,0)</f>
        <v>32</v>
      </c>
      <c r="C25" s="0" t="n">
        <f aca="false">ROUND((A25-$C$2-210)/365,0)</f>
        <v>7</v>
      </c>
      <c r="D25" s="0" t="n">
        <f aca="false">ROUND((A25-$D$2-210)/365,0)</f>
        <v>4</v>
      </c>
      <c r="E25" s="2" t="n">
        <f aca="false">Darron!E25+Kristi!E25+'Kristi(Roth)'!E25</f>
        <v>0</v>
      </c>
      <c r="F25" s="2" t="n">
        <f aca="false">Darron!F25+Kristi!F25+'Kristi(Roth)'!F25</f>
        <v>0</v>
      </c>
      <c r="G25" s="2" t="n">
        <f aca="false">Darron!G25+Kristi!G25+'Kristi(Roth)'!G25</f>
        <v>99.6</v>
      </c>
      <c r="H25" s="2" t="n">
        <f aca="false">Darron!H25+Kristi!H25+'Kristi(Roth)'!H25</f>
        <v>0</v>
      </c>
      <c r="I25" s="2" t="n">
        <f aca="false">Darron!I25+Kristi!I25+'Kristi(Roth)'!I25</f>
        <v>9871.08</v>
      </c>
      <c r="J25" s="2" t="n">
        <f aca="false">Darron!J25+Kristi!J25+'Kristi(Roth)'!J25</f>
        <v>188.519999999999</v>
      </c>
      <c r="K25" s="2" t="n">
        <f aca="false">Darron!K25+Kristi!K25+'Kristi(Roth)'!K25</f>
        <v>10059.6</v>
      </c>
    </row>
    <row r="26" customFormat="false" ht="12.75" hidden="false" customHeight="false" outlineLevel="0" collapsed="false">
      <c r="A26" s="1" t="n">
        <v>36341</v>
      </c>
      <c r="B26" s="0" t="n">
        <f aca="false">ROUND((A26-$B$2-210)/365,0)</f>
        <v>32</v>
      </c>
      <c r="C26" s="0" t="n">
        <f aca="false">ROUND((A26-$C$2-210)/365,0)</f>
        <v>7</v>
      </c>
      <c r="D26" s="0" t="n">
        <f aca="false">ROUND((A26-$D$2-210)/365,0)</f>
        <v>4</v>
      </c>
      <c r="E26" s="2" t="n">
        <f aca="false">Darron!E26+Kristi!E26+'Kristi(Roth)'!E26</f>
        <v>0</v>
      </c>
      <c r="F26" s="2" t="n">
        <f aca="false">Darron!F26+Kristi!F26+'Kristi(Roth)'!F26</f>
        <v>0</v>
      </c>
      <c r="G26" s="2" t="n">
        <f aca="false">Darron!G26+Kristi!G26+'Kristi(Roth)'!G26</f>
        <v>100.596</v>
      </c>
      <c r="H26" s="2" t="n">
        <f aca="false">Darron!H26+Kristi!H26+'Kristi(Roth)'!H26</f>
        <v>0</v>
      </c>
      <c r="I26" s="2" t="n">
        <f aca="false">Darron!I26+Kristi!I26+'Kristi(Roth)'!I26</f>
        <v>9871.08</v>
      </c>
      <c r="J26" s="2" t="n">
        <f aca="false">Darron!J26+Kristi!J26+'Kristi(Roth)'!J26</f>
        <v>289.115999999999</v>
      </c>
      <c r="K26" s="2" t="n">
        <f aca="false">Darron!K26+Kristi!K26+'Kristi(Roth)'!K26</f>
        <v>10160.196</v>
      </c>
    </row>
    <row r="27" customFormat="false" ht="12.75" hidden="false" customHeight="false" outlineLevel="0" collapsed="false">
      <c r="A27" s="1" t="n">
        <v>36372</v>
      </c>
      <c r="B27" s="0" t="n">
        <f aca="false">ROUND((A27-$B$2-210)/365,0)</f>
        <v>32</v>
      </c>
      <c r="C27" s="0" t="n">
        <f aca="false">ROUND((A27-$C$2-210)/365,0)</f>
        <v>7</v>
      </c>
      <c r="D27" s="0" t="n">
        <f aca="false">ROUND((A27-$D$2-210)/365,0)</f>
        <v>4</v>
      </c>
      <c r="E27" s="2" t="n">
        <f aca="false">Darron!E27+Kristi!E27+'Kristi(Roth)'!E27</f>
        <v>0</v>
      </c>
      <c r="F27" s="2" t="n">
        <f aca="false">Darron!F27+Kristi!F27+'Kristi(Roth)'!F27</f>
        <v>0</v>
      </c>
      <c r="G27" s="2" t="n">
        <f aca="false">Darron!G27+Kristi!G27+'Kristi(Roth)'!G27</f>
        <v>101.60196</v>
      </c>
      <c r="H27" s="2" t="n">
        <f aca="false">Darron!H27+Kristi!H27+'Kristi(Roth)'!H27</f>
        <v>0</v>
      </c>
      <c r="I27" s="2" t="n">
        <f aca="false">Darron!I27+Kristi!I27+'Kristi(Roth)'!I27</f>
        <v>9871.08</v>
      </c>
      <c r="J27" s="2" t="n">
        <f aca="false">Darron!J27+Kristi!J27+'Kristi(Roth)'!J27</f>
        <v>390.717959999999</v>
      </c>
      <c r="K27" s="2" t="n">
        <f aca="false">Darron!K27+Kristi!K27+'Kristi(Roth)'!K27</f>
        <v>10261.79796</v>
      </c>
    </row>
    <row r="28" customFormat="false" ht="12.75" hidden="false" customHeight="false" outlineLevel="0" collapsed="false">
      <c r="A28" s="1" t="n">
        <v>36403</v>
      </c>
      <c r="B28" s="0" t="n">
        <f aca="false">ROUND((A28-$B$2-210)/365,0)</f>
        <v>32</v>
      </c>
      <c r="C28" s="0" t="n">
        <f aca="false">ROUND((A28-$C$2-210)/365,0)</f>
        <v>7</v>
      </c>
      <c r="D28" s="0" t="n">
        <f aca="false">ROUND((A28-$D$2-210)/365,0)</f>
        <v>4</v>
      </c>
      <c r="E28" s="2" t="n">
        <f aca="false">Darron!E28+Kristi!E28+'Kristi(Roth)'!E28</f>
        <v>0</v>
      </c>
      <c r="F28" s="2" t="n">
        <f aca="false">Darron!F28+Kristi!F28+'Kristi(Roth)'!F28</f>
        <v>0</v>
      </c>
      <c r="G28" s="2" t="n">
        <f aca="false">Darron!G28+Kristi!G28+'Kristi(Roth)'!G28</f>
        <v>102.6179796</v>
      </c>
      <c r="H28" s="2" t="n">
        <f aca="false">Darron!H28+Kristi!H28+'Kristi(Roth)'!H28</f>
        <v>0</v>
      </c>
      <c r="I28" s="2" t="n">
        <f aca="false">Darron!I28+Kristi!I28+'Kristi(Roth)'!I28</f>
        <v>9871.08</v>
      </c>
      <c r="J28" s="2" t="n">
        <f aca="false">Darron!J28+Kristi!J28+'Kristi(Roth)'!J28</f>
        <v>493.335939599999</v>
      </c>
      <c r="K28" s="2" t="n">
        <f aca="false">Darron!K28+Kristi!K28+'Kristi(Roth)'!K28</f>
        <v>10364.4159396</v>
      </c>
    </row>
    <row r="29" customFormat="false" ht="12.75" hidden="false" customHeight="false" outlineLevel="0" collapsed="false">
      <c r="A29" s="1" t="n">
        <v>36433</v>
      </c>
      <c r="B29" s="0" t="n">
        <f aca="false">ROUND((A29-$B$2-210)/365,0)</f>
        <v>32</v>
      </c>
      <c r="C29" s="0" t="n">
        <f aca="false">ROUND((A29-$C$2-210)/365,0)</f>
        <v>7</v>
      </c>
      <c r="D29" s="0" t="n">
        <f aca="false">ROUND((A29-$D$2-210)/365,0)</f>
        <v>4</v>
      </c>
      <c r="E29" s="2" t="n">
        <f aca="false">Darron!E29+Kristi!E29+'Kristi(Roth)'!E29</f>
        <v>0</v>
      </c>
      <c r="F29" s="2" t="n">
        <f aca="false">Darron!F29+Kristi!F29+'Kristi(Roth)'!F29</f>
        <v>0</v>
      </c>
      <c r="G29" s="2" t="n">
        <f aca="false">Darron!G29+Kristi!G29+'Kristi(Roth)'!G29</f>
        <v>103.644159396</v>
      </c>
      <c r="H29" s="2" t="n">
        <f aca="false">Darron!H29+Kristi!H29+'Kristi(Roth)'!H29</f>
        <v>0</v>
      </c>
      <c r="I29" s="2" t="n">
        <f aca="false">Darron!I29+Kristi!I29+'Kristi(Roth)'!I29</f>
        <v>9871.08</v>
      </c>
      <c r="J29" s="2" t="n">
        <f aca="false">Darron!J29+Kristi!J29+'Kristi(Roth)'!J29</f>
        <v>596.980098995999</v>
      </c>
      <c r="K29" s="2" t="n">
        <f aca="false">Darron!K29+Kristi!K29+'Kristi(Roth)'!K29</f>
        <v>10468.060098996</v>
      </c>
    </row>
    <row r="30" customFormat="false" ht="12.75" hidden="false" customHeight="false" outlineLevel="0" collapsed="false">
      <c r="A30" s="1" t="n">
        <v>36464</v>
      </c>
      <c r="B30" s="0" t="n">
        <f aca="false">ROUND((A30-$B$2-210)/365,0)</f>
        <v>32</v>
      </c>
      <c r="C30" s="0" t="n">
        <f aca="false">ROUND((A30-$C$2-210)/365,0)</f>
        <v>7</v>
      </c>
      <c r="D30" s="0" t="n">
        <f aca="false">ROUND((A30-$D$2-210)/365,0)</f>
        <v>4</v>
      </c>
      <c r="E30" s="2" t="n">
        <f aca="false">Darron!E30+Kristi!E30+'Kristi(Roth)'!E30</f>
        <v>0</v>
      </c>
      <c r="F30" s="2" t="n">
        <f aca="false">Darron!F30+Kristi!F30+'Kristi(Roth)'!F30</f>
        <v>0</v>
      </c>
      <c r="G30" s="2" t="n">
        <f aca="false">Darron!G30+Kristi!G30+'Kristi(Roth)'!G30</f>
        <v>104.68060098996</v>
      </c>
      <c r="H30" s="2" t="n">
        <f aca="false">Darron!H30+Kristi!H30+'Kristi(Roth)'!H30</f>
        <v>0</v>
      </c>
      <c r="I30" s="2" t="n">
        <f aca="false">Darron!I30+Kristi!I30+'Kristi(Roth)'!I30</f>
        <v>9871.08</v>
      </c>
      <c r="J30" s="2" t="n">
        <f aca="false">Darron!J30+Kristi!J30+'Kristi(Roth)'!J30</f>
        <v>701.66069998596</v>
      </c>
      <c r="K30" s="2" t="n">
        <f aca="false">Darron!K30+Kristi!K30+'Kristi(Roth)'!K30</f>
        <v>10572.740699986</v>
      </c>
    </row>
    <row r="31" customFormat="false" ht="12.75" hidden="false" customHeight="false" outlineLevel="0" collapsed="false">
      <c r="A31" s="1" t="n">
        <v>36494</v>
      </c>
      <c r="B31" s="0" t="n">
        <f aca="false">ROUND((A31-$B$2-210)/365,0)</f>
        <v>32</v>
      </c>
      <c r="C31" s="0" t="n">
        <f aca="false">ROUND((A31-$C$2-210)/365,0)</f>
        <v>7</v>
      </c>
      <c r="D31" s="0" t="n">
        <f aca="false">ROUND((A31-$D$2-210)/365,0)</f>
        <v>4</v>
      </c>
      <c r="E31" s="2" t="n">
        <f aca="false">Darron!E31+Kristi!E31+'Kristi(Roth)'!E31</f>
        <v>0</v>
      </c>
      <c r="F31" s="2" t="n">
        <f aca="false">Darron!F31+Kristi!F31+'Kristi(Roth)'!F31</f>
        <v>0</v>
      </c>
      <c r="G31" s="2" t="n">
        <f aca="false">Darron!G31+Kristi!G31+'Kristi(Roth)'!G31</f>
        <v>105.72740699986</v>
      </c>
      <c r="H31" s="2" t="n">
        <f aca="false">Darron!H31+Kristi!H31+'Kristi(Roth)'!H31</f>
        <v>0</v>
      </c>
      <c r="I31" s="2" t="n">
        <f aca="false">Darron!I31+Kristi!I31+'Kristi(Roth)'!I31</f>
        <v>9871.08</v>
      </c>
      <c r="J31" s="2" t="n">
        <f aca="false">Darron!J31+Kristi!J31+'Kristi(Roth)'!J31</f>
        <v>807.388106985819</v>
      </c>
      <c r="K31" s="2" t="n">
        <f aca="false">Darron!K31+Kristi!K31+'Kristi(Roth)'!K31</f>
        <v>10678.4681069858</v>
      </c>
    </row>
    <row r="32" customFormat="false" ht="12.75" hidden="false" customHeight="false" outlineLevel="0" collapsed="false">
      <c r="A32" s="1" t="n">
        <v>36525</v>
      </c>
      <c r="B32" s="0" t="n">
        <f aca="false">ROUND((A32-$B$2-210)/365,0)</f>
        <v>32</v>
      </c>
      <c r="C32" s="0" t="n">
        <f aca="false">ROUND((A32-$C$2-210)/365,0)</f>
        <v>7</v>
      </c>
      <c r="D32" s="0" t="n">
        <f aca="false">ROUND((A32-$D$2-210)/365,0)</f>
        <v>4</v>
      </c>
      <c r="E32" s="2" t="n">
        <f aca="false">Darron!E32+Kristi!E32+'Kristi(Roth)'!E32</f>
        <v>0</v>
      </c>
      <c r="F32" s="2" t="n">
        <f aca="false">Darron!F32+Kristi!F32+'Kristi(Roth)'!F32</f>
        <v>0</v>
      </c>
      <c r="G32" s="2" t="n">
        <f aca="false">Darron!G32+Kristi!G32+'Kristi(Roth)'!G32</f>
        <v>106.784681069858</v>
      </c>
      <c r="H32" s="2" t="n">
        <f aca="false">Darron!H32+Kristi!H32+'Kristi(Roth)'!H32</f>
        <v>0</v>
      </c>
      <c r="I32" s="2" t="n">
        <f aca="false">Darron!I32+Kristi!I32+'Kristi(Roth)'!I32</f>
        <v>9871.08</v>
      </c>
      <c r="J32" s="2" t="n">
        <f aca="false">Darron!J32+Kristi!J32+'Kristi(Roth)'!J32</f>
        <v>914.172788055677</v>
      </c>
      <c r="K32" s="2" t="n">
        <f aca="false">Darron!K32+Kristi!K32+'Kristi(Roth)'!K32</f>
        <v>10785.2527880557</v>
      </c>
    </row>
    <row r="33" customFormat="false" ht="12.75" hidden="false" customHeight="false" outlineLevel="0" collapsed="false">
      <c r="A33" s="1" t="n">
        <v>36556</v>
      </c>
      <c r="B33" s="0" t="n">
        <f aca="false">ROUND((A33-$B$2-210)/365,0)</f>
        <v>32</v>
      </c>
      <c r="C33" s="0" t="n">
        <f aca="false">ROUND((A33-$C$2-210)/365,0)</f>
        <v>7</v>
      </c>
      <c r="D33" s="0" t="n">
        <f aca="false">ROUND((A33-$D$2-210)/365,0)</f>
        <v>4</v>
      </c>
      <c r="E33" s="2" t="n">
        <f aca="false">Darron!E33+Kristi!E33+'Kristi(Roth)'!E33</f>
        <v>166.66</v>
      </c>
      <c r="F33" s="2" t="n">
        <f aca="false">Darron!F33+Kristi!F33+'Kristi(Roth)'!F33</f>
        <v>0</v>
      </c>
      <c r="G33" s="2" t="n">
        <f aca="false">Darron!G33+Kristi!G33+'Kristi(Roth)'!G33</f>
        <v>107.852527880557</v>
      </c>
      <c r="H33" s="2" t="n">
        <f aca="false">Darron!H33+Kristi!H33+'Kristi(Roth)'!H33</f>
        <v>0</v>
      </c>
      <c r="I33" s="2" t="n">
        <f aca="false">Darron!I33+Kristi!I33+'Kristi(Roth)'!I33</f>
        <v>10037.74</v>
      </c>
      <c r="J33" s="2" t="n">
        <f aca="false">Darron!J33+Kristi!J33+'Kristi(Roth)'!J33</f>
        <v>1022.02531593623</v>
      </c>
      <c r="K33" s="2" t="n">
        <f aca="false">Darron!K33+Kristi!K33+'Kristi(Roth)'!K33</f>
        <v>11059.7653159362</v>
      </c>
    </row>
    <row r="34" customFormat="false" ht="12.75" hidden="false" customHeight="false" outlineLevel="0" collapsed="false">
      <c r="A34" s="1" t="n">
        <v>36585</v>
      </c>
      <c r="B34" s="0" t="n">
        <f aca="false">ROUND((A34-$B$2-210)/365,0)</f>
        <v>32</v>
      </c>
      <c r="C34" s="0" t="n">
        <f aca="false">ROUND((A34-$C$2-210)/365,0)</f>
        <v>7</v>
      </c>
      <c r="D34" s="0" t="n">
        <f aca="false">ROUND((A34-$D$2-210)/365,0)</f>
        <v>5</v>
      </c>
      <c r="E34" s="2" t="n">
        <f aca="false">Darron!E34+Kristi!E34+'Kristi(Roth)'!E34</f>
        <v>166.66</v>
      </c>
      <c r="F34" s="2" t="n">
        <f aca="false">Darron!F34+Kristi!F34+'Kristi(Roth)'!F34</f>
        <v>0</v>
      </c>
      <c r="G34" s="2" t="n">
        <f aca="false">Darron!G34+Kristi!G34+'Kristi(Roth)'!G34</f>
        <v>110.597653159362</v>
      </c>
      <c r="H34" s="2" t="n">
        <f aca="false">Darron!H34+Kristi!H34+'Kristi(Roth)'!H34</f>
        <v>0</v>
      </c>
      <c r="I34" s="2" t="n">
        <f aca="false">Darron!I34+Kristi!I34+'Kristi(Roth)'!I34</f>
        <v>10204.4</v>
      </c>
      <c r="J34" s="2" t="n">
        <f aca="false">Darron!J34+Kristi!J34+'Kristi(Roth)'!J34</f>
        <v>1132.6229690956</v>
      </c>
      <c r="K34" s="2" t="n">
        <f aca="false">Darron!K34+Kristi!K34+'Kristi(Roth)'!K34</f>
        <v>11337.0229690956</v>
      </c>
    </row>
    <row r="35" customFormat="false" ht="12.75" hidden="false" customHeight="false" outlineLevel="0" collapsed="false">
      <c r="A35" s="1" t="n">
        <v>36616</v>
      </c>
      <c r="B35" s="0" t="n">
        <f aca="false">ROUND((A35-$B$2-210)/365,0)</f>
        <v>32</v>
      </c>
      <c r="C35" s="0" t="n">
        <f aca="false">ROUND((A35-$C$2-210)/365,0)</f>
        <v>7</v>
      </c>
      <c r="D35" s="0" t="n">
        <f aca="false">ROUND((A35-$D$2-210)/365,0)</f>
        <v>5</v>
      </c>
      <c r="E35" s="2" t="n">
        <f aca="false">Darron!E35+Kristi!E35+'Kristi(Roth)'!E35</f>
        <v>166.66</v>
      </c>
      <c r="F35" s="2" t="n">
        <f aca="false">Darron!F35+Kristi!F35+'Kristi(Roth)'!F35</f>
        <v>0</v>
      </c>
      <c r="G35" s="2" t="n">
        <f aca="false">Darron!G35+Kristi!G35+'Kristi(Roth)'!G35</f>
        <v>113.370229690956</v>
      </c>
      <c r="H35" s="2" t="n">
        <f aca="false">Darron!H35+Kristi!H35+'Kristi(Roth)'!H35</f>
        <v>0</v>
      </c>
      <c r="I35" s="2" t="n">
        <f aca="false">Darron!I35+Kristi!I35+'Kristi(Roth)'!I35</f>
        <v>10371.06</v>
      </c>
      <c r="J35" s="2" t="n">
        <f aca="false">Darron!J35+Kristi!J35+'Kristi(Roth)'!J35</f>
        <v>1245.99319878655</v>
      </c>
      <c r="K35" s="2" t="n">
        <f aca="false">Darron!K35+Kristi!K35+'Kristi(Roth)'!K35</f>
        <v>11617.0531987866</v>
      </c>
    </row>
    <row r="36" customFormat="false" ht="12.75" hidden="false" customHeight="false" outlineLevel="0" collapsed="false">
      <c r="A36" s="1" t="n">
        <v>36646</v>
      </c>
      <c r="B36" s="0" t="n">
        <f aca="false">ROUND((A36-$B$2-210)/365,0)</f>
        <v>33</v>
      </c>
      <c r="C36" s="0" t="n">
        <f aca="false">ROUND((A36-$C$2-210)/365,0)</f>
        <v>8</v>
      </c>
      <c r="D36" s="0" t="n">
        <f aca="false">ROUND((A36-$D$2-210)/365,0)</f>
        <v>5</v>
      </c>
      <c r="E36" s="2" t="n">
        <f aca="false">Darron!E36+Kristi!E36+'Kristi(Roth)'!E36</f>
        <v>166.66</v>
      </c>
      <c r="F36" s="2" t="n">
        <f aca="false">Darron!F36+Kristi!F36+'Kristi(Roth)'!F36</f>
        <v>0</v>
      </c>
      <c r="G36" s="2" t="n">
        <f aca="false">Darron!G36+Kristi!G36+'Kristi(Roth)'!G36</f>
        <v>116.170531987866</v>
      </c>
      <c r="H36" s="2" t="n">
        <f aca="false">Darron!H36+Kristi!H36+'Kristi(Roth)'!H36</f>
        <v>0</v>
      </c>
      <c r="I36" s="2" t="n">
        <f aca="false">Darron!I36+Kristi!I36+'Kristi(Roth)'!I36</f>
        <v>10537.72</v>
      </c>
      <c r="J36" s="2" t="n">
        <f aca="false">Darron!J36+Kristi!J36+'Kristi(Roth)'!J36</f>
        <v>1362.16373077442</v>
      </c>
      <c r="K36" s="2" t="n">
        <f aca="false">Darron!K36+Kristi!K36+'Kristi(Roth)'!K36</f>
        <v>11899.8837307744</v>
      </c>
    </row>
    <row r="37" customFormat="false" ht="12.75" hidden="false" customHeight="false" outlineLevel="0" collapsed="false">
      <c r="A37" s="1" t="n">
        <v>36677</v>
      </c>
      <c r="B37" s="0" t="n">
        <f aca="false">ROUND((A37-$B$2-210)/365,0)</f>
        <v>33</v>
      </c>
      <c r="C37" s="0" t="n">
        <f aca="false">ROUND((A37-$C$2-210)/365,0)</f>
        <v>8</v>
      </c>
      <c r="D37" s="0" t="n">
        <f aca="false">ROUND((A37-$D$2-210)/365,0)</f>
        <v>5</v>
      </c>
      <c r="E37" s="2" t="n">
        <f aca="false">Darron!E37+Kristi!E37+'Kristi(Roth)'!E37</f>
        <v>166.66</v>
      </c>
      <c r="F37" s="2" t="n">
        <f aca="false">Darron!F37+Kristi!F37+'Kristi(Roth)'!F37</f>
        <v>0</v>
      </c>
      <c r="G37" s="2" t="n">
        <f aca="false">Darron!G37+Kristi!G37+'Kristi(Roth)'!G37</f>
        <v>118.998837307744</v>
      </c>
      <c r="H37" s="2" t="n">
        <f aca="false">Darron!H37+Kristi!H37+'Kristi(Roth)'!H37</f>
        <v>0</v>
      </c>
      <c r="I37" s="2" t="n">
        <f aca="false">Darron!I37+Kristi!I37+'Kristi(Roth)'!I37</f>
        <v>10704.38</v>
      </c>
      <c r="J37" s="2" t="n">
        <f aca="false">Darron!J37+Kristi!J37+'Kristi(Roth)'!J37</f>
        <v>1481.16256808216</v>
      </c>
      <c r="K37" s="2" t="n">
        <f aca="false">Darron!K37+Kristi!K37+'Kristi(Roth)'!K37</f>
        <v>12185.5425680822</v>
      </c>
    </row>
    <row r="38" customFormat="false" ht="12.75" hidden="false" customHeight="false" outlineLevel="0" collapsed="false">
      <c r="A38" s="1" t="n">
        <v>36707</v>
      </c>
      <c r="B38" s="0" t="n">
        <f aca="false">ROUND((A38-$B$2-210)/365,0)</f>
        <v>33</v>
      </c>
      <c r="C38" s="0" t="n">
        <f aca="false">ROUND((A38-$C$2-210)/365,0)</f>
        <v>8</v>
      </c>
      <c r="D38" s="0" t="n">
        <f aca="false">ROUND((A38-$D$2-210)/365,0)</f>
        <v>5</v>
      </c>
      <c r="E38" s="2" t="n">
        <f aca="false">Darron!E38+Kristi!E38+'Kristi(Roth)'!E38</f>
        <v>166.66</v>
      </c>
      <c r="F38" s="2" t="n">
        <f aca="false">Darron!F38+Kristi!F38+'Kristi(Roth)'!F38</f>
        <v>0</v>
      </c>
      <c r="G38" s="2" t="n">
        <f aca="false">Darron!G38+Kristi!G38+'Kristi(Roth)'!G38</f>
        <v>121.855425680822</v>
      </c>
      <c r="H38" s="2" t="n">
        <f aca="false">Darron!H38+Kristi!H38+'Kristi(Roth)'!H38</f>
        <v>0</v>
      </c>
      <c r="I38" s="2" t="n">
        <f aca="false">Darron!I38+Kristi!I38+'Kristi(Roth)'!I38</f>
        <v>10871.04</v>
      </c>
      <c r="J38" s="2" t="n">
        <f aca="false">Darron!J38+Kristi!J38+'Kristi(Roth)'!J38</f>
        <v>1603.01799376298</v>
      </c>
      <c r="K38" s="2" t="n">
        <f aca="false">Darron!K38+Kristi!K38+'Kristi(Roth)'!K38</f>
        <v>12474.057993763</v>
      </c>
    </row>
    <row r="39" customFormat="false" ht="12.75" hidden="false" customHeight="false" outlineLevel="0" collapsed="false">
      <c r="A39" s="1" t="n">
        <v>36738</v>
      </c>
      <c r="B39" s="0" t="n">
        <f aca="false">ROUND((A39-$B$2-210)/365,0)</f>
        <v>33</v>
      </c>
      <c r="C39" s="0" t="n">
        <f aca="false">ROUND((A39-$C$2-210)/365,0)</f>
        <v>8</v>
      </c>
      <c r="D39" s="0" t="n">
        <f aca="false">ROUND((A39-$D$2-210)/365,0)</f>
        <v>5</v>
      </c>
      <c r="E39" s="2" t="n">
        <f aca="false">Darron!E39+Kristi!E39+'Kristi(Roth)'!E39</f>
        <v>166.66</v>
      </c>
      <c r="F39" s="2" t="n">
        <f aca="false">Darron!F39+Kristi!F39+'Kristi(Roth)'!F39</f>
        <v>0</v>
      </c>
      <c r="G39" s="2" t="n">
        <f aca="false">Darron!G39+Kristi!G39+'Kristi(Roth)'!G39</f>
        <v>124.74057993763</v>
      </c>
      <c r="H39" s="2" t="n">
        <f aca="false">Darron!H39+Kristi!H39+'Kristi(Roth)'!H39</f>
        <v>0</v>
      </c>
      <c r="I39" s="2" t="n">
        <f aca="false">Darron!I39+Kristi!I39+'Kristi(Roth)'!I39</f>
        <v>11037.7</v>
      </c>
      <c r="J39" s="2" t="n">
        <f aca="false">Darron!J39+Kristi!J39+'Kristi(Roth)'!J39</f>
        <v>1727.75857370061</v>
      </c>
      <c r="K39" s="2" t="n">
        <f aca="false">Darron!K39+Kristi!K39+'Kristi(Roth)'!K39</f>
        <v>12765.4585737006</v>
      </c>
    </row>
    <row r="40" customFormat="false" ht="12.75" hidden="false" customHeight="false" outlineLevel="0" collapsed="false">
      <c r="A40" s="1" t="n">
        <v>36769</v>
      </c>
      <c r="B40" s="0" t="n">
        <f aca="false">ROUND((A40-$B$2-210)/365,0)</f>
        <v>33</v>
      </c>
      <c r="C40" s="0" t="n">
        <f aca="false">ROUND((A40-$C$2-210)/365,0)</f>
        <v>8</v>
      </c>
      <c r="D40" s="0" t="n">
        <f aca="false">ROUND((A40-$D$2-210)/365,0)</f>
        <v>5</v>
      </c>
      <c r="E40" s="2" t="n">
        <f aca="false">Darron!E40+Kristi!E40+'Kristi(Roth)'!E40</f>
        <v>166.66</v>
      </c>
      <c r="F40" s="2" t="n">
        <f aca="false">Darron!F40+Kristi!F40+'Kristi(Roth)'!F40</f>
        <v>0</v>
      </c>
      <c r="G40" s="2" t="n">
        <f aca="false">Darron!G40+Kristi!G40+'Kristi(Roth)'!G40</f>
        <v>127.654585737006</v>
      </c>
      <c r="H40" s="2" t="n">
        <f aca="false">Darron!H40+Kristi!H40+'Kristi(Roth)'!H40</f>
        <v>0</v>
      </c>
      <c r="I40" s="2" t="n">
        <f aca="false">Darron!I40+Kristi!I40+'Kristi(Roth)'!I40</f>
        <v>11204.36</v>
      </c>
      <c r="J40" s="2" t="n">
        <f aca="false">Darron!J40+Kristi!J40+'Kristi(Roth)'!J40</f>
        <v>1855.41315943762</v>
      </c>
      <c r="K40" s="2" t="n">
        <f aca="false">Darron!K40+Kristi!K40+'Kristi(Roth)'!K40</f>
        <v>13059.7731594376</v>
      </c>
    </row>
    <row r="41" customFormat="false" ht="12.75" hidden="false" customHeight="false" outlineLevel="0" collapsed="false">
      <c r="A41" s="1" t="n">
        <v>36799</v>
      </c>
      <c r="B41" s="0" t="n">
        <f aca="false">ROUND((A41-$B$2-210)/365,0)</f>
        <v>33</v>
      </c>
      <c r="C41" s="0" t="n">
        <f aca="false">ROUND((A41-$C$2-210)/365,0)</f>
        <v>8</v>
      </c>
      <c r="D41" s="0" t="n">
        <f aca="false">ROUND((A41-$D$2-210)/365,0)</f>
        <v>5</v>
      </c>
      <c r="E41" s="2" t="n">
        <f aca="false">Darron!E41+Kristi!E41+'Kristi(Roth)'!E41</f>
        <v>166.66</v>
      </c>
      <c r="F41" s="2" t="n">
        <f aca="false">Darron!F41+Kristi!F41+'Kristi(Roth)'!F41</f>
        <v>0</v>
      </c>
      <c r="G41" s="2" t="n">
        <f aca="false">Darron!G41+Kristi!G41+'Kristi(Roth)'!G41</f>
        <v>130.597731594376</v>
      </c>
      <c r="H41" s="2" t="n">
        <f aca="false">Darron!H41+Kristi!H41+'Kristi(Roth)'!H41</f>
        <v>0</v>
      </c>
      <c r="I41" s="2" t="n">
        <f aca="false">Darron!I41+Kristi!I41+'Kristi(Roth)'!I41</f>
        <v>11371.02</v>
      </c>
      <c r="J41" s="2" t="n">
        <f aca="false">Darron!J41+Kristi!J41+'Kristi(Roth)'!J41</f>
        <v>1986.010891032</v>
      </c>
      <c r="K41" s="2" t="n">
        <f aca="false">Darron!K41+Kristi!K41+'Kristi(Roth)'!K41</f>
        <v>13357.030891032</v>
      </c>
    </row>
    <row r="42" customFormat="false" ht="12.75" hidden="false" customHeight="false" outlineLevel="0" collapsed="false">
      <c r="A42" s="1" t="n">
        <v>36830</v>
      </c>
      <c r="B42" s="0" t="n">
        <f aca="false">ROUND((A42-$B$2-210)/365,0)</f>
        <v>33</v>
      </c>
      <c r="C42" s="0" t="n">
        <f aca="false">ROUND((A42-$C$2-210)/365,0)</f>
        <v>8</v>
      </c>
      <c r="D42" s="0" t="n">
        <f aca="false">ROUND((A42-$D$2-210)/365,0)</f>
        <v>5</v>
      </c>
      <c r="E42" s="2" t="n">
        <f aca="false">Darron!E42+Kristi!E42+'Kristi(Roth)'!E42</f>
        <v>166.66</v>
      </c>
      <c r="F42" s="2" t="n">
        <f aca="false">Darron!F42+Kristi!F42+'Kristi(Roth)'!F42</f>
        <v>0</v>
      </c>
      <c r="G42" s="2" t="n">
        <f aca="false">Darron!G42+Kristi!G42+'Kristi(Roth)'!G42</f>
        <v>133.57030891032</v>
      </c>
      <c r="H42" s="2" t="n">
        <f aca="false">Darron!H42+Kristi!H42+'Kristi(Roth)'!H42</f>
        <v>0</v>
      </c>
      <c r="I42" s="2" t="n">
        <f aca="false">Darron!I42+Kristi!I42+'Kristi(Roth)'!I42</f>
        <v>11537.68</v>
      </c>
      <c r="J42" s="2" t="n">
        <f aca="false">Darron!J42+Kristi!J42+'Kristi(Roth)'!J42</f>
        <v>2119.58119994232</v>
      </c>
      <c r="K42" s="2" t="n">
        <f aca="false">Darron!K42+Kristi!K42+'Kristi(Roth)'!K42</f>
        <v>13657.2611999423</v>
      </c>
    </row>
    <row r="43" customFormat="false" ht="12.75" hidden="false" customHeight="false" outlineLevel="0" collapsed="false">
      <c r="A43" s="1" t="n">
        <v>36860</v>
      </c>
      <c r="B43" s="0" t="n">
        <f aca="false">ROUND((A43-$B$2-210)/365,0)</f>
        <v>33</v>
      </c>
      <c r="C43" s="0" t="n">
        <f aca="false">ROUND((A43-$C$2-210)/365,0)</f>
        <v>8</v>
      </c>
      <c r="D43" s="0" t="n">
        <f aca="false">ROUND((A43-$D$2-210)/365,0)</f>
        <v>5</v>
      </c>
      <c r="E43" s="2" t="n">
        <f aca="false">Darron!E43+Kristi!E43+'Kristi(Roth)'!E43</f>
        <v>166.66</v>
      </c>
      <c r="F43" s="2" t="n">
        <f aca="false">Darron!F43+Kristi!F43+'Kristi(Roth)'!F43</f>
        <v>0</v>
      </c>
      <c r="G43" s="2" t="n">
        <f aca="false">Darron!G43+Kristi!G43+'Kristi(Roth)'!G43</f>
        <v>136.572611999423</v>
      </c>
      <c r="H43" s="2" t="n">
        <f aca="false">Darron!H43+Kristi!H43+'Kristi(Roth)'!H43</f>
        <v>0</v>
      </c>
      <c r="I43" s="2" t="n">
        <f aca="false">Darron!I43+Kristi!I43+'Kristi(Roth)'!I43</f>
        <v>11704.34</v>
      </c>
      <c r="J43" s="2" t="n">
        <f aca="false">Darron!J43+Kristi!J43+'Kristi(Roth)'!J43</f>
        <v>2256.15381194174</v>
      </c>
      <c r="K43" s="2" t="n">
        <f aca="false">Darron!K43+Kristi!K43+'Kristi(Roth)'!K43</f>
        <v>13960.4938119417</v>
      </c>
    </row>
    <row r="44" customFormat="false" ht="12.75" hidden="false" customHeight="false" outlineLevel="0" collapsed="false">
      <c r="A44" s="1" t="n">
        <v>36891</v>
      </c>
      <c r="B44" s="0" t="n">
        <f aca="false">ROUND((A44-$B$2-210)/365,0)</f>
        <v>33</v>
      </c>
      <c r="C44" s="0" t="n">
        <f aca="false">ROUND((A44-$C$2-210)/365,0)</f>
        <v>8</v>
      </c>
      <c r="D44" s="0" t="n">
        <f aca="false">ROUND((A44-$D$2-210)/365,0)</f>
        <v>5</v>
      </c>
      <c r="E44" s="2" t="n">
        <f aca="false">Darron!E44+Kristi!E44+'Kristi(Roth)'!E44</f>
        <v>166.66</v>
      </c>
      <c r="F44" s="2" t="n">
        <f aca="false">Darron!F44+Kristi!F44+'Kristi(Roth)'!F44</f>
        <v>0</v>
      </c>
      <c r="G44" s="2" t="n">
        <f aca="false">Darron!G44+Kristi!G44+'Kristi(Roth)'!G44</f>
        <v>139.604938119417</v>
      </c>
      <c r="H44" s="2" t="n">
        <f aca="false">Darron!H44+Kristi!H44+'Kristi(Roth)'!H44</f>
        <v>0</v>
      </c>
      <c r="I44" s="2" t="n">
        <f aca="false">Darron!I44+Kristi!I44+'Kristi(Roth)'!I44</f>
        <v>11871</v>
      </c>
      <c r="J44" s="2" t="n">
        <f aca="false">Darron!J44+Kristi!J44+'Kristi(Roth)'!J44</f>
        <v>2395.75875006116</v>
      </c>
      <c r="K44" s="2" t="n">
        <f aca="false">Darron!K44+Kristi!K44+'Kristi(Roth)'!K44</f>
        <v>14266.7587500612</v>
      </c>
    </row>
    <row r="45" customFormat="false" ht="12.75" hidden="false" customHeight="false" outlineLevel="0" collapsed="false">
      <c r="A45" s="1" t="n">
        <v>36922</v>
      </c>
      <c r="B45" s="0" t="n">
        <f aca="false">ROUND((A45-$B$2-210)/365,0)</f>
        <v>33</v>
      </c>
      <c r="C45" s="0" t="n">
        <f aca="false">ROUND((A45-$C$2-210)/365,0)</f>
        <v>8</v>
      </c>
      <c r="D45" s="0" t="n">
        <f aca="false">ROUND((A45-$D$2-210)/365,0)</f>
        <v>5</v>
      </c>
      <c r="E45" s="2" t="n">
        <f aca="false">Darron!E45+Kristi!E45+'Kristi(Roth)'!E45</f>
        <v>166.66</v>
      </c>
      <c r="F45" s="2" t="n">
        <f aca="false">Darron!F45+Kristi!F45+'Kristi(Roth)'!F45</f>
        <v>0</v>
      </c>
      <c r="G45" s="2" t="n">
        <f aca="false">Darron!G45+Kristi!G45+'Kristi(Roth)'!G45</f>
        <v>142.667587500612</v>
      </c>
      <c r="H45" s="2" t="n">
        <f aca="false">Darron!H45+Kristi!H45+'Kristi(Roth)'!H45</f>
        <v>0</v>
      </c>
      <c r="I45" s="2" t="n">
        <f aca="false">Darron!I45+Kristi!I45+'Kristi(Roth)'!I45</f>
        <v>12037.66</v>
      </c>
      <c r="J45" s="2" t="n">
        <f aca="false">Darron!J45+Kristi!J45+'Kristi(Roth)'!J45</f>
        <v>2538.42633756177</v>
      </c>
      <c r="K45" s="2" t="n">
        <f aca="false">Darron!K45+Kristi!K45+'Kristi(Roth)'!K45</f>
        <v>14576.0863375618</v>
      </c>
    </row>
    <row r="46" customFormat="false" ht="12.75" hidden="false" customHeight="false" outlineLevel="0" collapsed="false">
      <c r="A46" s="1" t="n">
        <v>36950</v>
      </c>
      <c r="B46" s="0" t="n">
        <f aca="false">ROUND((A46-$B$2-210)/365,0)</f>
        <v>33</v>
      </c>
      <c r="C46" s="0" t="n">
        <f aca="false">ROUND((A46-$C$2-210)/365,0)</f>
        <v>8</v>
      </c>
      <c r="D46" s="0" t="n">
        <f aca="false">ROUND((A46-$D$2-210)/365,0)</f>
        <v>6</v>
      </c>
      <c r="E46" s="2" t="n">
        <f aca="false">Darron!E46+Kristi!E46+'Kristi(Roth)'!E46</f>
        <v>166.66</v>
      </c>
      <c r="F46" s="2" t="n">
        <f aca="false">Darron!F46+Kristi!F46+'Kristi(Roth)'!F46</f>
        <v>0</v>
      </c>
      <c r="G46" s="2" t="n">
        <f aca="false">Darron!G46+Kristi!G46+'Kristi(Roth)'!G46</f>
        <v>145.760863375618</v>
      </c>
      <c r="H46" s="2" t="n">
        <f aca="false">Darron!H46+Kristi!H46+'Kristi(Roth)'!H46</f>
        <v>0</v>
      </c>
      <c r="I46" s="2" t="n">
        <f aca="false">Darron!I46+Kristi!I46+'Kristi(Roth)'!I46</f>
        <v>12204.32</v>
      </c>
      <c r="J46" s="2" t="n">
        <f aca="false">Darron!J46+Kristi!J46+'Kristi(Roth)'!J46</f>
        <v>2684.18720093739</v>
      </c>
      <c r="K46" s="2" t="n">
        <f aca="false">Darron!K46+Kristi!K46+'Kristi(Roth)'!K46</f>
        <v>14888.5072009374</v>
      </c>
    </row>
    <row r="47" customFormat="false" ht="12.75" hidden="false" customHeight="false" outlineLevel="0" collapsed="false">
      <c r="A47" s="1" t="n">
        <v>36981</v>
      </c>
      <c r="B47" s="0" t="n">
        <f aca="false">ROUND((A47-$B$2-210)/365,0)</f>
        <v>33</v>
      </c>
      <c r="C47" s="0" t="n">
        <f aca="false">ROUND((A47-$C$2-210)/365,0)</f>
        <v>8</v>
      </c>
      <c r="D47" s="0" t="n">
        <f aca="false">ROUND((A47-$D$2-210)/365,0)</f>
        <v>6</v>
      </c>
      <c r="E47" s="2" t="n">
        <f aca="false">Darron!E47+Kristi!E47+'Kristi(Roth)'!E47</f>
        <v>166.66</v>
      </c>
      <c r="F47" s="2" t="n">
        <f aca="false">Darron!F47+Kristi!F47+'Kristi(Roth)'!F47</f>
        <v>0</v>
      </c>
      <c r="G47" s="2" t="n">
        <f aca="false">Darron!G47+Kristi!G47+'Kristi(Roth)'!G47</f>
        <v>148.885072009374</v>
      </c>
      <c r="H47" s="2" t="n">
        <f aca="false">Darron!H47+Kristi!H47+'Kristi(Roth)'!H47</f>
        <v>0</v>
      </c>
      <c r="I47" s="2" t="n">
        <f aca="false">Darron!I47+Kristi!I47+'Kristi(Roth)'!I47</f>
        <v>12370.98</v>
      </c>
      <c r="J47" s="2" t="n">
        <f aca="false">Darron!J47+Kristi!J47+'Kristi(Roth)'!J47</f>
        <v>2833.07227294676</v>
      </c>
      <c r="K47" s="2" t="n">
        <f aca="false">Darron!K47+Kristi!K47+'Kristi(Roth)'!K47</f>
        <v>15204.0522729468</v>
      </c>
    </row>
    <row r="48" customFormat="false" ht="12.75" hidden="false" customHeight="false" outlineLevel="0" collapsed="false">
      <c r="A48" s="1" t="n">
        <v>37011</v>
      </c>
      <c r="B48" s="0" t="n">
        <f aca="false">ROUND((A48-$B$2-210)/365,0)</f>
        <v>34</v>
      </c>
      <c r="C48" s="0" t="n">
        <f aca="false">ROUND((A48-$C$2-210)/365,0)</f>
        <v>9</v>
      </c>
      <c r="D48" s="0" t="n">
        <f aca="false">ROUND((A48-$D$2-210)/365,0)</f>
        <v>6</v>
      </c>
      <c r="E48" s="2" t="n">
        <f aca="false">Darron!E48+Kristi!E48+'Kristi(Roth)'!E48</f>
        <v>166.66</v>
      </c>
      <c r="F48" s="2" t="n">
        <f aca="false">Darron!F48+Kristi!F48+'Kristi(Roth)'!F48</f>
        <v>0</v>
      </c>
      <c r="G48" s="2" t="n">
        <f aca="false">Darron!G48+Kristi!G48+'Kristi(Roth)'!G48</f>
        <v>152.040522729468</v>
      </c>
      <c r="H48" s="2" t="n">
        <f aca="false">Darron!H48+Kristi!H48+'Kristi(Roth)'!H48</f>
        <v>0</v>
      </c>
      <c r="I48" s="2" t="n">
        <f aca="false">Darron!I48+Kristi!I48+'Kristi(Roth)'!I48</f>
        <v>12537.64</v>
      </c>
      <c r="J48" s="2" t="n">
        <f aca="false">Darron!J48+Kristi!J48+'Kristi(Roth)'!J48</f>
        <v>2985.11279567623</v>
      </c>
      <c r="K48" s="2" t="n">
        <f aca="false">Darron!K48+Kristi!K48+'Kristi(Roth)'!K48</f>
        <v>15522.7527956762</v>
      </c>
    </row>
    <row r="49" customFormat="false" ht="12.75" hidden="false" customHeight="false" outlineLevel="0" collapsed="false">
      <c r="A49" s="1" t="n">
        <v>37042</v>
      </c>
      <c r="B49" s="0" t="n">
        <f aca="false">ROUND((A49-$B$2-210)/365,0)</f>
        <v>34</v>
      </c>
      <c r="C49" s="0" t="n">
        <f aca="false">ROUND((A49-$C$2-210)/365,0)</f>
        <v>9</v>
      </c>
      <c r="D49" s="0" t="n">
        <f aca="false">ROUND((A49-$D$2-210)/365,0)</f>
        <v>6</v>
      </c>
      <c r="E49" s="2" t="n">
        <f aca="false">Darron!E49+Kristi!E49+'Kristi(Roth)'!E49</f>
        <v>166.66</v>
      </c>
      <c r="F49" s="2" t="n">
        <f aca="false">Darron!F49+Kristi!F49+'Kristi(Roth)'!F49</f>
        <v>0</v>
      </c>
      <c r="G49" s="2" t="n">
        <f aca="false">Darron!G49+Kristi!G49+'Kristi(Roth)'!G49</f>
        <v>155.227527956762</v>
      </c>
      <c r="H49" s="2" t="n">
        <f aca="false">Darron!H49+Kristi!H49+'Kristi(Roth)'!H49</f>
        <v>0</v>
      </c>
      <c r="I49" s="2" t="n">
        <f aca="false">Darron!I49+Kristi!I49+'Kristi(Roth)'!I49</f>
        <v>12704.3</v>
      </c>
      <c r="J49" s="2" t="n">
        <f aca="false">Darron!J49+Kristi!J49+'Kristi(Roth)'!J49</f>
        <v>3140.34032363299</v>
      </c>
      <c r="K49" s="2" t="n">
        <f aca="false">Darron!K49+Kristi!K49+'Kristi(Roth)'!K49</f>
        <v>15844.640323633</v>
      </c>
    </row>
    <row r="50" customFormat="false" ht="12.75" hidden="false" customHeight="false" outlineLevel="0" collapsed="false">
      <c r="A50" s="1" t="n">
        <v>37072</v>
      </c>
      <c r="B50" s="0" t="n">
        <f aca="false">ROUND((A50-$B$2-210)/365,0)</f>
        <v>34</v>
      </c>
      <c r="C50" s="0" t="n">
        <f aca="false">ROUND((A50-$C$2-210)/365,0)</f>
        <v>9</v>
      </c>
      <c r="D50" s="0" t="n">
        <f aca="false">ROUND((A50-$D$2-210)/365,0)</f>
        <v>6</v>
      </c>
      <c r="E50" s="2" t="n">
        <f aca="false">Darron!E50+Kristi!E50+'Kristi(Roth)'!E50</f>
        <v>166.66</v>
      </c>
      <c r="F50" s="2" t="n">
        <f aca="false">Darron!F50+Kristi!F50+'Kristi(Roth)'!F50</f>
        <v>0</v>
      </c>
      <c r="G50" s="2" t="n">
        <f aca="false">Darron!G50+Kristi!G50+'Kristi(Roth)'!G50</f>
        <v>158.44640323633</v>
      </c>
      <c r="H50" s="2" t="n">
        <f aca="false">Darron!H50+Kristi!H50+'Kristi(Roth)'!H50</f>
        <v>0</v>
      </c>
      <c r="I50" s="2" t="n">
        <f aca="false">Darron!I50+Kristi!I50+'Kristi(Roth)'!I50</f>
        <v>12870.96</v>
      </c>
      <c r="J50" s="2" t="n">
        <f aca="false">Darron!J50+Kristi!J50+'Kristi(Roth)'!J50</f>
        <v>3298.78672686932</v>
      </c>
      <c r="K50" s="2" t="n">
        <f aca="false">Darron!K50+Kristi!K50+'Kristi(Roth)'!K50</f>
        <v>16169.7467268693</v>
      </c>
    </row>
    <row r="51" customFormat="false" ht="12.75" hidden="false" customHeight="false" outlineLevel="0" collapsed="false">
      <c r="A51" s="1" t="n">
        <v>37103</v>
      </c>
      <c r="B51" s="0" t="n">
        <f aca="false">ROUND((A51-$B$2-210)/365,0)</f>
        <v>34</v>
      </c>
      <c r="C51" s="0" t="n">
        <f aca="false">ROUND((A51-$C$2-210)/365,0)</f>
        <v>9</v>
      </c>
      <c r="D51" s="0" t="n">
        <f aca="false">ROUND((A51-$D$2-210)/365,0)</f>
        <v>6</v>
      </c>
      <c r="E51" s="2" t="n">
        <f aca="false">Darron!E51+Kristi!E51+'Kristi(Roth)'!E51</f>
        <v>166.66</v>
      </c>
      <c r="F51" s="2" t="n">
        <f aca="false">Darron!F51+Kristi!F51+'Kristi(Roth)'!F51</f>
        <v>0</v>
      </c>
      <c r="G51" s="2" t="n">
        <f aca="false">Darron!G51+Kristi!G51+'Kristi(Roth)'!G51</f>
        <v>161.697467268693</v>
      </c>
      <c r="H51" s="2" t="n">
        <f aca="false">Darron!H51+Kristi!H51+'Kristi(Roth)'!H51</f>
        <v>0</v>
      </c>
      <c r="I51" s="2" t="n">
        <f aca="false">Darron!I51+Kristi!I51+'Kristi(Roth)'!I51</f>
        <v>13037.62</v>
      </c>
      <c r="J51" s="2" t="n">
        <f aca="false">Darron!J51+Kristi!J51+'Kristi(Roth)'!J51</f>
        <v>3460.48419413801</v>
      </c>
      <c r="K51" s="2" t="n">
        <f aca="false">Darron!K51+Kristi!K51+'Kristi(Roth)'!K51</f>
        <v>16498.104194138</v>
      </c>
    </row>
    <row r="52" customFormat="false" ht="12.75" hidden="false" customHeight="false" outlineLevel="0" collapsed="false">
      <c r="A52" s="1" t="n">
        <v>37134</v>
      </c>
      <c r="B52" s="0" t="n">
        <f aca="false">ROUND((A52-$B$2-210)/365,0)</f>
        <v>34</v>
      </c>
      <c r="C52" s="0" t="n">
        <f aca="false">ROUND((A52-$C$2-210)/365,0)</f>
        <v>9</v>
      </c>
      <c r="D52" s="0" t="n">
        <f aca="false">ROUND((A52-$D$2-210)/365,0)</f>
        <v>6</v>
      </c>
      <c r="E52" s="2" t="n">
        <f aca="false">Darron!E52+Kristi!E52+'Kristi(Roth)'!E52</f>
        <v>166.66</v>
      </c>
      <c r="F52" s="2" t="n">
        <f aca="false">Darron!F52+Kristi!F52+'Kristi(Roth)'!F52</f>
        <v>0</v>
      </c>
      <c r="G52" s="2" t="n">
        <f aca="false">Darron!G52+Kristi!G52+'Kristi(Roth)'!G52</f>
        <v>164.98104194138</v>
      </c>
      <c r="H52" s="2" t="n">
        <f aca="false">Darron!H52+Kristi!H52+'Kristi(Roth)'!H52</f>
        <v>0</v>
      </c>
      <c r="I52" s="2" t="n">
        <f aca="false">Darron!I52+Kristi!I52+'Kristi(Roth)'!I52</f>
        <v>13204.28</v>
      </c>
      <c r="J52" s="2" t="n">
        <f aca="false">Darron!J52+Kristi!J52+'Kristi(Roth)'!J52</f>
        <v>3625.46523607939</v>
      </c>
      <c r="K52" s="2" t="n">
        <f aca="false">Darron!K52+Kristi!K52+'Kristi(Roth)'!K52</f>
        <v>16829.7452360794</v>
      </c>
    </row>
    <row r="53" customFormat="false" ht="12.75" hidden="false" customHeight="false" outlineLevel="0" collapsed="false">
      <c r="A53" s="1" t="n">
        <v>37164</v>
      </c>
      <c r="B53" s="0" t="n">
        <f aca="false">ROUND((A53-$B$2-210)/365,0)</f>
        <v>34</v>
      </c>
      <c r="C53" s="0" t="n">
        <f aca="false">ROUND((A53-$C$2-210)/365,0)</f>
        <v>9</v>
      </c>
      <c r="D53" s="0" t="n">
        <f aca="false">ROUND((A53-$D$2-210)/365,0)</f>
        <v>6</v>
      </c>
      <c r="E53" s="2" t="n">
        <f aca="false">Darron!E53+Kristi!E53+'Kristi(Roth)'!E53</f>
        <v>166.66</v>
      </c>
      <c r="F53" s="2" t="n">
        <f aca="false">Darron!F53+Kristi!F53+'Kristi(Roth)'!F53</f>
        <v>0</v>
      </c>
      <c r="G53" s="2" t="n">
        <f aca="false">Darron!G53+Kristi!G53+'Kristi(Roth)'!G53</f>
        <v>168.297452360794</v>
      </c>
      <c r="H53" s="2" t="n">
        <f aca="false">Darron!H53+Kristi!H53+'Kristi(Roth)'!H53</f>
        <v>0</v>
      </c>
      <c r="I53" s="2" t="n">
        <f aca="false">Darron!I53+Kristi!I53+'Kristi(Roth)'!I53</f>
        <v>13370.94</v>
      </c>
      <c r="J53" s="2" t="n">
        <f aca="false">Darron!J53+Kristi!J53+'Kristi(Roth)'!J53</f>
        <v>3793.76268844019</v>
      </c>
      <c r="K53" s="2" t="n">
        <f aca="false">Darron!K53+Kristi!K53+'Kristi(Roth)'!K53</f>
        <v>17164.7026884402</v>
      </c>
    </row>
    <row r="54" customFormat="false" ht="12.75" hidden="false" customHeight="false" outlineLevel="0" collapsed="false">
      <c r="A54" s="1" t="n">
        <v>37195</v>
      </c>
      <c r="B54" s="0" t="n">
        <f aca="false">ROUND((A54-$B$2-210)/365,0)</f>
        <v>34</v>
      </c>
      <c r="C54" s="0" t="n">
        <f aca="false">ROUND((A54-$C$2-210)/365,0)</f>
        <v>9</v>
      </c>
      <c r="D54" s="0" t="n">
        <f aca="false">ROUND((A54-$D$2-210)/365,0)</f>
        <v>6</v>
      </c>
      <c r="E54" s="2" t="n">
        <f aca="false">Darron!E54+Kristi!E54+'Kristi(Roth)'!E54</f>
        <v>166.66</v>
      </c>
      <c r="F54" s="2" t="n">
        <f aca="false">Darron!F54+Kristi!F54+'Kristi(Roth)'!F54</f>
        <v>0</v>
      </c>
      <c r="G54" s="2" t="n">
        <f aca="false">Darron!G54+Kristi!G54+'Kristi(Roth)'!G54</f>
        <v>171.647026884402</v>
      </c>
      <c r="H54" s="2" t="n">
        <f aca="false">Darron!H54+Kristi!H54+'Kristi(Roth)'!H54</f>
        <v>0</v>
      </c>
      <c r="I54" s="2" t="n">
        <f aca="false">Darron!I54+Kristi!I54+'Kristi(Roth)'!I54</f>
        <v>13537.6</v>
      </c>
      <c r="J54" s="2" t="n">
        <f aca="false">Darron!J54+Kristi!J54+'Kristi(Roth)'!J54</f>
        <v>3965.40971532459</v>
      </c>
      <c r="K54" s="2" t="n">
        <f aca="false">Darron!K54+Kristi!K54+'Kristi(Roth)'!K54</f>
        <v>17503.0097153246</v>
      </c>
    </row>
    <row r="55" customFormat="false" ht="12.75" hidden="false" customHeight="false" outlineLevel="0" collapsed="false">
      <c r="A55" s="1" t="n">
        <v>37225</v>
      </c>
      <c r="B55" s="0" t="n">
        <f aca="false">ROUND((A55-$B$2-210)/365,0)</f>
        <v>34</v>
      </c>
      <c r="C55" s="0" t="n">
        <f aca="false">ROUND((A55-$C$2-210)/365,0)</f>
        <v>9</v>
      </c>
      <c r="D55" s="0" t="n">
        <f aca="false">ROUND((A55-$D$2-210)/365,0)</f>
        <v>6</v>
      </c>
      <c r="E55" s="2" t="n">
        <f aca="false">Darron!E55+Kristi!E55+'Kristi(Roth)'!E55</f>
        <v>166.66</v>
      </c>
      <c r="F55" s="2" t="n">
        <f aca="false">Darron!F55+Kristi!F55+'Kristi(Roth)'!F55</f>
        <v>0</v>
      </c>
      <c r="G55" s="2" t="n">
        <f aca="false">Darron!G55+Kristi!G55+'Kristi(Roth)'!G55</f>
        <v>175.030097153246</v>
      </c>
      <c r="H55" s="2" t="n">
        <f aca="false">Darron!H55+Kristi!H55+'Kristi(Roth)'!H55</f>
        <v>0</v>
      </c>
      <c r="I55" s="2" t="n">
        <f aca="false">Darron!I55+Kristi!I55+'Kristi(Roth)'!I55</f>
        <v>13704.26</v>
      </c>
      <c r="J55" s="2" t="n">
        <f aca="false">Darron!J55+Kristi!J55+'Kristi(Roth)'!J55</f>
        <v>4140.43981247784</v>
      </c>
      <c r="K55" s="2" t="n">
        <f aca="false">Darron!K55+Kristi!K55+'Kristi(Roth)'!K55</f>
        <v>17844.6998124778</v>
      </c>
    </row>
    <row r="56" customFormat="false" ht="12.75" hidden="false" customHeight="false" outlineLevel="0" collapsed="false">
      <c r="A56" s="1" t="n">
        <v>37256</v>
      </c>
      <c r="B56" s="0" t="n">
        <f aca="false">ROUND((A56-$B$2-210)/365,0)</f>
        <v>34</v>
      </c>
      <c r="C56" s="0" t="n">
        <f aca="false">ROUND((A56-$C$2-210)/365,0)</f>
        <v>9</v>
      </c>
      <c r="D56" s="0" t="n">
        <f aca="false">ROUND((A56-$D$2-210)/365,0)</f>
        <v>6</v>
      </c>
      <c r="E56" s="2" t="n">
        <f aca="false">Darron!E56+Kristi!E56+'Kristi(Roth)'!E56</f>
        <v>166.66</v>
      </c>
      <c r="F56" s="2" t="n">
        <f aca="false">Darron!F56+Kristi!F56+'Kristi(Roth)'!F56</f>
        <v>0</v>
      </c>
      <c r="G56" s="2" t="n">
        <f aca="false">Darron!G56+Kristi!G56+'Kristi(Roth)'!G56</f>
        <v>178.446998124778</v>
      </c>
      <c r="H56" s="2" t="n">
        <f aca="false">Darron!H56+Kristi!H56+'Kristi(Roth)'!H56</f>
        <v>0</v>
      </c>
      <c r="I56" s="2" t="n">
        <f aca="false">Darron!I56+Kristi!I56+'Kristi(Roth)'!I56</f>
        <v>13870.92</v>
      </c>
      <c r="J56" s="2" t="n">
        <f aca="false">Darron!J56+Kristi!J56+'Kristi(Roth)'!J56</f>
        <v>4318.88681060262</v>
      </c>
      <c r="K56" s="2" t="n">
        <f aca="false">Darron!K56+Kristi!K56+'Kristi(Roth)'!K56</f>
        <v>18189.8068106026</v>
      </c>
    </row>
    <row r="57" customFormat="false" ht="12.75" hidden="false" customHeight="false" outlineLevel="0" collapsed="false">
      <c r="A57" s="1" t="n">
        <v>37287</v>
      </c>
      <c r="B57" s="0" t="n">
        <f aca="false">ROUND((A57-$B$2-210)/365,0)</f>
        <v>34</v>
      </c>
      <c r="C57" s="0" t="n">
        <f aca="false">ROUND((A57-$C$2-210)/365,0)</f>
        <v>9</v>
      </c>
      <c r="D57" s="0" t="n">
        <f aca="false">ROUND((A57-$D$2-210)/365,0)</f>
        <v>6</v>
      </c>
      <c r="E57" s="2" t="n">
        <f aca="false">Darron!E57+Kristi!E57+'Kristi(Roth)'!E57</f>
        <v>166.66</v>
      </c>
      <c r="F57" s="2" t="n">
        <f aca="false">Darron!F57+Kristi!F57+'Kristi(Roth)'!F57</f>
        <v>0</v>
      </c>
      <c r="G57" s="2" t="n">
        <f aca="false">Darron!G57+Kristi!G57+'Kristi(Roth)'!G57</f>
        <v>181.898068106026</v>
      </c>
      <c r="H57" s="2" t="n">
        <f aca="false">Darron!H57+Kristi!H57+'Kristi(Roth)'!H57</f>
        <v>0</v>
      </c>
      <c r="I57" s="2" t="n">
        <f aca="false">Darron!I57+Kristi!I57+'Kristi(Roth)'!I57</f>
        <v>14037.58</v>
      </c>
      <c r="J57" s="2" t="n">
        <f aca="false">Darron!J57+Kristi!J57+'Kristi(Roth)'!J57</f>
        <v>4500.78487870864</v>
      </c>
      <c r="K57" s="2" t="n">
        <f aca="false">Darron!K57+Kristi!K57+'Kristi(Roth)'!K57</f>
        <v>18538.3648787086</v>
      </c>
    </row>
    <row r="58" customFormat="false" ht="12.75" hidden="false" customHeight="false" outlineLevel="0" collapsed="false">
      <c r="A58" s="1" t="n">
        <v>37315</v>
      </c>
      <c r="B58" s="0" t="n">
        <f aca="false">ROUND((A58-$B$2-210)/365,0)</f>
        <v>34</v>
      </c>
      <c r="C58" s="0" t="n">
        <f aca="false">ROUND((A58-$C$2-210)/365,0)</f>
        <v>9</v>
      </c>
      <c r="D58" s="0" t="n">
        <f aca="false">ROUND((A58-$D$2-210)/365,0)</f>
        <v>7</v>
      </c>
      <c r="E58" s="2" t="n">
        <f aca="false">Darron!E58+Kristi!E58+'Kristi(Roth)'!E58</f>
        <v>166.66</v>
      </c>
      <c r="F58" s="2" t="n">
        <f aca="false">Darron!F58+Kristi!F58+'Kristi(Roth)'!F58</f>
        <v>0</v>
      </c>
      <c r="G58" s="2" t="n">
        <f aca="false">Darron!G58+Kristi!G58+'Kristi(Roth)'!G58</f>
        <v>185.383648787086</v>
      </c>
      <c r="H58" s="2" t="n">
        <f aca="false">Darron!H58+Kristi!H58+'Kristi(Roth)'!H58</f>
        <v>0</v>
      </c>
      <c r="I58" s="2" t="n">
        <f aca="false">Darron!I58+Kristi!I58+'Kristi(Roth)'!I58</f>
        <v>14204.24</v>
      </c>
      <c r="J58" s="2" t="n">
        <f aca="false">Darron!J58+Kristi!J58+'Kristi(Roth)'!J58</f>
        <v>4686.16852749573</v>
      </c>
      <c r="K58" s="2" t="n">
        <f aca="false">Darron!K58+Kristi!K58+'Kristi(Roth)'!K58</f>
        <v>18890.4085274957</v>
      </c>
    </row>
    <row r="59" customFormat="false" ht="12.75" hidden="false" customHeight="false" outlineLevel="0" collapsed="false">
      <c r="A59" s="1" t="n">
        <v>37346</v>
      </c>
      <c r="B59" s="0" t="n">
        <f aca="false">ROUND((A59-$B$2-210)/365,0)</f>
        <v>34</v>
      </c>
      <c r="C59" s="0" t="n">
        <f aca="false">ROUND((A59-$C$2-210)/365,0)</f>
        <v>9</v>
      </c>
      <c r="D59" s="0" t="n">
        <f aca="false">ROUND((A59-$D$2-210)/365,0)</f>
        <v>7</v>
      </c>
      <c r="E59" s="2" t="n">
        <f aca="false">Darron!E59+Kristi!E59+'Kristi(Roth)'!E59</f>
        <v>166.66</v>
      </c>
      <c r="F59" s="2" t="n">
        <f aca="false">Darron!F59+Kristi!F59+'Kristi(Roth)'!F59</f>
        <v>0</v>
      </c>
      <c r="G59" s="2" t="n">
        <f aca="false">Darron!G59+Kristi!G59+'Kristi(Roth)'!G59</f>
        <v>188.904085274957</v>
      </c>
      <c r="H59" s="2" t="n">
        <f aca="false">Darron!H59+Kristi!H59+'Kristi(Roth)'!H59</f>
        <v>0</v>
      </c>
      <c r="I59" s="2" t="n">
        <f aca="false">Darron!I59+Kristi!I59+'Kristi(Roth)'!I59</f>
        <v>14370.9</v>
      </c>
      <c r="J59" s="2" t="n">
        <f aca="false">Darron!J59+Kristi!J59+'Kristi(Roth)'!J59</f>
        <v>4875.07261277068</v>
      </c>
      <c r="K59" s="2" t="n">
        <f aca="false">Darron!K59+Kristi!K59+'Kristi(Roth)'!K59</f>
        <v>19245.9726127707</v>
      </c>
    </row>
    <row r="60" customFormat="false" ht="12.75" hidden="false" customHeight="false" outlineLevel="0" collapsed="false">
      <c r="A60" s="1" t="n">
        <v>37376</v>
      </c>
      <c r="B60" s="0" t="n">
        <f aca="false">ROUND((A60-$B$2-210)/365,0)</f>
        <v>35</v>
      </c>
      <c r="C60" s="0" t="n">
        <f aca="false">ROUND((A60-$C$2-210)/365,0)</f>
        <v>10</v>
      </c>
      <c r="D60" s="0" t="n">
        <f aca="false">ROUND((A60-$D$2-210)/365,0)</f>
        <v>7</v>
      </c>
      <c r="E60" s="2" t="n">
        <f aca="false">Darron!E60+Kristi!E60+'Kristi(Roth)'!E60</f>
        <v>166.66</v>
      </c>
      <c r="F60" s="2" t="n">
        <f aca="false">Darron!F60+Kristi!F60+'Kristi(Roth)'!F60</f>
        <v>0</v>
      </c>
      <c r="G60" s="2" t="n">
        <f aca="false">Darron!G60+Kristi!G60+'Kristi(Roth)'!G60</f>
        <v>192.459726127707</v>
      </c>
      <c r="H60" s="2" t="n">
        <f aca="false">Darron!H60+Kristi!H60+'Kristi(Roth)'!H60</f>
        <v>0</v>
      </c>
      <c r="I60" s="2" t="n">
        <f aca="false">Darron!I60+Kristi!I60+'Kristi(Roth)'!I60</f>
        <v>14537.56</v>
      </c>
      <c r="J60" s="2" t="n">
        <f aca="false">Darron!J60+Kristi!J60+'Kristi(Roth)'!J60</f>
        <v>5067.53233889839</v>
      </c>
      <c r="K60" s="2" t="n">
        <f aca="false">Darron!K60+Kristi!K60+'Kristi(Roth)'!K60</f>
        <v>19605.0923388984</v>
      </c>
    </row>
    <row r="61" customFormat="false" ht="12.75" hidden="false" customHeight="false" outlineLevel="0" collapsed="false">
      <c r="A61" s="1" t="n">
        <v>37407</v>
      </c>
      <c r="B61" s="0" t="n">
        <f aca="false">ROUND((A61-$B$2-210)/365,0)</f>
        <v>35</v>
      </c>
      <c r="C61" s="0" t="n">
        <f aca="false">ROUND((A61-$C$2-210)/365,0)</f>
        <v>10</v>
      </c>
      <c r="D61" s="0" t="n">
        <f aca="false">ROUND((A61-$D$2-210)/365,0)</f>
        <v>7</v>
      </c>
      <c r="E61" s="2" t="n">
        <f aca="false">Darron!E61+Kristi!E61+'Kristi(Roth)'!E61</f>
        <v>166.66</v>
      </c>
      <c r="F61" s="2" t="n">
        <f aca="false">Darron!F61+Kristi!F61+'Kristi(Roth)'!F61</f>
        <v>0</v>
      </c>
      <c r="G61" s="2" t="n">
        <f aca="false">Darron!G61+Kristi!G61+'Kristi(Roth)'!G61</f>
        <v>196.050923388984</v>
      </c>
      <c r="H61" s="2" t="n">
        <f aca="false">Darron!H61+Kristi!H61+'Kristi(Roth)'!H61</f>
        <v>0</v>
      </c>
      <c r="I61" s="2" t="n">
        <f aca="false">Darron!I61+Kristi!I61+'Kristi(Roth)'!I61</f>
        <v>14704.22</v>
      </c>
      <c r="J61" s="2" t="n">
        <f aca="false">Darron!J61+Kristi!J61+'Kristi(Roth)'!J61</f>
        <v>5263.58326228738</v>
      </c>
      <c r="K61" s="2" t="n">
        <f aca="false">Darron!K61+Kristi!K61+'Kristi(Roth)'!K61</f>
        <v>19967.8032622874</v>
      </c>
    </row>
    <row r="62" customFormat="false" ht="12.75" hidden="false" customHeight="false" outlineLevel="0" collapsed="false">
      <c r="A62" s="1" t="n">
        <v>37437</v>
      </c>
      <c r="B62" s="0" t="n">
        <f aca="false">ROUND((A62-$B$2-210)/365,0)</f>
        <v>35</v>
      </c>
      <c r="C62" s="0" t="n">
        <f aca="false">ROUND((A62-$C$2-210)/365,0)</f>
        <v>10</v>
      </c>
      <c r="D62" s="0" t="n">
        <f aca="false">ROUND((A62-$D$2-210)/365,0)</f>
        <v>7</v>
      </c>
      <c r="E62" s="2" t="n">
        <f aca="false">Darron!E62+Kristi!E62+'Kristi(Roth)'!E62</f>
        <v>166.66</v>
      </c>
      <c r="F62" s="2" t="n">
        <f aca="false">Darron!F62+Kristi!F62+'Kristi(Roth)'!F62</f>
        <v>0</v>
      </c>
      <c r="G62" s="2" t="n">
        <f aca="false">Darron!G62+Kristi!G62+'Kristi(Roth)'!G62</f>
        <v>199.678032622874</v>
      </c>
      <c r="H62" s="2" t="n">
        <f aca="false">Darron!H62+Kristi!H62+'Kristi(Roth)'!H62</f>
        <v>0</v>
      </c>
      <c r="I62" s="2" t="n">
        <f aca="false">Darron!I62+Kristi!I62+'Kristi(Roth)'!I62</f>
        <v>14870.88</v>
      </c>
      <c r="J62" s="2" t="n">
        <f aca="false">Darron!J62+Kristi!J62+'Kristi(Roth)'!J62</f>
        <v>5463.26129491025</v>
      </c>
      <c r="K62" s="2" t="n">
        <f aca="false">Darron!K62+Kristi!K62+'Kristi(Roth)'!K62</f>
        <v>20334.1412949103</v>
      </c>
    </row>
    <row r="63" customFormat="false" ht="12.75" hidden="false" customHeight="false" outlineLevel="0" collapsed="false">
      <c r="A63" s="1" t="n">
        <v>37468</v>
      </c>
      <c r="B63" s="0" t="n">
        <f aca="false">ROUND((A63-$B$2-210)/365,0)</f>
        <v>35</v>
      </c>
      <c r="C63" s="0" t="n">
        <f aca="false">ROUND((A63-$C$2-210)/365,0)</f>
        <v>10</v>
      </c>
      <c r="D63" s="0" t="n">
        <f aca="false">ROUND((A63-$D$2-210)/365,0)</f>
        <v>7</v>
      </c>
      <c r="E63" s="2" t="n">
        <f aca="false">Darron!E63+Kristi!E63+'Kristi(Roth)'!E63</f>
        <v>166.66</v>
      </c>
      <c r="F63" s="2" t="n">
        <f aca="false">Darron!F63+Kristi!F63+'Kristi(Roth)'!F63</f>
        <v>0</v>
      </c>
      <c r="G63" s="2" t="n">
        <f aca="false">Darron!G63+Kristi!G63+'Kristi(Roth)'!G63</f>
        <v>203.341412949103</v>
      </c>
      <c r="H63" s="2" t="n">
        <f aca="false">Darron!H63+Kristi!H63+'Kristi(Roth)'!H63</f>
        <v>0</v>
      </c>
      <c r="I63" s="2" t="n">
        <f aca="false">Darron!I63+Kristi!I63+'Kristi(Roth)'!I63</f>
        <v>15037.54</v>
      </c>
      <c r="J63" s="2" t="n">
        <f aca="false">Darron!J63+Kristi!J63+'Kristi(Roth)'!J63</f>
        <v>5666.60270785935</v>
      </c>
      <c r="K63" s="2" t="n">
        <f aca="false">Darron!K63+Kristi!K63+'Kristi(Roth)'!K63</f>
        <v>20704.1427078594</v>
      </c>
    </row>
    <row r="64" customFormat="false" ht="12.75" hidden="false" customHeight="false" outlineLevel="0" collapsed="false">
      <c r="A64" s="1" t="n">
        <v>37499</v>
      </c>
      <c r="B64" s="0" t="n">
        <f aca="false">ROUND((A64-$B$2-210)/365,0)</f>
        <v>35</v>
      </c>
      <c r="C64" s="0" t="n">
        <f aca="false">ROUND((A64-$C$2-210)/365,0)</f>
        <v>10</v>
      </c>
      <c r="D64" s="0" t="n">
        <f aca="false">ROUND((A64-$D$2-210)/365,0)</f>
        <v>7</v>
      </c>
      <c r="E64" s="2" t="n">
        <f aca="false">Darron!E64+Kristi!E64+'Kristi(Roth)'!E64</f>
        <v>166.66</v>
      </c>
      <c r="F64" s="2" t="n">
        <f aca="false">Darron!F64+Kristi!F64+'Kristi(Roth)'!F64</f>
        <v>0</v>
      </c>
      <c r="G64" s="2" t="n">
        <f aca="false">Darron!G64+Kristi!G64+'Kristi(Roth)'!G64</f>
        <v>207.041427078594</v>
      </c>
      <c r="H64" s="2" t="n">
        <f aca="false">Darron!H64+Kristi!H64+'Kristi(Roth)'!H64</f>
        <v>0</v>
      </c>
      <c r="I64" s="2" t="n">
        <f aca="false">Darron!I64+Kristi!I64+'Kristi(Roth)'!I64</f>
        <v>15204.2</v>
      </c>
      <c r="J64" s="2" t="n">
        <f aca="false">Darron!J64+Kristi!J64+'Kristi(Roth)'!J64</f>
        <v>5873.64413493795</v>
      </c>
      <c r="K64" s="2" t="n">
        <f aca="false">Darron!K64+Kristi!K64+'Kristi(Roth)'!K64</f>
        <v>21077.8441349379</v>
      </c>
    </row>
    <row r="65" customFormat="false" ht="12.75" hidden="false" customHeight="false" outlineLevel="0" collapsed="false">
      <c r="A65" s="1" t="n">
        <v>37529</v>
      </c>
      <c r="B65" s="0" t="n">
        <f aca="false">ROUND((A65-$B$2-210)/365,0)</f>
        <v>35</v>
      </c>
      <c r="C65" s="0" t="n">
        <f aca="false">ROUND((A65-$C$2-210)/365,0)</f>
        <v>10</v>
      </c>
      <c r="D65" s="0" t="n">
        <f aca="false">ROUND((A65-$D$2-210)/365,0)</f>
        <v>7</v>
      </c>
      <c r="E65" s="2" t="n">
        <f aca="false">Darron!E65+Kristi!E65+'Kristi(Roth)'!E65</f>
        <v>166.66</v>
      </c>
      <c r="F65" s="2" t="n">
        <f aca="false">Darron!F65+Kristi!F65+'Kristi(Roth)'!F65</f>
        <v>0</v>
      </c>
      <c r="G65" s="2" t="n">
        <f aca="false">Darron!G65+Kristi!G65+'Kristi(Roth)'!G65</f>
        <v>210.778441349379</v>
      </c>
      <c r="H65" s="2" t="n">
        <f aca="false">Darron!H65+Kristi!H65+'Kristi(Roth)'!H65</f>
        <v>0</v>
      </c>
      <c r="I65" s="2" t="n">
        <f aca="false">Darron!I65+Kristi!I65+'Kristi(Roth)'!I65</f>
        <v>15370.86</v>
      </c>
      <c r="J65" s="2" t="n">
        <f aca="false">Darron!J65+Kristi!J65+'Kristi(Roth)'!J65</f>
        <v>6084.42257628733</v>
      </c>
      <c r="K65" s="2" t="n">
        <f aca="false">Darron!K65+Kristi!K65+'Kristi(Roth)'!K65</f>
        <v>21455.2825762873</v>
      </c>
    </row>
    <row r="66" customFormat="false" ht="12.75" hidden="false" customHeight="false" outlineLevel="0" collapsed="false">
      <c r="A66" s="1" t="n">
        <v>37560</v>
      </c>
      <c r="B66" s="0" t="n">
        <f aca="false">ROUND((A66-$B$2-210)/365,0)</f>
        <v>35</v>
      </c>
      <c r="C66" s="0" t="n">
        <f aca="false">ROUND((A66-$C$2-210)/365,0)</f>
        <v>10</v>
      </c>
      <c r="D66" s="0" t="n">
        <f aca="false">ROUND((A66-$D$2-210)/365,0)</f>
        <v>7</v>
      </c>
      <c r="E66" s="2" t="n">
        <f aca="false">Darron!E66+Kristi!E66+'Kristi(Roth)'!E66</f>
        <v>166.66</v>
      </c>
      <c r="F66" s="2" t="n">
        <f aca="false">Darron!F66+Kristi!F66+'Kristi(Roth)'!F66</f>
        <v>0</v>
      </c>
      <c r="G66" s="2" t="n">
        <f aca="false">Darron!G66+Kristi!G66+'Kristi(Roth)'!G66</f>
        <v>214.552825762873</v>
      </c>
      <c r="H66" s="2" t="n">
        <f aca="false">Darron!H66+Kristi!H66+'Kristi(Roth)'!H66</f>
        <v>0</v>
      </c>
      <c r="I66" s="2" t="n">
        <f aca="false">Darron!I66+Kristi!I66+'Kristi(Roth)'!I66</f>
        <v>15537.52</v>
      </c>
      <c r="J66" s="2" t="n">
        <f aca="false">Darron!J66+Kristi!J66+'Kristi(Roth)'!J66</f>
        <v>6298.9754020502</v>
      </c>
      <c r="K66" s="2" t="n">
        <f aca="false">Darron!K66+Kristi!K66+'Kristi(Roth)'!K66</f>
        <v>21836.4954020502</v>
      </c>
    </row>
    <row r="67" customFormat="false" ht="12.75" hidden="false" customHeight="false" outlineLevel="0" collapsed="false">
      <c r="A67" s="1" t="n">
        <v>37590</v>
      </c>
      <c r="B67" s="0" t="n">
        <f aca="false">ROUND((A67-$B$2-210)/365,0)</f>
        <v>35</v>
      </c>
      <c r="C67" s="0" t="n">
        <f aca="false">ROUND((A67-$C$2-210)/365,0)</f>
        <v>10</v>
      </c>
      <c r="D67" s="0" t="n">
        <f aca="false">ROUND((A67-$D$2-210)/365,0)</f>
        <v>7</v>
      </c>
      <c r="E67" s="2" t="n">
        <f aca="false">Darron!E67+Kristi!E67+'Kristi(Roth)'!E67</f>
        <v>166.66</v>
      </c>
      <c r="F67" s="2" t="n">
        <f aca="false">Darron!F67+Kristi!F67+'Kristi(Roth)'!F67</f>
        <v>0</v>
      </c>
      <c r="G67" s="2" t="n">
        <f aca="false">Darron!G67+Kristi!G67+'Kristi(Roth)'!G67</f>
        <v>218.364954020502</v>
      </c>
      <c r="H67" s="2" t="n">
        <f aca="false">Darron!H67+Kristi!H67+'Kristi(Roth)'!H67</f>
        <v>0</v>
      </c>
      <c r="I67" s="2" t="n">
        <f aca="false">Darron!I67+Kristi!I67+'Kristi(Roth)'!I67</f>
        <v>15704.18</v>
      </c>
      <c r="J67" s="2" t="n">
        <f aca="false">Darron!J67+Kristi!J67+'Kristi(Roth)'!J67</f>
        <v>6517.3403560707</v>
      </c>
      <c r="K67" s="2" t="n">
        <f aca="false">Darron!K67+Kristi!K67+'Kristi(Roth)'!K67</f>
        <v>22221.5203560707</v>
      </c>
    </row>
    <row r="68" customFormat="false" ht="12.75" hidden="false" customHeight="false" outlineLevel="0" collapsed="false">
      <c r="A68" s="1" t="n">
        <v>37621</v>
      </c>
      <c r="B68" s="0" t="n">
        <f aca="false">ROUND((A68-$B$2-210)/365,0)</f>
        <v>35</v>
      </c>
      <c r="C68" s="0" t="n">
        <f aca="false">ROUND((A68-$C$2-210)/365,0)</f>
        <v>10</v>
      </c>
      <c r="D68" s="0" t="n">
        <f aca="false">ROUND((A68-$D$2-210)/365,0)</f>
        <v>7</v>
      </c>
      <c r="E68" s="2" t="n">
        <f aca="false">Darron!E68+Kristi!E68+'Kristi(Roth)'!E68</f>
        <v>166.66</v>
      </c>
      <c r="F68" s="2" t="n">
        <f aca="false">Darron!F68+Kristi!F68+'Kristi(Roth)'!F68</f>
        <v>0</v>
      </c>
      <c r="G68" s="2" t="n">
        <f aca="false">Darron!G68+Kristi!G68+'Kristi(Roth)'!G68</f>
        <v>222.215203560707</v>
      </c>
      <c r="H68" s="2" t="n">
        <f aca="false">Darron!H68+Kristi!H68+'Kristi(Roth)'!H68</f>
        <v>0</v>
      </c>
      <c r="I68" s="2" t="n">
        <f aca="false">Darron!I68+Kristi!I68+'Kristi(Roth)'!I68</f>
        <v>15870.84</v>
      </c>
      <c r="J68" s="2" t="n">
        <f aca="false">Darron!J68+Kristi!J68+'Kristi(Roth)'!J68</f>
        <v>6739.55555963141</v>
      </c>
      <c r="K68" s="2" t="n">
        <f aca="false">Darron!K68+Kristi!K68+'Kristi(Roth)'!K68</f>
        <v>22610.3955596314</v>
      </c>
    </row>
    <row r="69" customFormat="false" ht="12.75" hidden="false" customHeight="false" outlineLevel="0" collapsed="false">
      <c r="A69" s="1" t="n">
        <v>37652</v>
      </c>
      <c r="B69" s="0" t="n">
        <f aca="false">ROUND((A69-$B$2-210)/365,0)</f>
        <v>35</v>
      </c>
      <c r="C69" s="0" t="n">
        <f aca="false">ROUND((A69-$C$2-210)/365,0)</f>
        <v>10</v>
      </c>
      <c r="D69" s="0" t="n">
        <f aca="false">ROUND((A69-$D$2-210)/365,0)</f>
        <v>7</v>
      </c>
      <c r="E69" s="2" t="n">
        <f aca="false">Darron!E69+Kristi!E69+'Kristi(Roth)'!E69</f>
        <v>166.66</v>
      </c>
      <c r="F69" s="2" t="n">
        <f aca="false">Darron!F69+Kristi!F69+'Kristi(Roth)'!F69</f>
        <v>0</v>
      </c>
      <c r="G69" s="2" t="n">
        <f aca="false">Darron!G69+Kristi!G69+'Kristi(Roth)'!G69</f>
        <v>226.103955596314</v>
      </c>
      <c r="H69" s="2" t="n">
        <f aca="false">Darron!H69+Kristi!H69+'Kristi(Roth)'!H69</f>
        <v>0</v>
      </c>
      <c r="I69" s="2" t="n">
        <f aca="false">Darron!I69+Kristi!I69+'Kristi(Roth)'!I69</f>
        <v>16037.5</v>
      </c>
      <c r="J69" s="2" t="n">
        <f aca="false">Darron!J69+Kristi!J69+'Kristi(Roth)'!J69</f>
        <v>6965.65951522772</v>
      </c>
      <c r="K69" s="2" t="n">
        <f aca="false">Darron!K69+Kristi!K69+'Kristi(Roth)'!K69</f>
        <v>23003.1595152277</v>
      </c>
    </row>
    <row r="70" customFormat="false" ht="12.75" hidden="false" customHeight="false" outlineLevel="0" collapsed="false">
      <c r="A70" s="1" t="n">
        <v>37680</v>
      </c>
      <c r="B70" s="0" t="n">
        <f aca="false">ROUND((A70-$B$2-210)/365,0)</f>
        <v>35</v>
      </c>
      <c r="C70" s="0" t="n">
        <f aca="false">ROUND((A70-$C$2-210)/365,0)</f>
        <v>10</v>
      </c>
      <c r="D70" s="0" t="n">
        <f aca="false">ROUND((A70-$D$2-210)/365,0)</f>
        <v>8</v>
      </c>
      <c r="E70" s="2" t="n">
        <f aca="false">Darron!E70+Kristi!E70+'Kristi(Roth)'!E70</f>
        <v>166.66</v>
      </c>
      <c r="F70" s="2" t="n">
        <f aca="false">Darron!F70+Kristi!F70+'Kristi(Roth)'!F70</f>
        <v>0</v>
      </c>
      <c r="G70" s="2" t="n">
        <f aca="false">Darron!G70+Kristi!G70+'Kristi(Roth)'!G70</f>
        <v>230.031595152277</v>
      </c>
      <c r="H70" s="2" t="n">
        <f aca="false">Darron!H70+Kristi!H70+'Kristi(Roth)'!H70</f>
        <v>0</v>
      </c>
      <c r="I70" s="2" t="n">
        <f aca="false">Darron!I70+Kristi!I70+'Kristi(Roth)'!I70</f>
        <v>16204.16</v>
      </c>
      <c r="J70" s="2" t="n">
        <f aca="false">Darron!J70+Kristi!J70+'Kristi(Roth)'!J70</f>
        <v>7195.69111038</v>
      </c>
      <c r="K70" s="2" t="n">
        <f aca="false">Darron!K70+Kristi!K70+'Kristi(Roth)'!K70</f>
        <v>23399.85111038</v>
      </c>
    </row>
    <row r="71" customFormat="false" ht="12.75" hidden="false" customHeight="false" outlineLevel="0" collapsed="false">
      <c r="A71" s="1" t="n">
        <v>37711</v>
      </c>
      <c r="B71" s="0" t="n">
        <f aca="false">ROUND((A71-$B$2-210)/365,0)</f>
        <v>35</v>
      </c>
      <c r="C71" s="0" t="n">
        <f aca="false">ROUND((A71-$C$2-210)/365,0)</f>
        <v>10</v>
      </c>
      <c r="D71" s="0" t="n">
        <f aca="false">ROUND((A71-$D$2-210)/365,0)</f>
        <v>8</v>
      </c>
      <c r="E71" s="2" t="n">
        <f aca="false">Darron!E71+Kristi!E71+'Kristi(Roth)'!E71</f>
        <v>166.66</v>
      </c>
      <c r="F71" s="2" t="n">
        <f aca="false">Darron!F71+Kristi!F71+'Kristi(Roth)'!F71</f>
        <v>0</v>
      </c>
      <c r="G71" s="2" t="n">
        <f aca="false">Darron!G71+Kristi!G71+'Kristi(Roth)'!G71</f>
        <v>233.9985111038</v>
      </c>
      <c r="H71" s="2" t="n">
        <f aca="false">Darron!H71+Kristi!H71+'Kristi(Roth)'!H71</f>
        <v>0</v>
      </c>
      <c r="I71" s="2" t="n">
        <f aca="false">Darron!I71+Kristi!I71+'Kristi(Roth)'!I71</f>
        <v>16370.82</v>
      </c>
      <c r="J71" s="2" t="n">
        <f aca="false">Darron!J71+Kristi!J71+'Kristi(Roth)'!J71</f>
        <v>7429.6896214838</v>
      </c>
      <c r="K71" s="2" t="n">
        <f aca="false">Darron!K71+Kristi!K71+'Kristi(Roth)'!K71</f>
        <v>23800.5096214838</v>
      </c>
    </row>
    <row r="72" customFormat="false" ht="12.75" hidden="false" customHeight="false" outlineLevel="0" collapsed="false">
      <c r="A72" s="1" t="n">
        <v>37741</v>
      </c>
      <c r="B72" s="0" t="n">
        <f aca="false">ROUND((A72-$B$2-210)/365,0)</f>
        <v>36</v>
      </c>
      <c r="C72" s="0" t="n">
        <f aca="false">ROUND((A72-$C$2-210)/365,0)</f>
        <v>11</v>
      </c>
      <c r="D72" s="0" t="n">
        <f aca="false">ROUND((A72-$D$2-210)/365,0)</f>
        <v>8</v>
      </c>
      <c r="E72" s="2" t="n">
        <f aca="false">Darron!E72+Kristi!E72+'Kristi(Roth)'!E72</f>
        <v>166.66</v>
      </c>
      <c r="F72" s="2" t="n">
        <f aca="false">Darron!F72+Kristi!F72+'Kristi(Roth)'!F72</f>
        <v>0</v>
      </c>
      <c r="G72" s="2" t="n">
        <f aca="false">Darron!G72+Kristi!G72+'Kristi(Roth)'!G72</f>
        <v>238.005096214838</v>
      </c>
      <c r="H72" s="2" t="n">
        <f aca="false">Darron!H72+Kristi!H72+'Kristi(Roth)'!H72</f>
        <v>0</v>
      </c>
      <c r="I72" s="2" t="n">
        <f aca="false">Darron!I72+Kristi!I72+'Kristi(Roth)'!I72</f>
        <v>16537.48</v>
      </c>
      <c r="J72" s="2" t="n">
        <f aca="false">Darron!J72+Kristi!J72+'Kristi(Roth)'!J72</f>
        <v>7667.69471769864</v>
      </c>
      <c r="K72" s="2" t="n">
        <f aca="false">Darron!K72+Kristi!K72+'Kristi(Roth)'!K72</f>
        <v>24205.1747176986</v>
      </c>
    </row>
    <row r="73" customFormat="false" ht="12.75" hidden="false" customHeight="false" outlineLevel="0" collapsed="false">
      <c r="A73" s="1" t="n">
        <v>37772</v>
      </c>
      <c r="B73" s="0" t="n">
        <f aca="false">ROUND((A73-$B$2-210)/365,0)</f>
        <v>36</v>
      </c>
      <c r="C73" s="0" t="n">
        <f aca="false">ROUND((A73-$C$2-210)/365,0)</f>
        <v>11</v>
      </c>
      <c r="D73" s="0" t="n">
        <f aca="false">ROUND((A73-$D$2-210)/365,0)</f>
        <v>8</v>
      </c>
      <c r="E73" s="2" t="n">
        <f aca="false">Darron!E73+Kristi!E73+'Kristi(Roth)'!E73</f>
        <v>166.66</v>
      </c>
      <c r="F73" s="2" t="n">
        <f aca="false">Darron!F73+Kristi!F73+'Kristi(Roth)'!F73</f>
        <v>0</v>
      </c>
      <c r="G73" s="2" t="n">
        <f aca="false">Darron!G73+Kristi!G73+'Kristi(Roth)'!G73</f>
        <v>242.051747176986</v>
      </c>
      <c r="H73" s="2" t="n">
        <f aca="false">Darron!H73+Kristi!H73+'Kristi(Roth)'!H73</f>
        <v>0</v>
      </c>
      <c r="I73" s="2" t="n">
        <f aca="false">Darron!I73+Kristi!I73+'Kristi(Roth)'!I73</f>
        <v>16704.14</v>
      </c>
      <c r="J73" s="2" t="n">
        <f aca="false">Darron!J73+Kristi!J73+'Kristi(Roth)'!J73</f>
        <v>7909.74646487562</v>
      </c>
      <c r="K73" s="2" t="n">
        <f aca="false">Darron!K73+Kristi!K73+'Kristi(Roth)'!K73</f>
        <v>24613.8864648756</v>
      </c>
    </row>
    <row r="74" customFormat="false" ht="12.75" hidden="false" customHeight="false" outlineLevel="0" collapsed="false">
      <c r="A74" s="1" t="n">
        <v>37802</v>
      </c>
      <c r="B74" s="0" t="n">
        <f aca="false">ROUND((A74-$B$2-210)/365,0)</f>
        <v>36</v>
      </c>
      <c r="C74" s="0" t="n">
        <f aca="false">ROUND((A74-$C$2-210)/365,0)</f>
        <v>11</v>
      </c>
      <c r="D74" s="0" t="n">
        <f aca="false">ROUND((A74-$D$2-210)/365,0)</f>
        <v>8</v>
      </c>
      <c r="E74" s="2" t="n">
        <f aca="false">Darron!E74+Kristi!E74+'Kristi(Roth)'!E74</f>
        <v>166.66</v>
      </c>
      <c r="F74" s="2" t="n">
        <f aca="false">Darron!F74+Kristi!F74+'Kristi(Roth)'!F74</f>
        <v>0</v>
      </c>
      <c r="G74" s="2" t="n">
        <f aca="false">Darron!G74+Kristi!G74+'Kristi(Roth)'!G74</f>
        <v>246.138864648756</v>
      </c>
      <c r="H74" s="2" t="n">
        <f aca="false">Darron!H74+Kristi!H74+'Kristi(Roth)'!H74</f>
        <v>0</v>
      </c>
      <c r="I74" s="2" t="n">
        <f aca="false">Darron!I74+Kristi!I74+'Kristi(Roth)'!I74</f>
        <v>16870.8</v>
      </c>
      <c r="J74" s="2" t="n">
        <f aca="false">Darron!J74+Kristi!J74+'Kristi(Roth)'!J74</f>
        <v>8155.88532952438</v>
      </c>
      <c r="K74" s="2" t="n">
        <f aca="false">Darron!K74+Kristi!K74+'Kristi(Roth)'!K74</f>
        <v>25026.6853295244</v>
      </c>
    </row>
    <row r="75" customFormat="false" ht="12.75" hidden="false" customHeight="false" outlineLevel="0" collapsed="false">
      <c r="A75" s="1" t="n">
        <v>37833</v>
      </c>
      <c r="B75" s="0" t="n">
        <f aca="false">ROUND((A75-$B$2-210)/365,0)</f>
        <v>36</v>
      </c>
      <c r="C75" s="0" t="n">
        <f aca="false">ROUND((A75-$C$2-210)/365,0)</f>
        <v>11</v>
      </c>
      <c r="D75" s="0" t="n">
        <f aca="false">ROUND((A75-$D$2-210)/365,0)</f>
        <v>8</v>
      </c>
      <c r="E75" s="2" t="n">
        <f aca="false">Darron!E75+Kristi!E75+'Kristi(Roth)'!E75</f>
        <v>166.66</v>
      </c>
      <c r="F75" s="2" t="n">
        <f aca="false">Darron!F75+Kristi!F75+'Kristi(Roth)'!F75</f>
        <v>0</v>
      </c>
      <c r="G75" s="2" t="n">
        <f aca="false">Darron!G75+Kristi!G75+'Kristi(Roth)'!G75</f>
        <v>250.266853295244</v>
      </c>
      <c r="H75" s="2" t="n">
        <f aca="false">Darron!H75+Kristi!H75+'Kristi(Roth)'!H75</f>
        <v>0</v>
      </c>
      <c r="I75" s="2" t="n">
        <f aca="false">Darron!I75+Kristi!I75+'Kristi(Roth)'!I75</f>
        <v>17037.46</v>
      </c>
      <c r="J75" s="2" t="n">
        <f aca="false">Darron!J75+Kristi!J75+'Kristi(Roth)'!J75</f>
        <v>8406.15218281962</v>
      </c>
      <c r="K75" s="2" t="n">
        <f aca="false">Darron!K75+Kristi!K75+'Kristi(Roth)'!K75</f>
        <v>25443.6121828196</v>
      </c>
    </row>
    <row r="76" customFormat="false" ht="12.75" hidden="false" customHeight="false" outlineLevel="0" collapsed="false">
      <c r="A76" s="1" t="n">
        <v>37864</v>
      </c>
      <c r="B76" s="0" t="n">
        <f aca="false">ROUND((A76-$B$2-210)/365,0)</f>
        <v>36</v>
      </c>
      <c r="C76" s="0" t="n">
        <f aca="false">ROUND((A76-$C$2-210)/365,0)</f>
        <v>11</v>
      </c>
      <c r="D76" s="0" t="n">
        <f aca="false">ROUND((A76-$D$2-210)/365,0)</f>
        <v>8</v>
      </c>
      <c r="E76" s="2" t="n">
        <f aca="false">Darron!E76+Kristi!E76+'Kristi(Roth)'!E76</f>
        <v>166.66</v>
      </c>
      <c r="F76" s="2" t="n">
        <f aca="false">Darron!F76+Kristi!F76+'Kristi(Roth)'!F76</f>
        <v>0</v>
      </c>
      <c r="G76" s="2" t="n">
        <f aca="false">Darron!G76+Kristi!G76+'Kristi(Roth)'!G76</f>
        <v>254.436121828196</v>
      </c>
      <c r="H76" s="2" t="n">
        <f aca="false">Darron!H76+Kristi!H76+'Kristi(Roth)'!H76</f>
        <v>0</v>
      </c>
      <c r="I76" s="2" t="n">
        <f aca="false">Darron!I76+Kristi!I76+'Kristi(Roth)'!I76</f>
        <v>17204.12</v>
      </c>
      <c r="J76" s="2" t="n">
        <f aca="false">Darron!J76+Kristi!J76+'Kristi(Roth)'!J76</f>
        <v>8660.58830464782</v>
      </c>
      <c r="K76" s="2" t="n">
        <f aca="false">Darron!K76+Kristi!K76+'Kristi(Roth)'!K76</f>
        <v>25864.7083046478</v>
      </c>
    </row>
    <row r="77" customFormat="false" ht="12.75" hidden="false" customHeight="false" outlineLevel="0" collapsed="false">
      <c r="A77" s="1" t="n">
        <v>37894</v>
      </c>
      <c r="B77" s="0" t="n">
        <f aca="false">ROUND((A77-$B$2-210)/365,0)</f>
        <v>36</v>
      </c>
      <c r="C77" s="0" t="n">
        <f aca="false">ROUND((A77-$C$2-210)/365,0)</f>
        <v>11</v>
      </c>
      <c r="D77" s="0" t="n">
        <f aca="false">ROUND((A77-$D$2-210)/365,0)</f>
        <v>8</v>
      </c>
      <c r="E77" s="2" t="n">
        <f aca="false">Darron!E77+Kristi!E77+'Kristi(Roth)'!E77</f>
        <v>166.66</v>
      </c>
      <c r="F77" s="2" t="n">
        <f aca="false">Darron!F77+Kristi!F77+'Kristi(Roth)'!F77</f>
        <v>0</v>
      </c>
      <c r="G77" s="2" t="n">
        <f aca="false">Darron!G77+Kristi!G77+'Kristi(Roth)'!G77</f>
        <v>258.647083046478</v>
      </c>
      <c r="H77" s="2" t="n">
        <f aca="false">Darron!H77+Kristi!H77+'Kristi(Roth)'!H77</f>
        <v>0</v>
      </c>
      <c r="I77" s="2" t="n">
        <f aca="false">Darron!I77+Kristi!I77+'Kristi(Roth)'!I77</f>
        <v>17370.78</v>
      </c>
      <c r="J77" s="2" t="n">
        <f aca="false">Darron!J77+Kristi!J77+'Kristi(Roth)'!J77</f>
        <v>8919.2353876943</v>
      </c>
      <c r="K77" s="2" t="n">
        <f aca="false">Darron!K77+Kristi!K77+'Kristi(Roth)'!K77</f>
        <v>26290.0153876943</v>
      </c>
    </row>
    <row r="78" customFormat="false" ht="12.75" hidden="false" customHeight="false" outlineLevel="0" collapsed="false">
      <c r="A78" s="1" t="n">
        <v>37925</v>
      </c>
      <c r="B78" s="0" t="n">
        <f aca="false">ROUND((A78-$B$2-210)/365,0)</f>
        <v>36</v>
      </c>
      <c r="C78" s="0" t="n">
        <f aca="false">ROUND((A78-$C$2-210)/365,0)</f>
        <v>11</v>
      </c>
      <c r="D78" s="0" t="n">
        <f aca="false">ROUND((A78-$D$2-210)/365,0)</f>
        <v>8</v>
      </c>
      <c r="E78" s="2" t="n">
        <f aca="false">Darron!E78+Kristi!E78+'Kristi(Roth)'!E78</f>
        <v>166.66</v>
      </c>
      <c r="F78" s="2" t="n">
        <f aca="false">Darron!F78+Kristi!F78+'Kristi(Roth)'!F78</f>
        <v>0</v>
      </c>
      <c r="G78" s="2" t="n">
        <f aca="false">Darron!G78+Kristi!G78+'Kristi(Roth)'!G78</f>
        <v>262.900153876943</v>
      </c>
      <c r="H78" s="2" t="n">
        <f aca="false">Darron!H78+Kristi!H78+'Kristi(Roth)'!H78</f>
        <v>0</v>
      </c>
      <c r="I78" s="2" t="n">
        <f aca="false">Darron!I78+Kristi!I78+'Kristi(Roth)'!I78</f>
        <v>17537.44</v>
      </c>
      <c r="J78" s="2" t="n">
        <f aca="false">Darron!J78+Kristi!J78+'Kristi(Roth)'!J78</f>
        <v>9182.13554157124</v>
      </c>
      <c r="K78" s="2" t="n">
        <f aca="false">Darron!K78+Kristi!K78+'Kristi(Roth)'!K78</f>
        <v>26719.5755415712</v>
      </c>
    </row>
    <row r="79" customFormat="false" ht="12.75" hidden="false" customHeight="false" outlineLevel="0" collapsed="false">
      <c r="A79" s="1" t="n">
        <v>37955</v>
      </c>
      <c r="B79" s="0" t="n">
        <f aca="false">ROUND((A79-$B$2-210)/365,0)</f>
        <v>36</v>
      </c>
      <c r="C79" s="0" t="n">
        <f aca="false">ROUND((A79-$C$2-210)/365,0)</f>
        <v>11</v>
      </c>
      <c r="D79" s="0" t="n">
        <f aca="false">ROUND((A79-$D$2-210)/365,0)</f>
        <v>8</v>
      </c>
      <c r="E79" s="2" t="n">
        <f aca="false">Darron!E79+Kristi!E79+'Kristi(Roth)'!E79</f>
        <v>166.66</v>
      </c>
      <c r="F79" s="2" t="n">
        <f aca="false">Darron!F79+Kristi!F79+'Kristi(Roth)'!F79</f>
        <v>0</v>
      </c>
      <c r="G79" s="2" t="n">
        <f aca="false">Darron!G79+Kristi!G79+'Kristi(Roth)'!G79</f>
        <v>267.195755415712</v>
      </c>
      <c r="H79" s="2" t="n">
        <f aca="false">Darron!H79+Kristi!H79+'Kristi(Roth)'!H79</f>
        <v>0</v>
      </c>
      <c r="I79" s="2" t="n">
        <f aca="false">Darron!I79+Kristi!I79+'Kristi(Roth)'!I79</f>
        <v>17704.1</v>
      </c>
      <c r="J79" s="2" t="n">
        <f aca="false">Darron!J79+Kristi!J79+'Kristi(Roth)'!J79</f>
        <v>9449.33129698695</v>
      </c>
      <c r="K79" s="2" t="n">
        <f aca="false">Darron!K79+Kristi!K79+'Kristi(Roth)'!K79</f>
        <v>27153.431296987</v>
      </c>
    </row>
    <row r="80" customFormat="false" ht="12.75" hidden="false" customHeight="false" outlineLevel="0" collapsed="false">
      <c r="A80" s="1" t="n">
        <v>37986</v>
      </c>
      <c r="B80" s="0" t="n">
        <f aca="false">ROUND((A80-$B$2-210)/365,0)</f>
        <v>36</v>
      </c>
      <c r="C80" s="0" t="n">
        <f aca="false">ROUND((A80-$C$2-210)/365,0)</f>
        <v>11</v>
      </c>
      <c r="D80" s="0" t="n">
        <f aca="false">ROUND((A80-$D$2-210)/365,0)</f>
        <v>8</v>
      </c>
      <c r="E80" s="2" t="n">
        <f aca="false">Darron!E80+Kristi!E80+'Kristi(Roth)'!E80</f>
        <v>166.66</v>
      </c>
      <c r="F80" s="2" t="n">
        <f aca="false">Darron!F80+Kristi!F80+'Kristi(Roth)'!F80</f>
        <v>0</v>
      </c>
      <c r="G80" s="2" t="n">
        <f aca="false">Darron!G80+Kristi!G80+'Kristi(Roth)'!G80</f>
        <v>271.534312969869</v>
      </c>
      <c r="H80" s="2" t="n">
        <f aca="false">Darron!H80+Kristi!H80+'Kristi(Roth)'!H80</f>
        <v>0</v>
      </c>
      <c r="I80" s="2" t="n">
        <f aca="false">Darron!I80+Kristi!I80+'Kristi(Roth)'!I80</f>
        <v>17870.76</v>
      </c>
      <c r="J80" s="2" t="n">
        <f aca="false">Darron!J80+Kristi!J80+'Kristi(Roth)'!J80</f>
        <v>9720.86560995682</v>
      </c>
      <c r="K80" s="2" t="n">
        <f aca="false">Darron!K80+Kristi!K80+'Kristi(Roth)'!K80</f>
        <v>27591.6256099568</v>
      </c>
    </row>
    <row r="81" customFormat="false" ht="12.75" hidden="false" customHeight="false" outlineLevel="0" collapsed="false">
      <c r="A81" s="1" t="n">
        <v>38017</v>
      </c>
      <c r="B81" s="0" t="n">
        <f aca="false">ROUND((A81-$B$2-210)/365,0)</f>
        <v>36</v>
      </c>
      <c r="C81" s="0" t="n">
        <f aca="false">ROUND((A81-$C$2-210)/365,0)</f>
        <v>11</v>
      </c>
      <c r="D81" s="0" t="n">
        <f aca="false">ROUND((A81-$D$2-210)/365,0)</f>
        <v>8</v>
      </c>
      <c r="E81" s="2" t="n">
        <f aca="false">Darron!E81+Kristi!E81+'Kristi(Roth)'!E81</f>
        <v>166.66</v>
      </c>
      <c r="F81" s="2" t="n">
        <f aca="false">Darron!F81+Kristi!F81+'Kristi(Roth)'!F81</f>
        <v>0</v>
      </c>
      <c r="G81" s="2" t="n">
        <f aca="false">Darron!G81+Kristi!G81+'Kristi(Roth)'!G81</f>
        <v>275.916256099568</v>
      </c>
      <c r="H81" s="2" t="n">
        <f aca="false">Darron!H81+Kristi!H81+'Kristi(Roth)'!H81</f>
        <v>0</v>
      </c>
      <c r="I81" s="2" t="n">
        <f aca="false">Darron!I81+Kristi!I81+'Kristi(Roth)'!I81</f>
        <v>18037.42</v>
      </c>
      <c r="J81" s="2" t="n">
        <f aca="false">Darron!J81+Kristi!J81+'Kristi(Roth)'!J81</f>
        <v>9996.78186605639</v>
      </c>
      <c r="K81" s="2" t="n">
        <f aca="false">Darron!K81+Kristi!K81+'Kristi(Roth)'!K81</f>
        <v>28034.2018660564</v>
      </c>
    </row>
    <row r="82" customFormat="false" ht="12.75" hidden="false" customHeight="false" outlineLevel="0" collapsed="false">
      <c r="A82" s="1" t="n">
        <v>38046</v>
      </c>
      <c r="B82" s="0" t="n">
        <f aca="false">ROUND((A82-$B$2-210)/365,0)</f>
        <v>36</v>
      </c>
      <c r="C82" s="0" t="n">
        <f aca="false">ROUND((A82-$C$2-210)/365,0)</f>
        <v>11</v>
      </c>
      <c r="D82" s="0" t="n">
        <f aca="false">ROUND((A82-$D$2-210)/365,0)</f>
        <v>9</v>
      </c>
      <c r="E82" s="2" t="n">
        <f aca="false">Darron!E82+Kristi!E82+'Kristi(Roth)'!E82</f>
        <v>166.66</v>
      </c>
      <c r="F82" s="2" t="n">
        <f aca="false">Darron!F82+Kristi!F82+'Kristi(Roth)'!F82</f>
        <v>0</v>
      </c>
      <c r="G82" s="2" t="n">
        <f aca="false">Darron!G82+Kristi!G82+'Kristi(Roth)'!G82</f>
        <v>280.342018660564</v>
      </c>
      <c r="H82" s="2" t="n">
        <f aca="false">Darron!H82+Kristi!H82+'Kristi(Roth)'!H82</f>
        <v>0</v>
      </c>
      <c r="I82" s="2" t="n">
        <f aca="false">Darron!I82+Kristi!I82+'Kristi(Roth)'!I82</f>
        <v>18204.08</v>
      </c>
      <c r="J82" s="2" t="n">
        <f aca="false">Darron!J82+Kristi!J82+'Kristi(Roth)'!J82</f>
        <v>10277.123884717</v>
      </c>
      <c r="K82" s="2" t="n">
        <f aca="false">Darron!K82+Kristi!K82+'Kristi(Roth)'!K82</f>
        <v>28481.203884717</v>
      </c>
    </row>
    <row r="83" customFormat="false" ht="12.75" hidden="false" customHeight="false" outlineLevel="0" collapsed="false">
      <c r="A83" s="1" t="n">
        <v>38077</v>
      </c>
      <c r="B83" s="0" t="n">
        <f aca="false">ROUND((A83-$B$2-210)/365,0)</f>
        <v>36</v>
      </c>
      <c r="C83" s="0" t="n">
        <f aca="false">ROUND((A83-$C$2-210)/365,0)</f>
        <v>11</v>
      </c>
      <c r="D83" s="0" t="n">
        <f aca="false">ROUND((A83-$D$2-210)/365,0)</f>
        <v>9</v>
      </c>
      <c r="E83" s="2" t="n">
        <f aca="false">Darron!E83+Kristi!E83+'Kristi(Roth)'!E83</f>
        <v>166.66</v>
      </c>
      <c r="F83" s="2" t="n">
        <f aca="false">Darron!F83+Kristi!F83+'Kristi(Roth)'!F83</f>
        <v>0</v>
      </c>
      <c r="G83" s="2" t="n">
        <f aca="false">Darron!G83+Kristi!G83+'Kristi(Roth)'!G83</f>
        <v>284.812038847169</v>
      </c>
      <c r="H83" s="2" t="n">
        <f aca="false">Darron!H83+Kristi!H83+'Kristi(Roth)'!H83</f>
        <v>0</v>
      </c>
      <c r="I83" s="2" t="n">
        <f aca="false">Darron!I83+Kristi!I83+'Kristi(Roth)'!I83</f>
        <v>18370.74</v>
      </c>
      <c r="J83" s="2" t="n">
        <f aca="false">Darron!J83+Kristi!J83+'Kristi(Roth)'!J83</f>
        <v>10561.9359235641</v>
      </c>
      <c r="K83" s="2" t="n">
        <f aca="false">Darron!K83+Kristi!K83+'Kristi(Roth)'!K83</f>
        <v>28932.6759235641</v>
      </c>
    </row>
    <row r="84" customFormat="false" ht="12.75" hidden="false" customHeight="false" outlineLevel="0" collapsed="false">
      <c r="A84" s="1" t="n">
        <v>38107</v>
      </c>
      <c r="B84" s="0" t="n">
        <f aca="false">ROUND((A84-$B$2-210)/365,0)</f>
        <v>37</v>
      </c>
      <c r="C84" s="0" t="n">
        <f aca="false">ROUND((A84-$C$2-210)/365,0)</f>
        <v>12</v>
      </c>
      <c r="D84" s="0" t="n">
        <f aca="false">ROUND((A84-$D$2-210)/365,0)</f>
        <v>9</v>
      </c>
      <c r="E84" s="2" t="n">
        <f aca="false">Darron!E84+Kristi!E84+'Kristi(Roth)'!E84</f>
        <v>166.66</v>
      </c>
      <c r="F84" s="2" t="n">
        <f aca="false">Darron!F84+Kristi!F84+'Kristi(Roth)'!F84</f>
        <v>0</v>
      </c>
      <c r="G84" s="2" t="n">
        <f aca="false">Darron!G84+Kristi!G84+'Kristi(Roth)'!G84</f>
        <v>289.326759235641</v>
      </c>
      <c r="H84" s="2" t="n">
        <f aca="false">Darron!H84+Kristi!H84+'Kristi(Roth)'!H84</f>
        <v>0</v>
      </c>
      <c r="I84" s="2" t="n">
        <f aca="false">Darron!I84+Kristi!I84+'Kristi(Roth)'!I84</f>
        <v>18537.4</v>
      </c>
      <c r="J84" s="2" t="n">
        <f aca="false">Darron!J84+Kristi!J84+'Kristi(Roth)'!J84</f>
        <v>10851.2626827998</v>
      </c>
      <c r="K84" s="2" t="n">
        <f aca="false">Darron!K84+Kristi!K84+'Kristi(Roth)'!K84</f>
        <v>29388.6626827998</v>
      </c>
    </row>
    <row r="85" customFormat="false" ht="12.75" hidden="false" customHeight="false" outlineLevel="0" collapsed="false">
      <c r="A85" s="1" t="n">
        <v>38138</v>
      </c>
      <c r="B85" s="0" t="n">
        <f aca="false">ROUND((A85-$B$2-210)/365,0)</f>
        <v>37</v>
      </c>
      <c r="C85" s="0" t="n">
        <f aca="false">ROUND((A85-$C$2-210)/365,0)</f>
        <v>12</v>
      </c>
      <c r="D85" s="0" t="n">
        <f aca="false">ROUND((A85-$D$2-210)/365,0)</f>
        <v>9</v>
      </c>
      <c r="E85" s="2" t="n">
        <f aca="false">Darron!E85+Kristi!E85+'Kristi(Roth)'!E85</f>
        <v>166.66</v>
      </c>
      <c r="F85" s="2" t="n">
        <f aca="false">Darron!F85+Kristi!F85+'Kristi(Roth)'!F85</f>
        <v>0</v>
      </c>
      <c r="G85" s="2" t="n">
        <f aca="false">Darron!G85+Kristi!G85+'Kristi(Roth)'!G85</f>
        <v>293.886626827998</v>
      </c>
      <c r="H85" s="2" t="n">
        <f aca="false">Darron!H85+Kristi!H85+'Kristi(Roth)'!H85</f>
        <v>0</v>
      </c>
      <c r="I85" s="2" t="n">
        <f aca="false">Darron!I85+Kristi!I85+'Kristi(Roth)'!I85</f>
        <v>18704.06</v>
      </c>
      <c r="J85" s="2" t="n">
        <f aca="false">Darron!J85+Kristi!J85+'Kristi(Roth)'!J85</f>
        <v>11145.1493096278</v>
      </c>
      <c r="K85" s="2" t="n">
        <f aca="false">Darron!K85+Kristi!K85+'Kristi(Roth)'!K85</f>
        <v>29849.2093096278</v>
      </c>
    </row>
    <row r="86" customFormat="false" ht="12.75" hidden="false" customHeight="false" outlineLevel="0" collapsed="false">
      <c r="A86" s="1" t="n">
        <v>38168</v>
      </c>
      <c r="B86" s="0" t="n">
        <f aca="false">ROUND((A86-$B$2-210)/365,0)</f>
        <v>37</v>
      </c>
      <c r="C86" s="0" t="n">
        <f aca="false">ROUND((A86-$C$2-210)/365,0)</f>
        <v>12</v>
      </c>
      <c r="D86" s="0" t="n">
        <f aca="false">ROUND((A86-$D$2-210)/365,0)</f>
        <v>9</v>
      </c>
      <c r="E86" s="2" t="n">
        <f aca="false">Darron!E86+Kristi!E86+'Kristi(Roth)'!E86</f>
        <v>166.66</v>
      </c>
      <c r="F86" s="2" t="n">
        <f aca="false">Darron!F86+Kristi!F86+'Kristi(Roth)'!F86</f>
        <v>0</v>
      </c>
      <c r="G86" s="2" t="n">
        <f aca="false">Darron!G86+Kristi!G86+'Kristi(Roth)'!G86</f>
        <v>298.492093096278</v>
      </c>
      <c r="H86" s="2" t="n">
        <f aca="false">Darron!H86+Kristi!H86+'Kristi(Roth)'!H86</f>
        <v>0</v>
      </c>
      <c r="I86" s="2" t="n">
        <f aca="false">Darron!I86+Kristi!I86+'Kristi(Roth)'!I86</f>
        <v>18870.72</v>
      </c>
      <c r="J86" s="2" t="n">
        <f aca="false">Darron!J86+Kristi!J86+'Kristi(Roth)'!J86</f>
        <v>11443.641402724</v>
      </c>
      <c r="K86" s="2" t="n">
        <f aca="false">Darron!K86+Kristi!K86+'Kristi(Roth)'!K86</f>
        <v>30314.361402724</v>
      </c>
    </row>
    <row r="87" customFormat="false" ht="12.75" hidden="false" customHeight="false" outlineLevel="0" collapsed="false">
      <c r="A87" s="1" t="n">
        <v>38199</v>
      </c>
      <c r="B87" s="0" t="n">
        <f aca="false">ROUND((A87-$B$2-210)/365,0)</f>
        <v>37</v>
      </c>
      <c r="C87" s="0" t="n">
        <f aca="false">ROUND((A87-$C$2-210)/365,0)</f>
        <v>12</v>
      </c>
      <c r="D87" s="0" t="n">
        <f aca="false">ROUND((A87-$D$2-210)/365,0)</f>
        <v>9</v>
      </c>
      <c r="E87" s="2" t="n">
        <f aca="false">Darron!E87+Kristi!E87+'Kristi(Roth)'!E87</f>
        <v>166.66</v>
      </c>
      <c r="F87" s="2" t="n">
        <f aca="false">Darron!F87+Kristi!F87+'Kristi(Roth)'!F87</f>
        <v>0</v>
      </c>
      <c r="G87" s="2" t="n">
        <f aca="false">Darron!G87+Kristi!G87+'Kristi(Roth)'!G87</f>
        <v>303.14361402724</v>
      </c>
      <c r="H87" s="2" t="n">
        <f aca="false">Darron!H87+Kristi!H87+'Kristi(Roth)'!H87</f>
        <v>0</v>
      </c>
      <c r="I87" s="2" t="n">
        <f aca="false">Darron!I87+Kristi!I87+'Kristi(Roth)'!I87</f>
        <v>19037.38</v>
      </c>
      <c r="J87" s="2" t="n">
        <f aca="false">Darron!J87+Kristi!J87+'Kristi(Roth)'!J87</f>
        <v>11746.7850167513</v>
      </c>
      <c r="K87" s="2" t="n">
        <f aca="false">Darron!K87+Kristi!K87+'Kristi(Roth)'!K87</f>
        <v>30784.1650167513</v>
      </c>
    </row>
    <row r="88" customFormat="false" ht="12.75" hidden="false" customHeight="false" outlineLevel="0" collapsed="false">
      <c r="A88" s="1" t="n">
        <v>38230</v>
      </c>
      <c r="B88" s="0" t="n">
        <f aca="false">ROUND((A88-$B$2-210)/365,0)</f>
        <v>37</v>
      </c>
      <c r="C88" s="0" t="n">
        <f aca="false">ROUND((A88-$C$2-210)/365,0)</f>
        <v>12</v>
      </c>
      <c r="D88" s="0" t="n">
        <f aca="false">ROUND((A88-$D$2-210)/365,0)</f>
        <v>9</v>
      </c>
      <c r="E88" s="2" t="n">
        <f aca="false">Darron!E88+Kristi!E88+'Kristi(Roth)'!E88</f>
        <v>166.66</v>
      </c>
      <c r="F88" s="2" t="n">
        <f aca="false">Darron!F88+Kristi!F88+'Kristi(Roth)'!F88</f>
        <v>0</v>
      </c>
      <c r="G88" s="2" t="n">
        <f aca="false">Darron!G88+Kristi!G88+'Kristi(Roth)'!G88</f>
        <v>307.841650167513</v>
      </c>
      <c r="H88" s="2" t="n">
        <f aca="false">Darron!H88+Kristi!H88+'Kristi(Roth)'!H88</f>
        <v>0</v>
      </c>
      <c r="I88" s="2" t="n">
        <f aca="false">Darron!I88+Kristi!I88+'Kristi(Roth)'!I88</f>
        <v>19204.04</v>
      </c>
      <c r="J88" s="2" t="n">
        <f aca="false">Darron!J88+Kristi!J88+'Kristi(Roth)'!J88</f>
        <v>12054.6266669188</v>
      </c>
      <c r="K88" s="2" t="n">
        <f aca="false">Darron!K88+Kristi!K88+'Kristi(Roth)'!K88</f>
        <v>31258.6666669188</v>
      </c>
    </row>
    <row r="89" customFormat="false" ht="12.75" hidden="false" customHeight="false" outlineLevel="0" collapsed="false">
      <c r="A89" s="1" t="n">
        <v>38260</v>
      </c>
      <c r="B89" s="0" t="n">
        <f aca="false">ROUND((A89-$B$2-210)/365,0)</f>
        <v>37</v>
      </c>
      <c r="C89" s="0" t="n">
        <f aca="false">ROUND((A89-$C$2-210)/365,0)</f>
        <v>12</v>
      </c>
      <c r="D89" s="0" t="n">
        <f aca="false">ROUND((A89-$D$2-210)/365,0)</f>
        <v>9</v>
      </c>
      <c r="E89" s="2" t="n">
        <f aca="false">Darron!E89+Kristi!E89+'Kristi(Roth)'!E89</f>
        <v>166.66</v>
      </c>
      <c r="F89" s="2" t="n">
        <f aca="false">Darron!F89+Kristi!F89+'Kristi(Roth)'!F89</f>
        <v>0</v>
      </c>
      <c r="G89" s="2" t="n">
        <f aca="false">Darron!G89+Kristi!G89+'Kristi(Roth)'!G89</f>
        <v>312.586666669188</v>
      </c>
      <c r="H89" s="2" t="n">
        <f aca="false">Darron!H89+Kristi!H89+'Kristi(Roth)'!H89</f>
        <v>0</v>
      </c>
      <c r="I89" s="2" t="n">
        <f aca="false">Darron!I89+Kristi!I89+'Kristi(Roth)'!I89</f>
        <v>19370.7</v>
      </c>
      <c r="J89" s="2" t="n">
        <f aca="false">Darron!J89+Kristi!J89+'Kristi(Roth)'!J89</f>
        <v>12367.213333588</v>
      </c>
      <c r="K89" s="2" t="n">
        <f aca="false">Darron!K89+Kristi!K89+'Kristi(Roth)'!K89</f>
        <v>31737.913333588</v>
      </c>
    </row>
    <row r="90" customFormat="false" ht="12.75" hidden="false" customHeight="false" outlineLevel="0" collapsed="false">
      <c r="A90" s="1" t="n">
        <v>38291</v>
      </c>
      <c r="B90" s="0" t="n">
        <f aca="false">ROUND((A90-$B$2-210)/365,0)</f>
        <v>37</v>
      </c>
      <c r="C90" s="0" t="n">
        <f aca="false">ROUND((A90-$C$2-210)/365,0)</f>
        <v>12</v>
      </c>
      <c r="D90" s="0" t="n">
        <f aca="false">ROUND((A90-$D$2-210)/365,0)</f>
        <v>9</v>
      </c>
      <c r="E90" s="2" t="n">
        <f aca="false">Darron!E90+Kristi!E90+'Kristi(Roth)'!E90</f>
        <v>166.66</v>
      </c>
      <c r="F90" s="2" t="n">
        <f aca="false">Darron!F90+Kristi!F90+'Kristi(Roth)'!F90</f>
        <v>0</v>
      </c>
      <c r="G90" s="2" t="n">
        <f aca="false">Darron!G90+Kristi!G90+'Kristi(Roth)'!G90</f>
        <v>317.37913333588</v>
      </c>
      <c r="H90" s="2" t="n">
        <f aca="false">Darron!H90+Kristi!H90+'Kristi(Roth)'!H90</f>
        <v>0</v>
      </c>
      <c r="I90" s="2" t="n">
        <f aca="false">Darron!I90+Kristi!I90+'Kristi(Roth)'!I90</f>
        <v>19537.36</v>
      </c>
      <c r="J90" s="2" t="n">
        <f aca="false">Darron!J90+Kristi!J90+'Kristi(Roth)'!J90</f>
        <v>12684.5924669239</v>
      </c>
      <c r="K90" s="2" t="n">
        <f aca="false">Darron!K90+Kristi!K90+'Kristi(Roth)'!K90</f>
        <v>32221.9524669239</v>
      </c>
    </row>
    <row r="91" customFormat="false" ht="12.75" hidden="false" customHeight="false" outlineLevel="0" collapsed="false">
      <c r="A91" s="1" t="n">
        <v>38321</v>
      </c>
      <c r="B91" s="0" t="n">
        <f aca="false">ROUND((A91-$B$2-210)/365,0)</f>
        <v>37</v>
      </c>
      <c r="C91" s="0" t="n">
        <f aca="false">ROUND((A91-$C$2-210)/365,0)</f>
        <v>12</v>
      </c>
      <c r="D91" s="0" t="n">
        <f aca="false">ROUND((A91-$D$2-210)/365,0)</f>
        <v>9</v>
      </c>
      <c r="E91" s="2" t="n">
        <f aca="false">Darron!E91+Kristi!E91+'Kristi(Roth)'!E91</f>
        <v>166.66</v>
      </c>
      <c r="F91" s="2" t="n">
        <f aca="false">Darron!F91+Kristi!F91+'Kristi(Roth)'!F91</f>
        <v>0</v>
      </c>
      <c r="G91" s="2" t="n">
        <f aca="false">Darron!G91+Kristi!G91+'Kristi(Roth)'!G91</f>
        <v>322.219524669239</v>
      </c>
      <c r="H91" s="2" t="n">
        <f aca="false">Darron!H91+Kristi!H91+'Kristi(Roth)'!H91</f>
        <v>0</v>
      </c>
      <c r="I91" s="2" t="n">
        <f aca="false">Darron!I91+Kristi!I91+'Kristi(Roth)'!I91</f>
        <v>19704.02</v>
      </c>
      <c r="J91" s="2" t="n">
        <f aca="false">Darron!J91+Kristi!J91+'Kristi(Roth)'!J91</f>
        <v>13006.8119915931</v>
      </c>
      <c r="K91" s="2" t="n">
        <f aca="false">Darron!K91+Kristi!K91+'Kristi(Roth)'!K91</f>
        <v>32710.8319915931</v>
      </c>
    </row>
    <row r="92" customFormat="false" ht="12.75" hidden="false" customHeight="false" outlineLevel="0" collapsed="false">
      <c r="A92" s="1" t="n">
        <v>38352</v>
      </c>
      <c r="B92" s="0" t="n">
        <f aca="false">ROUND((A92-$B$2-210)/365,0)</f>
        <v>37</v>
      </c>
      <c r="C92" s="0" t="n">
        <f aca="false">ROUND((A92-$C$2-210)/365,0)</f>
        <v>12</v>
      </c>
      <c r="D92" s="0" t="n">
        <f aca="false">ROUND((A92-$D$2-210)/365,0)</f>
        <v>9</v>
      </c>
      <c r="E92" s="2" t="n">
        <f aca="false">Darron!E92+Kristi!E92+'Kristi(Roth)'!E92</f>
        <v>166.66</v>
      </c>
      <c r="F92" s="2" t="n">
        <f aca="false">Darron!F92+Kristi!F92+'Kristi(Roth)'!F92</f>
        <v>0</v>
      </c>
      <c r="G92" s="2" t="n">
        <f aca="false">Darron!G92+Kristi!G92+'Kristi(Roth)'!G92</f>
        <v>327.108319915931</v>
      </c>
      <c r="H92" s="2" t="n">
        <f aca="false">Darron!H92+Kristi!H92+'Kristi(Roth)'!H92</f>
        <v>0</v>
      </c>
      <c r="I92" s="2" t="n">
        <f aca="false">Darron!I92+Kristi!I92+'Kristi(Roth)'!I92</f>
        <v>19870.68</v>
      </c>
      <c r="J92" s="2" t="n">
        <f aca="false">Darron!J92+Kristi!J92+'Kristi(Roth)'!J92</f>
        <v>13333.920311509</v>
      </c>
      <c r="K92" s="2" t="n">
        <f aca="false">Darron!K92+Kristi!K92+'Kristi(Roth)'!K92</f>
        <v>33204.600311509</v>
      </c>
    </row>
    <row r="93" customFormat="false" ht="12.75" hidden="false" customHeight="false" outlineLevel="0" collapsed="false">
      <c r="A93" s="1" t="n">
        <v>38383</v>
      </c>
      <c r="B93" s="0" t="n">
        <f aca="false">ROUND((A93-$B$2-210)/365,0)</f>
        <v>37</v>
      </c>
      <c r="C93" s="0" t="n">
        <f aca="false">ROUND((A93-$C$2-210)/365,0)</f>
        <v>12</v>
      </c>
      <c r="D93" s="0" t="n">
        <f aca="false">ROUND((A93-$D$2-210)/365,0)</f>
        <v>9</v>
      </c>
      <c r="E93" s="2" t="n">
        <f aca="false">Darron!E93+Kristi!E93+'Kristi(Roth)'!E93</f>
        <v>166.66</v>
      </c>
      <c r="F93" s="2" t="n">
        <f aca="false">Darron!F93+Kristi!F93+'Kristi(Roth)'!F93</f>
        <v>0</v>
      </c>
      <c r="G93" s="2" t="n">
        <f aca="false">Darron!G93+Kristi!G93+'Kristi(Roth)'!G93</f>
        <v>332.04600311509</v>
      </c>
      <c r="H93" s="2" t="n">
        <f aca="false">Darron!H93+Kristi!H93+'Kristi(Roth)'!H93</f>
        <v>0</v>
      </c>
      <c r="I93" s="2" t="n">
        <f aca="false">Darron!I93+Kristi!I93+'Kristi(Roth)'!I93</f>
        <v>20037.34</v>
      </c>
      <c r="J93" s="2" t="n">
        <f aca="false">Darron!J93+Kristi!J93+'Kristi(Roth)'!J93</f>
        <v>13665.9663146241</v>
      </c>
      <c r="K93" s="2" t="n">
        <f aca="false">Darron!K93+Kristi!K93+'Kristi(Roth)'!K93</f>
        <v>33703.3063146241</v>
      </c>
    </row>
    <row r="94" customFormat="false" ht="12.75" hidden="false" customHeight="false" outlineLevel="0" collapsed="false">
      <c r="A94" s="1" t="n">
        <v>38411</v>
      </c>
      <c r="B94" s="0" t="n">
        <f aca="false">ROUND((A94-$B$2-210)/365,0)</f>
        <v>37</v>
      </c>
      <c r="C94" s="0" t="n">
        <f aca="false">ROUND((A94-$C$2-210)/365,0)</f>
        <v>12</v>
      </c>
      <c r="D94" s="0" t="n">
        <f aca="false">ROUND((A94-$D$2-210)/365,0)</f>
        <v>10</v>
      </c>
      <c r="E94" s="2" t="n">
        <f aca="false">Darron!E94+Kristi!E94+'Kristi(Roth)'!E94</f>
        <v>166.66</v>
      </c>
      <c r="F94" s="2" t="n">
        <f aca="false">Darron!F94+Kristi!F94+'Kristi(Roth)'!F94</f>
        <v>0</v>
      </c>
      <c r="G94" s="2" t="n">
        <f aca="false">Darron!G94+Kristi!G94+'Kristi(Roth)'!G94</f>
        <v>337.033063146241</v>
      </c>
      <c r="H94" s="2" t="n">
        <f aca="false">Darron!H94+Kristi!H94+'Kristi(Roth)'!H94</f>
        <v>0</v>
      </c>
      <c r="I94" s="2" t="n">
        <f aca="false">Darron!I94+Kristi!I94+'Kristi(Roth)'!I94</f>
        <v>20204</v>
      </c>
      <c r="J94" s="2" t="n">
        <f aca="false">Darron!J94+Kristi!J94+'Kristi(Roth)'!J94</f>
        <v>14002.9993777704</v>
      </c>
      <c r="K94" s="2" t="n">
        <f aca="false">Darron!K94+Kristi!K94+'Kristi(Roth)'!K94</f>
        <v>34206.9993777704</v>
      </c>
    </row>
    <row r="95" customFormat="false" ht="12.75" hidden="false" customHeight="false" outlineLevel="0" collapsed="false">
      <c r="A95" s="1" t="n">
        <v>38442</v>
      </c>
      <c r="B95" s="0" t="n">
        <f aca="false">ROUND((A95-$B$2-210)/365,0)</f>
        <v>37</v>
      </c>
      <c r="C95" s="0" t="n">
        <f aca="false">ROUND((A95-$C$2-210)/365,0)</f>
        <v>12</v>
      </c>
      <c r="D95" s="0" t="n">
        <f aca="false">ROUND((A95-$D$2-210)/365,0)</f>
        <v>10</v>
      </c>
      <c r="E95" s="2" t="n">
        <f aca="false">Darron!E95+Kristi!E95+'Kristi(Roth)'!E95</f>
        <v>166.66</v>
      </c>
      <c r="F95" s="2" t="n">
        <f aca="false">Darron!F95+Kristi!F95+'Kristi(Roth)'!F95</f>
        <v>0</v>
      </c>
      <c r="G95" s="2" t="n">
        <f aca="false">Darron!G95+Kristi!G95+'Kristi(Roth)'!G95</f>
        <v>342.069993777704</v>
      </c>
      <c r="H95" s="2" t="n">
        <f aca="false">Darron!H95+Kristi!H95+'Kristi(Roth)'!H95</f>
        <v>0</v>
      </c>
      <c r="I95" s="2" t="n">
        <f aca="false">Darron!I95+Kristi!I95+'Kristi(Roth)'!I95</f>
        <v>20370.66</v>
      </c>
      <c r="J95" s="2" t="n">
        <f aca="false">Darron!J95+Kristi!J95+'Kristi(Roth)'!J95</f>
        <v>14345.0693715481</v>
      </c>
      <c r="K95" s="2" t="n">
        <f aca="false">Darron!K95+Kristi!K95+'Kristi(Roth)'!K95</f>
        <v>34715.7293715481</v>
      </c>
    </row>
    <row r="96" customFormat="false" ht="12.75" hidden="false" customHeight="false" outlineLevel="0" collapsed="false">
      <c r="A96" s="1" t="n">
        <v>38472</v>
      </c>
      <c r="B96" s="0" t="n">
        <f aca="false">ROUND((A96-$B$2-210)/365,0)</f>
        <v>38</v>
      </c>
      <c r="C96" s="0" t="n">
        <f aca="false">ROUND((A96-$C$2-210)/365,0)</f>
        <v>13</v>
      </c>
      <c r="D96" s="0" t="n">
        <f aca="false">ROUND((A96-$D$2-210)/365,0)</f>
        <v>10</v>
      </c>
      <c r="E96" s="2" t="n">
        <f aca="false">Darron!E96+Kristi!E96+'Kristi(Roth)'!E96</f>
        <v>166.66</v>
      </c>
      <c r="F96" s="2" t="n">
        <f aca="false">Darron!F96+Kristi!F96+'Kristi(Roth)'!F96</f>
        <v>0</v>
      </c>
      <c r="G96" s="2" t="n">
        <f aca="false">Darron!G96+Kristi!G96+'Kristi(Roth)'!G96</f>
        <v>347.157293715481</v>
      </c>
      <c r="H96" s="2" t="n">
        <f aca="false">Darron!H96+Kristi!H96+'Kristi(Roth)'!H96</f>
        <v>0</v>
      </c>
      <c r="I96" s="2" t="n">
        <f aca="false">Darron!I96+Kristi!I96+'Kristi(Roth)'!I96</f>
        <v>20537.32</v>
      </c>
      <c r="J96" s="2" t="n">
        <f aca="false">Darron!J96+Kristi!J96+'Kristi(Roth)'!J96</f>
        <v>14692.2266652635</v>
      </c>
      <c r="K96" s="2" t="n">
        <f aca="false">Darron!K96+Kristi!K96+'Kristi(Roth)'!K96</f>
        <v>35229.5466652635</v>
      </c>
    </row>
    <row r="97" customFormat="false" ht="12.75" hidden="false" customHeight="false" outlineLevel="0" collapsed="false">
      <c r="A97" s="1" t="n">
        <v>38503</v>
      </c>
      <c r="B97" s="0" t="n">
        <f aca="false">ROUND((A97-$B$2-210)/365,0)</f>
        <v>38</v>
      </c>
      <c r="C97" s="0" t="n">
        <f aca="false">ROUND((A97-$C$2-210)/365,0)</f>
        <v>13</v>
      </c>
      <c r="D97" s="0" t="n">
        <f aca="false">ROUND((A97-$D$2-210)/365,0)</f>
        <v>10</v>
      </c>
      <c r="E97" s="2" t="n">
        <f aca="false">Darron!E97+Kristi!E97+'Kristi(Roth)'!E97</f>
        <v>166.66</v>
      </c>
      <c r="F97" s="2" t="n">
        <f aca="false">Darron!F97+Kristi!F97+'Kristi(Roth)'!F97</f>
        <v>0</v>
      </c>
      <c r="G97" s="2" t="n">
        <f aca="false">Darron!G97+Kristi!G97+'Kristi(Roth)'!G97</f>
        <v>352.295466652635</v>
      </c>
      <c r="H97" s="2" t="n">
        <f aca="false">Darron!H97+Kristi!H97+'Kristi(Roth)'!H97</f>
        <v>0</v>
      </c>
      <c r="I97" s="2" t="n">
        <f aca="false">Darron!I97+Kristi!I97+'Kristi(Roth)'!I97</f>
        <v>20703.98</v>
      </c>
      <c r="J97" s="2" t="n">
        <f aca="false">Darron!J97+Kristi!J97+'Kristi(Roth)'!J97</f>
        <v>15044.5221319162</v>
      </c>
      <c r="K97" s="2" t="n">
        <f aca="false">Darron!K97+Kristi!K97+'Kristi(Roth)'!K97</f>
        <v>35748.5021319162</v>
      </c>
    </row>
    <row r="98" customFormat="false" ht="12.75" hidden="false" customHeight="false" outlineLevel="0" collapsed="false">
      <c r="A98" s="1" t="n">
        <v>38533</v>
      </c>
      <c r="B98" s="0" t="n">
        <f aca="false">ROUND((A98-$B$2-210)/365,0)</f>
        <v>38</v>
      </c>
      <c r="C98" s="0" t="n">
        <f aca="false">ROUND((A98-$C$2-210)/365,0)</f>
        <v>13</v>
      </c>
      <c r="D98" s="0" t="n">
        <f aca="false">ROUND((A98-$D$2-210)/365,0)</f>
        <v>10</v>
      </c>
      <c r="E98" s="2" t="n">
        <f aca="false">Darron!E98+Kristi!E98+'Kristi(Roth)'!E98</f>
        <v>166.66</v>
      </c>
      <c r="F98" s="2" t="n">
        <f aca="false">Darron!F98+Kristi!F98+'Kristi(Roth)'!F98</f>
        <v>0</v>
      </c>
      <c r="G98" s="2" t="n">
        <f aca="false">Darron!G98+Kristi!G98+'Kristi(Roth)'!G98</f>
        <v>357.485021319162</v>
      </c>
      <c r="H98" s="2" t="n">
        <f aca="false">Darron!H98+Kristi!H98+'Kristi(Roth)'!H98</f>
        <v>0</v>
      </c>
      <c r="I98" s="2" t="n">
        <f aca="false">Darron!I98+Kristi!I98+'Kristi(Roth)'!I98</f>
        <v>20870.64</v>
      </c>
      <c r="J98" s="2" t="n">
        <f aca="false">Darron!J98+Kristi!J98+'Kristi(Roth)'!J98</f>
        <v>15402.0071532353</v>
      </c>
      <c r="K98" s="2" t="n">
        <f aca="false">Darron!K98+Kristi!K98+'Kristi(Roth)'!K98</f>
        <v>36272.6471532353</v>
      </c>
    </row>
    <row r="99" customFormat="false" ht="12.75" hidden="false" customHeight="false" outlineLevel="0" collapsed="false">
      <c r="A99" s="1" t="n">
        <v>38564</v>
      </c>
      <c r="B99" s="0" t="n">
        <f aca="false">ROUND((A99-$B$2-210)/365,0)</f>
        <v>38</v>
      </c>
      <c r="C99" s="0" t="n">
        <f aca="false">ROUND((A99-$C$2-210)/365,0)</f>
        <v>13</v>
      </c>
      <c r="D99" s="0" t="n">
        <f aca="false">ROUND((A99-$D$2-210)/365,0)</f>
        <v>10</v>
      </c>
      <c r="E99" s="2" t="n">
        <f aca="false">Darron!E99+Kristi!E99+'Kristi(Roth)'!E99</f>
        <v>166.66</v>
      </c>
      <c r="F99" s="2" t="n">
        <f aca="false">Darron!F99+Kristi!F99+'Kristi(Roth)'!F99</f>
        <v>0</v>
      </c>
      <c r="G99" s="2" t="n">
        <f aca="false">Darron!G99+Kristi!G99+'Kristi(Roth)'!G99</f>
        <v>362.726471532353</v>
      </c>
      <c r="H99" s="2" t="n">
        <f aca="false">Darron!H99+Kristi!H99+'Kristi(Roth)'!H99</f>
        <v>0</v>
      </c>
      <c r="I99" s="2" t="n">
        <f aca="false">Darron!I99+Kristi!I99+'Kristi(Roth)'!I99</f>
        <v>21037.3</v>
      </c>
      <c r="J99" s="2" t="n">
        <f aca="false">Darron!J99+Kristi!J99+'Kristi(Roth)'!J99</f>
        <v>15764.7336247677</v>
      </c>
      <c r="K99" s="2" t="n">
        <f aca="false">Darron!K99+Kristi!K99+'Kristi(Roth)'!K99</f>
        <v>36802.0336247677</v>
      </c>
    </row>
    <row r="100" customFormat="false" ht="12.75" hidden="false" customHeight="false" outlineLevel="0" collapsed="false">
      <c r="A100" s="1" t="n">
        <v>38595</v>
      </c>
      <c r="B100" s="0" t="n">
        <f aca="false">ROUND((A100-$B$2-210)/365,0)</f>
        <v>38</v>
      </c>
      <c r="C100" s="0" t="n">
        <f aca="false">ROUND((A100-$C$2-210)/365,0)</f>
        <v>13</v>
      </c>
      <c r="D100" s="0" t="n">
        <f aca="false">ROUND((A100-$D$2-210)/365,0)</f>
        <v>10</v>
      </c>
      <c r="E100" s="2" t="n">
        <f aca="false">Darron!E100+Kristi!E100+'Kristi(Roth)'!E100</f>
        <v>166.66</v>
      </c>
      <c r="F100" s="2" t="n">
        <f aca="false">Darron!F100+Kristi!F100+'Kristi(Roth)'!F100</f>
        <v>0</v>
      </c>
      <c r="G100" s="2" t="n">
        <f aca="false">Darron!G100+Kristi!G100+'Kristi(Roth)'!G100</f>
        <v>368.020336247677</v>
      </c>
      <c r="H100" s="2" t="n">
        <f aca="false">Darron!H100+Kristi!H100+'Kristi(Roth)'!H100</f>
        <v>0</v>
      </c>
      <c r="I100" s="2" t="n">
        <f aca="false">Darron!I100+Kristi!I100+'Kristi(Roth)'!I100</f>
        <v>21203.96</v>
      </c>
      <c r="J100" s="2" t="n">
        <f aca="false">Darron!J100+Kristi!J100+'Kristi(Roth)'!J100</f>
        <v>16132.7539610154</v>
      </c>
      <c r="K100" s="2" t="n">
        <f aca="false">Darron!K100+Kristi!K100+'Kristi(Roth)'!K100</f>
        <v>37336.7139610154</v>
      </c>
    </row>
    <row r="101" customFormat="false" ht="12.75" hidden="false" customHeight="false" outlineLevel="0" collapsed="false">
      <c r="A101" s="1" t="n">
        <v>38625</v>
      </c>
      <c r="B101" s="0" t="n">
        <f aca="false">ROUND((A101-$B$2-210)/365,0)</f>
        <v>38</v>
      </c>
      <c r="C101" s="0" t="n">
        <f aca="false">ROUND((A101-$C$2-210)/365,0)</f>
        <v>13</v>
      </c>
      <c r="D101" s="0" t="n">
        <f aca="false">ROUND((A101-$D$2-210)/365,0)</f>
        <v>10</v>
      </c>
      <c r="E101" s="2" t="n">
        <f aca="false">Darron!E101+Kristi!E101+'Kristi(Roth)'!E101</f>
        <v>166.66</v>
      </c>
      <c r="F101" s="2" t="n">
        <f aca="false">Darron!F101+Kristi!F101+'Kristi(Roth)'!F101</f>
        <v>0</v>
      </c>
      <c r="G101" s="2" t="n">
        <f aca="false">Darron!G101+Kristi!G101+'Kristi(Roth)'!G101</f>
        <v>373.367139610154</v>
      </c>
      <c r="H101" s="2" t="n">
        <f aca="false">Darron!H101+Kristi!H101+'Kristi(Roth)'!H101</f>
        <v>0</v>
      </c>
      <c r="I101" s="2" t="n">
        <f aca="false">Darron!I101+Kristi!I101+'Kristi(Roth)'!I101</f>
        <v>21370.62</v>
      </c>
      <c r="J101" s="2" t="n">
        <f aca="false">Darron!J101+Kristi!J101+'Kristi(Roth)'!J101</f>
        <v>16506.1211006255</v>
      </c>
      <c r="K101" s="2" t="n">
        <f aca="false">Darron!K101+Kristi!K101+'Kristi(Roth)'!K101</f>
        <v>37876.7411006255</v>
      </c>
    </row>
    <row r="102" customFormat="false" ht="12.75" hidden="false" customHeight="false" outlineLevel="0" collapsed="false">
      <c r="A102" s="1" t="n">
        <v>38656</v>
      </c>
      <c r="B102" s="0" t="n">
        <f aca="false">ROUND((A102-$B$2-210)/365,0)</f>
        <v>38</v>
      </c>
      <c r="C102" s="0" t="n">
        <f aca="false">ROUND((A102-$C$2-210)/365,0)</f>
        <v>13</v>
      </c>
      <c r="D102" s="0" t="n">
        <f aca="false">ROUND((A102-$D$2-210)/365,0)</f>
        <v>10</v>
      </c>
      <c r="E102" s="2" t="n">
        <f aca="false">Darron!E102+Kristi!E102+'Kristi(Roth)'!E102</f>
        <v>166.66</v>
      </c>
      <c r="F102" s="2" t="n">
        <f aca="false">Darron!F102+Kristi!F102+'Kristi(Roth)'!F102</f>
        <v>0</v>
      </c>
      <c r="G102" s="2" t="n">
        <f aca="false">Darron!G102+Kristi!G102+'Kristi(Roth)'!G102</f>
        <v>378.767411006255</v>
      </c>
      <c r="H102" s="2" t="n">
        <f aca="false">Darron!H102+Kristi!H102+'Kristi(Roth)'!H102</f>
        <v>0</v>
      </c>
      <c r="I102" s="2" t="n">
        <f aca="false">Darron!I102+Kristi!I102+'Kristi(Roth)'!I102</f>
        <v>21537.28</v>
      </c>
      <c r="J102" s="2" t="n">
        <f aca="false">Darron!J102+Kristi!J102+'Kristi(Roth)'!J102</f>
        <v>16884.8885116318</v>
      </c>
      <c r="K102" s="2" t="n">
        <f aca="false">Darron!K102+Kristi!K102+'Kristi(Roth)'!K102</f>
        <v>38422.1685116318</v>
      </c>
    </row>
    <row r="103" customFormat="false" ht="12.75" hidden="false" customHeight="false" outlineLevel="0" collapsed="false">
      <c r="A103" s="1" t="n">
        <v>38686</v>
      </c>
      <c r="B103" s="0" t="n">
        <f aca="false">ROUND((A103-$B$2-210)/365,0)</f>
        <v>38</v>
      </c>
      <c r="C103" s="0" t="n">
        <f aca="false">ROUND((A103-$C$2-210)/365,0)</f>
        <v>13</v>
      </c>
      <c r="D103" s="0" t="n">
        <f aca="false">ROUND((A103-$D$2-210)/365,0)</f>
        <v>10</v>
      </c>
      <c r="E103" s="2" t="n">
        <f aca="false">Darron!E103+Kristi!E103+'Kristi(Roth)'!E103</f>
        <v>166.66</v>
      </c>
      <c r="F103" s="2" t="n">
        <f aca="false">Darron!F103+Kristi!F103+'Kristi(Roth)'!F103</f>
        <v>0</v>
      </c>
      <c r="G103" s="2" t="n">
        <f aca="false">Darron!G103+Kristi!G103+'Kristi(Roth)'!G103</f>
        <v>384.221685116318</v>
      </c>
      <c r="H103" s="2" t="n">
        <f aca="false">Darron!H103+Kristi!H103+'Kristi(Roth)'!H103</f>
        <v>0</v>
      </c>
      <c r="I103" s="2" t="n">
        <f aca="false">Darron!I103+Kristi!I103+'Kristi(Roth)'!I103</f>
        <v>21703.94</v>
      </c>
      <c r="J103" s="2" t="n">
        <f aca="false">Darron!J103+Kristi!J103+'Kristi(Roth)'!J103</f>
        <v>17269.1101967481</v>
      </c>
      <c r="K103" s="2" t="n">
        <f aca="false">Darron!K103+Kristi!K103+'Kristi(Roth)'!K103</f>
        <v>38973.0501967481</v>
      </c>
    </row>
    <row r="104" customFormat="false" ht="12.75" hidden="false" customHeight="false" outlineLevel="0" collapsed="false">
      <c r="A104" s="1" t="n">
        <v>38717</v>
      </c>
      <c r="B104" s="0" t="n">
        <f aca="false">ROUND((A104-$B$2-210)/365,0)</f>
        <v>38</v>
      </c>
      <c r="C104" s="0" t="n">
        <f aca="false">ROUND((A104-$C$2-210)/365,0)</f>
        <v>13</v>
      </c>
      <c r="D104" s="0" t="n">
        <f aca="false">ROUND((A104-$D$2-210)/365,0)</f>
        <v>10</v>
      </c>
      <c r="E104" s="2" t="n">
        <f aca="false">Darron!E104+Kristi!E104+'Kristi(Roth)'!E104</f>
        <v>166.66</v>
      </c>
      <c r="F104" s="2" t="n">
        <f aca="false">Darron!F104+Kristi!F104+'Kristi(Roth)'!F104</f>
        <v>0</v>
      </c>
      <c r="G104" s="2" t="n">
        <f aca="false">Darron!G104+Kristi!G104+'Kristi(Roth)'!G104</f>
        <v>389.730501967481</v>
      </c>
      <c r="H104" s="2" t="n">
        <f aca="false">Darron!H104+Kristi!H104+'Kristi(Roth)'!H104</f>
        <v>0</v>
      </c>
      <c r="I104" s="2" t="n">
        <f aca="false">Darron!I104+Kristi!I104+'Kristi(Roth)'!I104</f>
        <v>21870.6</v>
      </c>
      <c r="J104" s="2" t="n">
        <f aca="false">Darron!J104+Kristi!J104+'Kristi(Roth)'!J104</f>
        <v>17658.8406987156</v>
      </c>
      <c r="K104" s="2" t="n">
        <f aca="false">Darron!K104+Kristi!K104+'Kristi(Roth)'!K104</f>
        <v>39529.4406987156</v>
      </c>
    </row>
    <row r="105" customFormat="false" ht="12.75" hidden="false" customHeight="false" outlineLevel="0" collapsed="false">
      <c r="A105" s="1" t="n">
        <v>38748</v>
      </c>
      <c r="B105" s="0" t="n">
        <f aca="false">ROUND((A105-$B$2-210)/365,0)</f>
        <v>38</v>
      </c>
      <c r="C105" s="0" t="n">
        <f aca="false">ROUND((A105-$C$2-210)/365,0)</f>
        <v>13</v>
      </c>
      <c r="D105" s="0" t="n">
        <f aca="false">ROUND((A105-$D$2-210)/365,0)</f>
        <v>10</v>
      </c>
      <c r="E105" s="2" t="n">
        <f aca="false">Darron!E105+Kristi!E105+'Kristi(Roth)'!E105</f>
        <v>166.66</v>
      </c>
      <c r="F105" s="2" t="n">
        <f aca="false">Darron!F105+Kristi!F105+'Kristi(Roth)'!F105</f>
        <v>0</v>
      </c>
      <c r="G105" s="2" t="n">
        <f aca="false">Darron!G105+Kristi!G105+'Kristi(Roth)'!G105</f>
        <v>395.294406987156</v>
      </c>
      <c r="H105" s="2" t="n">
        <f aca="false">Darron!H105+Kristi!H105+'Kristi(Roth)'!H105</f>
        <v>0</v>
      </c>
      <c r="I105" s="2" t="n">
        <f aca="false">Darron!I105+Kristi!I105+'Kristi(Roth)'!I105</f>
        <v>22037.26</v>
      </c>
      <c r="J105" s="2" t="n">
        <f aca="false">Darron!J105+Kristi!J105+'Kristi(Roth)'!J105</f>
        <v>18054.1351057027</v>
      </c>
      <c r="K105" s="2" t="n">
        <f aca="false">Darron!K105+Kristi!K105+'Kristi(Roth)'!K105</f>
        <v>40091.3951057027</v>
      </c>
    </row>
    <row r="106" customFormat="false" ht="12.75" hidden="false" customHeight="false" outlineLevel="0" collapsed="false">
      <c r="A106" s="1" t="n">
        <v>38776</v>
      </c>
      <c r="B106" s="0" t="n">
        <f aca="false">ROUND((A106-$B$2-210)/365,0)</f>
        <v>38</v>
      </c>
      <c r="C106" s="0" t="n">
        <f aca="false">ROUND((A106-$C$2-210)/365,0)</f>
        <v>13</v>
      </c>
      <c r="D106" s="0" t="n">
        <f aca="false">ROUND((A106-$D$2-210)/365,0)</f>
        <v>11</v>
      </c>
      <c r="E106" s="2" t="n">
        <f aca="false">Darron!E106+Kristi!E106+'Kristi(Roth)'!E106</f>
        <v>166.66</v>
      </c>
      <c r="F106" s="2" t="n">
        <f aca="false">Darron!F106+Kristi!F106+'Kristi(Roth)'!F106</f>
        <v>0</v>
      </c>
      <c r="G106" s="2" t="n">
        <f aca="false">Darron!G106+Kristi!G106+'Kristi(Roth)'!G106</f>
        <v>400.913951057027</v>
      </c>
      <c r="H106" s="2" t="n">
        <f aca="false">Darron!H106+Kristi!H106+'Kristi(Roth)'!H106</f>
        <v>0</v>
      </c>
      <c r="I106" s="2" t="n">
        <f aca="false">Darron!I106+Kristi!I106+'Kristi(Roth)'!I106</f>
        <v>22203.92</v>
      </c>
      <c r="J106" s="2" t="n">
        <f aca="false">Darron!J106+Kristi!J106+'Kristi(Roth)'!J106</f>
        <v>18455.0490567598</v>
      </c>
      <c r="K106" s="2" t="n">
        <f aca="false">Darron!K106+Kristi!K106+'Kristi(Roth)'!K106</f>
        <v>40658.9690567598</v>
      </c>
    </row>
    <row r="107" customFormat="false" ht="12.75" hidden="false" customHeight="false" outlineLevel="0" collapsed="false">
      <c r="A107" s="1" t="n">
        <v>38807</v>
      </c>
      <c r="B107" s="0" t="n">
        <f aca="false">ROUND((A107-$B$2-210)/365,0)</f>
        <v>38</v>
      </c>
      <c r="C107" s="0" t="n">
        <f aca="false">ROUND((A107-$C$2-210)/365,0)</f>
        <v>13</v>
      </c>
      <c r="D107" s="0" t="n">
        <f aca="false">ROUND((A107-$D$2-210)/365,0)</f>
        <v>11</v>
      </c>
      <c r="E107" s="2" t="n">
        <f aca="false">Darron!E107+Kristi!E107+'Kristi(Roth)'!E107</f>
        <v>166.66</v>
      </c>
      <c r="F107" s="2" t="n">
        <f aca="false">Darron!F107+Kristi!F107+'Kristi(Roth)'!F107</f>
        <v>0</v>
      </c>
      <c r="G107" s="2" t="n">
        <f aca="false">Darron!G107+Kristi!G107+'Kristi(Roth)'!G107</f>
        <v>406.589690567598</v>
      </c>
      <c r="H107" s="2" t="n">
        <f aca="false">Darron!H107+Kristi!H107+'Kristi(Roth)'!H107</f>
        <v>0</v>
      </c>
      <c r="I107" s="2" t="n">
        <f aca="false">Darron!I107+Kristi!I107+'Kristi(Roth)'!I107</f>
        <v>22370.58</v>
      </c>
      <c r="J107" s="2" t="n">
        <f aca="false">Darron!J107+Kristi!J107+'Kristi(Roth)'!J107</f>
        <v>18861.6387473274</v>
      </c>
      <c r="K107" s="2" t="n">
        <f aca="false">Darron!K107+Kristi!K107+'Kristi(Roth)'!K107</f>
        <v>41232.2187473274</v>
      </c>
    </row>
    <row r="108" customFormat="false" ht="12.75" hidden="false" customHeight="false" outlineLevel="0" collapsed="false">
      <c r="A108" s="1" t="n">
        <v>38837</v>
      </c>
      <c r="B108" s="0" t="n">
        <f aca="false">ROUND((A108-$B$2-210)/365,0)</f>
        <v>39</v>
      </c>
      <c r="C108" s="0" t="n">
        <f aca="false">ROUND((A108-$C$2-210)/365,0)</f>
        <v>14</v>
      </c>
      <c r="D108" s="0" t="n">
        <f aca="false">ROUND((A108-$D$2-210)/365,0)</f>
        <v>11</v>
      </c>
      <c r="E108" s="2" t="n">
        <f aca="false">Darron!E108+Kristi!E108+'Kristi(Roth)'!E108</f>
        <v>166.66</v>
      </c>
      <c r="F108" s="2" t="n">
        <f aca="false">Darron!F108+Kristi!F108+'Kristi(Roth)'!F108</f>
        <v>0</v>
      </c>
      <c r="G108" s="2" t="n">
        <f aca="false">Darron!G108+Kristi!G108+'Kristi(Roth)'!G108</f>
        <v>412.322187473274</v>
      </c>
      <c r="H108" s="2" t="n">
        <f aca="false">Darron!H108+Kristi!H108+'Kristi(Roth)'!H108</f>
        <v>0</v>
      </c>
      <c r="I108" s="2" t="n">
        <f aca="false">Darron!I108+Kristi!I108+'Kristi(Roth)'!I108</f>
        <v>22537.24</v>
      </c>
      <c r="J108" s="2" t="n">
        <f aca="false">Darron!J108+Kristi!J108+'Kristi(Roth)'!J108</f>
        <v>19273.9609348006</v>
      </c>
      <c r="K108" s="2" t="n">
        <f aca="false">Darron!K108+Kristi!K108+'Kristi(Roth)'!K108</f>
        <v>41811.2009348006</v>
      </c>
    </row>
    <row r="109" customFormat="false" ht="12.75" hidden="false" customHeight="false" outlineLevel="0" collapsed="false">
      <c r="A109" s="1" t="n">
        <v>38868</v>
      </c>
      <c r="B109" s="0" t="n">
        <f aca="false">ROUND((A109-$B$2-210)/365,0)</f>
        <v>39</v>
      </c>
      <c r="C109" s="0" t="n">
        <f aca="false">ROUND((A109-$C$2-210)/365,0)</f>
        <v>14</v>
      </c>
      <c r="D109" s="0" t="n">
        <f aca="false">ROUND((A109-$D$2-210)/365,0)</f>
        <v>11</v>
      </c>
      <c r="E109" s="2" t="n">
        <f aca="false">Darron!E109+Kristi!E109+'Kristi(Roth)'!E109</f>
        <v>166.66</v>
      </c>
      <c r="F109" s="2" t="n">
        <f aca="false">Darron!F109+Kristi!F109+'Kristi(Roth)'!F109</f>
        <v>0</v>
      </c>
      <c r="G109" s="2" t="n">
        <f aca="false">Darron!G109+Kristi!G109+'Kristi(Roth)'!G109</f>
        <v>418.112009348006</v>
      </c>
      <c r="H109" s="2" t="n">
        <f aca="false">Darron!H109+Kristi!H109+'Kristi(Roth)'!H109</f>
        <v>0</v>
      </c>
      <c r="I109" s="2" t="n">
        <f aca="false">Darron!I109+Kristi!I109+'Kristi(Roth)'!I109</f>
        <v>22703.9</v>
      </c>
      <c r="J109" s="2" t="n">
        <f aca="false">Darron!J109+Kristi!J109+'Kristi(Roth)'!J109</f>
        <v>19692.0729441486</v>
      </c>
      <c r="K109" s="2" t="n">
        <f aca="false">Darron!K109+Kristi!K109+'Kristi(Roth)'!K109</f>
        <v>42395.9729441486</v>
      </c>
    </row>
    <row r="110" customFormat="false" ht="12.75" hidden="false" customHeight="false" outlineLevel="0" collapsed="false">
      <c r="A110" s="1" t="n">
        <v>38898</v>
      </c>
      <c r="B110" s="0" t="n">
        <f aca="false">ROUND((A110-$B$2-210)/365,0)</f>
        <v>39</v>
      </c>
      <c r="C110" s="0" t="n">
        <f aca="false">ROUND((A110-$C$2-210)/365,0)</f>
        <v>14</v>
      </c>
      <c r="D110" s="0" t="n">
        <f aca="false">ROUND((A110-$D$2-210)/365,0)</f>
        <v>11</v>
      </c>
      <c r="E110" s="2" t="n">
        <f aca="false">Darron!E110+Kristi!E110+'Kristi(Roth)'!E110</f>
        <v>166.66</v>
      </c>
      <c r="F110" s="2" t="n">
        <f aca="false">Darron!F110+Kristi!F110+'Kristi(Roth)'!F110</f>
        <v>0</v>
      </c>
      <c r="G110" s="2" t="n">
        <f aca="false">Darron!G110+Kristi!G110+'Kristi(Roth)'!G110</f>
        <v>423.959729441486</v>
      </c>
      <c r="H110" s="2" t="n">
        <f aca="false">Darron!H110+Kristi!H110+'Kristi(Roth)'!H110</f>
        <v>0</v>
      </c>
      <c r="I110" s="2" t="n">
        <f aca="false">Darron!I110+Kristi!I110+'Kristi(Roth)'!I110</f>
        <v>22870.56</v>
      </c>
      <c r="J110" s="2" t="n">
        <f aca="false">Darron!J110+Kristi!J110+'Kristi(Roth)'!J110</f>
        <v>20116.0326735901</v>
      </c>
      <c r="K110" s="2" t="n">
        <f aca="false">Darron!K110+Kristi!K110+'Kristi(Roth)'!K110</f>
        <v>42986.5926735901</v>
      </c>
    </row>
    <row r="111" customFormat="false" ht="12.75" hidden="false" customHeight="false" outlineLevel="0" collapsed="false">
      <c r="A111" s="1" t="n">
        <v>38929</v>
      </c>
      <c r="B111" s="0" t="n">
        <f aca="false">ROUND((A111-$B$2-210)/365,0)</f>
        <v>39</v>
      </c>
      <c r="C111" s="0" t="n">
        <f aca="false">ROUND((A111-$C$2-210)/365,0)</f>
        <v>14</v>
      </c>
      <c r="D111" s="0" t="n">
        <f aca="false">ROUND((A111-$D$2-210)/365,0)</f>
        <v>11</v>
      </c>
      <c r="E111" s="2" t="n">
        <f aca="false">Darron!E111+Kristi!E111+'Kristi(Roth)'!E111</f>
        <v>166.66</v>
      </c>
      <c r="F111" s="2" t="n">
        <f aca="false">Darron!F111+Kristi!F111+'Kristi(Roth)'!F111</f>
        <v>0</v>
      </c>
      <c r="G111" s="2" t="n">
        <f aca="false">Darron!G111+Kristi!G111+'Kristi(Roth)'!G111</f>
        <v>429.865926735901</v>
      </c>
      <c r="H111" s="2" t="n">
        <f aca="false">Darron!H111+Kristi!H111+'Kristi(Roth)'!H111</f>
        <v>0</v>
      </c>
      <c r="I111" s="2" t="n">
        <f aca="false">Darron!I111+Kristi!I111+'Kristi(Roth)'!I111</f>
        <v>23037.22</v>
      </c>
      <c r="J111" s="2" t="n">
        <f aca="false">Darron!J111+Kristi!J111+'Kristi(Roth)'!J111</f>
        <v>20545.898600326</v>
      </c>
      <c r="K111" s="2" t="n">
        <f aca="false">Darron!K111+Kristi!K111+'Kristi(Roth)'!K111</f>
        <v>43583.118600326</v>
      </c>
    </row>
    <row r="112" customFormat="false" ht="12.75" hidden="false" customHeight="false" outlineLevel="0" collapsed="false">
      <c r="A112" s="1" t="n">
        <v>38960</v>
      </c>
      <c r="B112" s="0" t="n">
        <f aca="false">ROUND((A112-$B$2-210)/365,0)</f>
        <v>39</v>
      </c>
      <c r="C112" s="0" t="n">
        <f aca="false">ROUND((A112-$C$2-210)/365,0)</f>
        <v>14</v>
      </c>
      <c r="D112" s="0" t="n">
        <f aca="false">ROUND((A112-$D$2-210)/365,0)</f>
        <v>11</v>
      </c>
      <c r="E112" s="2" t="n">
        <f aca="false">Darron!E112+Kristi!E112+'Kristi(Roth)'!E112</f>
        <v>166.66</v>
      </c>
      <c r="F112" s="2" t="n">
        <f aca="false">Darron!F112+Kristi!F112+'Kristi(Roth)'!F112</f>
        <v>0</v>
      </c>
      <c r="G112" s="2" t="n">
        <f aca="false">Darron!G112+Kristi!G112+'Kristi(Roth)'!G112</f>
        <v>435.83118600326</v>
      </c>
      <c r="H112" s="2" t="n">
        <f aca="false">Darron!H112+Kristi!H112+'Kristi(Roth)'!H112</f>
        <v>0</v>
      </c>
      <c r="I112" s="2" t="n">
        <f aca="false">Darron!I112+Kristi!I112+'Kristi(Roth)'!I112</f>
        <v>23203.88</v>
      </c>
      <c r="J112" s="2" t="n">
        <f aca="false">Darron!J112+Kristi!J112+'Kristi(Roth)'!J112</f>
        <v>20981.7297863293</v>
      </c>
      <c r="K112" s="2" t="n">
        <f aca="false">Darron!K112+Kristi!K112+'Kristi(Roth)'!K112</f>
        <v>44185.6097863293</v>
      </c>
    </row>
    <row r="113" customFormat="false" ht="12.75" hidden="false" customHeight="false" outlineLevel="0" collapsed="false">
      <c r="A113" s="1" t="n">
        <v>38990</v>
      </c>
      <c r="B113" s="0" t="n">
        <f aca="false">ROUND((A113-$B$2-210)/365,0)</f>
        <v>39</v>
      </c>
      <c r="C113" s="0" t="n">
        <f aca="false">ROUND((A113-$C$2-210)/365,0)</f>
        <v>14</v>
      </c>
      <c r="D113" s="0" t="n">
        <f aca="false">ROUND((A113-$D$2-210)/365,0)</f>
        <v>11</v>
      </c>
      <c r="E113" s="2" t="n">
        <f aca="false">Darron!E113+Kristi!E113+'Kristi(Roth)'!E113</f>
        <v>166.66</v>
      </c>
      <c r="F113" s="2" t="n">
        <f aca="false">Darron!F113+Kristi!F113+'Kristi(Roth)'!F113</f>
        <v>0</v>
      </c>
      <c r="G113" s="2" t="n">
        <f aca="false">Darron!G113+Kristi!G113+'Kristi(Roth)'!G113</f>
        <v>441.856097863293</v>
      </c>
      <c r="H113" s="2" t="n">
        <f aca="false">Darron!H113+Kristi!H113+'Kristi(Roth)'!H113</f>
        <v>0</v>
      </c>
      <c r="I113" s="2" t="n">
        <f aca="false">Darron!I113+Kristi!I113+'Kristi(Roth)'!I113</f>
        <v>23370.54</v>
      </c>
      <c r="J113" s="2" t="n">
        <f aca="false">Darron!J113+Kristi!J113+'Kristi(Roth)'!J113</f>
        <v>21423.5858841926</v>
      </c>
      <c r="K113" s="2" t="n">
        <f aca="false">Darron!K113+Kristi!K113+'Kristi(Roth)'!K113</f>
        <v>44794.1258841926</v>
      </c>
    </row>
    <row r="114" customFormat="false" ht="12.75" hidden="false" customHeight="false" outlineLevel="0" collapsed="false">
      <c r="A114" s="1" t="n">
        <v>39021</v>
      </c>
      <c r="B114" s="0" t="n">
        <f aca="false">ROUND((A114-$B$2-210)/365,0)</f>
        <v>39</v>
      </c>
      <c r="C114" s="0" t="n">
        <f aca="false">ROUND((A114-$C$2-210)/365,0)</f>
        <v>14</v>
      </c>
      <c r="D114" s="0" t="n">
        <f aca="false">ROUND((A114-$D$2-210)/365,0)</f>
        <v>11</v>
      </c>
      <c r="E114" s="2" t="n">
        <f aca="false">Darron!E114+Kristi!E114+'Kristi(Roth)'!E114</f>
        <v>166.66</v>
      </c>
      <c r="F114" s="2" t="n">
        <f aca="false">Darron!F114+Kristi!F114+'Kristi(Roth)'!F114</f>
        <v>0</v>
      </c>
      <c r="G114" s="2" t="n">
        <f aca="false">Darron!G114+Kristi!G114+'Kristi(Roth)'!G114</f>
        <v>447.941258841926</v>
      </c>
      <c r="H114" s="2" t="n">
        <f aca="false">Darron!H114+Kristi!H114+'Kristi(Roth)'!H114</f>
        <v>0</v>
      </c>
      <c r="I114" s="2" t="n">
        <f aca="false">Darron!I114+Kristi!I114+'Kristi(Roth)'!I114</f>
        <v>23537.2</v>
      </c>
      <c r="J114" s="2" t="n">
        <f aca="false">Darron!J114+Kristi!J114+'Kristi(Roth)'!J114</f>
        <v>21871.5271430345</v>
      </c>
      <c r="K114" s="2" t="n">
        <f aca="false">Darron!K114+Kristi!K114+'Kristi(Roth)'!K114</f>
        <v>45408.7271430345</v>
      </c>
    </row>
    <row r="115" customFormat="false" ht="12.75" hidden="false" customHeight="false" outlineLevel="0" collapsed="false">
      <c r="A115" s="1" t="n">
        <v>39051</v>
      </c>
      <c r="B115" s="0" t="n">
        <f aca="false">ROUND((A115-$B$2-210)/365,0)</f>
        <v>39</v>
      </c>
      <c r="C115" s="0" t="n">
        <f aca="false">ROUND((A115-$C$2-210)/365,0)</f>
        <v>14</v>
      </c>
      <c r="D115" s="0" t="n">
        <f aca="false">ROUND((A115-$D$2-210)/365,0)</f>
        <v>11</v>
      </c>
      <c r="E115" s="2" t="n">
        <f aca="false">Darron!E115+Kristi!E115+'Kristi(Roth)'!E115</f>
        <v>166.66</v>
      </c>
      <c r="F115" s="2" t="n">
        <f aca="false">Darron!F115+Kristi!F115+'Kristi(Roth)'!F115</f>
        <v>0</v>
      </c>
      <c r="G115" s="2" t="n">
        <f aca="false">Darron!G115+Kristi!G115+'Kristi(Roth)'!G115</f>
        <v>454.087271430345</v>
      </c>
      <c r="H115" s="2" t="n">
        <f aca="false">Darron!H115+Kristi!H115+'Kristi(Roth)'!H115</f>
        <v>0</v>
      </c>
      <c r="I115" s="2" t="n">
        <f aca="false">Darron!I115+Kristi!I115+'Kristi(Roth)'!I115</f>
        <v>23703.86</v>
      </c>
      <c r="J115" s="2" t="n">
        <f aca="false">Darron!J115+Kristi!J115+'Kristi(Roth)'!J115</f>
        <v>22325.6144144649</v>
      </c>
      <c r="K115" s="2" t="n">
        <f aca="false">Darron!K115+Kristi!K115+'Kristi(Roth)'!K115</f>
        <v>46029.4744144648</v>
      </c>
    </row>
    <row r="116" customFormat="false" ht="12.75" hidden="false" customHeight="false" outlineLevel="0" collapsed="false">
      <c r="A116" s="1" t="n">
        <v>39082</v>
      </c>
      <c r="B116" s="0" t="n">
        <f aca="false">ROUND((A116-$B$2-210)/365,0)</f>
        <v>39</v>
      </c>
      <c r="C116" s="0" t="n">
        <f aca="false">ROUND((A116-$C$2-210)/365,0)</f>
        <v>14</v>
      </c>
      <c r="D116" s="0" t="n">
        <f aca="false">ROUND((A116-$D$2-210)/365,0)</f>
        <v>11</v>
      </c>
      <c r="E116" s="2" t="n">
        <f aca="false">Darron!E116+Kristi!E116+'Kristi(Roth)'!E116</f>
        <v>166.66</v>
      </c>
      <c r="F116" s="2" t="n">
        <f aca="false">Darron!F116+Kristi!F116+'Kristi(Roth)'!F116</f>
        <v>0</v>
      </c>
      <c r="G116" s="2" t="n">
        <f aca="false">Darron!G116+Kristi!G116+'Kristi(Roth)'!G116</f>
        <v>460.294744144648</v>
      </c>
      <c r="H116" s="2" t="n">
        <f aca="false">Darron!H116+Kristi!H116+'Kristi(Roth)'!H116</f>
        <v>0</v>
      </c>
      <c r="I116" s="2" t="n">
        <f aca="false">Darron!I116+Kristi!I116+'Kristi(Roth)'!I116</f>
        <v>23870.52</v>
      </c>
      <c r="J116" s="2" t="n">
        <f aca="false">Darron!J116+Kristi!J116+'Kristi(Roth)'!J116</f>
        <v>22785.9091586095</v>
      </c>
      <c r="K116" s="2" t="n">
        <f aca="false">Darron!K116+Kristi!K116+'Kristi(Roth)'!K116</f>
        <v>46656.4291586095</v>
      </c>
    </row>
    <row r="117" customFormat="false" ht="12.75" hidden="false" customHeight="false" outlineLevel="0" collapsed="false">
      <c r="A117" s="1" t="n">
        <v>39113</v>
      </c>
      <c r="B117" s="0" t="n">
        <f aca="false">ROUND((A117-$B$2-210)/365,0)</f>
        <v>39</v>
      </c>
      <c r="C117" s="0" t="n">
        <f aca="false">ROUND((A117-$C$2-210)/365,0)</f>
        <v>14</v>
      </c>
      <c r="D117" s="0" t="n">
        <f aca="false">ROUND((A117-$D$2-210)/365,0)</f>
        <v>11</v>
      </c>
      <c r="E117" s="2" t="n">
        <f aca="false">Darron!E117+Kristi!E117+'Kristi(Roth)'!E117</f>
        <v>166.66</v>
      </c>
      <c r="F117" s="2" t="n">
        <f aca="false">Darron!F117+Kristi!F117+'Kristi(Roth)'!F117</f>
        <v>0</v>
      </c>
      <c r="G117" s="2" t="n">
        <f aca="false">Darron!G117+Kristi!G117+'Kristi(Roth)'!G117</f>
        <v>466.564291586095</v>
      </c>
      <c r="H117" s="2" t="n">
        <f aca="false">Darron!H117+Kristi!H117+'Kristi(Roth)'!H117</f>
        <v>0</v>
      </c>
      <c r="I117" s="2" t="n">
        <f aca="false">Darron!I117+Kristi!I117+'Kristi(Roth)'!I117</f>
        <v>24037.18</v>
      </c>
      <c r="J117" s="2" t="n">
        <f aca="false">Darron!J117+Kristi!J117+'Kristi(Roth)'!J117</f>
        <v>23252.4734501956</v>
      </c>
      <c r="K117" s="2" t="n">
        <f aca="false">Darron!K117+Kristi!K117+'Kristi(Roth)'!K117</f>
        <v>47289.6534501956</v>
      </c>
    </row>
    <row r="118" customFormat="false" ht="12.75" hidden="false" customHeight="false" outlineLevel="0" collapsed="false">
      <c r="A118" s="1" t="n">
        <v>39141</v>
      </c>
      <c r="B118" s="0" t="n">
        <f aca="false">ROUND((A118-$B$2-210)/365,0)</f>
        <v>39</v>
      </c>
      <c r="C118" s="0" t="n">
        <f aca="false">ROUND((A118-$C$2-210)/365,0)</f>
        <v>14</v>
      </c>
      <c r="D118" s="0" t="n">
        <f aca="false">ROUND((A118-$D$2-210)/365,0)</f>
        <v>12</v>
      </c>
      <c r="E118" s="2" t="n">
        <f aca="false">Darron!E118+Kristi!E118+'Kristi(Roth)'!E118</f>
        <v>166.66</v>
      </c>
      <c r="F118" s="2" t="n">
        <f aca="false">Darron!F118+Kristi!F118+'Kristi(Roth)'!F118</f>
        <v>0</v>
      </c>
      <c r="G118" s="2" t="n">
        <f aca="false">Darron!G118+Kristi!G118+'Kristi(Roth)'!G118</f>
        <v>472.896534501956</v>
      </c>
      <c r="H118" s="2" t="n">
        <f aca="false">Darron!H118+Kristi!H118+'Kristi(Roth)'!H118</f>
        <v>0</v>
      </c>
      <c r="I118" s="2" t="n">
        <f aca="false">Darron!I118+Kristi!I118+'Kristi(Roth)'!I118</f>
        <v>24203.84</v>
      </c>
      <c r="J118" s="2" t="n">
        <f aca="false">Darron!J118+Kristi!J118+'Kristi(Roth)'!J118</f>
        <v>23725.3699846976</v>
      </c>
      <c r="K118" s="2" t="n">
        <f aca="false">Darron!K118+Kristi!K118+'Kristi(Roth)'!K118</f>
        <v>47929.2099846976</v>
      </c>
    </row>
    <row r="119" customFormat="false" ht="12.75" hidden="false" customHeight="false" outlineLevel="0" collapsed="false">
      <c r="A119" s="1" t="n">
        <v>39172</v>
      </c>
      <c r="B119" s="0" t="n">
        <f aca="false">ROUND((A119-$B$2-210)/365,0)</f>
        <v>39</v>
      </c>
      <c r="C119" s="0" t="n">
        <f aca="false">ROUND((A119-$C$2-210)/365,0)</f>
        <v>14</v>
      </c>
      <c r="D119" s="0" t="n">
        <f aca="false">ROUND((A119-$D$2-210)/365,0)</f>
        <v>12</v>
      </c>
      <c r="E119" s="2" t="n">
        <f aca="false">Darron!E119+Kristi!E119+'Kristi(Roth)'!E119</f>
        <v>166.66</v>
      </c>
      <c r="F119" s="2" t="n">
        <f aca="false">Darron!F119+Kristi!F119+'Kristi(Roth)'!F119</f>
        <v>0</v>
      </c>
      <c r="G119" s="2" t="n">
        <f aca="false">Darron!G119+Kristi!G119+'Kristi(Roth)'!G119</f>
        <v>479.292099846975</v>
      </c>
      <c r="H119" s="2" t="n">
        <f aca="false">Darron!H119+Kristi!H119+'Kristi(Roth)'!H119</f>
        <v>0</v>
      </c>
      <c r="I119" s="2" t="n">
        <f aca="false">Darron!I119+Kristi!I119+'Kristi(Roth)'!I119</f>
        <v>24370.5</v>
      </c>
      <c r="J119" s="2" t="n">
        <f aca="false">Darron!J119+Kristi!J119+'Kristi(Roth)'!J119</f>
        <v>24204.6620845445</v>
      </c>
      <c r="K119" s="2" t="n">
        <f aca="false">Darron!K119+Kristi!K119+'Kristi(Roth)'!K119</f>
        <v>48575.1620845445</v>
      </c>
    </row>
    <row r="120" customFormat="false" ht="12.75" hidden="false" customHeight="false" outlineLevel="0" collapsed="false">
      <c r="A120" s="1" t="n">
        <v>39202</v>
      </c>
      <c r="B120" s="0" t="n">
        <f aca="false">ROUND((A120-$B$2-210)/365,0)</f>
        <v>40</v>
      </c>
      <c r="C120" s="0" t="n">
        <f aca="false">ROUND((A120-$C$2-210)/365,0)</f>
        <v>15</v>
      </c>
      <c r="D120" s="0" t="n">
        <f aca="false">ROUND((A120-$D$2-210)/365,0)</f>
        <v>12</v>
      </c>
      <c r="E120" s="2" t="n">
        <f aca="false">Darron!E120+Kristi!E120+'Kristi(Roth)'!E120</f>
        <v>166.66</v>
      </c>
      <c r="F120" s="2" t="n">
        <f aca="false">Darron!F120+Kristi!F120+'Kristi(Roth)'!F120</f>
        <v>0</v>
      </c>
      <c r="G120" s="2" t="n">
        <f aca="false">Darron!G120+Kristi!G120+'Kristi(Roth)'!G120</f>
        <v>485.751620845445</v>
      </c>
      <c r="H120" s="2" t="n">
        <f aca="false">Darron!H120+Kristi!H120+'Kristi(Roth)'!H120</f>
        <v>0</v>
      </c>
      <c r="I120" s="2" t="n">
        <f aca="false">Darron!I120+Kristi!I120+'Kristi(Roth)'!I120</f>
        <v>24537.16</v>
      </c>
      <c r="J120" s="2" t="n">
        <f aca="false">Darron!J120+Kristi!J120+'Kristi(Roth)'!J120</f>
        <v>24690.41370539</v>
      </c>
      <c r="K120" s="2" t="n">
        <f aca="false">Darron!K120+Kristi!K120+'Kristi(Roth)'!K120</f>
        <v>49227.57370539</v>
      </c>
    </row>
    <row r="121" customFormat="false" ht="12.75" hidden="false" customHeight="false" outlineLevel="0" collapsed="false">
      <c r="A121" s="1" t="n">
        <v>39233</v>
      </c>
      <c r="B121" s="0" t="n">
        <f aca="false">ROUND((A121-$B$2-210)/365,0)</f>
        <v>40</v>
      </c>
      <c r="C121" s="0" t="n">
        <f aca="false">ROUND((A121-$C$2-210)/365,0)</f>
        <v>15</v>
      </c>
      <c r="D121" s="0" t="n">
        <f aca="false">ROUND((A121-$D$2-210)/365,0)</f>
        <v>12</v>
      </c>
      <c r="E121" s="2" t="n">
        <f aca="false">Darron!E121+Kristi!E121+'Kristi(Roth)'!E121</f>
        <v>166.66</v>
      </c>
      <c r="F121" s="2" t="n">
        <f aca="false">Darron!F121+Kristi!F121+'Kristi(Roth)'!F121</f>
        <v>0</v>
      </c>
      <c r="G121" s="2" t="n">
        <f aca="false">Darron!G121+Kristi!G121+'Kristi(Roth)'!G121</f>
        <v>492.2757370539</v>
      </c>
      <c r="H121" s="2" t="n">
        <f aca="false">Darron!H121+Kristi!H121+'Kristi(Roth)'!H121</f>
        <v>0</v>
      </c>
      <c r="I121" s="2" t="n">
        <f aca="false">Darron!I121+Kristi!I121+'Kristi(Roth)'!I121</f>
        <v>24703.82</v>
      </c>
      <c r="J121" s="2" t="n">
        <f aca="false">Darron!J121+Kristi!J121+'Kristi(Roth)'!J121</f>
        <v>25182.6894424439</v>
      </c>
      <c r="K121" s="2" t="n">
        <f aca="false">Darron!K121+Kristi!K121+'Kristi(Roth)'!K121</f>
        <v>49886.5094424439</v>
      </c>
    </row>
    <row r="122" customFormat="false" ht="12.75" hidden="false" customHeight="false" outlineLevel="0" collapsed="false">
      <c r="A122" s="1" t="n">
        <v>39263</v>
      </c>
      <c r="B122" s="0" t="n">
        <f aca="false">ROUND((A122-$B$2-210)/365,0)</f>
        <v>40</v>
      </c>
      <c r="C122" s="0" t="n">
        <f aca="false">ROUND((A122-$C$2-210)/365,0)</f>
        <v>15</v>
      </c>
      <c r="D122" s="0" t="n">
        <f aca="false">ROUND((A122-$D$2-210)/365,0)</f>
        <v>12</v>
      </c>
      <c r="E122" s="2" t="n">
        <f aca="false">Darron!E122+Kristi!E122+'Kristi(Roth)'!E122</f>
        <v>166.66</v>
      </c>
      <c r="F122" s="2" t="n">
        <f aca="false">Darron!F122+Kristi!F122+'Kristi(Roth)'!F122</f>
        <v>0</v>
      </c>
      <c r="G122" s="2" t="n">
        <f aca="false">Darron!G122+Kristi!G122+'Kristi(Roth)'!G122</f>
        <v>498.865094424439</v>
      </c>
      <c r="H122" s="2" t="n">
        <f aca="false">Darron!H122+Kristi!H122+'Kristi(Roth)'!H122</f>
        <v>0</v>
      </c>
      <c r="I122" s="2" t="n">
        <f aca="false">Darron!I122+Kristi!I122+'Kristi(Roth)'!I122</f>
        <v>24870.48</v>
      </c>
      <c r="J122" s="2" t="n">
        <f aca="false">Darron!J122+Kristi!J122+'Kristi(Roth)'!J122</f>
        <v>25681.5545368683</v>
      </c>
      <c r="K122" s="2" t="n">
        <f aca="false">Darron!K122+Kristi!K122+'Kristi(Roth)'!K122</f>
        <v>50552.0345368683</v>
      </c>
    </row>
    <row r="123" customFormat="false" ht="12.75" hidden="false" customHeight="false" outlineLevel="0" collapsed="false">
      <c r="A123" s="1" t="n">
        <v>39294</v>
      </c>
      <c r="B123" s="0" t="n">
        <f aca="false">ROUND((A123-$B$2-210)/365,0)</f>
        <v>40</v>
      </c>
      <c r="C123" s="0" t="n">
        <f aca="false">ROUND((A123-$C$2-210)/365,0)</f>
        <v>15</v>
      </c>
      <c r="D123" s="0" t="n">
        <f aca="false">ROUND((A123-$D$2-210)/365,0)</f>
        <v>12</v>
      </c>
      <c r="E123" s="2" t="n">
        <f aca="false">Darron!E123+Kristi!E123+'Kristi(Roth)'!E123</f>
        <v>166.66</v>
      </c>
      <c r="F123" s="2" t="n">
        <f aca="false">Darron!F123+Kristi!F123+'Kristi(Roth)'!F123</f>
        <v>0</v>
      </c>
      <c r="G123" s="2" t="n">
        <f aca="false">Darron!G123+Kristi!G123+'Kristi(Roth)'!G123</f>
        <v>505.520345368683</v>
      </c>
      <c r="H123" s="2" t="n">
        <f aca="false">Darron!H123+Kristi!H123+'Kristi(Roth)'!H123</f>
        <v>0</v>
      </c>
      <c r="I123" s="2" t="n">
        <f aca="false">Darron!I123+Kristi!I123+'Kristi(Roth)'!I123</f>
        <v>25037.14</v>
      </c>
      <c r="J123" s="2" t="n">
        <f aca="false">Darron!J123+Kristi!J123+'Kristi(Roth)'!J123</f>
        <v>26187.074882237</v>
      </c>
      <c r="K123" s="2" t="n">
        <f aca="false">Darron!K123+Kristi!K123+'Kristi(Roth)'!K123</f>
        <v>51224.214882237</v>
      </c>
    </row>
    <row r="124" customFormat="false" ht="12.75" hidden="false" customHeight="false" outlineLevel="0" collapsed="false">
      <c r="A124" s="1" t="n">
        <v>39325</v>
      </c>
      <c r="B124" s="0" t="n">
        <f aca="false">ROUND((A124-$B$2-210)/365,0)</f>
        <v>40</v>
      </c>
      <c r="C124" s="0" t="n">
        <f aca="false">ROUND((A124-$C$2-210)/365,0)</f>
        <v>15</v>
      </c>
      <c r="D124" s="0" t="n">
        <f aca="false">ROUND((A124-$D$2-210)/365,0)</f>
        <v>12</v>
      </c>
      <c r="E124" s="2" t="n">
        <f aca="false">Darron!E124+Kristi!E124+'Kristi(Roth)'!E124</f>
        <v>166.66</v>
      </c>
      <c r="F124" s="2" t="n">
        <f aca="false">Darron!F124+Kristi!F124+'Kristi(Roth)'!F124</f>
        <v>0</v>
      </c>
      <c r="G124" s="2" t="n">
        <f aca="false">Darron!G124+Kristi!G124+'Kristi(Roth)'!G124</f>
        <v>512.24214882237</v>
      </c>
      <c r="H124" s="2" t="n">
        <f aca="false">Darron!H124+Kristi!H124+'Kristi(Roth)'!H124</f>
        <v>0</v>
      </c>
      <c r="I124" s="2" t="n">
        <f aca="false">Darron!I124+Kristi!I124+'Kristi(Roth)'!I124</f>
        <v>25203.8</v>
      </c>
      <c r="J124" s="2" t="n">
        <f aca="false">Darron!J124+Kristi!J124+'Kristi(Roth)'!J124</f>
        <v>26699.3170310594</v>
      </c>
      <c r="K124" s="2" t="n">
        <f aca="false">Darron!K124+Kristi!K124+'Kristi(Roth)'!K124</f>
        <v>51903.1170310594</v>
      </c>
    </row>
    <row r="125" customFormat="false" ht="12.75" hidden="false" customHeight="false" outlineLevel="0" collapsed="false">
      <c r="A125" s="1" t="n">
        <v>39355</v>
      </c>
      <c r="B125" s="0" t="n">
        <f aca="false">ROUND((A125-$B$2-210)/365,0)</f>
        <v>40</v>
      </c>
      <c r="C125" s="0" t="n">
        <f aca="false">ROUND((A125-$C$2-210)/365,0)</f>
        <v>15</v>
      </c>
      <c r="D125" s="0" t="n">
        <f aca="false">ROUND((A125-$D$2-210)/365,0)</f>
        <v>12</v>
      </c>
      <c r="E125" s="2" t="n">
        <f aca="false">Darron!E125+Kristi!E125+'Kristi(Roth)'!E125</f>
        <v>166.66</v>
      </c>
      <c r="F125" s="2" t="n">
        <f aca="false">Darron!F125+Kristi!F125+'Kristi(Roth)'!F125</f>
        <v>0</v>
      </c>
      <c r="G125" s="2" t="n">
        <f aca="false">Darron!G125+Kristi!G125+'Kristi(Roth)'!G125</f>
        <v>519.031170310594</v>
      </c>
      <c r="H125" s="2" t="n">
        <f aca="false">Darron!H125+Kristi!H125+'Kristi(Roth)'!H125</f>
        <v>0</v>
      </c>
      <c r="I125" s="2" t="n">
        <f aca="false">Darron!I125+Kristi!I125+'Kristi(Roth)'!I125</f>
        <v>25370.46</v>
      </c>
      <c r="J125" s="2" t="n">
        <f aca="false">Darron!J125+Kristi!J125+'Kristi(Roth)'!J125</f>
        <v>27218.34820137</v>
      </c>
      <c r="K125" s="2" t="n">
        <f aca="false">Darron!K125+Kristi!K125+'Kristi(Roth)'!K125</f>
        <v>52588.8082013699</v>
      </c>
    </row>
    <row r="126" customFormat="false" ht="12.75" hidden="false" customHeight="false" outlineLevel="0" collapsed="false">
      <c r="A126" s="1" t="n">
        <v>39386</v>
      </c>
      <c r="B126" s="0" t="n">
        <f aca="false">ROUND((A126-$B$2-210)/365,0)</f>
        <v>40</v>
      </c>
      <c r="C126" s="0" t="n">
        <f aca="false">ROUND((A126-$C$2-210)/365,0)</f>
        <v>15</v>
      </c>
      <c r="D126" s="0" t="n">
        <f aca="false">ROUND((A126-$D$2-210)/365,0)</f>
        <v>12</v>
      </c>
      <c r="E126" s="2" t="n">
        <f aca="false">Darron!E126+Kristi!E126+'Kristi(Roth)'!E126</f>
        <v>166.66</v>
      </c>
      <c r="F126" s="2" t="n">
        <f aca="false">Darron!F126+Kristi!F126+'Kristi(Roth)'!F126</f>
        <v>0</v>
      </c>
      <c r="G126" s="2" t="n">
        <f aca="false">Darron!G126+Kristi!G126+'Kristi(Roth)'!G126</f>
        <v>525.8880820137</v>
      </c>
      <c r="H126" s="2" t="n">
        <f aca="false">Darron!H126+Kristi!H126+'Kristi(Roth)'!H126</f>
        <v>0</v>
      </c>
      <c r="I126" s="2" t="n">
        <f aca="false">Darron!I126+Kristi!I126+'Kristi(Roth)'!I126</f>
        <v>25537.12</v>
      </c>
      <c r="J126" s="2" t="n">
        <f aca="false">Darron!J126+Kristi!J126+'Kristi(Roth)'!J126</f>
        <v>27744.2362833837</v>
      </c>
      <c r="K126" s="2" t="n">
        <f aca="false">Darron!K126+Kristi!K126+'Kristi(Roth)'!K126</f>
        <v>53281.3562833837</v>
      </c>
    </row>
    <row r="127" customFormat="false" ht="12.75" hidden="false" customHeight="false" outlineLevel="0" collapsed="false">
      <c r="A127" s="1" t="n">
        <v>39416</v>
      </c>
      <c r="B127" s="0" t="n">
        <f aca="false">ROUND((A127-$B$2-210)/365,0)</f>
        <v>40</v>
      </c>
      <c r="C127" s="0" t="n">
        <f aca="false">ROUND((A127-$C$2-210)/365,0)</f>
        <v>15</v>
      </c>
      <c r="D127" s="0" t="n">
        <f aca="false">ROUND((A127-$D$2-210)/365,0)</f>
        <v>12</v>
      </c>
      <c r="E127" s="2" t="n">
        <f aca="false">Darron!E127+Kristi!E127+'Kristi(Roth)'!E127</f>
        <v>166.66</v>
      </c>
      <c r="F127" s="2" t="n">
        <f aca="false">Darron!F127+Kristi!F127+'Kristi(Roth)'!F127</f>
        <v>0</v>
      </c>
      <c r="G127" s="2" t="n">
        <f aca="false">Darron!G127+Kristi!G127+'Kristi(Roth)'!G127</f>
        <v>532.813562833837</v>
      </c>
      <c r="H127" s="2" t="n">
        <f aca="false">Darron!H127+Kristi!H127+'Kristi(Roth)'!H127</f>
        <v>0</v>
      </c>
      <c r="I127" s="2" t="n">
        <f aca="false">Darron!I127+Kristi!I127+'Kristi(Roth)'!I127</f>
        <v>25703.78</v>
      </c>
      <c r="J127" s="2" t="n">
        <f aca="false">Darron!J127+Kristi!J127+'Kristi(Roth)'!J127</f>
        <v>28277.0498462175</v>
      </c>
      <c r="K127" s="2" t="n">
        <f aca="false">Darron!K127+Kristi!K127+'Kristi(Roth)'!K127</f>
        <v>53980.8298462175</v>
      </c>
    </row>
    <row r="128" customFormat="false" ht="12.75" hidden="false" customHeight="false" outlineLevel="0" collapsed="false">
      <c r="A128" s="1" t="n">
        <v>39447</v>
      </c>
      <c r="B128" s="0" t="n">
        <f aca="false">ROUND((A128-$B$2-210)/365,0)</f>
        <v>40</v>
      </c>
      <c r="C128" s="0" t="n">
        <f aca="false">ROUND((A128-$C$2-210)/365,0)</f>
        <v>15</v>
      </c>
      <c r="D128" s="0" t="n">
        <f aca="false">ROUND((A128-$D$2-210)/365,0)</f>
        <v>12</v>
      </c>
      <c r="E128" s="2" t="n">
        <f aca="false">Darron!E128+Kristi!E128+'Kristi(Roth)'!E128</f>
        <v>166.66</v>
      </c>
      <c r="F128" s="2" t="n">
        <f aca="false">Darron!F128+Kristi!F128+'Kristi(Roth)'!F128</f>
        <v>0</v>
      </c>
      <c r="G128" s="2" t="n">
        <f aca="false">Darron!G128+Kristi!G128+'Kristi(Roth)'!G128</f>
        <v>539.808298462175</v>
      </c>
      <c r="H128" s="2" t="n">
        <f aca="false">Darron!H128+Kristi!H128+'Kristi(Roth)'!H128</f>
        <v>0</v>
      </c>
      <c r="I128" s="2" t="n">
        <f aca="false">Darron!I128+Kristi!I128+'Kristi(Roth)'!I128</f>
        <v>25870.44</v>
      </c>
      <c r="J128" s="2" t="n">
        <f aca="false">Darron!J128+Kristi!J128+'Kristi(Roth)'!J128</f>
        <v>28816.8581446797</v>
      </c>
      <c r="K128" s="2" t="n">
        <f aca="false">Darron!K128+Kristi!K128+'Kristi(Roth)'!K128</f>
        <v>54687.2981446797</v>
      </c>
    </row>
    <row r="129" customFormat="false" ht="12.75" hidden="false" customHeight="false" outlineLevel="0" collapsed="false">
      <c r="A129" s="1" t="n">
        <v>39478</v>
      </c>
      <c r="B129" s="0" t="n">
        <f aca="false">ROUND((A129-$B$2-210)/365,0)</f>
        <v>40</v>
      </c>
      <c r="C129" s="0" t="n">
        <f aca="false">ROUND((A129-$C$2-210)/365,0)</f>
        <v>15</v>
      </c>
      <c r="D129" s="0" t="n">
        <f aca="false">ROUND((A129-$D$2-210)/365,0)</f>
        <v>12</v>
      </c>
      <c r="E129" s="2" t="n">
        <f aca="false">Darron!E129+Kristi!E129+'Kristi(Roth)'!E129</f>
        <v>166.66</v>
      </c>
      <c r="F129" s="2" t="n">
        <f aca="false">Darron!F129+Kristi!F129+'Kristi(Roth)'!F129</f>
        <v>0</v>
      </c>
      <c r="G129" s="2" t="n">
        <f aca="false">Darron!G129+Kristi!G129+'Kristi(Roth)'!G129</f>
        <v>546.872981446797</v>
      </c>
      <c r="H129" s="2" t="n">
        <f aca="false">Darron!H129+Kristi!H129+'Kristi(Roth)'!H129</f>
        <v>0</v>
      </c>
      <c r="I129" s="2" t="n">
        <f aca="false">Darron!I129+Kristi!I129+'Kristi(Roth)'!I129</f>
        <v>26037.1</v>
      </c>
      <c r="J129" s="2" t="n">
        <f aca="false">Darron!J129+Kristi!J129+'Kristi(Roth)'!J129</f>
        <v>29363.7311261265</v>
      </c>
      <c r="K129" s="2" t="n">
        <f aca="false">Darron!K129+Kristi!K129+'Kristi(Roth)'!K129</f>
        <v>55400.8311261265</v>
      </c>
    </row>
    <row r="130" customFormat="false" ht="12.75" hidden="false" customHeight="false" outlineLevel="0" collapsed="false">
      <c r="A130" s="1" t="n">
        <v>39507</v>
      </c>
      <c r="B130" s="0" t="n">
        <f aca="false">ROUND((A130-$B$2-210)/365,0)</f>
        <v>40</v>
      </c>
      <c r="C130" s="0" t="n">
        <f aca="false">ROUND((A130-$C$2-210)/365,0)</f>
        <v>15</v>
      </c>
      <c r="D130" s="0" t="n">
        <f aca="false">ROUND((A130-$D$2-210)/365,0)</f>
        <v>13</v>
      </c>
      <c r="E130" s="2" t="n">
        <f aca="false">Darron!E130+Kristi!E130+'Kristi(Roth)'!E130</f>
        <v>166.66</v>
      </c>
      <c r="F130" s="2" t="n">
        <f aca="false">Darron!F130+Kristi!F130+'Kristi(Roth)'!F130</f>
        <v>0</v>
      </c>
      <c r="G130" s="2" t="n">
        <f aca="false">Darron!G130+Kristi!G130+'Kristi(Roth)'!G130</f>
        <v>554.008311261265</v>
      </c>
      <c r="H130" s="2" t="n">
        <f aca="false">Darron!H130+Kristi!H130+'Kristi(Roth)'!H130</f>
        <v>0</v>
      </c>
      <c r="I130" s="2" t="n">
        <f aca="false">Darron!I130+Kristi!I130+'Kristi(Roth)'!I130</f>
        <v>26203.76</v>
      </c>
      <c r="J130" s="2" t="n">
        <f aca="false">Darron!J130+Kristi!J130+'Kristi(Roth)'!J130</f>
        <v>29917.7394373877</v>
      </c>
      <c r="K130" s="2" t="n">
        <f aca="false">Darron!K130+Kristi!K130+'Kristi(Roth)'!K130</f>
        <v>56121.4994373877</v>
      </c>
    </row>
    <row r="131" customFormat="false" ht="12.75" hidden="false" customHeight="false" outlineLevel="0" collapsed="false">
      <c r="A131" s="1" t="n">
        <v>39538</v>
      </c>
      <c r="B131" s="0" t="n">
        <f aca="false">ROUND((A131-$B$2-210)/365,0)</f>
        <v>40</v>
      </c>
      <c r="C131" s="0" t="n">
        <f aca="false">ROUND((A131-$C$2-210)/365,0)</f>
        <v>15</v>
      </c>
      <c r="D131" s="0" t="n">
        <f aca="false">ROUND((A131-$D$2-210)/365,0)</f>
        <v>13</v>
      </c>
      <c r="E131" s="2" t="n">
        <f aca="false">Darron!E131+Kristi!E131+'Kristi(Roth)'!E131</f>
        <v>166.66</v>
      </c>
      <c r="F131" s="2" t="n">
        <f aca="false">Darron!F131+Kristi!F131+'Kristi(Roth)'!F131</f>
        <v>0</v>
      </c>
      <c r="G131" s="2" t="n">
        <f aca="false">Darron!G131+Kristi!G131+'Kristi(Roth)'!G131</f>
        <v>561.214994373877</v>
      </c>
      <c r="H131" s="2" t="n">
        <f aca="false">Darron!H131+Kristi!H131+'Kristi(Roth)'!H131</f>
        <v>0</v>
      </c>
      <c r="I131" s="2" t="n">
        <f aca="false">Darron!I131+Kristi!I131+'Kristi(Roth)'!I131</f>
        <v>26370.42</v>
      </c>
      <c r="J131" s="2" t="n">
        <f aca="false">Darron!J131+Kristi!J131+'Kristi(Roth)'!J131</f>
        <v>30478.9544317616</v>
      </c>
      <c r="K131" s="2" t="n">
        <f aca="false">Darron!K131+Kristi!K131+'Kristi(Roth)'!K131</f>
        <v>56849.3744317616</v>
      </c>
    </row>
    <row r="132" customFormat="false" ht="12.75" hidden="false" customHeight="false" outlineLevel="0" collapsed="false">
      <c r="A132" s="1" t="n">
        <v>39568</v>
      </c>
      <c r="B132" s="0" t="n">
        <f aca="false">ROUND((A132-$B$2-210)/365,0)</f>
        <v>41</v>
      </c>
      <c r="C132" s="0" t="n">
        <f aca="false">ROUND((A132-$C$2-210)/365,0)</f>
        <v>16</v>
      </c>
      <c r="D132" s="0" t="n">
        <f aca="false">ROUND((A132-$D$2-210)/365,0)</f>
        <v>13</v>
      </c>
      <c r="E132" s="2" t="n">
        <f aca="false">Darron!E132+Kristi!E132+'Kristi(Roth)'!E132</f>
        <v>166.66</v>
      </c>
      <c r="F132" s="2" t="n">
        <f aca="false">Darron!F132+Kristi!F132+'Kristi(Roth)'!F132</f>
        <v>0</v>
      </c>
      <c r="G132" s="2" t="n">
        <f aca="false">Darron!G132+Kristi!G132+'Kristi(Roth)'!G132</f>
        <v>568.493744317616</v>
      </c>
      <c r="H132" s="2" t="n">
        <f aca="false">Darron!H132+Kristi!H132+'Kristi(Roth)'!H132</f>
        <v>0</v>
      </c>
      <c r="I132" s="2" t="n">
        <f aca="false">Darron!I132+Kristi!I132+'Kristi(Roth)'!I132</f>
        <v>26537.08</v>
      </c>
      <c r="J132" s="2" t="n">
        <f aca="false">Darron!J132+Kristi!J132+'Kristi(Roth)'!J132</f>
        <v>31047.4481760792</v>
      </c>
      <c r="K132" s="2" t="n">
        <f aca="false">Darron!K132+Kristi!K132+'Kristi(Roth)'!K132</f>
        <v>57584.5281760792</v>
      </c>
    </row>
    <row r="133" customFormat="false" ht="12.75" hidden="false" customHeight="false" outlineLevel="0" collapsed="false">
      <c r="A133" s="1" t="n">
        <v>39599</v>
      </c>
      <c r="B133" s="0" t="n">
        <f aca="false">ROUND((A133-$B$2-210)/365,0)</f>
        <v>41</v>
      </c>
      <c r="C133" s="0" t="n">
        <f aca="false">ROUND((A133-$C$2-210)/365,0)</f>
        <v>16</v>
      </c>
      <c r="D133" s="0" t="n">
        <f aca="false">ROUND((A133-$D$2-210)/365,0)</f>
        <v>13</v>
      </c>
      <c r="E133" s="2" t="n">
        <f aca="false">Darron!E133+Kristi!E133+'Kristi(Roth)'!E133</f>
        <v>166.66</v>
      </c>
      <c r="F133" s="2" t="n">
        <f aca="false">Darron!F133+Kristi!F133+'Kristi(Roth)'!F133</f>
        <v>0</v>
      </c>
      <c r="G133" s="2" t="n">
        <f aca="false">Darron!G133+Kristi!G133+'Kristi(Roth)'!G133</f>
        <v>575.845281760792</v>
      </c>
      <c r="H133" s="2" t="n">
        <f aca="false">Darron!H133+Kristi!H133+'Kristi(Roth)'!H133</f>
        <v>0</v>
      </c>
      <c r="I133" s="2" t="n">
        <f aca="false">Darron!I133+Kristi!I133+'Kristi(Roth)'!I133</f>
        <v>26703.74</v>
      </c>
      <c r="J133" s="2" t="n">
        <f aca="false">Darron!J133+Kristi!J133+'Kristi(Roth)'!J133</f>
        <v>31623.29345784</v>
      </c>
      <c r="K133" s="2" t="n">
        <f aca="false">Darron!K133+Kristi!K133+'Kristi(Roth)'!K133</f>
        <v>58327.03345784</v>
      </c>
    </row>
    <row r="134" customFormat="false" ht="12.75" hidden="false" customHeight="false" outlineLevel="0" collapsed="false">
      <c r="A134" s="1" t="n">
        <v>39629</v>
      </c>
      <c r="B134" s="0" t="n">
        <f aca="false">ROUND((A134-$B$2-210)/365,0)</f>
        <v>41</v>
      </c>
      <c r="C134" s="0" t="n">
        <f aca="false">ROUND((A134-$C$2-210)/365,0)</f>
        <v>16</v>
      </c>
      <c r="D134" s="0" t="n">
        <f aca="false">ROUND((A134-$D$2-210)/365,0)</f>
        <v>13</v>
      </c>
      <c r="E134" s="2" t="n">
        <f aca="false">Darron!E134+Kristi!E134+'Kristi(Roth)'!E134</f>
        <v>166.66</v>
      </c>
      <c r="F134" s="2" t="n">
        <f aca="false">Darron!F134+Kristi!F134+'Kristi(Roth)'!F134</f>
        <v>0</v>
      </c>
      <c r="G134" s="2" t="n">
        <f aca="false">Darron!G134+Kristi!G134+'Kristi(Roth)'!G134</f>
        <v>583.2703345784</v>
      </c>
      <c r="H134" s="2" t="n">
        <f aca="false">Darron!H134+Kristi!H134+'Kristi(Roth)'!H134</f>
        <v>0</v>
      </c>
      <c r="I134" s="2" t="n">
        <f aca="false">Darron!I134+Kristi!I134+'Kristi(Roth)'!I134</f>
        <v>26870.4</v>
      </c>
      <c r="J134" s="2" t="n">
        <f aca="false">Darron!J134+Kristi!J134+'Kristi(Roth)'!J134</f>
        <v>32206.5637924184</v>
      </c>
      <c r="K134" s="2" t="n">
        <f aca="false">Darron!K134+Kristi!K134+'Kristi(Roth)'!K134</f>
        <v>59076.9637924184</v>
      </c>
    </row>
    <row r="135" customFormat="false" ht="12.75" hidden="false" customHeight="false" outlineLevel="0" collapsed="false">
      <c r="A135" s="1" t="n">
        <v>39660</v>
      </c>
      <c r="B135" s="0" t="n">
        <f aca="false">ROUND((A135-$B$2-210)/365,0)</f>
        <v>41</v>
      </c>
      <c r="C135" s="0" t="n">
        <f aca="false">ROUND((A135-$C$2-210)/365,0)</f>
        <v>16</v>
      </c>
      <c r="D135" s="0" t="n">
        <f aca="false">ROUND((A135-$D$2-210)/365,0)</f>
        <v>13</v>
      </c>
      <c r="E135" s="2" t="n">
        <f aca="false">Darron!E135+Kristi!E135+'Kristi(Roth)'!E135</f>
        <v>166.66</v>
      </c>
      <c r="F135" s="2" t="n">
        <f aca="false">Darron!F135+Kristi!F135+'Kristi(Roth)'!F135</f>
        <v>0</v>
      </c>
      <c r="G135" s="2" t="n">
        <f aca="false">Darron!G135+Kristi!G135+'Kristi(Roth)'!G135</f>
        <v>590.769637924184</v>
      </c>
      <c r="H135" s="2" t="n">
        <f aca="false">Darron!H135+Kristi!H135+'Kristi(Roth)'!H135</f>
        <v>0</v>
      </c>
      <c r="I135" s="2" t="n">
        <f aca="false">Darron!I135+Kristi!I135+'Kristi(Roth)'!I135</f>
        <v>27037.06</v>
      </c>
      <c r="J135" s="2" t="n">
        <f aca="false">Darron!J135+Kristi!J135+'Kristi(Roth)'!J135</f>
        <v>32797.3334303426</v>
      </c>
      <c r="K135" s="2" t="n">
        <f aca="false">Darron!K135+Kristi!K135+'Kristi(Roth)'!K135</f>
        <v>59834.3934303426</v>
      </c>
    </row>
    <row r="136" customFormat="false" ht="12.75" hidden="false" customHeight="false" outlineLevel="0" collapsed="false">
      <c r="A136" s="1" t="n">
        <v>39691</v>
      </c>
      <c r="B136" s="0" t="n">
        <f aca="false">ROUND((A136-$B$2-210)/365,0)</f>
        <v>41</v>
      </c>
      <c r="C136" s="0" t="n">
        <f aca="false">ROUND((A136-$C$2-210)/365,0)</f>
        <v>16</v>
      </c>
      <c r="D136" s="0" t="n">
        <f aca="false">ROUND((A136-$D$2-210)/365,0)</f>
        <v>13</v>
      </c>
      <c r="E136" s="2" t="n">
        <f aca="false">Darron!E136+Kristi!E136+'Kristi(Roth)'!E136</f>
        <v>166.66</v>
      </c>
      <c r="F136" s="2" t="n">
        <f aca="false">Darron!F136+Kristi!F136+'Kristi(Roth)'!F136</f>
        <v>0</v>
      </c>
      <c r="G136" s="2" t="n">
        <f aca="false">Darron!G136+Kristi!G136+'Kristi(Roth)'!G136</f>
        <v>598.343934303426</v>
      </c>
      <c r="H136" s="2" t="n">
        <f aca="false">Darron!H136+Kristi!H136+'Kristi(Roth)'!H136</f>
        <v>0</v>
      </c>
      <c r="I136" s="2" t="n">
        <f aca="false">Darron!I136+Kristi!I136+'Kristi(Roth)'!I136</f>
        <v>27203.72</v>
      </c>
      <c r="J136" s="2" t="n">
        <f aca="false">Darron!J136+Kristi!J136+'Kristi(Roth)'!J136</f>
        <v>33395.677364646</v>
      </c>
      <c r="K136" s="2" t="n">
        <f aca="false">Darron!K136+Kristi!K136+'Kristi(Roth)'!K136</f>
        <v>60599.397364646</v>
      </c>
    </row>
    <row r="137" customFormat="false" ht="12.75" hidden="false" customHeight="false" outlineLevel="0" collapsed="false">
      <c r="A137" s="1" t="n">
        <v>39721</v>
      </c>
      <c r="B137" s="0" t="n">
        <f aca="false">ROUND((A137-$B$2-210)/365,0)</f>
        <v>41</v>
      </c>
      <c r="C137" s="0" t="n">
        <f aca="false">ROUND((A137-$C$2-210)/365,0)</f>
        <v>16</v>
      </c>
      <c r="D137" s="0" t="n">
        <f aca="false">ROUND((A137-$D$2-210)/365,0)</f>
        <v>13</v>
      </c>
      <c r="E137" s="2" t="n">
        <f aca="false">Darron!E137+Kristi!E137+'Kristi(Roth)'!E137</f>
        <v>166.66</v>
      </c>
      <c r="F137" s="2" t="n">
        <f aca="false">Darron!F137+Kristi!F137+'Kristi(Roth)'!F137</f>
        <v>0</v>
      </c>
      <c r="G137" s="2" t="n">
        <f aca="false">Darron!G137+Kristi!G137+'Kristi(Roth)'!G137</f>
        <v>605.99397364646</v>
      </c>
      <c r="H137" s="2" t="n">
        <f aca="false">Darron!H137+Kristi!H137+'Kristi(Roth)'!H137</f>
        <v>0</v>
      </c>
      <c r="I137" s="2" t="n">
        <f aca="false">Darron!I137+Kristi!I137+'Kristi(Roth)'!I137</f>
        <v>27370.38</v>
      </c>
      <c r="J137" s="2" t="n">
        <f aca="false">Darron!J137+Kristi!J137+'Kristi(Roth)'!J137</f>
        <v>34001.6713382925</v>
      </c>
      <c r="K137" s="2" t="n">
        <f aca="false">Darron!K137+Kristi!K137+'Kristi(Roth)'!K137</f>
        <v>61372.0513382925</v>
      </c>
    </row>
    <row r="138" customFormat="false" ht="12.75" hidden="false" customHeight="false" outlineLevel="0" collapsed="false">
      <c r="A138" s="1" t="n">
        <v>39752</v>
      </c>
      <c r="B138" s="0" t="n">
        <f aca="false">ROUND((A138-$B$2-210)/365,0)</f>
        <v>41</v>
      </c>
      <c r="C138" s="0" t="n">
        <f aca="false">ROUND((A138-$C$2-210)/365,0)</f>
        <v>16</v>
      </c>
      <c r="D138" s="0" t="n">
        <f aca="false">ROUND((A138-$D$2-210)/365,0)</f>
        <v>13</v>
      </c>
      <c r="E138" s="2" t="n">
        <f aca="false">Darron!E138+Kristi!E138+'Kristi(Roth)'!E138</f>
        <v>166.66</v>
      </c>
      <c r="F138" s="2" t="n">
        <f aca="false">Darron!F138+Kristi!F138+'Kristi(Roth)'!F138</f>
        <v>0</v>
      </c>
      <c r="G138" s="2" t="n">
        <f aca="false">Darron!G138+Kristi!G138+'Kristi(Roth)'!G138</f>
        <v>613.720513382925</v>
      </c>
      <c r="H138" s="2" t="n">
        <f aca="false">Darron!H138+Kristi!H138+'Kristi(Roth)'!H138</f>
        <v>0</v>
      </c>
      <c r="I138" s="2" t="n">
        <f aca="false">Darron!I138+Kristi!I138+'Kristi(Roth)'!I138</f>
        <v>27537.04</v>
      </c>
      <c r="J138" s="2" t="n">
        <f aca="false">Darron!J138+Kristi!J138+'Kristi(Roth)'!J138</f>
        <v>34615.3918516754</v>
      </c>
      <c r="K138" s="2" t="n">
        <f aca="false">Darron!K138+Kristi!K138+'Kristi(Roth)'!K138</f>
        <v>62152.4318516754</v>
      </c>
    </row>
    <row r="139" customFormat="false" ht="12.75" hidden="false" customHeight="false" outlineLevel="0" collapsed="false">
      <c r="A139" s="1" t="n">
        <v>39782</v>
      </c>
      <c r="B139" s="0" t="n">
        <f aca="false">ROUND((A139-$B$2-210)/365,0)</f>
        <v>41</v>
      </c>
      <c r="C139" s="0" t="n">
        <f aca="false">ROUND((A139-$C$2-210)/365,0)</f>
        <v>16</v>
      </c>
      <c r="D139" s="0" t="n">
        <f aca="false">ROUND((A139-$D$2-210)/365,0)</f>
        <v>13</v>
      </c>
      <c r="E139" s="2" t="n">
        <f aca="false">Darron!E139+Kristi!E139+'Kristi(Roth)'!E139</f>
        <v>166.66</v>
      </c>
      <c r="F139" s="2" t="n">
        <f aca="false">Darron!F139+Kristi!F139+'Kristi(Roth)'!F139</f>
        <v>0</v>
      </c>
      <c r="G139" s="2" t="n">
        <f aca="false">Darron!G139+Kristi!G139+'Kristi(Roth)'!G139</f>
        <v>621.524318516754</v>
      </c>
      <c r="H139" s="2" t="n">
        <f aca="false">Darron!H139+Kristi!H139+'Kristi(Roth)'!H139</f>
        <v>0</v>
      </c>
      <c r="I139" s="2" t="n">
        <f aca="false">Darron!I139+Kristi!I139+'Kristi(Roth)'!I139</f>
        <v>27703.7</v>
      </c>
      <c r="J139" s="2" t="n">
        <f aca="false">Darron!J139+Kristi!J139+'Kristi(Roth)'!J139</f>
        <v>35236.9161701922</v>
      </c>
      <c r="K139" s="2" t="n">
        <f aca="false">Darron!K139+Kristi!K139+'Kristi(Roth)'!K139</f>
        <v>62940.6161701922</v>
      </c>
    </row>
    <row r="140" customFormat="false" ht="12.75" hidden="false" customHeight="false" outlineLevel="0" collapsed="false">
      <c r="A140" s="1" t="n">
        <v>39813</v>
      </c>
      <c r="B140" s="0" t="n">
        <f aca="false">ROUND((A140-$B$2-210)/365,0)</f>
        <v>41</v>
      </c>
      <c r="C140" s="0" t="n">
        <f aca="false">ROUND((A140-$C$2-210)/365,0)</f>
        <v>16</v>
      </c>
      <c r="D140" s="0" t="n">
        <f aca="false">ROUND((A140-$D$2-210)/365,0)</f>
        <v>13</v>
      </c>
      <c r="E140" s="2" t="n">
        <f aca="false">Darron!E140+Kristi!E140+'Kristi(Roth)'!E140</f>
        <v>166.66</v>
      </c>
      <c r="F140" s="2" t="n">
        <f aca="false">Darron!F140+Kristi!F140+'Kristi(Roth)'!F140</f>
        <v>0</v>
      </c>
      <c r="G140" s="2" t="n">
        <f aca="false">Darron!G140+Kristi!G140+'Kristi(Roth)'!G140</f>
        <v>629.406161701922</v>
      </c>
      <c r="H140" s="2" t="n">
        <f aca="false">Darron!H140+Kristi!H140+'Kristi(Roth)'!H140</f>
        <v>0</v>
      </c>
      <c r="I140" s="2" t="n">
        <f aca="false">Darron!I140+Kristi!I140+'Kristi(Roth)'!I140</f>
        <v>27870.36</v>
      </c>
      <c r="J140" s="2" t="n">
        <f aca="false">Darron!J140+Kristi!J140+'Kristi(Roth)'!J140</f>
        <v>35866.3223318941</v>
      </c>
      <c r="K140" s="2" t="n">
        <f aca="false">Darron!K140+Kristi!K140+'Kristi(Roth)'!K140</f>
        <v>63736.6823318941</v>
      </c>
    </row>
    <row r="141" customFormat="false" ht="12.75" hidden="false" customHeight="false" outlineLevel="0" collapsed="false">
      <c r="A141" s="1" t="n">
        <v>39844</v>
      </c>
      <c r="B141" s="0" t="n">
        <f aca="false">ROUND((A141-$B$2-210)/365,0)</f>
        <v>41</v>
      </c>
      <c r="C141" s="0" t="n">
        <f aca="false">ROUND((A141-$C$2-210)/365,0)</f>
        <v>16</v>
      </c>
      <c r="D141" s="0" t="n">
        <f aca="false">ROUND((A141-$D$2-210)/365,0)</f>
        <v>13</v>
      </c>
      <c r="E141" s="2" t="n">
        <f aca="false">Darron!E141+Kristi!E141+'Kristi(Roth)'!E141</f>
        <v>166.66</v>
      </c>
      <c r="F141" s="2" t="n">
        <f aca="false">Darron!F141+Kristi!F141+'Kristi(Roth)'!F141</f>
        <v>0</v>
      </c>
      <c r="G141" s="2" t="n">
        <f aca="false">Darron!G141+Kristi!G141+'Kristi(Roth)'!G141</f>
        <v>637.366823318941</v>
      </c>
      <c r="H141" s="2" t="n">
        <f aca="false">Darron!H141+Kristi!H141+'Kristi(Roth)'!H141</f>
        <v>0</v>
      </c>
      <c r="I141" s="2" t="n">
        <f aca="false">Darron!I141+Kristi!I141+'Kristi(Roth)'!I141</f>
        <v>28037.02</v>
      </c>
      <c r="J141" s="2" t="n">
        <f aca="false">Darron!J141+Kristi!J141+'Kristi(Roth)'!J141</f>
        <v>36503.689155213</v>
      </c>
      <c r="K141" s="2" t="n">
        <f aca="false">Darron!K141+Kristi!K141+'Kristi(Roth)'!K141</f>
        <v>64540.709155213</v>
      </c>
    </row>
    <row r="142" customFormat="false" ht="12.75" hidden="false" customHeight="false" outlineLevel="0" collapsed="false">
      <c r="A142" s="1" t="n">
        <v>39872</v>
      </c>
      <c r="B142" s="0" t="n">
        <f aca="false">ROUND((A142-$B$2-210)/365,0)</f>
        <v>41</v>
      </c>
      <c r="C142" s="0" t="n">
        <f aca="false">ROUND((A142-$C$2-210)/365,0)</f>
        <v>16</v>
      </c>
      <c r="D142" s="0" t="n">
        <f aca="false">ROUND((A142-$D$2-210)/365,0)</f>
        <v>14</v>
      </c>
      <c r="E142" s="2" t="n">
        <f aca="false">Darron!E142+Kristi!E142+'Kristi(Roth)'!E142</f>
        <v>166.66</v>
      </c>
      <c r="F142" s="2" t="n">
        <f aca="false">Darron!F142+Kristi!F142+'Kristi(Roth)'!F142</f>
        <v>0</v>
      </c>
      <c r="G142" s="2" t="n">
        <f aca="false">Darron!G142+Kristi!G142+'Kristi(Roth)'!G142</f>
        <v>645.40709155213</v>
      </c>
      <c r="H142" s="2" t="n">
        <f aca="false">Darron!H142+Kristi!H142+'Kristi(Roth)'!H142</f>
        <v>0</v>
      </c>
      <c r="I142" s="2" t="n">
        <f aca="false">Darron!I142+Kristi!I142+'Kristi(Roth)'!I142</f>
        <v>28203.68</v>
      </c>
      <c r="J142" s="2" t="n">
        <f aca="false">Darron!J142+Kristi!J142+'Kristi(Roth)'!J142</f>
        <v>37149.0962467652</v>
      </c>
      <c r="K142" s="2" t="n">
        <f aca="false">Darron!K142+Kristi!K142+'Kristi(Roth)'!K142</f>
        <v>65352.7762467652</v>
      </c>
    </row>
    <row r="143" customFormat="false" ht="12.75" hidden="false" customHeight="false" outlineLevel="0" collapsed="false">
      <c r="A143" s="1" t="n">
        <v>39903</v>
      </c>
      <c r="B143" s="0" t="n">
        <f aca="false">ROUND((A143-$B$2-210)/365,0)</f>
        <v>41</v>
      </c>
      <c r="C143" s="0" t="n">
        <f aca="false">ROUND((A143-$C$2-210)/365,0)</f>
        <v>16</v>
      </c>
      <c r="D143" s="0" t="n">
        <f aca="false">ROUND((A143-$D$2-210)/365,0)</f>
        <v>14</v>
      </c>
      <c r="E143" s="2" t="n">
        <f aca="false">Darron!E143+Kristi!E143+'Kristi(Roth)'!E143</f>
        <v>166.66</v>
      </c>
      <c r="F143" s="2" t="n">
        <f aca="false">Darron!F143+Kristi!F143+'Kristi(Roth)'!F143</f>
        <v>0</v>
      </c>
      <c r="G143" s="2" t="n">
        <f aca="false">Darron!G143+Kristi!G143+'Kristi(Roth)'!G143</f>
        <v>653.527762467651</v>
      </c>
      <c r="H143" s="2" t="n">
        <f aca="false">Darron!H143+Kristi!H143+'Kristi(Roth)'!H143</f>
        <v>0</v>
      </c>
      <c r="I143" s="2" t="n">
        <f aca="false">Darron!I143+Kristi!I143+'Kristi(Roth)'!I143</f>
        <v>28370.34</v>
      </c>
      <c r="J143" s="2" t="n">
        <f aca="false">Darron!J143+Kristi!J143+'Kristi(Roth)'!J143</f>
        <v>37802.6240092328</v>
      </c>
      <c r="K143" s="2" t="n">
        <f aca="false">Darron!K143+Kristi!K143+'Kristi(Roth)'!K143</f>
        <v>66172.9640092328</v>
      </c>
    </row>
    <row r="144" customFormat="false" ht="12.75" hidden="false" customHeight="false" outlineLevel="0" collapsed="false">
      <c r="A144" s="1" t="n">
        <v>39933</v>
      </c>
      <c r="B144" s="0" t="n">
        <f aca="false">ROUND((A144-$B$2-210)/365,0)</f>
        <v>42</v>
      </c>
      <c r="C144" s="0" t="n">
        <f aca="false">ROUND((A144-$C$2-210)/365,0)</f>
        <v>17</v>
      </c>
      <c r="D144" s="0" t="n">
        <f aca="false">ROUND((A144-$D$2-210)/365,0)</f>
        <v>14</v>
      </c>
      <c r="E144" s="2" t="n">
        <f aca="false">Darron!E144+Kristi!E144+'Kristi(Roth)'!E144</f>
        <v>166.66</v>
      </c>
      <c r="F144" s="2" t="n">
        <f aca="false">Darron!F144+Kristi!F144+'Kristi(Roth)'!F144</f>
        <v>0</v>
      </c>
      <c r="G144" s="2" t="n">
        <f aca="false">Darron!G144+Kristi!G144+'Kristi(Roth)'!G144</f>
        <v>661.729640092328</v>
      </c>
      <c r="H144" s="2" t="n">
        <f aca="false">Darron!H144+Kristi!H144+'Kristi(Roth)'!H144</f>
        <v>0</v>
      </c>
      <c r="I144" s="2" t="n">
        <f aca="false">Darron!I144+Kristi!I144+'Kristi(Roth)'!I144</f>
        <v>28537</v>
      </c>
      <c r="J144" s="2" t="n">
        <f aca="false">Darron!J144+Kristi!J144+'Kristi(Roth)'!J144</f>
        <v>38464.3536493251</v>
      </c>
      <c r="K144" s="2" t="n">
        <f aca="false">Darron!K144+Kristi!K144+'Kristi(Roth)'!K144</f>
        <v>67001.3536493251</v>
      </c>
    </row>
    <row r="145" customFormat="false" ht="12.75" hidden="false" customHeight="false" outlineLevel="0" collapsed="false">
      <c r="A145" s="1" t="n">
        <v>39964</v>
      </c>
      <c r="B145" s="0" t="n">
        <f aca="false">ROUND((A145-$B$2-210)/365,0)</f>
        <v>42</v>
      </c>
      <c r="C145" s="0" t="n">
        <f aca="false">ROUND((A145-$C$2-210)/365,0)</f>
        <v>17</v>
      </c>
      <c r="D145" s="0" t="n">
        <f aca="false">ROUND((A145-$D$2-210)/365,0)</f>
        <v>14</v>
      </c>
      <c r="E145" s="2" t="n">
        <f aca="false">Darron!E145+Kristi!E145+'Kristi(Roth)'!E145</f>
        <v>166.66</v>
      </c>
      <c r="F145" s="2" t="n">
        <f aca="false">Darron!F145+Kristi!F145+'Kristi(Roth)'!F145</f>
        <v>0</v>
      </c>
      <c r="G145" s="2" t="n">
        <f aca="false">Darron!G145+Kristi!G145+'Kristi(Roth)'!G145</f>
        <v>670.013536493251</v>
      </c>
      <c r="H145" s="2" t="n">
        <f aca="false">Darron!H145+Kristi!H145+'Kristi(Roth)'!H145</f>
        <v>0</v>
      </c>
      <c r="I145" s="2" t="n">
        <f aca="false">Darron!I145+Kristi!I145+'Kristi(Roth)'!I145</f>
        <v>28703.66</v>
      </c>
      <c r="J145" s="2" t="n">
        <f aca="false">Darron!J145+Kristi!J145+'Kristi(Roth)'!J145</f>
        <v>39134.3671858184</v>
      </c>
      <c r="K145" s="2" t="n">
        <f aca="false">Darron!K145+Kristi!K145+'Kristi(Roth)'!K145</f>
        <v>67838.0271858184</v>
      </c>
    </row>
    <row r="146" customFormat="false" ht="12.75" hidden="false" customHeight="false" outlineLevel="0" collapsed="false">
      <c r="A146" s="1" t="n">
        <v>39994</v>
      </c>
      <c r="B146" s="0" t="n">
        <f aca="false">ROUND((A146-$B$2-210)/365,0)</f>
        <v>42</v>
      </c>
      <c r="C146" s="0" t="n">
        <f aca="false">ROUND((A146-$C$2-210)/365,0)</f>
        <v>17</v>
      </c>
      <c r="D146" s="0" t="n">
        <f aca="false">ROUND((A146-$D$2-210)/365,0)</f>
        <v>14</v>
      </c>
      <c r="E146" s="2" t="n">
        <f aca="false">Darron!E146+Kristi!E146+'Kristi(Roth)'!E146</f>
        <v>166.66</v>
      </c>
      <c r="F146" s="2" t="n">
        <f aca="false">Darron!F146+Kristi!F146+'Kristi(Roth)'!F146</f>
        <v>0</v>
      </c>
      <c r="G146" s="2" t="n">
        <f aca="false">Darron!G146+Kristi!G146+'Kristi(Roth)'!G146</f>
        <v>678.380271858184</v>
      </c>
      <c r="H146" s="2" t="n">
        <f aca="false">Darron!H146+Kristi!H146+'Kristi(Roth)'!H146</f>
        <v>0</v>
      </c>
      <c r="I146" s="2" t="n">
        <f aca="false">Darron!I146+Kristi!I146+'Kristi(Roth)'!I146</f>
        <v>28870.32</v>
      </c>
      <c r="J146" s="2" t="n">
        <f aca="false">Darron!J146+Kristi!J146+'Kristi(Roth)'!J146</f>
        <v>39812.7474576766</v>
      </c>
      <c r="K146" s="2" t="n">
        <f aca="false">Darron!K146+Kristi!K146+'Kristi(Roth)'!K146</f>
        <v>68683.0674576766</v>
      </c>
    </row>
    <row r="147" customFormat="false" ht="12.75" hidden="false" customHeight="false" outlineLevel="0" collapsed="false">
      <c r="A147" s="1" t="n">
        <v>40025</v>
      </c>
      <c r="B147" s="0" t="n">
        <f aca="false">ROUND((A147-$B$2-210)/365,0)</f>
        <v>42</v>
      </c>
      <c r="C147" s="0" t="n">
        <f aca="false">ROUND((A147-$C$2-210)/365,0)</f>
        <v>17</v>
      </c>
      <c r="D147" s="0" t="n">
        <f aca="false">ROUND((A147-$D$2-210)/365,0)</f>
        <v>14</v>
      </c>
      <c r="E147" s="2" t="n">
        <f aca="false">Darron!E147+Kristi!E147+'Kristi(Roth)'!E147</f>
        <v>166.66</v>
      </c>
      <c r="F147" s="2" t="n">
        <f aca="false">Darron!F147+Kristi!F147+'Kristi(Roth)'!F147</f>
        <v>0</v>
      </c>
      <c r="G147" s="2" t="n">
        <f aca="false">Darron!G147+Kristi!G147+'Kristi(Roth)'!G147</f>
        <v>686.830674576766</v>
      </c>
      <c r="H147" s="2" t="n">
        <f aca="false">Darron!H147+Kristi!H147+'Kristi(Roth)'!H147</f>
        <v>0</v>
      </c>
      <c r="I147" s="2" t="n">
        <f aca="false">Darron!I147+Kristi!I147+'Kristi(Roth)'!I147</f>
        <v>29036.98</v>
      </c>
      <c r="J147" s="2" t="n">
        <f aca="false">Darron!J147+Kristi!J147+'Kristi(Roth)'!J147</f>
        <v>40499.5781322533</v>
      </c>
      <c r="K147" s="2" t="n">
        <f aca="false">Darron!K147+Kristi!K147+'Kristi(Roth)'!K147</f>
        <v>69536.5581322533</v>
      </c>
    </row>
    <row r="148" customFormat="false" ht="12.75" hidden="false" customHeight="false" outlineLevel="0" collapsed="false">
      <c r="A148" s="1" t="n">
        <v>40056</v>
      </c>
      <c r="B148" s="0" t="n">
        <f aca="false">ROUND((A148-$B$2-210)/365,0)</f>
        <v>42</v>
      </c>
      <c r="C148" s="0" t="n">
        <f aca="false">ROUND((A148-$C$2-210)/365,0)</f>
        <v>17</v>
      </c>
      <c r="D148" s="0" t="n">
        <f aca="false">ROUND((A148-$D$2-210)/365,0)</f>
        <v>14</v>
      </c>
      <c r="E148" s="2" t="n">
        <f aca="false">Darron!E148+Kristi!E148+'Kristi(Roth)'!E148</f>
        <v>166.66</v>
      </c>
      <c r="F148" s="2" t="n">
        <f aca="false">Darron!F148+Kristi!F148+'Kristi(Roth)'!F148</f>
        <v>0</v>
      </c>
      <c r="G148" s="2" t="n">
        <f aca="false">Darron!G148+Kristi!G148+'Kristi(Roth)'!G148</f>
        <v>695.365581322533</v>
      </c>
      <c r="H148" s="2" t="n">
        <f aca="false">Darron!H148+Kristi!H148+'Kristi(Roth)'!H148</f>
        <v>0</v>
      </c>
      <c r="I148" s="2" t="n">
        <f aca="false">Darron!I148+Kristi!I148+'Kristi(Roth)'!I148</f>
        <v>29203.64</v>
      </c>
      <c r="J148" s="2" t="n">
        <f aca="false">Darron!J148+Kristi!J148+'Kristi(Roth)'!J148</f>
        <v>41194.9437135759</v>
      </c>
      <c r="K148" s="2" t="n">
        <f aca="false">Darron!K148+Kristi!K148+'Kristi(Roth)'!K148</f>
        <v>70398.5837135759</v>
      </c>
    </row>
    <row r="149" customFormat="false" ht="12.75" hidden="false" customHeight="false" outlineLevel="0" collapsed="false">
      <c r="A149" s="1" t="n">
        <v>40086</v>
      </c>
      <c r="B149" s="0" t="n">
        <f aca="false">ROUND((A149-$B$2-210)/365,0)</f>
        <v>42</v>
      </c>
      <c r="C149" s="0" t="n">
        <f aca="false">ROUND((A149-$C$2-210)/365,0)</f>
        <v>17</v>
      </c>
      <c r="D149" s="0" t="n">
        <f aca="false">ROUND((A149-$D$2-210)/365,0)</f>
        <v>14</v>
      </c>
      <c r="E149" s="2" t="n">
        <f aca="false">Darron!E149+Kristi!E149+'Kristi(Roth)'!E149</f>
        <v>166.66</v>
      </c>
      <c r="F149" s="2" t="n">
        <f aca="false">Darron!F149+Kristi!F149+'Kristi(Roth)'!F149</f>
        <v>0</v>
      </c>
      <c r="G149" s="2" t="n">
        <f aca="false">Darron!G149+Kristi!G149+'Kristi(Roth)'!G149</f>
        <v>703.985837135759</v>
      </c>
      <c r="H149" s="2" t="n">
        <f aca="false">Darron!H149+Kristi!H149+'Kristi(Roth)'!H149</f>
        <v>0</v>
      </c>
      <c r="I149" s="2" t="n">
        <f aca="false">Darron!I149+Kristi!I149+'Kristi(Roth)'!I149</f>
        <v>29370.3</v>
      </c>
      <c r="J149" s="2" t="n">
        <f aca="false">Darron!J149+Kristi!J149+'Kristi(Roth)'!J149</f>
        <v>41898.9295507116</v>
      </c>
      <c r="K149" s="2" t="n">
        <f aca="false">Darron!K149+Kristi!K149+'Kristi(Roth)'!K149</f>
        <v>71269.2295507116</v>
      </c>
    </row>
    <row r="150" customFormat="false" ht="12.75" hidden="false" customHeight="false" outlineLevel="0" collapsed="false">
      <c r="A150" s="1" t="n">
        <v>40117</v>
      </c>
      <c r="B150" s="0" t="n">
        <f aca="false">ROUND((A150-$B$2-210)/365,0)</f>
        <v>42</v>
      </c>
      <c r="C150" s="0" t="n">
        <f aca="false">ROUND((A150-$C$2-210)/365,0)</f>
        <v>17</v>
      </c>
      <c r="D150" s="0" t="n">
        <f aca="false">ROUND((A150-$D$2-210)/365,0)</f>
        <v>14</v>
      </c>
      <c r="E150" s="2" t="n">
        <f aca="false">Darron!E150+Kristi!E150+'Kristi(Roth)'!E150</f>
        <v>166.66</v>
      </c>
      <c r="F150" s="2" t="n">
        <f aca="false">Darron!F150+Kristi!F150+'Kristi(Roth)'!F150</f>
        <v>0</v>
      </c>
      <c r="G150" s="2" t="n">
        <f aca="false">Darron!G150+Kristi!G150+'Kristi(Roth)'!G150</f>
        <v>712.692295507116</v>
      </c>
      <c r="H150" s="2" t="n">
        <f aca="false">Darron!H150+Kristi!H150+'Kristi(Roth)'!H150</f>
        <v>0</v>
      </c>
      <c r="I150" s="2" t="n">
        <f aca="false">Darron!I150+Kristi!I150+'Kristi(Roth)'!I150</f>
        <v>29536.96</v>
      </c>
      <c r="J150" s="2" t="n">
        <f aca="false">Darron!J150+Kristi!J150+'Kristi(Roth)'!J150</f>
        <v>42611.6218462187</v>
      </c>
      <c r="K150" s="2" t="n">
        <f aca="false">Darron!K150+Kristi!K150+'Kristi(Roth)'!K150</f>
        <v>72148.5818462188</v>
      </c>
    </row>
    <row r="151" customFormat="false" ht="12.75" hidden="false" customHeight="false" outlineLevel="0" collapsed="false">
      <c r="A151" s="1" t="n">
        <v>40147</v>
      </c>
      <c r="B151" s="0" t="n">
        <f aca="false">ROUND((A151-$B$2-210)/365,0)</f>
        <v>42</v>
      </c>
      <c r="C151" s="0" t="n">
        <f aca="false">ROUND((A151-$C$2-210)/365,0)</f>
        <v>17</v>
      </c>
      <c r="D151" s="0" t="n">
        <f aca="false">ROUND((A151-$D$2-210)/365,0)</f>
        <v>14</v>
      </c>
      <c r="E151" s="2" t="n">
        <f aca="false">Darron!E151+Kristi!E151+'Kristi(Roth)'!E151</f>
        <v>166.66</v>
      </c>
      <c r="F151" s="2" t="n">
        <f aca="false">Darron!F151+Kristi!F151+'Kristi(Roth)'!F151</f>
        <v>0</v>
      </c>
      <c r="G151" s="2" t="n">
        <f aca="false">Darron!G151+Kristi!G151+'Kristi(Roth)'!G151</f>
        <v>721.485818462188</v>
      </c>
      <c r="H151" s="2" t="n">
        <f aca="false">Darron!H151+Kristi!H151+'Kristi(Roth)'!H151</f>
        <v>0</v>
      </c>
      <c r="I151" s="2" t="n">
        <f aca="false">Darron!I151+Kristi!I151+'Kristi(Roth)'!I151</f>
        <v>29703.62</v>
      </c>
      <c r="J151" s="2" t="n">
        <f aca="false">Darron!J151+Kristi!J151+'Kristi(Roth)'!J151</f>
        <v>43333.1076646809</v>
      </c>
      <c r="K151" s="2" t="n">
        <f aca="false">Darron!K151+Kristi!K151+'Kristi(Roth)'!K151</f>
        <v>73036.727664681</v>
      </c>
    </row>
    <row r="152" customFormat="false" ht="12.75" hidden="false" customHeight="false" outlineLevel="0" collapsed="false">
      <c r="A152" s="1" t="n">
        <v>40178</v>
      </c>
      <c r="B152" s="0" t="n">
        <f aca="false">ROUND((A152-$B$2-210)/365,0)</f>
        <v>42</v>
      </c>
      <c r="C152" s="0" t="n">
        <f aca="false">ROUND((A152-$C$2-210)/365,0)</f>
        <v>17</v>
      </c>
      <c r="D152" s="0" t="n">
        <f aca="false">ROUND((A152-$D$2-210)/365,0)</f>
        <v>14</v>
      </c>
      <c r="E152" s="2" t="n">
        <f aca="false">Darron!E152+Kristi!E152+'Kristi(Roth)'!E152</f>
        <v>166.66</v>
      </c>
      <c r="F152" s="2" t="n">
        <f aca="false">Darron!F152+Kristi!F152+'Kristi(Roth)'!F152</f>
        <v>0</v>
      </c>
      <c r="G152" s="2" t="n">
        <f aca="false">Darron!G152+Kristi!G152+'Kristi(Roth)'!G152</f>
        <v>730.36727664681</v>
      </c>
      <c r="H152" s="2" t="n">
        <f aca="false">Darron!H152+Kristi!H152+'Kristi(Roth)'!H152</f>
        <v>0</v>
      </c>
      <c r="I152" s="2" t="n">
        <f aca="false">Darron!I152+Kristi!I152+'Kristi(Roth)'!I152</f>
        <v>29870.28</v>
      </c>
      <c r="J152" s="2" t="n">
        <f aca="false">Darron!J152+Kristi!J152+'Kristi(Roth)'!J152</f>
        <v>44063.4749413277</v>
      </c>
      <c r="K152" s="2" t="n">
        <f aca="false">Darron!K152+Kristi!K152+'Kristi(Roth)'!K152</f>
        <v>73933.7549413278</v>
      </c>
    </row>
    <row r="153" customFormat="false" ht="12.75" hidden="false" customHeight="false" outlineLevel="0" collapsed="false">
      <c r="A153" s="1" t="n">
        <v>40209</v>
      </c>
      <c r="B153" s="0" t="n">
        <f aca="false">ROUND((A153-$B$2-210)/365,0)</f>
        <v>42</v>
      </c>
      <c r="C153" s="0" t="n">
        <f aca="false">ROUND((A153-$C$2-210)/365,0)</f>
        <v>17</v>
      </c>
      <c r="D153" s="0" t="n">
        <f aca="false">ROUND((A153-$D$2-210)/365,0)</f>
        <v>14</v>
      </c>
      <c r="E153" s="2" t="n">
        <f aca="false">Darron!E153+Kristi!E153+'Kristi(Roth)'!E153</f>
        <v>166.66</v>
      </c>
      <c r="F153" s="2" t="n">
        <f aca="false">Darron!F153+Kristi!F153+'Kristi(Roth)'!F153</f>
        <v>0</v>
      </c>
      <c r="G153" s="2" t="n">
        <f aca="false">Darron!G153+Kristi!G153+'Kristi(Roth)'!G153</f>
        <v>739.337549413278</v>
      </c>
      <c r="H153" s="2" t="n">
        <f aca="false">Darron!H153+Kristi!H153+'Kristi(Roth)'!H153</f>
        <v>0</v>
      </c>
      <c r="I153" s="2" t="n">
        <f aca="false">Darron!I153+Kristi!I153+'Kristi(Roth)'!I153</f>
        <v>30036.94</v>
      </c>
      <c r="J153" s="2" t="n">
        <f aca="false">Darron!J153+Kristi!J153+'Kristi(Roth)'!J153</f>
        <v>44802.812490741</v>
      </c>
      <c r="K153" s="2" t="n">
        <f aca="false">Darron!K153+Kristi!K153+'Kristi(Roth)'!K153</f>
        <v>74839.7524907411</v>
      </c>
    </row>
    <row r="154" customFormat="false" ht="12.75" hidden="false" customHeight="false" outlineLevel="0" collapsed="false">
      <c r="A154" s="1" t="n">
        <v>40237</v>
      </c>
      <c r="B154" s="0" t="n">
        <f aca="false">ROUND((A154-$B$2-210)/365,0)</f>
        <v>42</v>
      </c>
      <c r="C154" s="0" t="n">
        <f aca="false">ROUND((A154-$C$2-210)/365,0)</f>
        <v>17</v>
      </c>
      <c r="D154" s="0" t="n">
        <f aca="false">ROUND((A154-$D$2-210)/365,0)</f>
        <v>15</v>
      </c>
      <c r="E154" s="2" t="n">
        <f aca="false">Darron!E154+Kristi!E154+'Kristi(Roth)'!E154</f>
        <v>166.66</v>
      </c>
      <c r="F154" s="2" t="n">
        <f aca="false">Darron!F154+Kristi!F154+'Kristi(Roth)'!F154</f>
        <v>0</v>
      </c>
      <c r="G154" s="2" t="n">
        <f aca="false">Darron!G154+Kristi!G154+'Kristi(Roth)'!G154</f>
        <v>748.397524907411</v>
      </c>
      <c r="H154" s="2" t="n">
        <f aca="false">Darron!H154+Kristi!H154+'Kristi(Roth)'!H154</f>
        <v>0</v>
      </c>
      <c r="I154" s="2" t="n">
        <f aca="false">Darron!I154+Kristi!I154+'Kristi(Roth)'!I154</f>
        <v>30203.6</v>
      </c>
      <c r="J154" s="2" t="n">
        <f aca="false">Darron!J154+Kristi!J154+'Kristi(Roth)'!J154</f>
        <v>45551.2100156484</v>
      </c>
      <c r="K154" s="2" t="n">
        <f aca="false">Darron!K154+Kristi!K154+'Kristi(Roth)'!K154</f>
        <v>75754.8100156485</v>
      </c>
    </row>
    <row r="155" customFormat="false" ht="12.75" hidden="false" customHeight="false" outlineLevel="0" collapsed="false">
      <c r="A155" s="1" t="n">
        <v>40268</v>
      </c>
      <c r="B155" s="0" t="n">
        <f aca="false">ROUND((A155-$B$2-210)/365,0)</f>
        <v>42</v>
      </c>
      <c r="C155" s="0" t="n">
        <f aca="false">ROUND((A155-$C$2-210)/365,0)</f>
        <v>17</v>
      </c>
      <c r="D155" s="0" t="n">
        <f aca="false">ROUND((A155-$D$2-210)/365,0)</f>
        <v>15</v>
      </c>
      <c r="E155" s="2" t="n">
        <f aca="false">Darron!E155+Kristi!E155+'Kristi(Roth)'!E155</f>
        <v>166.66</v>
      </c>
      <c r="F155" s="2" t="n">
        <f aca="false">Darron!F155+Kristi!F155+'Kristi(Roth)'!F155</f>
        <v>0</v>
      </c>
      <c r="G155" s="2" t="n">
        <f aca="false">Darron!G155+Kristi!G155+'Kristi(Roth)'!G155</f>
        <v>757.548100156485</v>
      </c>
      <c r="H155" s="2" t="n">
        <f aca="false">Darron!H155+Kristi!H155+'Kristi(Roth)'!H155</f>
        <v>0</v>
      </c>
      <c r="I155" s="2" t="n">
        <f aca="false">Darron!I155+Kristi!I155+'Kristi(Roth)'!I155</f>
        <v>30370.26</v>
      </c>
      <c r="J155" s="2" t="n">
        <f aca="false">Darron!J155+Kristi!J155+'Kristi(Roth)'!J155</f>
        <v>46308.7581158049</v>
      </c>
      <c r="K155" s="2" t="n">
        <f aca="false">Darron!K155+Kristi!K155+'Kristi(Roth)'!K155</f>
        <v>76679.018115805</v>
      </c>
    </row>
    <row r="156" customFormat="false" ht="12.75" hidden="false" customHeight="false" outlineLevel="0" collapsed="false">
      <c r="A156" s="1" t="n">
        <v>40298</v>
      </c>
      <c r="B156" s="0" t="n">
        <f aca="false">ROUND((A156-$B$2-210)/365,0)</f>
        <v>43</v>
      </c>
      <c r="C156" s="0" t="n">
        <f aca="false">ROUND((A156-$C$2-210)/365,0)</f>
        <v>18</v>
      </c>
      <c r="D156" s="0" t="n">
        <f aca="false">ROUND((A156-$D$2-210)/365,0)</f>
        <v>15</v>
      </c>
      <c r="E156" s="2" t="n">
        <f aca="false">Darron!E156+Kristi!E156+'Kristi(Roth)'!E156</f>
        <v>166.66</v>
      </c>
      <c r="F156" s="2" t="n">
        <f aca="false">Darron!F156+Kristi!F156+'Kristi(Roth)'!F156</f>
        <v>0</v>
      </c>
      <c r="G156" s="2" t="n">
        <f aca="false">Darron!G156+Kristi!G156+'Kristi(Roth)'!G156</f>
        <v>766.79018115805</v>
      </c>
      <c r="H156" s="2" t="n">
        <f aca="false">Darron!H156+Kristi!H156+'Kristi(Roth)'!H156</f>
        <v>0</v>
      </c>
      <c r="I156" s="2" t="n">
        <f aca="false">Darron!I156+Kristi!I156+'Kristi(Roth)'!I156</f>
        <v>30536.92</v>
      </c>
      <c r="J156" s="2" t="n">
        <f aca="false">Darron!J156+Kristi!J156+'Kristi(Roth)'!J156</f>
        <v>47075.548296963</v>
      </c>
      <c r="K156" s="2" t="n">
        <f aca="false">Darron!K156+Kristi!K156+'Kristi(Roth)'!K156</f>
        <v>77612.468296963</v>
      </c>
    </row>
    <row r="157" customFormat="false" ht="12.75" hidden="false" customHeight="false" outlineLevel="0" collapsed="false">
      <c r="A157" s="1" t="n">
        <v>40329</v>
      </c>
      <c r="B157" s="0" t="n">
        <f aca="false">ROUND((A157-$B$2-210)/365,0)</f>
        <v>43</v>
      </c>
      <c r="C157" s="0" t="n">
        <f aca="false">ROUND((A157-$C$2-210)/365,0)</f>
        <v>18</v>
      </c>
      <c r="D157" s="0" t="n">
        <f aca="false">ROUND((A157-$D$2-210)/365,0)</f>
        <v>15</v>
      </c>
      <c r="E157" s="2" t="n">
        <f aca="false">Darron!E157+Kristi!E157+'Kristi(Roth)'!E157</f>
        <v>166.66</v>
      </c>
      <c r="F157" s="2" t="n">
        <f aca="false">Darron!F157+Kristi!F157+'Kristi(Roth)'!F157</f>
        <v>0</v>
      </c>
      <c r="G157" s="2" t="n">
        <f aca="false">Darron!G157+Kristi!G157+'Kristi(Roth)'!G157</f>
        <v>776.12468296963</v>
      </c>
      <c r="H157" s="2" t="n">
        <f aca="false">Darron!H157+Kristi!H157+'Kristi(Roth)'!H157</f>
        <v>0</v>
      </c>
      <c r="I157" s="2" t="n">
        <f aca="false">Darron!I157+Kristi!I157+'Kristi(Roth)'!I157</f>
        <v>30703.58</v>
      </c>
      <c r="J157" s="2" t="n">
        <f aca="false">Darron!J157+Kristi!J157+'Kristi(Roth)'!J157</f>
        <v>47851.6729799326</v>
      </c>
      <c r="K157" s="2" t="n">
        <f aca="false">Darron!K157+Kristi!K157+'Kristi(Roth)'!K157</f>
        <v>78555.2529799326</v>
      </c>
    </row>
    <row r="158" customFormat="false" ht="12.75" hidden="false" customHeight="false" outlineLevel="0" collapsed="false">
      <c r="A158" s="1" t="n">
        <v>40359</v>
      </c>
      <c r="B158" s="0" t="n">
        <f aca="false">ROUND((A158-$B$2-210)/365,0)</f>
        <v>43</v>
      </c>
      <c r="C158" s="0" t="n">
        <f aca="false">ROUND((A158-$C$2-210)/365,0)</f>
        <v>18</v>
      </c>
      <c r="D158" s="0" t="n">
        <f aca="false">ROUND((A158-$D$2-210)/365,0)</f>
        <v>15</v>
      </c>
      <c r="E158" s="2" t="n">
        <f aca="false">Darron!E158+Kristi!E158+'Kristi(Roth)'!E158</f>
        <v>166.66</v>
      </c>
      <c r="F158" s="2" t="n">
        <f aca="false">Darron!F158+Kristi!F158+'Kristi(Roth)'!F158</f>
        <v>0</v>
      </c>
      <c r="G158" s="2" t="n">
        <f aca="false">Darron!G158+Kristi!G158+'Kristi(Roth)'!G158</f>
        <v>785.552529799326</v>
      </c>
      <c r="H158" s="2" t="n">
        <f aca="false">Darron!H158+Kristi!H158+'Kristi(Roth)'!H158</f>
        <v>0</v>
      </c>
      <c r="I158" s="2" t="n">
        <f aca="false">Darron!I158+Kristi!I158+'Kristi(Roth)'!I158</f>
        <v>30870.24</v>
      </c>
      <c r="J158" s="2" t="n">
        <f aca="false">Darron!J158+Kristi!J158+'Kristi(Roth)'!J158</f>
        <v>48637.2255097319</v>
      </c>
      <c r="K158" s="2" t="n">
        <f aca="false">Darron!K158+Kristi!K158+'Kristi(Roth)'!K158</f>
        <v>79507.465509732</v>
      </c>
    </row>
    <row r="159" customFormat="false" ht="12.75" hidden="false" customHeight="false" outlineLevel="0" collapsed="false">
      <c r="A159" s="1" t="n">
        <v>40390</v>
      </c>
      <c r="B159" s="0" t="n">
        <f aca="false">ROUND((A159-$B$2-210)/365,0)</f>
        <v>43</v>
      </c>
      <c r="C159" s="0" t="n">
        <f aca="false">ROUND((A159-$C$2-210)/365,0)</f>
        <v>18</v>
      </c>
      <c r="D159" s="0" t="n">
        <f aca="false">ROUND((A159-$D$2-210)/365,0)</f>
        <v>15</v>
      </c>
      <c r="E159" s="2" t="n">
        <f aca="false">Darron!E159+Kristi!E159+'Kristi(Roth)'!E159</f>
        <v>166.66</v>
      </c>
      <c r="F159" s="2" t="n">
        <f aca="false">Darron!F159+Kristi!F159+'Kristi(Roth)'!F159</f>
        <v>0</v>
      </c>
      <c r="G159" s="2" t="n">
        <f aca="false">Darron!G159+Kristi!G159+'Kristi(Roth)'!G159</f>
        <v>795.07465509732</v>
      </c>
      <c r="H159" s="2" t="n">
        <f aca="false">Darron!H159+Kristi!H159+'Kristi(Roth)'!H159</f>
        <v>0</v>
      </c>
      <c r="I159" s="2" t="n">
        <f aca="false">Darron!I159+Kristi!I159+'Kristi(Roth)'!I159</f>
        <v>31036.9</v>
      </c>
      <c r="J159" s="2" t="n">
        <f aca="false">Darron!J159+Kristi!J159+'Kristi(Roth)'!J159</f>
        <v>49432.3001648292</v>
      </c>
      <c r="K159" s="2" t="n">
        <f aca="false">Darron!K159+Kristi!K159+'Kristi(Roth)'!K159</f>
        <v>80469.2001648293</v>
      </c>
    </row>
    <row r="160" customFormat="false" ht="12.75" hidden="false" customHeight="false" outlineLevel="0" collapsed="false">
      <c r="A160" s="1" t="n">
        <v>40421</v>
      </c>
      <c r="B160" s="0" t="n">
        <f aca="false">ROUND((A160-$B$2-210)/365,0)</f>
        <v>43</v>
      </c>
      <c r="C160" s="0" t="n">
        <f aca="false">ROUND((A160-$C$2-210)/365,0)</f>
        <v>18</v>
      </c>
      <c r="D160" s="0" t="n">
        <f aca="false">ROUND((A160-$D$2-210)/365,0)</f>
        <v>15</v>
      </c>
      <c r="E160" s="2" t="n">
        <f aca="false">Darron!E160+Kristi!E160+'Kristi(Roth)'!E160</f>
        <v>166.66</v>
      </c>
      <c r="F160" s="2" t="n">
        <f aca="false">Darron!F160+Kristi!F160+'Kristi(Roth)'!F160</f>
        <v>0</v>
      </c>
      <c r="G160" s="2" t="n">
        <f aca="false">Darron!G160+Kristi!G160+'Kristi(Roth)'!G160</f>
        <v>804.692001648293</v>
      </c>
      <c r="H160" s="2" t="n">
        <f aca="false">Darron!H160+Kristi!H160+'Kristi(Roth)'!H160</f>
        <v>0</v>
      </c>
      <c r="I160" s="2" t="n">
        <f aca="false">Darron!I160+Kristi!I160+'Kristi(Roth)'!I160</f>
        <v>31203.56</v>
      </c>
      <c r="J160" s="2" t="n">
        <f aca="false">Darron!J160+Kristi!J160+'Kristi(Roth)'!J160</f>
        <v>50236.9921664775</v>
      </c>
      <c r="K160" s="2" t="n">
        <f aca="false">Darron!K160+Kristi!K160+'Kristi(Roth)'!K160</f>
        <v>81440.5521664776</v>
      </c>
    </row>
    <row r="161" customFormat="false" ht="12.75" hidden="false" customHeight="false" outlineLevel="0" collapsed="false">
      <c r="A161" s="1" t="n">
        <v>40451</v>
      </c>
      <c r="B161" s="0" t="n">
        <f aca="false">ROUND((A161-$B$2-210)/365,0)</f>
        <v>43</v>
      </c>
      <c r="C161" s="0" t="n">
        <f aca="false">ROUND((A161-$C$2-210)/365,0)</f>
        <v>18</v>
      </c>
      <c r="D161" s="0" t="n">
        <f aca="false">ROUND((A161-$D$2-210)/365,0)</f>
        <v>15</v>
      </c>
      <c r="E161" s="2" t="n">
        <f aca="false">Darron!E161+Kristi!E161+'Kristi(Roth)'!E161</f>
        <v>166.66</v>
      </c>
      <c r="F161" s="2" t="n">
        <f aca="false">Darron!F161+Kristi!F161+'Kristi(Roth)'!F161</f>
        <v>0</v>
      </c>
      <c r="G161" s="2" t="n">
        <f aca="false">Darron!G161+Kristi!G161+'Kristi(Roth)'!G161</f>
        <v>814.405521664776</v>
      </c>
      <c r="H161" s="2" t="n">
        <f aca="false">Darron!H161+Kristi!H161+'Kristi(Roth)'!H161</f>
        <v>0</v>
      </c>
      <c r="I161" s="2" t="n">
        <f aca="false">Darron!I161+Kristi!I161+'Kristi(Roth)'!I161</f>
        <v>31370.22</v>
      </c>
      <c r="J161" s="2" t="n">
        <f aca="false">Darron!J161+Kristi!J161+'Kristi(Roth)'!J161</f>
        <v>51051.3976881423</v>
      </c>
      <c r="K161" s="2" t="n">
        <f aca="false">Darron!K161+Kristi!K161+'Kristi(Roth)'!K161</f>
        <v>82421.6176881424</v>
      </c>
    </row>
    <row r="162" customFormat="false" ht="12.75" hidden="false" customHeight="false" outlineLevel="0" collapsed="false">
      <c r="A162" s="1" t="n">
        <v>40482</v>
      </c>
      <c r="B162" s="0" t="n">
        <f aca="false">ROUND((A162-$B$2-210)/365,0)</f>
        <v>43</v>
      </c>
      <c r="C162" s="0" t="n">
        <f aca="false">ROUND((A162-$C$2-210)/365,0)</f>
        <v>18</v>
      </c>
      <c r="D162" s="0" t="n">
        <f aca="false">ROUND((A162-$D$2-210)/365,0)</f>
        <v>15</v>
      </c>
      <c r="E162" s="2" t="n">
        <f aca="false">Darron!E162+Kristi!E162+'Kristi(Roth)'!E162</f>
        <v>166.66</v>
      </c>
      <c r="F162" s="2" t="n">
        <f aca="false">Darron!F162+Kristi!F162+'Kristi(Roth)'!F162</f>
        <v>0</v>
      </c>
      <c r="G162" s="2" t="n">
        <f aca="false">Darron!G162+Kristi!G162+'Kristi(Roth)'!G162</f>
        <v>824.216176881424</v>
      </c>
      <c r="H162" s="2" t="n">
        <f aca="false">Darron!H162+Kristi!H162+'Kristi(Roth)'!H162</f>
        <v>0</v>
      </c>
      <c r="I162" s="2" t="n">
        <f aca="false">Darron!I162+Kristi!I162+'Kristi(Roth)'!I162</f>
        <v>31536.88</v>
      </c>
      <c r="J162" s="2" t="n">
        <f aca="false">Darron!J162+Kristi!J162+'Kristi(Roth)'!J162</f>
        <v>51875.6138650237</v>
      </c>
      <c r="K162" s="2" t="n">
        <f aca="false">Darron!K162+Kristi!K162+'Kristi(Roth)'!K162</f>
        <v>83412.4938650238</v>
      </c>
    </row>
    <row r="163" customFormat="false" ht="12.75" hidden="false" customHeight="false" outlineLevel="0" collapsed="false">
      <c r="A163" s="1" t="n">
        <v>40512</v>
      </c>
      <c r="B163" s="0" t="n">
        <f aca="false">ROUND((A163-$B$2-210)/365,0)</f>
        <v>43</v>
      </c>
      <c r="C163" s="0" t="n">
        <f aca="false">ROUND((A163-$C$2-210)/365,0)</f>
        <v>18</v>
      </c>
      <c r="D163" s="0" t="n">
        <f aca="false">ROUND((A163-$D$2-210)/365,0)</f>
        <v>15</v>
      </c>
      <c r="E163" s="2" t="n">
        <f aca="false">Darron!E163+Kristi!E163+'Kristi(Roth)'!E163</f>
        <v>166.66</v>
      </c>
      <c r="F163" s="2" t="n">
        <f aca="false">Darron!F163+Kristi!F163+'Kristi(Roth)'!F163</f>
        <v>0</v>
      </c>
      <c r="G163" s="2" t="n">
        <f aca="false">Darron!G163+Kristi!G163+'Kristi(Roth)'!G163</f>
        <v>834.124938650238</v>
      </c>
      <c r="H163" s="2" t="n">
        <f aca="false">Darron!H163+Kristi!H163+'Kristi(Roth)'!H163</f>
        <v>0</v>
      </c>
      <c r="I163" s="2" t="n">
        <f aca="false">Darron!I163+Kristi!I163+'Kristi(Roth)'!I163</f>
        <v>31703.54</v>
      </c>
      <c r="J163" s="2" t="n">
        <f aca="false">Darron!J163+Kristi!J163+'Kristi(Roth)'!J163</f>
        <v>52709.738803674</v>
      </c>
      <c r="K163" s="2" t="n">
        <f aca="false">Darron!K163+Kristi!K163+'Kristi(Roth)'!K163</f>
        <v>84413.278803674</v>
      </c>
    </row>
    <row r="164" customFormat="false" ht="12.75" hidden="false" customHeight="false" outlineLevel="0" collapsed="false">
      <c r="A164" s="1" t="n">
        <v>40543</v>
      </c>
      <c r="B164" s="0" t="n">
        <f aca="false">ROUND((A164-$B$2-210)/365,0)</f>
        <v>43</v>
      </c>
      <c r="C164" s="0" t="n">
        <f aca="false">ROUND((A164-$C$2-210)/365,0)</f>
        <v>18</v>
      </c>
      <c r="D164" s="0" t="n">
        <f aca="false">ROUND((A164-$D$2-210)/365,0)</f>
        <v>15</v>
      </c>
      <c r="E164" s="2" t="n">
        <f aca="false">Darron!E164+Kristi!E164+'Kristi(Roth)'!E164</f>
        <v>166.66</v>
      </c>
      <c r="F164" s="2" t="n">
        <f aca="false">Darron!F164+Kristi!F164+'Kristi(Roth)'!F164</f>
        <v>0</v>
      </c>
      <c r="G164" s="2" t="n">
        <f aca="false">Darron!G164+Kristi!G164+'Kristi(Roth)'!G164</f>
        <v>844.13278803674</v>
      </c>
      <c r="H164" s="2" t="n">
        <f aca="false">Darron!H164+Kristi!H164+'Kristi(Roth)'!H164</f>
        <v>0</v>
      </c>
      <c r="I164" s="2" t="n">
        <f aca="false">Darron!I164+Kristi!I164+'Kristi(Roth)'!I164</f>
        <v>31870.2</v>
      </c>
      <c r="J164" s="2" t="n">
        <f aca="false">Darron!J164+Kristi!J164+'Kristi(Roth)'!J164</f>
        <v>53553.8715917107</v>
      </c>
      <c r="K164" s="2" t="n">
        <f aca="false">Darron!K164+Kristi!K164+'Kristi(Roth)'!K164</f>
        <v>85424.0715917108</v>
      </c>
    </row>
    <row r="165" customFormat="false" ht="12.75" hidden="false" customHeight="false" outlineLevel="0" collapsed="false">
      <c r="A165" s="1" t="n">
        <v>40574</v>
      </c>
      <c r="B165" s="0" t="n">
        <f aca="false">ROUND((A165-$B$2-210)/365,0)</f>
        <v>43</v>
      </c>
      <c r="C165" s="0" t="n">
        <f aca="false">ROUND((A165-$C$2-210)/365,0)</f>
        <v>18</v>
      </c>
      <c r="D165" s="0" t="n">
        <f aca="false">ROUND((A165-$D$2-210)/365,0)</f>
        <v>15</v>
      </c>
      <c r="E165" s="2" t="n">
        <f aca="false">Darron!E165+Kristi!E165+'Kristi(Roth)'!E165</f>
        <v>166.66</v>
      </c>
      <c r="F165" s="2" t="n">
        <f aca="false">Darron!F165+Kristi!F165+'Kristi(Roth)'!F165</f>
        <v>0</v>
      </c>
      <c r="G165" s="2" t="n">
        <f aca="false">Darron!G165+Kristi!G165+'Kristi(Roth)'!G165</f>
        <v>854.240715917108</v>
      </c>
      <c r="H165" s="2" t="n">
        <f aca="false">Darron!H165+Kristi!H165+'Kristi(Roth)'!H165</f>
        <v>0</v>
      </c>
      <c r="I165" s="2" t="n">
        <f aca="false">Darron!I165+Kristi!I165+'Kristi(Roth)'!I165</f>
        <v>32036.86</v>
      </c>
      <c r="J165" s="2" t="n">
        <f aca="false">Darron!J165+Kristi!J165+'Kristi(Roth)'!J165</f>
        <v>54408.1123076278</v>
      </c>
      <c r="K165" s="2" t="n">
        <f aca="false">Darron!K165+Kristi!K165+'Kristi(Roth)'!K165</f>
        <v>86444.9723076279</v>
      </c>
    </row>
    <row r="166" customFormat="false" ht="12.75" hidden="false" customHeight="false" outlineLevel="0" collapsed="false">
      <c r="A166" s="1" t="n">
        <v>40602</v>
      </c>
      <c r="B166" s="0" t="n">
        <f aca="false">ROUND((A166-$B$2-210)/365,0)</f>
        <v>43</v>
      </c>
      <c r="C166" s="0" t="n">
        <f aca="false">ROUND((A166-$C$2-210)/365,0)</f>
        <v>18</v>
      </c>
      <c r="D166" s="0" t="n">
        <f aca="false">ROUND((A166-$D$2-210)/365,0)</f>
        <v>16</v>
      </c>
      <c r="E166" s="2" t="n">
        <f aca="false">Darron!E166+Kristi!E166+'Kristi(Roth)'!E166</f>
        <v>166.66</v>
      </c>
      <c r="F166" s="2" t="n">
        <f aca="false">Darron!F166+Kristi!F166+'Kristi(Roth)'!F166</f>
        <v>0</v>
      </c>
      <c r="G166" s="2" t="n">
        <f aca="false">Darron!G166+Kristi!G166+'Kristi(Roth)'!G166</f>
        <v>864.449723076279</v>
      </c>
      <c r="H166" s="2" t="n">
        <f aca="false">Darron!H166+Kristi!H166+'Kristi(Roth)'!H166</f>
        <v>0</v>
      </c>
      <c r="I166" s="2" t="n">
        <f aca="false">Darron!I166+Kristi!I166+'Kristi(Roth)'!I166</f>
        <v>32203.52</v>
      </c>
      <c r="J166" s="2" t="n">
        <f aca="false">Darron!J166+Kristi!J166+'Kristi(Roth)'!J166</f>
        <v>55272.5620307041</v>
      </c>
      <c r="K166" s="2" t="n">
        <f aca="false">Darron!K166+Kristi!K166+'Kristi(Roth)'!K166</f>
        <v>87476.0820307042</v>
      </c>
    </row>
    <row r="167" customFormat="false" ht="12.75" hidden="false" customHeight="false" outlineLevel="0" collapsed="false">
      <c r="A167" s="1" t="n">
        <v>40633</v>
      </c>
      <c r="B167" s="0" t="n">
        <f aca="false">ROUND((A167-$B$2-210)/365,0)</f>
        <v>43</v>
      </c>
      <c r="C167" s="0" t="n">
        <f aca="false">ROUND((A167-$C$2-210)/365,0)</f>
        <v>18</v>
      </c>
      <c r="D167" s="0" t="n">
        <f aca="false">ROUND((A167-$D$2-210)/365,0)</f>
        <v>16</v>
      </c>
      <c r="E167" s="2" t="n">
        <f aca="false">Darron!E167+Kristi!E167+'Kristi(Roth)'!E167</f>
        <v>166.66</v>
      </c>
      <c r="F167" s="2" t="n">
        <f aca="false">Darron!F167+Kristi!F167+'Kristi(Roth)'!F167</f>
        <v>0</v>
      </c>
      <c r="G167" s="2" t="n">
        <f aca="false">Darron!G167+Kristi!G167+'Kristi(Roth)'!G167</f>
        <v>874.760820307042</v>
      </c>
      <c r="H167" s="2" t="n">
        <f aca="false">Darron!H167+Kristi!H167+'Kristi(Roth)'!H167</f>
        <v>0</v>
      </c>
      <c r="I167" s="2" t="n">
        <f aca="false">Darron!I167+Kristi!I167+'Kristi(Roth)'!I167</f>
        <v>32370.18</v>
      </c>
      <c r="J167" s="2" t="n">
        <f aca="false">Darron!J167+Kristi!J167+'Kristi(Roth)'!J167</f>
        <v>56147.3228510111</v>
      </c>
      <c r="K167" s="2" t="n">
        <f aca="false">Darron!K167+Kristi!K167+'Kristi(Roth)'!K167</f>
        <v>88517.5028510112</v>
      </c>
    </row>
    <row r="168" customFormat="false" ht="12.75" hidden="false" customHeight="false" outlineLevel="0" collapsed="false">
      <c r="A168" s="1" t="n">
        <v>40663</v>
      </c>
      <c r="B168" s="0" t="n">
        <f aca="false">ROUND((A168-$B$2-210)/365,0)</f>
        <v>44</v>
      </c>
      <c r="C168" s="0" t="n">
        <f aca="false">ROUND((A168-$C$2-210)/365,0)</f>
        <v>19</v>
      </c>
      <c r="D168" s="0" t="n">
        <f aca="false">ROUND((A168-$D$2-210)/365,0)</f>
        <v>16</v>
      </c>
      <c r="E168" s="2" t="n">
        <f aca="false">Darron!E168+Kristi!E168+'Kristi(Roth)'!E168</f>
        <v>166.66</v>
      </c>
      <c r="F168" s="2" t="n">
        <f aca="false">Darron!F168+Kristi!F168+'Kristi(Roth)'!F168</f>
        <v>0</v>
      </c>
      <c r="G168" s="2" t="n">
        <f aca="false">Darron!G168+Kristi!G168+'Kristi(Roth)'!G168</f>
        <v>885.175028510112</v>
      </c>
      <c r="H168" s="2" t="n">
        <f aca="false">Darron!H168+Kristi!H168+'Kristi(Roth)'!H168</f>
        <v>0</v>
      </c>
      <c r="I168" s="2" t="n">
        <f aca="false">Darron!I168+Kristi!I168+'Kristi(Roth)'!I168</f>
        <v>32536.84</v>
      </c>
      <c r="J168" s="2" t="n">
        <f aca="false">Darron!J168+Kristi!J168+'Kristi(Roth)'!J168</f>
        <v>57032.4978795213</v>
      </c>
      <c r="K168" s="2" t="n">
        <f aca="false">Darron!K168+Kristi!K168+'Kristi(Roth)'!K168</f>
        <v>89569.3378795213</v>
      </c>
    </row>
    <row r="169" customFormat="false" ht="12.75" hidden="false" customHeight="false" outlineLevel="0" collapsed="false">
      <c r="A169" s="1" t="n">
        <v>40694</v>
      </c>
      <c r="B169" s="0" t="n">
        <f aca="false">ROUND((A169-$B$2-210)/365,0)</f>
        <v>44</v>
      </c>
      <c r="C169" s="0" t="n">
        <f aca="false">ROUND((A169-$C$2-210)/365,0)</f>
        <v>19</v>
      </c>
      <c r="D169" s="0" t="n">
        <f aca="false">ROUND((A169-$D$2-210)/365,0)</f>
        <v>16</v>
      </c>
      <c r="E169" s="2" t="n">
        <f aca="false">Darron!E169+Kristi!E169+'Kristi(Roth)'!E169</f>
        <v>166.66</v>
      </c>
      <c r="F169" s="2" t="n">
        <f aca="false">Darron!F169+Kristi!F169+'Kristi(Roth)'!F169</f>
        <v>0</v>
      </c>
      <c r="G169" s="2" t="n">
        <f aca="false">Darron!G169+Kristi!G169+'Kristi(Roth)'!G169</f>
        <v>895.693378795213</v>
      </c>
      <c r="H169" s="2" t="n">
        <f aca="false">Darron!H169+Kristi!H169+'Kristi(Roth)'!H169</f>
        <v>0</v>
      </c>
      <c r="I169" s="2" t="n">
        <f aca="false">Darron!I169+Kristi!I169+'Kristi(Roth)'!I169</f>
        <v>32703.5</v>
      </c>
      <c r="J169" s="2" t="n">
        <f aca="false">Darron!J169+Kristi!J169+'Kristi(Roth)'!J169</f>
        <v>57928.1912583165</v>
      </c>
      <c r="K169" s="2" t="n">
        <f aca="false">Darron!K169+Kristi!K169+'Kristi(Roth)'!K169</f>
        <v>90631.6912583165</v>
      </c>
    </row>
    <row r="170" customFormat="false" ht="12.75" hidden="false" customHeight="false" outlineLevel="0" collapsed="false">
      <c r="A170" s="1" t="n">
        <v>40724</v>
      </c>
      <c r="B170" s="0" t="n">
        <f aca="false">ROUND((A170-$B$2-210)/365,0)</f>
        <v>44</v>
      </c>
      <c r="C170" s="0" t="n">
        <f aca="false">ROUND((A170-$C$2-210)/365,0)</f>
        <v>19</v>
      </c>
      <c r="D170" s="0" t="n">
        <f aca="false">ROUND((A170-$D$2-210)/365,0)</f>
        <v>16</v>
      </c>
      <c r="E170" s="2" t="n">
        <f aca="false">Darron!E170+Kristi!E170+'Kristi(Roth)'!E170</f>
        <v>166.66</v>
      </c>
      <c r="F170" s="2" t="n">
        <f aca="false">Darron!F170+Kristi!F170+'Kristi(Roth)'!F170</f>
        <v>0</v>
      </c>
      <c r="G170" s="2" t="n">
        <f aca="false">Darron!G170+Kristi!G170+'Kristi(Roth)'!G170</f>
        <v>906.316912583166</v>
      </c>
      <c r="H170" s="2" t="n">
        <f aca="false">Darron!H170+Kristi!H170+'Kristi(Roth)'!H170</f>
        <v>0</v>
      </c>
      <c r="I170" s="2" t="n">
        <f aca="false">Darron!I170+Kristi!I170+'Kristi(Roth)'!I170</f>
        <v>32870.16</v>
      </c>
      <c r="J170" s="2" t="n">
        <f aca="false">Darron!J170+Kristi!J170+'Kristi(Roth)'!J170</f>
        <v>58834.5081708996</v>
      </c>
      <c r="K170" s="2" t="n">
        <f aca="false">Darron!K170+Kristi!K170+'Kristi(Roth)'!K170</f>
        <v>91704.6681708997</v>
      </c>
    </row>
    <row r="171" customFormat="false" ht="12.75" hidden="false" customHeight="false" outlineLevel="0" collapsed="false">
      <c r="A171" s="1" t="n">
        <v>40755</v>
      </c>
      <c r="B171" s="0" t="n">
        <f aca="false">ROUND((A171-$B$2-210)/365,0)</f>
        <v>44</v>
      </c>
      <c r="C171" s="0" t="n">
        <f aca="false">ROUND((A171-$C$2-210)/365,0)</f>
        <v>19</v>
      </c>
      <c r="D171" s="0" t="n">
        <f aca="false">ROUND((A171-$D$2-210)/365,0)</f>
        <v>16</v>
      </c>
      <c r="E171" s="2" t="n">
        <f aca="false">Darron!E171+Kristi!E171+'Kristi(Roth)'!E171</f>
        <v>166.66</v>
      </c>
      <c r="F171" s="2" t="n">
        <f aca="false">Darron!F171+Kristi!F171+'Kristi(Roth)'!F171</f>
        <v>0</v>
      </c>
      <c r="G171" s="2" t="n">
        <f aca="false">Darron!G171+Kristi!G171+'Kristi(Roth)'!G171</f>
        <v>917.046681708997</v>
      </c>
      <c r="H171" s="2" t="n">
        <f aca="false">Darron!H171+Kristi!H171+'Kristi(Roth)'!H171</f>
        <v>0</v>
      </c>
      <c r="I171" s="2" t="n">
        <f aca="false">Darron!I171+Kristi!I171+'Kristi(Roth)'!I171</f>
        <v>33036.82</v>
      </c>
      <c r="J171" s="2" t="n">
        <f aca="false">Darron!J171+Kristi!J171+'Kristi(Roth)'!J171</f>
        <v>59751.5548526086</v>
      </c>
      <c r="K171" s="2" t="n">
        <f aca="false">Darron!K171+Kristi!K171+'Kristi(Roth)'!K171</f>
        <v>92788.3748526087</v>
      </c>
    </row>
    <row r="172" customFormat="false" ht="12.75" hidden="false" customHeight="false" outlineLevel="0" collapsed="false">
      <c r="A172" s="1" t="n">
        <v>40786</v>
      </c>
      <c r="B172" s="0" t="n">
        <f aca="false">ROUND((A172-$B$2-210)/365,0)</f>
        <v>44</v>
      </c>
      <c r="C172" s="0" t="n">
        <f aca="false">ROUND((A172-$C$2-210)/365,0)</f>
        <v>19</v>
      </c>
      <c r="D172" s="0" t="n">
        <f aca="false">ROUND((A172-$D$2-210)/365,0)</f>
        <v>16</v>
      </c>
      <c r="E172" s="2" t="n">
        <f aca="false">Darron!E172+Kristi!E172+'Kristi(Roth)'!E172</f>
        <v>166.66</v>
      </c>
      <c r="F172" s="2" t="n">
        <f aca="false">Darron!F172+Kristi!F172+'Kristi(Roth)'!F172</f>
        <v>0</v>
      </c>
      <c r="G172" s="2" t="n">
        <f aca="false">Darron!G172+Kristi!G172+'Kristi(Roth)'!G172</f>
        <v>927.883748526087</v>
      </c>
      <c r="H172" s="2" t="n">
        <f aca="false">Darron!H172+Kristi!H172+'Kristi(Roth)'!H172</f>
        <v>0</v>
      </c>
      <c r="I172" s="2" t="n">
        <f aca="false">Darron!I172+Kristi!I172+'Kristi(Roth)'!I172</f>
        <v>33203.48</v>
      </c>
      <c r="J172" s="2" t="n">
        <f aca="false">Darron!J172+Kristi!J172+'Kristi(Roth)'!J172</f>
        <v>60679.4386011347</v>
      </c>
      <c r="K172" s="2" t="n">
        <f aca="false">Darron!K172+Kristi!K172+'Kristi(Roth)'!K172</f>
        <v>93882.9186011348</v>
      </c>
    </row>
    <row r="173" customFormat="false" ht="12.75" hidden="false" customHeight="false" outlineLevel="0" collapsed="false">
      <c r="A173" s="1" t="n">
        <v>40816</v>
      </c>
      <c r="B173" s="0" t="n">
        <f aca="false">ROUND((A173-$B$2-210)/365,0)</f>
        <v>44</v>
      </c>
      <c r="C173" s="0" t="n">
        <f aca="false">ROUND((A173-$C$2-210)/365,0)</f>
        <v>19</v>
      </c>
      <c r="D173" s="0" t="n">
        <f aca="false">ROUND((A173-$D$2-210)/365,0)</f>
        <v>16</v>
      </c>
      <c r="E173" s="2" t="n">
        <f aca="false">Darron!E173+Kristi!E173+'Kristi(Roth)'!E173</f>
        <v>166.66</v>
      </c>
      <c r="F173" s="2" t="n">
        <f aca="false">Darron!F173+Kristi!F173+'Kristi(Roth)'!F173</f>
        <v>0</v>
      </c>
      <c r="G173" s="2" t="n">
        <f aca="false">Darron!G173+Kristi!G173+'Kristi(Roth)'!G173</f>
        <v>938.829186011348</v>
      </c>
      <c r="H173" s="2" t="n">
        <f aca="false">Darron!H173+Kristi!H173+'Kristi(Roth)'!H173</f>
        <v>0</v>
      </c>
      <c r="I173" s="2" t="n">
        <f aca="false">Darron!I173+Kristi!I173+'Kristi(Roth)'!I173</f>
        <v>33370.14</v>
      </c>
      <c r="J173" s="2" t="n">
        <f aca="false">Darron!J173+Kristi!J173+'Kristi(Roth)'!J173</f>
        <v>61618.2677871461</v>
      </c>
      <c r="K173" s="2" t="n">
        <f aca="false">Darron!K173+Kristi!K173+'Kristi(Roth)'!K173</f>
        <v>94988.4077871462</v>
      </c>
    </row>
    <row r="174" customFormat="false" ht="12.75" hidden="false" customHeight="false" outlineLevel="0" collapsed="false">
      <c r="A174" s="1" t="n">
        <v>40847</v>
      </c>
      <c r="B174" s="0" t="n">
        <f aca="false">ROUND((A174-$B$2-210)/365,0)</f>
        <v>44</v>
      </c>
      <c r="C174" s="0" t="n">
        <f aca="false">ROUND((A174-$C$2-210)/365,0)</f>
        <v>19</v>
      </c>
      <c r="D174" s="0" t="n">
        <f aca="false">ROUND((A174-$D$2-210)/365,0)</f>
        <v>16</v>
      </c>
      <c r="E174" s="2" t="n">
        <f aca="false">Darron!E174+Kristi!E174+'Kristi(Roth)'!E174</f>
        <v>166.66</v>
      </c>
      <c r="F174" s="2" t="n">
        <f aca="false">Darron!F174+Kristi!F174+'Kristi(Roth)'!F174</f>
        <v>0</v>
      </c>
      <c r="G174" s="2" t="n">
        <f aca="false">Darron!G174+Kristi!G174+'Kristi(Roth)'!G174</f>
        <v>949.884077871462</v>
      </c>
      <c r="H174" s="2" t="n">
        <f aca="false">Darron!H174+Kristi!H174+'Kristi(Roth)'!H174</f>
        <v>0</v>
      </c>
      <c r="I174" s="2" t="n">
        <f aca="false">Darron!I174+Kristi!I174+'Kristi(Roth)'!I174</f>
        <v>33536.8</v>
      </c>
      <c r="J174" s="2" t="n">
        <f aca="false">Darron!J174+Kristi!J174+'Kristi(Roth)'!J174</f>
        <v>62568.1518650175</v>
      </c>
      <c r="K174" s="2" t="n">
        <f aca="false">Darron!K174+Kristi!K174+'Kristi(Roth)'!K174</f>
        <v>96104.9518650176</v>
      </c>
    </row>
    <row r="175" customFormat="false" ht="12.75" hidden="false" customHeight="false" outlineLevel="0" collapsed="false">
      <c r="A175" s="1" t="n">
        <v>40877</v>
      </c>
      <c r="B175" s="0" t="n">
        <f aca="false">ROUND((A175-$B$2-210)/365,0)</f>
        <v>44</v>
      </c>
      <c r="C175" s="0" t="n">
        <f aca="false">ROUND((A175-$C$2-210)/365,0)</f>
        <v>19</v>
      </c>
      <c r="D175" s="0" t="n">
        <f aca="false">ROUND((A175-$D$2-210)/365,0)</f>
        <v>16</v>
      </c>
      <c r="E175" s="2" t="n">
        <f aca="false">Darron!E175+Kristi!E175+'Kristi(Roth)'!E175</f>
        <v>166.66</v>
      </c>
      <c r="F175" s="2" t="n">
        <f aca="false">Darron!F175+Kristi!F175+'Kristi(Roth)'!F175</f>
        <v>0</v>
      </c>
      <c r="G175" s="2" t="n">
        <f aca="false">Darron!G175+Kristi!G175+'Kristi(Roth)'!G175</f>
        <v>961.049518650176</v>
      </c>
      <c r="H175" s="2" t="n">
        <f aca="false">Darron!H175+Kristi!H175+'Kristi(Roth)'!H175</f>
        <v>0</v>
      </c>
      <c r="I175" s="2" t="n">
        <f aca="false">Darron!I175+Kristi!I175+'Kristi(Roth)'!I175</f>
        <v>33703.46</v>
      </c>
      <c r="J175" s="2" t="n">
        <f aca="false">Darron!J175+Kristi!J175+'Kristi(Roth)'!J175</f>
        <v>63529.2013836677</v>
      </c>
      <c r="K175" s="2" t="n">
        <f aca="false">Darron!K175+Kristi!K175+'Kristi(Roth)'!K175</f>
        <v>97232.6613836678</v>
      </c>
    </row>
    <row r="176" customFormat="false" ht="12.75" hidden="false" customHeight="false" outlineLevel="0" collapsed="false">
      <c r="A176" s="1" t="n">
        <v>40908</v>
      </c>
      <c r="B176" s="0" t="n">
        <f aca="false">ROUND((A176-$B$2-210)/365,0)</f>
        <v>44</v>
      </c>
      <c r="C176" s="0" t="n">
        <f aca="false">ROUND((A176-$C$2-210)/365,0)</f>
        <v>19</v>
      </c>
      <c r="D176" s="0" t="n">
        <f aca="false">ROUND((A176-$D$2-210)/365,0)</f>
        <v>16</v>
      </c>
      <c r="E176" s="2" t="n">
        <f aca="false">Darron!E176+Kristi!E176+'Kristi(Roth)'!E176</f>
        <v>166.66</v>
      </c>
      <c r="F176" s="2" t="n">
        <f aca="false">Darron!F176+Kristi!F176+'Kristi(Roth)'!F176</f>
        <v>0</v>
      </c>
      <c r="G176" s="2" t="n">
        <f aca="false">Darron!G176+Kristi!G176+'Kristi(Roth)'!G176</f>
        <v>972.326613836678</v>
      </c>
      <c r="H176" s="2" t="n">
        <f aca="false">Darron!H176+Kristi!H176+'Kristi(Roth)'!H176</f>
        <v>0</v>
      </c>
      <c r="I176" s="2" t="n">
        <f aca="false">Darron!I176+Kristi!I176+'Kristi(Roth)'!I176</f>
        <v>33870.12</v>
      </c>
      <c r="J176" s="2" t="n">
        <f aca="false">Darron!J176+Kristi!J176+'Kristi(Roth)'!J176</f>
        <v>64501.5279975044</v>
      </c>
      <c r="K176" s="2" t="n">
        <f aca="false">Darron!K176+Kristi!K176+'Kristi(Roth)'!K176</f>
        <v>98371.6479975045</v>
      </c>
    </row>
    <row r="177" customFormat="false" ht="12.75" hidden="false" customHeight="false" outlineLevel="0" collapsed="false">
      <c r="A177" s="1" t="n">
        <v>40939</v>
      </c>
      <c r="B177" s="0" t="n">
        <f aca="false">ROUND((A177-$B$2-210)/365,0)</f>
        <v>44</v>
      </c>
      <c r="C177" s="0" t="n">
        <f aca="false">ROUND((A177-$C$2-210)/365,0)</f>
        <v>19</v>
      </c>
      <c r="D177" s="0" t="n">
        <f aca="false">ROUND((A177-$D$2-210)/365,0)</f>
        <v>16</v>
      </c>
      <c r="E177" s="2" t="n">
        <f aca="false">Darron!E177+Kristi!E177+'Kristi(Roth)'!E177</f>
        <v>166.66</v>
      </c>
      <c r="F177" s="2" t="n">
        <f aca="false">Darron!F177+Kristi!F177+'Kristi(Roth)'!F177</f>
        <v>0</v>
      </c>
      <c r="G177" s="2" t="n">
        <f aca="false">Darron!G177+Kristi!G177+'Kristi(Roth)'!G177</f>
        <v>983.716479975045</v>
      </c>
      <c r="H177" s="2" t="n">
        <f aca="false">Darron!H177+Kristi!H177+'Kristi(Roth)'!H177</f>
        <v>0</v>
      </c>
      <c r="I177" s="2" t="n">
        <f aca="false">Darron!I177+Kristi!I177+'Kristi(Roth)'!I177</f>
        <v>34036.78</v>
      </c>
      <c r="J177" s="2" t="n">
        <f aca="false">Darron!J177+Kristi!J177+'Kristi(Roth)'!J177</f>
        <v>65485.2444774794</v>
      </c>
      <c r="K177" s="2" t="n">
        <f aca="false">Darron!K177+Kristi!K177+'Kristi(Roth)'!K177</f>
        <v>99522.0244774795</v>
      </c>
    </row>
    <row r="178" customFormat="false" ht="12.75" hidden="false" customHeight="false" outlineLevel="0" collapsed="false">
      <c r="A178" s="1" t="n">
        <v>40968</v>
      </c>
      <c r="B178" s="0" t="n">
        <f aca="false">ROUND((A178-$B$2-210)/365,0)</f>
        <v>44</v>
      </c>
      <c r="C178" s="0" t="n">
        <f aca="false">ROUND((A178-$C$2-210)/365,0)</f>
        <v>19</v>
      </c>
      <c r="D178" s="0" t="n">
        <f aca="false">ROUND((A178-$D$2-210)/365,0)</f>
        <v>17</v>
      </c>
      <c r="E178" s="2" t="n">
        <f aca="false">Darron!E178+Kristi!E178+'Kristi(Roth)'!E178</f>
        <v>166.66</v>
      </c>
      <c r="F178" s="2" t="n">
        <f aca="false">Darron!F178+Kristi!F178+'Kristi(Roth)'!F178</f>
        <v>0</v>
      </c>
      <c r="G178" s="2" t="n">
        <f aca="false">Darron!G178+Kristi!G178+'Kristi(Roth)'!G178</f>
        <v>995.220244774795</v>
      </c>
      <c r="H178" s="2" t="n">
        <f aca="false">Darron!H178+Kristi!H178+'Kristi(Roth)'!H178</f>
        <v>0</v>
      </c>
      <c r="I178" s="2" t="n">
        <f aca="false">Darron!I178+Kristi!I178+'Kristi(Roth)'!I178</f>
        <v>34203.44</v>
      </c>
      <c r="J178" s="2" t="n">
        <f aca="false">Darron!J178+Kristi!J178+'Kristi(Roth)'!J178</f>
        <v>66480.4647222542</v>
      </c>
      <c r="K178" s="2" t="n">
        <f aca="false">Darron!K178+Kristi!K178+'Kristi(Roth)'!K178</f>
        <v>100683.904722254</v>
      </c>
    </row>
    <row r="179" customFormat="false" ht="12.75" hidden="false" customHeight="false" outlineLevel="0" collapsed="false">
      <c r="A179" s="1" t="n">
        <v>40999</v>
      </c>
      <c r="B179" s="0" t="n">
        <f aca="false">ROUND((A179-$B$2-210)/365,0)</f>
        <v>44</v>
      </c>
      <c r="C179" s="0" t="n">
        <f aca="false">ROUND((A179-$C$2-210)/365,0)</f>
        <v>19</v>
      </c>
      <c r="D179" s="0" t="n">
        <f aca="false">ROUND((A179-$D$2-210)/365,0)</f>
        <v>17</v>
      </c>
      <c r="E179" s="2" t="n">
        <f aca="false">Darron!E179+Kristi!E179+'Kristi(Roth)'!E179</f>
        <v>166.66</v>
      </c>
      <c r="F179" s="2" t="n">
        <f aca="false">Darron!F179+Kristi!F179+'Kristi(Roth)'!F179</f>
        <v>0</v>
      </c>
      <c r="G179" s="2" t="n">
        <f aca="false">Darron!G179+Kristi!G179+'Kristi(Roth)'!G179</f>
        <v>1006.83904722254</v>
      </c>
      <c r="H179" s="2" t="n">
        <f aca="false">Darron!H179+Kristi!H179+'Kristi(Roth)'!H179</f>
        <v>0</v>
      </c>
      <c r="I179" s="2" t="n">
        <f aca="false">Darron!I179+Kristi!I179+'Kristi(Roth)'!I179</f>
        <v>34370.1</v>
      </c>
      <c r="J179" s="2" t="n">
        <f aca="false">Darron!J179+Kristi!J179+'Kristi(Roth)'!J179</f>
        <v>67487.3037694768</v>
      </c>
      <c r="K179" s="2" t="n">
        <f aca="false">Darron!K179+Kristi!K179+'Kristi(Roth)'!K179</f>
        <v>101857.403769477</v>
      </c>
    </row>
    <row r="180" customFormat="false" ht="12.75" hidden="false" customHeight="false" outlineLevel="0" collapsed="false">
      <c r="A180" s="1" t="n">
        <v>41029</v>
      </c>
      <c r="B180" s="0" t="n">
        <f aca="false">ROUND((A180-$B$2-210)/365,0)</f>
        <v>45</v>
      </c>
      <c r="C180" s="0" t="n">
        <f aca="false">ROUND((A180-$C$2-210)/365,0)</f>
        <v>20</v>
      </c>
      <c r="D180" s="0" t="n">
        <f aca="false">ROUND((A180-$D$2-210)/365,0)</f>
        <v>17</v>
      </c>
      <c r="E180" s="2" t="n">
        <f aca="false">Darron!E180+Kristi!E180+'Kristi(Roth)'!E180</f>
        <v>166.66</v>
      </c>
      <c r="F180" s="2" t="n">
        <f aca="false">Darron!F180+Kristi!F180+'Kristi(Roth)'!F180</f>
        <v>0</v>
      </c>
      <c r="G180" s="2" t="n">
        <f aca="false">Darron!G180+Kristi!G180+'Kristi(Roth)'!G180</f>
        <v>1018.57403769477</v>
      </c>
      <c r="H180" s="2" t="n">
        <f aca="false">Darron!H180+Kristi!H180+'Kristi(Roth)'!H180</f>
        <v>0</v>
      </c>
      <c r="I180" s="2" t="n">
        <f aca="false">Darron!I180+Kristi!I180+'Kristi(Roth)'!I180</f>
        <v>34536.76</v>
      </c>
      <c r="J180" s="2" t="n">
        <f aca="false">Darron!J180+Kristi!J180+'Kristi(Roth)'!J180</f>
        <v>68505.8778071715</v>
      </c>
      <c r="K180" s="2" t="n">
        <f aca="false">Darron!K180+Kristi!K180+'Kristi(Roth)'!K180</f>
        <v>103042.637807172</v>
      </c>
    </row>
    <row r="181" customFormat="false" ht="12.75" hidden="false" customHeight="false" outlineLevel="0" collapsed="false">
      <c r="A181" s="1" t="n">
        <v>41060</v>
      </c>
      <c r="B181" s="0" t="n">
        <f aca="false">ROUND((A181-$B$2-210)/365,0)</f>
        <v>45</v>
      </c>
      <c r="C181" s="0" t="n">
        <f aca="false">ROUND((A181-$C$2-210)/365,0)</f>
        <v>20</v>
      </c>
      <c r="D181" s="0" t="n">
        <f aca="false">ROUND((A181-$D$2-210)/365,0)</f>
        <v>17</v>
      </c>
      <c r="E181" s="2" t="n">
        <f aca="false">Darron!E181+Kristi!E181+'Kristi(Roth)'!E181</f>
        <v>166.66</v>
      </c>
      <c r="F181" s="2" t="n">
        <f aca="false">Darron!F181+Kristi!F181+'Kristi(Roth)'!F181</f>
        <v>0</v>
      </c>
      <c r="G181" s="2" t="n">
        <f aca="false">Darron!G181+Kristi!G181+'Kristi(Roth)'!G181</f>
        <v>1030.42637807172</v>
      </c>
      <c r="H181" s="2" t="n">
        <f aca="false">Darron!H181+Kristi!H181+'Kristi(Roth)'!H181</f>
        <v>0</v>
      </c>
      <c r="I181" s="2" t="n">
        <f aca="false">Darron!I181+Kristi!I181+'Kristi(Roth)'!I181</f>
        <v>34703.42</v>
      </c>
      <c r="J181" s="2" t="n">
        <f aca="false">Darron!J181+Kristi!J181+'Kristi(Roth)'!J181</f>
        <v>69536.3041852433</v>
      </c>
      <c r="K181" s="2" t="n">
        <f aca="false">Darron!K181+Kristi!K181+'Kristi(Roth)'!K181</f>
        <v>104239.724185243</v>
      </c>
    </row>
    <row r="182" customFormat="false" ht="12.75" hidden="false" customHeight="false" outlineLevel="0" collapsed="false">
      <c r="A182" s="1" t="n">
        <v>41090</v>
      </c>
      <c r="B182" s="0" t="n">
        <f aca="false">ROUND((A182-$B$2-210)/365,0)</f>
        <v>45</v>
      </c>
      <c r="C182" s="0" t="n">
        <f aca="false">ROUND((A182-$C$2-210)/365,0)</f>
        <v>20</v>
      </c>
      <c r="D182" s="0" t="n">
        <f aca="false">ROUND((A182-$D$2-210)/365,0)</f>
        <v>17</v>
      </c>
      <c r="E182" s="2" t="n">
        <f aca="false">Darron!E182+Kristi!E182+'Kristi(Roth)'!E182</f>
        <v>166.66</v>
      </c>
      <c r="F182" s="2" t="n">
        <f aca="false">Darron!F182+Kristi!F182+'Kristi(Roth)'!F182</f>
        <v>0</v>
      </c>
      <c r="G182" s="2" t="n">
        <f aca="false">Darron!G182+Kristi!G182+'Kristi(Roth)'!G182</f>
        <v>1042.39724185243</v>
      </c>
      <c r="H182" s="2" t="n">
        <f aca="false">Darron!H182+Kristi!H182+'Kristi(Roth)'!H182</f>
        <v>0</v>
      </c>
      <c r="I182" s="2" t="n">
        <f aca="false">Darron!I182+Kristi!I182+'Kristi(Roth)'!I182</f>
        <v>34870.08</v>
      </c>
      <c r="J182" s="2" t="n">
        <f aca="false">Darron!J182+Kristi!J182+'Kristi(Roth)'!J182</f>
        <v>70578.7014270957</v>
      </c>
      <c r="K182" s="2" t="n">
        <f aca="false">Darron!K182+Kristi!K182+'Kristi(Roth)'!K182</f>
        <v>105448.781427096</v>
      </c>
    </row>
    <row r="183" customFormat="false" ht="12.75" hidden="false" customHeight="false" outlineLevel="0" collapsed="false">
      <c r="A183" s="1" t="n">
        <v>41121</v>
      </c>
      <c r="B183" s="0" t="n">
        <f aca="false">ROUND((A183-$B$2-210)/365,0)</f>
        <v>45</v>
      </c>
      <c r="C183" s="0" t="n">
        <f aca="false">ROUND((A183-$C$2-210)/365,0)</f>
        <v>20</v>
      </c>
      <c r="D183" s="0" t="n">
        <f aca="false">ROUND((A183-$D$2-210)/365,0)</f>
        <v>17</v>
      </c>
      <c r="E183" s="2" t="n">
        <f aca="false">Darron!E183+Kristi!E183+'Kristi(Roth)'!E183</f>
        <v>166.66</v>
      </c>
      <c r="F183" s="2" t="n">
        <f aca="false">Darron!F183+Kristi!F183+'Kristi(Roth)'!F183</f>
        <v>0</v>
      </c>
      <c r="G183" s="2" t="n">
        <f aca="false">Darron!G183+Kristi!G183+'Kristi(Roth)'!G183</f>
        <v>1054.48781427096</v>
      </c>
      <c r="H183" s="2" t="n">
        <f aca="false">Darron!H183+Kristi!H183+'Kristi(Roth)'!H183</f>
        <v>0</v>
      </c>
      <c r="I183" s="2" t="n">
        <f aca="false">Darron!I183+Kristi!I183+'Kristi(Roth)'!I183</f>
        <v>35036.74</v>
      </c>
      <c r="J183" s="2" t="n">
        <f aca="false">Darron!J183+Kristi!J183+'Kristi(Roth)'!J183</f>
        <v>71633.1892413666</v>
      </c>
      <c r="K183" s="2" t="n">
        <f aca="false">Darron!K183+Kristi!K183+'Kristi(Roth)'!K183</f>
        <v>106669.929241367</v>
      </c>
    </row>
    <row r="184" customFormat="false" ht="12.75" hidden="false" customHeight="false" outlineLevel="0" collapsed="false">
      <c r="A184" s="1" t="n">
        <v>41152</v>
      </c>
      <c r="B184" s="0" t="n">
        <f aca="false">ROUND((A184-$B$2-210)/365,0)</f>
        <v>45</v>
      </c>
      <c r="C184" s="0" t="n">
        <f aca="false">ROUND((A184-$C$2-210)/365,0)</f>
        <v>20</v>
      </c>
      <c r="D184" s="0" t="n">
        <f aca="false">ROUND((A184-$D$2-210)/365,0)</f>
        <v>17</v>
      </c>
      <c r="E184" s="2" t="n">
        <f aca="false">Darron!E184+Kristi!E184+'Kristi(Roth)'!E184</f>
        <v>166.66</v>
      </c>
      <c r="F184" s="2" t="n">
        <f aca="false">Darron!F184+Kristi!F184+'Kristi(Roth)'!F184</f>
        <v>0</v>
      </c>
      <c r="G184" s="2" t="n">
        <f aca="false">Darron!G184+Kristi!G184+'Kristi(Roth)'!G184</f>
        <v>1066.69929241367</v>
      </c>
      <c r="H184" s="2" t="n">
        <f aca="false">Darron!H184+Kristi!H184+'Kristi(Roth)'!H184</f>
        <v>0</v>
      </c>
      <c r="I184" s="2" t="n">
        <f aca="false">Darron!I184+Kristi!I184+'Kristi(Roth)'!I184</f>
        <v>35203.4</v>
      </c>
      <c r="J184" s="2" t="n">
        <f aca="false">Darron!J184+Kristi!J184+'Kristi(Roth)'!J184</f>
        <v>72699.8885337803</v>
      </c>
      <c r="K184" s="2" t="n">
        <f aca="false">Darron!K184+Kristi!K184+'Kristi(Roth)'!K184</f>
        <v>107903.28853378</v>
      </c>
    </row>
    <row r="185" customFormat="false" ht="12.75" hidden="false" customHeight="false" outlineLevel="0" collapsed="false">
      <c r="A185" s="1" t="n">
        <v>41182</v>
      </c>
      <c r="B185" s="0" t="n">
        <f aca="false">ROUND((A185-$B$2-210)/365,0)</f>
        <v>45</v>
      </c>
      <c r="C185" s="0" t="n">
        <f aca="false">ROUND((A185-$C$2-210)/365,0)</f>
        <v>20</v>
      </c>
      <c r="D185" s="0" t="n">
        <f aca="false">ROUND((A185-$D$2-210)/365,0)</f>
        <v>17</v>
      </c>
      <c r="E185" s="2" t="n">
        <f aca="false">Darron!E185+Kristi!E185+'Kristi(Roth)'!E185</f>
        <v>166.66</v>
      </c>
      <c r="F185" s="2" t="n">
        <f aca="false">Darron!F185+Kristi!F185+'Kristi(Roth)'!F185</f>
        <v>0</v>
      </c>
      <c r="G185" s="2" t="n">
        <f aca="false">Darron!G185+Kristi!G185+'Kristi(Roth)'!G185</f>
        <v>1079.0328853378</v>
      </c>
      <c r="H185" s="2" t="n">
        <f aca="false">Darron!H185+Kristi!H185+'Kristi(Roth)'!H185</f>
        <v>0</v>
      </c>
      <c r="I185" s="2" t="n">
        <f aca="false">Darron!I185+Kristi!I185+'Kristi(Roth)'!I185</f>
        <v>35370.06</v>
      </c>
      <c r="J185" s="2" t="n">
        <f aca="false">Darron!J185+Kristi!J185+'Kristi(Roth)'!J185</f>
        <v>73778.9214191181</v>
      </c>
      <c r="K185" s="2" t="n">
        <f aca="false">Darron!K185+Kristi!K185+'Kristi(Roth)'!K185</f>
        <v>109148.981419118</v>
      </c>
    </row>
    <row r="186" customFormat="false" ht="12.75" hidden="false" customHeight="false" outlineLevel="0" collapsed="false">
      <c r="A186" s="1" t="n">
        <v>41213</v>
      </c>
      <c r="B186" s="0" t="n">
        <f aca="false">ROUND((A186-$B$2-210)/365,0)</f>
        <v>45</v>
      </c>
      <c r="C186" s="0" t="n">
        <f aca="false">ROUND((A186-$C$2-210)/365,0)</f>
        <v>20</v>
      </c>
      <c r="D186" s="0" t="n">
        <f aca="false">ROUND((A186-$D$2-210)/365,0)</f>
        <v>17</v>
      </c>
      <c r="E186" s="2" t="n">
        <f aca="false">Darron!E186+Kristi!E186+'Kristi(Roth)'!E186</f>
        <v>166.66</v>
      </c>
      <c r="F186" s="2" t="n">
        <f aca="false">Darron!F186+Kristi!F186+'Kristi(Roth)'!F186</f>
        <v>0</v>
      </c>
      <c r="G186" s="2" t="n">
        <f aca="false">Darron!G186+Kristi!G186+'Kristi(Roth)'!G186</f>
        <v>1091.48981419118</v>
      </c>
      <c r="H186" s="2" t="n">
        <f aca="false">Darron!H186+Kristi!H186+'Kristi(Roth)'!H186</f>
        <v>0</v>
      </c>
      <c r="I186" s="2" t="n">
        <f aca="false">Darron!I186+Kristi!I186+'Kristi(Roth)'!I186</f>
        <v>35536.72</v>
      </c>
      <c r="J186" s="2" t="n">
        <f aca="false">Darron!J186+Kristi!J186+'Kristi(Roth)'!J186</f>
        <v>74870.4112333093</v>
      </c>
      <c r="K186" s="2" t="n">
        <f aca="false">Darron!K186+Kristi!K186+'Kristi(Roth)'!K186</f>
        <v>110407.131233309</v>
      </c>
    </row>
    <row r="187" customFormat="false" ht="12.75" hidden="false" customHeight="false" outlineLevel="0" collapsed="false">
      <c r="A187" s="1" t="n">
        <v>41243</v>
      </c>
      <c r="B187" s="0" t="n">
        <f aca="false">ROUND((A187-$B$2-210)/365,0)</f>
        <v>45</v>
      </c>
      <c r="C187" s="0" t="n">
        <f aca="false">ROUND((A187-$C$2-210)/365,0)</f>
        <v>20</v>
      </c>
      <c r="D187" s="0" t="n">
        <f aca="false">ROUND((A187-$D$2-210)/365,0)</f>
        <v>17</v>
      </c>
      <c r="E187" s="2" t="n">
        <f aca="false">Darron!E187+Kristi!E187+'Kristi(Roth)'!E187</f>
        <v>166.66</v>
      </c>
      <c r="F187" s="2" t="n">
        <f aca="false">Darron!F187+Kristi!F187+'Kristi(Roth)'!F187</f>
        <v>0</v>
      </c>
      <c r="G187" s="2" t="n">
        <f aca="false">Darron!G187+Kristi!G187+'Kristi(Roth)'!G187</f>
        <v>1104.07131233309</v>
      </c>
      <c r="H187" s="2" t="n">
        <f aca="false">Darron!H187+Kristi!H187+'Kristi(Roth)'!H187</f>
        <v>0</v>
      </c>
      <c r="I187" s="2" t="n">
        <f aca="false">Darron!I187+Kristi!I187+'Kristi(Roth)'!I187</f>
        <v>35703.38</v>
      </c>
      <c r="J187" s="2" t="n">
        <f aca="false">Darron!J187+Kristi!J187+'Kristi(Roth)'!J187</f>
        <v>75974.4825456424</v>
      </c>
      <c r="K187" s="2" t="n">
        <f aca="false">Darron!K187+Kristi!K187+'Kristi(Roth)'!K187</f>
        <v>111677.862545643</v>
      </c>
    </row>
    <row r="188" customFormat="false" ht="12.75" hidden="false" customHeight="false" outlineLevel="0" collapsed="false">
      <c r="A188" s="1" t="n">
        <v>41274</v>
      </c>
      <c r="B188" s="0" t="n">
        <f aca="false">ROUND((A188-$B$2-210)/365,0)</f>
        <v>45</v>
      </c>
      <c r="C188" s="0" t="n">
        <f aca="false">ROUND((A188-$C$2-210)/365,0)</f>
        <v>20</v>
      </c>
      <c r="D188" s="0" t="n">
        <f aca="false">ROUND((A188-$D$2-210)/365,0)</f>
        <v>17</v>
      </c>
      <c r="E188" s="2" t="n">
        <f aca="false">Darron!E188+Kristi!E188+'Kristi(Roth)'!E188</f>
        <v>166.66</v>
      </c>
      <c r="F188" s="2" t="n">
        <f aca="false">Darron!F188+Kristi!F188+'Kristi(Roth)'!F188</f>
        <v>0</v>
      </c>
      <c r="G188" s="2" t="n">
        <f aca="false">Darron!G188+Kristi!G188+'Kristi(Roth)'!G188</f>
        <v>1116.77862545643</v>
      </c>
      <c r="H188" s="2" t="n">
        <f aca="false">Darron!H188+Kristi!H188+'Kristi(Roth)'!H188</f>
        <v>0</v>
      </c>
      <c r="I188" s="2" t="n">
        <f aca="false">Darron!I188+Kristi!I188+'Kristi(Roth)'!I188</f>
        <v>35870.04</v>
      </c>
      <c r="J188" s="2" t="n">
        <f aca="false">Darron!J188+Kristi!J188+'Kristi(Roth)'!J188</f>
        <v>77091.2611710988</v>
      </c>
      <c r="K188" s="2" t="n">
        <f aca="false">Darron!K188+Kristi!K188+'Kristi(Roth)'!K188</f>
        <v>112961.301171099</v>
      </c>
    </row>
    <row r="189" customFormat="false" ht="12.75" hidden="false" customHeight="false" outlineLevel="0" collapsed="false">
      <c r="A189" s="1" t="n">
        <v>41305</v>
      </c>
      <c r="B189" s="0" t="n">
        <f aca="false">ROUND((A189-$B$2-210)/365,0)</f>
        <v>45</v>
      </c>
      <c r="C189" s="0" t="n">
        <f aca="false">ROUND((A189-$C$2-210)/365,0)</f>
        <v>20</v>
      </c>
      <c r="D189" s="0" t="n">
        <f aca="false">ROUND((A189-$D$2-210)/365,0)</f>
        <v>17</v>
      </c>
      <c r="E189" s="2" t="n">
        <f aca="false">Darron!E189+Kristi!E189+'Kristi(Roth)'!E189</f>
        <v>166.66</v>
      </c>
      <c r="F189" s="2" t="n">
        <f aca="false">Darron!F189+Kristi!F189+'Kristi(Roth)'!F189</f>
        <v>0</v>
      </c>
      <c r="G189" s="2" t="n">
        <f aca="false">Darron!G189+Kristi!G189+'Kristi(Roth)'!G189</f>
        <v>1129.61301171099</v>
      </c>
      <c r="H189" s="2" t="n">
        <f aca="false">Darron!H189+Kristi!H189+'Kristi(Roth)'!H189</f>
        <v>0</v>
      </c>
      <c r="I189" s="2" t="n">
        <f aca="false">Darron!I189+Kristi!I189+'Kristi(Roth)'!I189</f>
        <v>36036.7</v>
      </c>
      <c r="J189" s="2" t="n">
        <f aca="false">Darron!J189+Kristi!J189+'Kristi(Roth)'!J189</f>
        <v>78220.8741828098</v>
      </c>
      <c r="K189" s="2" t="n">
        <f aca="false">Darron!K189+Kristi!K189+'Kristi(Roth)'!K189</f>
        <v>114257.57418281</v>
      </c>
    </row>
    <row r="190" customFormat="false" ht="12.75" hidden="false" customHeight="false" outlineLevel="0" collapsed="false">
      <c r="A190" s="1" t="n">
        <v>41333</v>
      </c>
      <c r="B190" s="0" t="n">
        <f aca="false">ROUND((A190-$B$2-210)/365,0)</f>
        <v>45</v>
      </c>
      <c r="C190" s="0" t="n">
        <f aca="false">ROUND((A190-$C$2-210)/365,0)</f>
        <v>20</v>
      </c>
      <c r="D190" s="0" t="n">
        <f aca="false">ROUND((A190-$D$2-210)/365,0)</f>
        <v>18</v>
      </c>
      <c r="E190" s="2" t="n">
        <f aca="false">Darron!E190+Kristi!E190+'Kristi(Roth)'!E190</f>
        <v>166.66</v>
      </c>
      <c r="F190" s="2" t="n">
        <f aca="false">Darron!F190+Kristi!F190+'Kristi(Roth)'!F190</f>
        <v>0</v>
      </c>
      <c r="G190" s="2" t="n">
        <f aca="false">Darron!G190+Kristi!G190+'Kristi(Roth)'!G190</f>
        <v>1142.5757418281</v>
      </c>
      <c r="H190" s="2" t="n">
        <f aca="false">Darron!H190+Kristi!H190+'Kristi(Roth)'!H190</f>
        <v>0</v>
      </c>
      <c r="I190" s="2" t="n">
        <f aca="false">Darron!I190+Kristi!I190+'Kristi(Roth)'!I190</f>
        <v>36203.36</v>
      </c>
      <c r="J190" s="2" t="n">
        <f aca="false">Darron!J190+Kristi!J190+'Kristi(Roth)'!J190</f>
        <v>79363.4499246379</v>
      </c>
      <c r="K190" s="2" t="n">
        <f aca="false">Darron!K190+Kristi!K190+'Kristi(Roth)'!K190</f>
        <v>115566.809924638</v>
      </c>
    </row>
    <row r="191" customFormat="false" ht="12.75" hidden="false" customHeight="false" outlineLevel="0" collapsed="false">
      <c r="A191" s="1" t="n">
        <v>41364</v>
      </c>
      <c r="B191" s="0" t="n">
        <f aca="false">ROUND((A191-$B$2-210)/365,0)</f>
        <v>45</v>
      </c>
      <c r="C191" s="0" t="n">
        <f aca="false">ROUND((A191-$C$2-210)/365,0)</f>
        <v>20</v>
      </c>
      <c r="D191" s="0" t="n">
        <f aca="false">ROUND((A191-$D$2-210)/365,0)</f>
        <v>18</v>
      </c>
      <c r="E191" s="2" t="n">
        <f aca="false">Darron!E191+Kristi!E191+'Kristi(Roth)'!E191</f>
        <v>166.66</v>
      </c>
      <c r="F191" s="2" t="n">
        <f aca="false">Darron!F191+Kristi!F191+'Kristi(Roth)'!F191</f>
        <v>0</v>
      </c>
      <c r="G191" s="2" t="n">
        <f aca="false">Darron!G191+Kristi!G191+'Kristi(Roth)'!G191</f>
        <v>1155.66809924638</v>
      </c>
      <c r="H191" s="2" t="n">
        <f aca="false">Darron!H191+Kristi!H191+'Kristi(Roth)'!H191</f>
        <v>0</v>
      </c>
      <c r="I191" s="2" t="n">
        <f aca="false">Darron!I191+Kristi!I191+'Kristi(Roth)'!I191</f>
        <v>36370.02</v>
      </c>
      <c r="J191" s="2" t="n">
        <f aca="false">Darron!J191+Kristi!J191+'Kristi(Roth)'!J191</f>
        <v>80519.1180238843</v>
      </c>
      <c r="K191" s="2" t="n">
        <f aca="false">Darron!K191+Kristi!K191+'Kristi(Roth)'!K191</f>
        <v>116889.138023884</v>
      </c>
    </row>
    <row r="192" customFormat="false" ht="12.75" hidden="false" customHeight="false" outlineLevel="0" collapsed="false">
      <c r="A192" s="1" t="n">
        <v>41394</v>
      </c>
      <c r="B192" s="0" t="n">
        <f aca="false">ROUND((A192-$B$2-210)/365,0)</f>
        <v>46</v>
      </c>
      <c r="C192" s="0" t="n">
        <f aca="false">ROUND((A192-$C$2-210)/365,0)</f>
        <v>21</v>
      </c>
      <c r="D192" s="0" t="n">
        <f aca="false">ROUND((A192-$D$2-210)/365,0)</f>
        <v>18</v>
      </c>
      <c r="E192" s="2" t="n">
        <f aca="false">Darron!E192+Kristi!E192+'Kristi(Roth)'!E192</f>
        <v>166.66</v>
      </c>
      <c r="F192" s="2" t="n">
        <f aca="false">Darron!F192+Kristi!F192+'Kristi(Roth)'!F192</f>
        <v>0</v>
      </c>
      <c r="G192" s="2" t="n">
        <f aca="false">Darron!G192+Kristi!G192+'Kristi(Roth)'!G192</f>
        <v>1168.89138023884</v>
      </c>
      <c r="H192" s="2" t="n">
        <f aca="false">Darron!H192+Kristi!H192+'Kristi(Roth)'!H192</f>
        <v>0</v>
      </c>
      <c r="I192" s="2" t="n">
        <f aca="false">Darron!I192+Kristi!I192+'Kristi(Roth)'!I192</f>
        <v>36536.68</v>
      </c>
      <c r="J192" s="2" t="n">
        <f aca="false">Darron!J192+Kristi!J192+'Kristi(Roth)'!J192</f>
        <v>81688.0094041231</v>
      </c>
      <c r="K192" s="2" t="n">
        <f aca="false">Darron!K192+Kristi!K192+'Kristi(Roth)'!K192</f>
        <v>118224.689404123</v>
      </c>
    </row>
    <row r="193" customFormat="false" ht="12.75" hidden="false" customHeight="false" outlineLevel="0" collapsed="false">
      <c r="A193" s="1" t="n">
        <v>41425</v>
      </c>
      <c r="B193" s="0" t="n">
        <f aca="false">ROUND((A193-$B$2-210)/365,0)</f>
        <v>46</v>
      </c>
      <c r="C193" s="0" t="n">
        <f aca="false">ROUND((A193-$C$2-210)/365,0)</f>
        <v>21</v>
      </c>
      <c r="D193" s="0" t="n">
        <f aca="false">ROUND((A193-$D$2-210)/365,0)</f>
        <v>18</v>
      </c>
      <c r="E193" s="2" t="n">
        <f aca="false">Darron!E193+Kristi!E193+'Kristi(Roth)'!E193</f>
        <v>166.66</v>
      </c>
      <c r="F193" s="2" t="n">
        <f aca="false">Darron!F193+Kristi!F193+'Kristi(Roth)'!F193</f>
        <v>0</v>
      </c>
      <c r="G193" s="2" t="n">
        <f aca="false">Darron!G193+Kristi!G193+'Kristi(Roth)'!G193</f>
        <v>1182.24689404123</v>
      </c>
      <c r="H193" s="2" t="n">
        <f aca="false">Darron!H193+Kristi!H193+'Kristi(Roth)'!H193</f>
        <v>0</v>
      </c>
      <c r="I193" s="2" t="n">
        <f aca="false">Darron!I193+Kristi!I193+'Kristi(Roth)'!I193</f>
        <v>36703.34</v>
      </c>
      <c r="J193" s="2" t="n">
        <f aca="false">Darron!J193+Kristi!J193+'Kristi(Roth)'!J193</f>
        <v>82870.2562981643</v>
      </c>
      <c r="K193" s="2" t="n">
        <f aca="false">Darron!K193+Kristi!K193+'Kristi(Roth)'!K193</f>
        <v>119573.596298165</v>
      </c>
    </row>
    <row r="194" customFormat="false" ht="12.75" hidden="false" customHeight="false" outlineLevel="0" collapsed="false">
      <c r="A194" s="1" t="n">
        <v>41455</v>
      </c>
      <c r="B194" s="0" t="n">
        <f aca="false">ROUND((A194-$B$2-210)/365,0)</f>
        <v>46</v>
      </c>
      <c r="C194" s="0" t="n">
        <f aca="false">ROUND((A194-$C$2-210)/365,0)</f>
        <v>21</v>
      </c>
      <c r="D194" s="0" t="n">
        <f aca="false">ROUND((A194-$D$2-210)/365,0)</f>
        <v>18</v>
      </c>
      <c r="E194" s="2" t="n">
        <f aca="false">Darron!E194+Kristi!E194+'Kristi(Roth)'!E194</f>
        <v>166.66</v>
      </c>
      <c r="F194" s="2" t="n">
        <f aca="false">Darron!F194+Kristi!F194+'Kristi(Roth)'!F194</f>
        <v>0</v>
      </c>
      <c r="G194" s="2" t="n">
        <f aca="false">Darron!G194+Kristi!G194+'Kristi(Roth)'!G194</f>
        <v>1195.73596298165</v>
      </c>
      <c r="H194" s="2" t="n">
        <f aca="false">Darron!H194+Kristi!H194+'Kristi(Roth)'!H194</f>
        <v>0</v>
      </c>
      <c r="I194" s="2" t="n">
        <f aca="false">Darron!I194+Kristi!I194+'Kristi(Roth)'!I194</f>
        <v>36870</v>
      </c>
      <c r="J194" s="2" t="n">
        <f aca="false">Darron!J194+Kristi!J194+'Kristi(Roth)'!J194</f>
        <v>84065.992261146</v>
      </c>
      <c r="K194" s="2" t="n">
        <f aca="false">Darron!K194+Kristi!K194+'Kristi(Roth)'!K194</f>
        <v>120935.992261146</v>
      </c>
    </row>
    <row r="195" customFormat="false" ht="12.75" hidden="false" customHeight="false" outlineLevel="0" collapsed="false">
      <c r="A195" s="1" t="n">
        <v>41486</v>
      </c>
      <c r="B195" s="0" t="n">
        <f aca="false">ROUND((A195-$B$2-210)/365,0)</f>
        <v>46</v>
      </c>
      <c r="C195" s="0" t="n">
        <f aca="false">ROUND((A195-$C$2-210)/365,0)</f>
        <v>21</v>
      </c>
      <c r="D195" s="0" t="n">
        <f aca="false">ROUND((A195-$D$2-210)/365,0)</f>
        <v>18</v>
      </c>
      <c r="E195" s="2" t="n">
        <f aca="false">Darron!E195+Kristi!E195+'Kristi(Roth)'!E195</f>
        <v>166.66</v>
      </c>
      <c r="F195" s="2" t="n">
        <f aca="false">Darron!F195+Kristi!F195+'Kristi(Roth)'!F195</f>
        <v>0</v>
      </c>
      <c r="G195" s="2" t="n">
        <f aca="false">Darron!G195+Kristi!G195+'Kristi(Roth)'!G195</f>
        <v>1209.35992261146</v>
      </c>
      <c r="H195" s="2" t="n">
        <f aca="false">Darron!H195+Kristi!H195+'Kristi(Roth)'!H195</f>
        <v>0</v>
      </c>
      <c r="I195" s="2" t="n">
        <f aca="false">Darron!I195+Kristi!I195+'Kristi(Roth)'!I195</f>
        <v>37036.66</v>
      </c>
      <c r="J195" s="2" t="n">
        <f aca="false">Darron!J195+Kristi!J195+'Kristi(Roth)'!J195</f>
        <v>85275.3521837575</v>
      </c>
      <c r="K195" s="2" t="n">
        <f aca="false">Darron!K195+Kristi!K195+'Kristi(Roth)'!K195</f>
        <v>122312.012183758</v>
      </c>
    </row>
    <row r="196" customFormat="false" ht="12.75" hidden="false" customHeight="false" outlineLevel="0" collapsed="false">
      <c r="A196" s="1" t="n">
        <v>41517</v>
      </c>
      <c r="B196" s="0" t="n">
        <f aca="false">ROUND((A196-$B$2-210)/365,0)</f>
        <v>46</v>
      </c>
      <c r="C196" s="0" t="n">
        <f aca="false">ROUND((A196-$C$2-210)/365,0)</f>
        <v>21</v>
      </c>
      <c r="D196" s="0" t="n">
        <f aca="false">ROUND((A196-$D$2-210)/365,0)</f>
        <v>18</v>
      </c>
      <c r="E196" s="2" t="n">
        <f aca="false">Darron!E196+Kristi!E196+'Kristi(Roth)'!E196</f>
        <v>166.66</v>
      </c>
      <c r="F196" s="2" t="n">
        <f aca="false">Darron!F196+Kristi!F196+'Kristi(Roth)'!F196</f>
        <v>0</v>
      </c>
      <c r="G196" s="2" t="n">
        <f aca="false">Darron!G196+Kristi!G196+'Kristi(Roth)'!G196</f>
        <v>1223.12012183758</v>
      </c>
      <c r="H196" s="2" t="n">
        <f aca="false">Darron!H196+Kristi!H196+'Kristi(Roth)'!H196</f>
        <v>0</v>
      </c>
      <c r="I196" s="2" t="n">
        <f aca="false">Darron!I196+Kristi!I196+'Kristi(Roth)'!I196</f>
        <v>37203.32</v>
      </c>
      <c r="J196" s="2" t="n">
        <f aca="false">Darron!J196+Kristi!J196+'Kristi(Roth)'!J196</f>
        <v>86498.472305595</v>
      </c>
      <c r="K196" s="2" t="n">
        <f aca="false">Darron!K196+Kristi!K196+'Kristi(Roth)'!K196</f>
        <v>123701.792305595</v>
      </c>
    </row>
    <row r="197" customFormat="false" ht="12.75" hidden="false" customHeight="false" outlineLevel="0" collapsed="false">
      <c r="A197" s="1" t="n">
        <v>41547</v>
      </c>
      <c r="B197" s="0" t="n">
        <f aca="false">ROUND((A197-$B$2-210)/365,0)</f>
        <v>46</v>
      </c>
      <c r="C197" s="0" t="n">
        <f aca="false">ROUND((A197-$C$2-210)/365,0)</f>
        <v>21</v>
      </c>
      <c r="D197" s="0" t="n">
        <f aca="false">ROUND((A197-$D$2-210)/365,0)</f>
        <v>18</v>
      </c>
      <c r="E197" s="2" t="n">
        <f aca="false">Darron!E197+Kristi!E197+'Kristi(Roth)'!E197</f>
        <v>166.66</v>
      </c>
      <c r="F197" s="2" t="n">
        <f aca="false">Darron!F197+Kristi!F197+'Kristi(Roth)'!F197</f>
        <v>0</v>
      </c>
      <c r="G197" s="2" t="n">
        <f aca="false">Darron!G197+Kristi!G197+'Kristi(Roth)'!G197</f>
        <v>1237.01792305595</v>
      </c>
      <c r="H197" s="2" t="n">
        <f aca="false">Darron!H197+Kristi!H197+'Kristi(Roth)'!H197</f>
        <v>0</v>
      </c>
      <c r="I197" s="2" t="n">
        <f aca="false">Darron!I197+Kristi!I197+'Kristi(Roth)'!I197</f>
        <v>37369.98</v>
      </c>
      <c r="J197" s="2" t="n">
        <f aca="false">Darron!J197+Kristi!J197+'Kristi(Roth)'!J197</f>
        <v>87735.490228651</v>
      </c>
      <c r="K197" s="2" t="n">
        <f aca="false">Darron!K197+Kristi!K197+'Kristi(Roth)'!K197</f>
        <v>125105.470228651</v>
      </c>
    </row>
    <row r="198" customFormat="false" ht="12.75" hidden="false" customHeight="false" outlineLevel="0" collapsed="false">
      <c r="A198" s="1" t="n">
        <v>41578</v>
      </c>
      <c r="B198" s="0" t="n">
        <f aca="false">ROUND((A198-$B$2-210)/365,0)</f>
        <v>46</v>
      </c>
      <c r="C198" s="0" t="n">
        <f aca="false">ROUND((A198-$C$2-210)/365,0)</f>
        <v>21</v>
      </c>
      <c r="D198" s="0" t="n">
        <f aca="false">ROUND((A198-$D$2-210)/365,0)</f>
        <v>18</v>
      </c>
      <c r="E198" s="2" t="n">
        <f aca="false">Darron!E198+Kristi!E198+'Kristi(Roth)'!E198</f>
        <v>166.66</v>
      </c>
      <c r="F198" s="2" t="n">
        <f aca="false">Darron!F198+Kristi!F198+'Kristi(Roth)'!F198</f>
        <v>0</v>
      </c>
      <c r="G198" s="2" t="n">
        <f aca="false">Darron!G198+Kristi!G198+'Kristi(Roth)'!G198</f>
        <v>1251.05470228651</v>
      </c>
      <c r="H198" s="2" t="n">
        <f aca="false">Darron!H198+Kristi!H198+'Kristi(Roth)'!H198</f>
        <v>0</v>
      </c>
      <c r="I198" s="2" t="n">
        <f aca="false">Darron!I198+Kristi!I198+'Kristi(Roth)'!I198</f>
        <v>37536.64</v>
      </c>
      <c r="J198" s="2" t="n">
        <f aca="false">Darron!J198+Kristi!J198+'Kristi(Roth)'!J198</f>
        <v>88986.5449309375</v>
      </c>
      <c r="K198" s="2" t="n">
        <f aca="false">Darron!K198+Kristi!K198+'Kristi(Roth)'!K198</f>
        <v>126523.184930938</v>
      </c>
    </row>
    <row r="199" customFormat="false" ht="12.75" hidden="false" customHeight="false" outlineLevel="0" collapsed="false">
      <c r="A199" s="1" t="n">
        <v>41608</v>
      </c>
      <c r="B199" s="0" t="n">
        <f aca="false">ROUND((A199-$B$2-210)/365,0)</f>
        <v>46</v>
      </c>
      <c r="C199" s="0" t="n">
        <f aca="false">ROUND((A199-$C$2-210)/365,0)</f>
        <v>21</v>
      </c>
      <c r="D199" s="0" t="n">
        <f aca="false">ROUND((A199-$D$2-210)/365,0)</f>
        <v>18</v>
      </c>
      <c r="E199" s="2" t="n">
        <f aca="false">Darron!E199+Kristi!E199+'Kristi(Roth)'!E199</f>
        <v>166.66</v>
      </c>
      <c r="F199" s="2" t="n">
        <f aca="false">Darron!F199+Kristi!F199+'Kristi(Roth)'!F199</f>
        <v>0</v>
      </c>
      <c r="G199" s="2" t="n">
        <f aca="false">Darron!G199+Kristi!G199+'Kristi(Roth)'!G199</f>
        <v>1265.23184930938</v>
      </c>
      <c r="H199" s="2" t="n">
        <f aca="false">Darron!H199+Kristi!H199+'Kristi(Roth)'!H199</f>
        <v>0</v>
      </c>
      <c r="I199" s="2" t="n">
        <f aca="false">Darron!I199+Kristi!I199+'Kristi(Roth)'!I199</f>
        <v>37703.3</v>
      </c>
      <c r="J199" s="2" t="n">
        <f aca="false">Darron!J199+Kristi!J199+'Kristi(Roth)'!J199</f>
        <v>90251.7767802469</v>
      </c>
      <c r="K199" s="2" t="n">
        <f aca="false">Darron!K199+Kristi!K199+'Kristi(Roth)'!K199</f>
        <v>127955.076780247</v>
      </c>
    </row>
    <row r="200" customFormat="false" ht="12.75" hidden="false" customHeight="false" outlineLevel="0" collapsed="false">
      <c r="A200" s="1" t="n">
        <v>41639</v>
      </c>
      <c r="B200" s="0" t="n">
        <f aca="false">ROUND((A200-$B$2-210)/365,0)</f>
        <v>46</v>
      </c>
      <c r="C200" s="0" t="n">
        <f aca="false">ROUND((A200-$C$2-210)/365,0)</f>
        <v>21</v>
      </c>
      <c r="D200" s="0" t="n">
        <f aca="false">ROUND((A200-$D$2-210)/365,0)</f>
        <v>18</v>
      </c>
      <c r="E200" s="2" t="n">
        <f aca="false">Darron!E200+Kristi!E200+'Kristi(Roth)'!E200</f>
        <v>166.66</v>
      </c>
      <c r="F200" s="2" t="n">
        <f aca="false">Darron!F200+Kristi!F200+'Kristi(Roth)'!F200</f>
        <v>0</v>
      </c>
      <c r="G200" s="2" t="n">
        <f aca="false">Darron!G200+Kristi!G200+'Kristi(Roth)'!G200</f>
        <v>1279.55076780247</v>
      </c>
      <c r="H200" s="2" t="n">
        <f aca="false">Darron!H200+Kristi!H200+'Kristi(Roth)'!H200</f>
        <v>0</v>
      </c>
      <c r="I200" s="2" t="n">
        <f aca="false">Darron!I200+Kristi!I200+'Kristi(Roth)'!I200</f>
        <v>37869.96</v>
      </c>
      <c r="J200" s="2" t="n">
        <f aca="false">Darron!J200+Kristi!J200+'Kristi(Roth)'!J200</f>
        <v>91531.3275480494</v>
      </c>
      <c r="K200" s="2" t="n">
        <f aca="false">Darron!K200+Kristi!K200+'Kristi(Roth)'!K200</f>
        <v>129401.28754805</v>
      </c>
    </row>
    <row r="201" customFormat="false" ht="12.75" hidden="false" customHeight="false" outlineLevel="0" collapsed="false">
      <c r="A201" s="1" t="n">
        <v>41670</v>
      </c>
      <c r="B201" s="0" t="n">
        <f aca="false">ROUND((A201-$B$2-210)/365,0)</f>
        <v>46</v>
      </c>
      <c r="C201" s="0" t="n">
        <f aca="false">ROUND((A201-$C$2-210)/365,0)</f>
        <v>21</v>
      </c>
      <c r="D201" s="0" t="n">
        <f aca="false">ROUND((A201-$D$2-210)/365,0)</f>
        <v>18</v>
      </c>
      <c r="E201" s="2" t="n">
        <f aca="false">Darron!E201+Kristi!E201+'Kristi(Roth)'!E201</f>
        <v>166.66</v>
      </c>
      <c r="F201" s="2" t="n">
        <f aca="false">Darron!F201+Kristi!F201+'Kristi(Roth)'!F201</f>
        <v>0</v>
      </c>
      <c r="G201" s="2" t="n">
        <f aca="false">Darron!G201+Kristi!G201+'Kristi(Roth)'!G201</f>
        <v>1294.0128754805</v>
      </c>
      <c r="H201" s="2" t="n">
        <f aca="false">Darron!H201+Kristi!H201+'Kristi(Roth)'!H201</f>
        <v>0</v>
      </c>
      <c r="I201" s="2" t="n">
        <f aca="false">Darron!I201+Kristi!I201+'Kristi(Roth)'!I201</f>
        <v>38036.62</v>
      </c>
      <c r="J201" s="2" t="n">
        <f aca="false">Darron!J201+Kristi!J201+'Kristi(Roth)'!J201</f>
        <v>92825.3404235299</v>
      </c>
      <c r="K201" s="2" t="n">
        <f aca="false">Darron!K201+Kristi!K201+'Kristi(Roth)'!K201</f>
        <v>130861.96042353</v>
      </c>
    </row>
    <row r="202" customFormat="false" ht="12.75" hidden="false" customHeight="false" outlineLevel="0" collapsed="false">
      <c r="A202" s="1" t="n">
        <v>41698</v>
      </c>
      <c r="B202" s="0" t="n">
        <f aca="false">ROUND((A202-$B$2-210)/365,0)</f>
        <v>46</v>
      </c>
      <c r="C202" s="0" t="n">
        <f aca="false">ROUND((A202-$C$2-210)/365,0)</f>
        <v>21</v>
      </c>
      <c r="D202" s="0" t="n">
        <f aca="false">ROUND((A202-$D$2-210)/365,0)</f>
        <v>19</v>
      </c>
      <c r="E202" s="2" t="n">
        <f aca="false">Darron!E202+Kristi!E202+'Kristi(Roth)'!E202</f>
        <v>166.66</v>
      </c>
      <c r="F202" s="2" t="n">
        <f aca="false">Darron!F202+Kristi!F202+'Kristi(Roth)'!F202</f>
        <v>0</v>
      </c>
      <c r="G202" s="2" t="n">
        <f aca="false">Darron!G202+Kristi!G202+'Kristi(Roth)'!G202</f>
        <v>1308.6196042353</v>
      </c>
      <c r="H202" s="2" t="n">
        <f aca="false">Darron!H202+Kristi!H202+'Kristi(Roth)'!H202</f>
        <v>0</v>
      </c>
      <c r="I202" s="2" t="n">
        <f aca="false">Darron!I202+Kristi!I202+'Kristi(Roth)'!I202</f>
        <v>38203.28</v>
      </c>
      <c r="J202" s="2" t="n">
        <f aca="false">Darron!J202+Kristi!J202+'Kristi(Roth)'!J202</f>
        <v>94133.9600277652</v>
      </c>
      <c r="K202" s="2" t="n">
        <f aca="false">Darron!K202+Kristi!K202+'Kristi(Roth)'!K202</f>
        <v>132337.240027765</v>
      </c>
    </row>
    <row r="203" customFormat="false" ht="12.75" hidden="false" customHeight="false" outlineLevel="0" collapsed="false">
      <c r="A203" s="1" t="n">
        <v>41729</v>
      </c>
      <c r="B203" s="0" t="n">
        <f aca="false">ROUND((A203-$B$2-210)/365,0)</f>
        <v>46</v>
      </c>
      <c r="C203" s="0" t="n">
        <f aca="false">ROUND((A203-$C$2-210)/365,0)</f>
        <v>21</v>
      </c>
      <c r="D203" s="0" t="n">
        <f aca="false">ROUND((A203-$D$2-210)/365,0)</f>
        <v>19</v>
      </c>
      <c r="E203" s="2" t="n">
        <f aca="false">Darron!E203+Kristi!E203+'Kristi(Roth)'!E203</f>
        <v>166.66</v>
      </c>
      <c r="F203" s="2" t="n">
        <f aca="false">Darron!F203+Kristi!F203+'Kristi(Roth)'!F203</f>
        <v>0</v>
      </c>
      <c r="G203" s="2" t="n">
        <f aca="false">Darron!G203+Kristi!G203+'Kristi(Roth)'!G203</f>
        <v>1323.37240027765</v>
      </c>
      <c r="H203" s="2" t="n">
        <f aca="false">Darron!H203+Kristi!H203+'Kristi(Roth)'!H203</f>
        <v>0</v>
      </c>
      <c r="I203" s="2" t="n">
        <f aca="false">Darron!I203+Kristi!I203+'Kristi(Roth)'!I203</f>
        <v>38369.94</v>
      </c>
      <c r="J203" s="2" t="n">
        <f aca="false">Darron!J203+Kristi!J203+'Kristi(Roth)'!J203</f>
        <v>95457.3324280428</v>
      </c>
      <c r="K203" s="2" t="n">
        <f aca="false">Darron!K203+Kristi!K203+'Kristi(Roth)'!K203</f>
        <v>133827.272428043</v>
      </c>
    </row>
    <row r="204" customFormat="false" ht="12.75" hidden="false" customHeight="false" outlineLevel="0" collapsed="false">
      <c r="A204" s="1" t="n">
        <v>41759</v>
      </c>
      <c r="B204" s="0" t="n">
        <f aca="false">ROUND((A204-$B$2-210)/365,0)</f>
        <v>47</v>
      </c>
      <c r="C204" s="0" t="n">
        <f aca="false">ROUND((A204-$C$2-210)/365,0)</f>
        <v>22</v>
      </c>
      <c r="D204" s="0" t="n">
        <f aca="false">ROUND((A204-$D$2-210)/365,0)</f>
        <v>19</v>
      </c>
      <c r="E204" s="2" t="n">
        <f aca="false">Darron!E204+Kristi!E204+'Kristi(Roth)'!E204</f>
        <v>166.66</v>
      </c>
      <c r="F204" s="2" t="n">
        <f aca="false">Darron!F204+Kristi!F204+'Kristi(Roth)'!F204</f>
        <v>0</v>
      </c>
      <c r="G204" s="2" t="n">
        <f aca="false">Darron!G204+Kristi!G204+'Kristi(Roth)'!G204</f>
        <v>1338.27272428043</v>
      </c>
      <c r="H204" s="2" t="n">
        <f aca="false">Darron!H204+Kristi!H204+'Kristi(Roth)'!H204</f>
        <v>0</v>
      </c>
      <c r="I204" s="2" t="n">
        <f aca="false">Darron!I204+Kristi!I204+'Kristi(Roth)'!I204</f>
        <v>38536.6</v>
      </c>
      <c r="J204" s="2" t="n">
        <f aca="false">Darron!J204+Kristi!J204+'Kristi(Roth)'!J204</f>
        <v>96795.6051523233</v>
      </c>
      <c r="K204" s="2" t="n">
        <f aca="false">Darron!K204+Kristi!K204+'Kristi(Roth)'!K204</f>
        <v>135332.205152324</v>
      </c>
    </row>
    <row r="205" customFormat="false" ht="12.75" hidden="false" customHeight="false" outlineLevel="0" collapsed="false">
      <c r="A205" s="1" t="n">
        <v>41790</v>
      </c>
      <c r="B205" s="0" t="n">
        <f aca="false">ROUND((A205-$B$2-210)/365,0)</f>
        <v>47</v>
      </c>
      <c r="C205" s="0" t="n">
        <f aca="false">ROUND((A205-$C$2-210)/365,0)</f>
        <v>22</v>
      </c>
      <c r="D205" s="0" t="n">
        <f aca="false">ROUND((A205-$D$2-210)/365,0)</f>
        <v>19</v>
      </c>
      <c r="E205" s="2" t="n">
        <f aca="false">Darron!E205+Kristi!E205+'Kristi(Roth)'!E205</f>
        <v>166.66</v>
      </c>
      <c r="F205" s="2" t="n">
        <f aca="false">Darron!F205+Kristi!F205+'Kristi(Roth)'!F205</f>
        <v>0</v>
      </c>
      <c r="G205" s="2" t="n">
        <f aca="false">Darron!G205+Kristi!G205+'Kristi(Roth)'!G205</f>
        <v>1353.32205152324</v>
      </c>
      <c r="H205" s="2" t="n">
        <f aca="false">Darron!H205+Kristi!H205+'Kristi(Roth)'!H205</f>
        <v>0</v>
      </c>
      <c r="I205" s="2" t="n">
        <f aca="false">Darron!I205+Kristi!I205+'Kristi(Roth)'!I205</f>
        <v>38703.26</v>
      </c>
      <c r="J205" s="2" t="n">
        <f aca="false">Darron!J205+Kristi!J205+'Kristi(Roth)'!J205</f>
        <v>98148.9272038465</v>
      </c>
      <c r="K205" s="2" t="n">
        <f aca="false">Darron!K205+Kristi!K205+'Kristi(Roth)'!K205</f>
        <v>136852.187203847</v>
      </c>
    </row>
    <row r="206" customFormat="false" ht="12.75" hidden="false" customHeight="false" outlineLevel="0" collapsed="false">
      <c r="A206" s="1" t="n">
        <v>41820</v>
      </c>
      <c r="B206" s="0" t="n">
        <f aca="false">ROUND((A206-$B$2-210)/365,0)</f>
        <v>47</v>
      </c>
      <c r="C206" s="0" t="n">
        <f aca="false">ROUND((A206-$C$2-210)/365,0)</f>
        <v>22</v>
      </c>
      <c r="D206" s="0" t="n">
        <f aca="false">ROUND((A206-$D$2-210)/365,0)</f>
        <v>19</v>
      </c>
      <c r="E206" s="2" t="n">
        <f aca="false">Darron!E206+Kristi!E206+'Kristi(Roth)'!E206</f>
        <v>166.66</v>
      </c>
      <c r="F206" s="2" t="n">
        <f aca="false">Darron!F206+Kristi!F206+'Kristi(Roth)'!F206</f>
        <v>0</v>
      </c>
      <c r="G206" s="2" t="n">
        <f aca="false">Darron!G206+Kristi!G206+'Kristi(Roth)'!G206</f>
        <v>1368.52187203847</v>
      </c>
      <c r="H206" s="2" t="n">
        <f aca="false">Darron!H206+Kristi!H206+'Kristi(Roth)'!H206</f>
        <v>0</v>
      </c>
      <c r="I206" s="2" t="n">
        <f aca="false">Darron!I206+Kristi!I206+'Kristi(Roth)'!I206</f>
        <v>38869.92</v>
      </c>
      <c r="J206" s="2" t="n">
        <f aca="false">Darron!J206+Kristi!J206+'Kristi(Roth)'!J206</f>
        <v>99517.4490758849</v>
      </c>
      <c r="K206" s="2" t="n">
        <f aca="false">Darron!K206+Kristi!K206+'Kristi(Roth)'!K206</f>
        <v>138387.369075885</v>
      </c>
    </row>
    <row r="207" customFormat="false" ht="12.75" hidden="false" customHeight="false" outlineLevel="0" collapsed="false">
      <c r="A207" s="1" t="n">
        <v>41851</v>
      </c>
      <c r="B207" s="0" t="n">
        <f aca="false">ROUND((A207-$B$2-210)/365,0)</f>
        <v>47</v>
      </c>
      <c r="C207" s="0" t="n">
        <f aca="false">ROUND((A207-$C$2-210)/365,0)</f>
        <v>22</v>
      </c>
      <c r="D207" s="0" t="n">
        <f aca="false">ROUND((A207-$D$2-210)/365,0)</f>
        <v>19</v>
      </c>
      <c r="E207" s="2" t="n">
        <f aca="false">Darron!E207+Kristi!E207+'Kristi(Roth)'!E207</f>
        <v>166.66</v>
      </c>
      <c r="F207" s="2" t="n">
        <f aca="false">Darron!F207+Kristi!F207+'Kristi(Roth)'!F207</f>
        <v>0</v>
      </c>
      <c r="G207" s="2" t="n">
        <f aca="false">Darron!G207+Kristi!G207+'Kristi(Roth)'!G207</f>
        <v>1383.87369075885</v>
      </c>
      <c r="H207" s="2" t="n">
        <f aca="false">Darron!H207+Kristi!H207+'Kristi(Roth)'!H207</f>
        <v>0</v>
      </c>
      <c r="I207" s="2" t="n">
        <f aca="false">Darron!I207+Kristi!I207+'Kristi(Roth)'!I207</f>
        <v>39036.58</v>
      </c>
      <c r="J207" s="2" t="n">
        <f aca="false">Darron!J207+Kristi!J207+'Kristi(Roth)'!J207</f>
        <v>100901.322766644</v>
      </c>
      <c r="K207" s="2" t="n">
        <f aca="false">Darron!K207+Kristi!K207+'Kristi(Roth)'!K207</f>
        <v>139937.902766644</v>
      </c>
    </row>
    <row r="208" customFormat="false" ht="12.75" hidden="false" customHeight="false" outlineLevel="0" collapsed="false">
      <c r="A208" s="1" t="n">
        <v>41882</v>
      </c>
      <c r="B208" s="0" t="n">
        <f aca="false">ROUND((A208-$B$2-210)/365,0)</f>
        <v>47</v>
      </c>
      <c r="C208" s="0" t="n">
        <f aca="false">ROUND((A208-$C$2-210)/365,0)</f>
        <v>22</v>
      </c>
      <c r="D208" s="0" t="n">
        <f aca="false">ROUND((A208-$D$2-210)/365,0)</f>
        <v>19</v>
      </c>
      <c r="E208" s="2" t="n">
        <f aca="false">Darron!E208+Kristi!E208+'Kristi(Roth)'!E208</f>
        <v>166.66</v>
      </c>
      <c r="F208" s="2" t="n">
        <f aca="false">Darron!F208+Kristi!F208+'Kristi(Roth)'!F208</f>
        <v>0</v>
      </c>
      <c r="G208" s="2" t="n">
        <f aca="false">Darron!G208+Kristi!G208+'Kristi(Roth)'!G208</f>
        <v>1399.37902766644</v>
      </c>
      <c r="H208" s="2" t="n">
        <f aca="false">Darron!H208+Kristi!H208+'Kristi(Roth)'!H208</f>
        <v>0</v>
      </c>
      <c r="I208" s="2" t="n">
        <f aca="false">Darron!I208+Kristi!I208+'Kristi(Roth)'!I208</f>
        <v>39203.24</v>
      </c>
      <c r="J208" s="2" t="n">
        <f aca="false">Darron!J208+Kristi!J208+'Kristi(Roth)'!J208</f>
        <v>102300.70179431</v>
      </c>
      <c r="K208" s="2" t="n">
        <f aca="false">Darron!K208+Kristi!K208+'Kristi(Roth)'!K208</f>
        <v>141503.941794311</v>
      </c>
    </row>
    <row r="209" customFormat="false" ht="12.75" hidden="false" customHeight="false" outlineLevel="0" collapsed="false">
      <c r="A209" s="1" t="n">
        <v>41912</v>
      </c>
      <c r="B209" s="0" t="n">
        <f aca="false">ROUND((A209-$B$2-210)/365,0)</f>
        <v>47</v>
      </c>
      <c r="C209" s="0" t="n">
        <f aca="false">ROUND((A209-$C$2-210)/365,0)</f>
        <v>22</v>
      </c>
      <c r="D209" s="0" t="n">
        <f aca="false">ROUND((A209-$D$2-210)/365,0)</f>
        <v>19</v>
      </c>
      <c r="E209" s="2" t="n">
        <f aca="false">Darron!E209+Kristi!E209+'Kristi(Roth)'!E209</f>
        <v>166.66</v>
      </c>
      <c r="F209" s="2" t="n">
        <f aca="false">Darron!F209+Kristi!F209+'Kristi(Roth)'!F209</f>
        <v>0</v>
      </c>
      <c r="G209" s="2" t="n">
        <f aca="false">Darron!G209+Kristi!G209+'Kristi(Roth)'!G209</f>
        <v>1415.03941794311</v>
      </c>
      <c r="H209" s="2" t="n">
        <f aca="false">Darron!H209+Kristi!H209+'Kristi(Roth)'!H209</f>
        <v>0</v>
      </c>
      <c r="I209" s="2" t="n">
        <f aca="false">Darron!I209+Kristi!I209+'Kristi(Roth)'!I209</f>
        <v>39369.9</v>
      </c>
      <c r="J209" s="2" t="n">
        <f aca="false">Darron!J209+Kristi!J209+'Kristi(Roth)'!J209</f>
        <v>103715.741212253</v>
      </c>
      <c r="K209" s="2" t="n">
        <f aca="false">Darron!K209+Kristi!K209+'Kristi(Roth)'!K209</f>
        <v>143085.641212254</v>
      </c>
    </row>
    <row r="210" customFormat="false" ht="12.75" hidden="false" customHeight="false" outlineLevel="0" collapsed="false">
      <c r="A210" s="1" t="n">
        <v>41943</v>
      </c>
      <c r="B210" s="0" t="n">
        <f aca="false">ROUND((A210-$B$2-210)/365,0)</f>
        <v>47</v>
      </c>
      <c r="C210" s="0" t="n">
        <f aca="false">ROUND((A210-$C$2-210)/365,0)</f>
        <v>22</v>
      </c>
      <c r="D210" s="0" t="n">
        <f aca="false">ROUND((A210-$D$2-210)/365,0)</f>
        <v>19</v>
      </c>
      <c r="E210" s="2" t="n">
        <f aca="false">Darron!E210+Kristi!E210+'Kristi(Roth)'!E210</f>
        <v>166.66</v>
      </c>
      <c r="F210" s="2" t="n">
        <f aca="false">Darron!F210+Kristi!F210+'Kristi(Roth)'!F210</f>
        <v>0</v>
      </c>
      <c r="G210" s="2" t="n">
        <f aca="false">Darron!G210+Kristi!G210+'Kristi(Roth)'!G210</f>
        <v>1430.85641212254</v>
      </c>
      <c r="H210" s="2" t="n">
        <f aca="false">Darron!H210+Kristi!H210+'Kristi(Roth)'!H210</f>
        <v>0</v>
      </c>
      <c r="I210" s="2" t="n">
        <f aca="false">Darron!I210+Kristi!I210+'Kristi(Roth)'!I210</f>
        <v>39536.56</v>
      </c>
      <c r="J210" s="2" t="n">
        <f aca="false">Darron!J210+Kristi!J210+'Kristi(Roth)'!J210</f>
        <v>105146.597624376</v>
      </c>
      <c r="K210" s="2" t="n">
        <f aca="false">Darron!K210+Kristi!K210+'Kristi(Roth)'!K210</f>
        <v>144683.157624376</v>
      </c>
    </row>
    <row r="211" customFormat="false" ht="12.75" hidden="false" customHeight="false" outlineLevel="0" collapsed="false">
      <c r="A211" s="1" t="n">
        <v>41973</v>
      </c>
      <c r="B211" s="0" t="n">
        <f aca="false">ROUND((A211-$B$2-210)/365,0)</f>
        <v>47</v>
      </c>
      <c r="C211" s="0" t="n">
        <f aca="false">ROUND((A211-$C$2-210)/365,0)</f>
        <v>22</v>
      </c>
      <c r="D211" s="0" t="n">
        <f aca="false">ROUND((A211-$D$2-210)/365,0)</f>
        <v>19</v>
      </c>
      <c r="E211" s="2" t="n">
        <f aca="false">Darron!E211+Kristi!E211+'Kristi(Roth)'!E211</f>
        <v>166.66</v>
      </c>
      <c r="F211" s="2" t="n">
        <f aca="false">Darron!F211+Kristi!F211+'Kristi(Roth)'!F211</f>
        <v>0</v>
      </c>
      <c r="G211" s="2" t="n">
        <f aca="false">Darron!G211+Kristi!G211+'Kristi(Roth)'!G211</f>
        <v>1446.83157624376</v>
      </c>
      <c r="H211" s="2" t="n">
        <f aca="false">Darron!H211+Kristi!H211+'Kristi(Roth)'!H211</f>
        <v>0</v>
      </c>
      <c r="I211" s="2" t="n">
        <f aca="false">Darron!I211+Kristi!I211+'Kristi(Roth)'!I211</f>
        <v>39703.22</v>
      </c>
      <c r="J211" s="2" t="n">
        <f aca="false">Darron!J211+Kristi!J211+'Kristi(Roth)'!J211</f>
        <v>106593.42920062</v>
      </c>
      <c r="K211" s="2" t="n">
        <f aca="false">Darron!K211+Kristi!K211+'Kristi(Roth)'!K211</f>
        <v>146296.64920062</v>
      </c>
    </row>
    <row r="212" customFormat="false" ht="12.75" hidden="false" customHeight="false" outlineLevel="0" collapsed="false">
      <c r="A212" s="1" t="n">
        <v>42004</v>
      </c>
      <c r="B212" s="0" t="n">
        <f aca="false">ROUND((A212-$B$2-210)/365,0)</f>
        <v>47</v>
      </c>
      <c r="C212" s="0" t="n">
        <f aca="false">ROUND((A212-$C$2-210)/365,0)</f>
        <v>22</v>
      </c>
      <c r="D212" s="0" t="n">
        <f aca="false">ROUND((A212-$D$2-210)/365,0)</f>
        <v>19</v>
      </c>
      <c r="E212" s="2" t="n">
        <f aca="false">Darron!E212+Kristi!E212+'Kristi(Roth)'!E212</f>
        <v>166.66</v>
      </c>
      <c r="F212" s="2" t="n">
        <f aca="false">Darron!F212+Kristi!F212+'Kristi(Roth)'!F212</f>
        <v>0</v>
      </c>
      <c r="G212" s="2" t="n">
        <f aca="false">Darron!G212+Kristi!G212+'Kristi(Roth)'!G212</f>
        <v>1462.9664920062</v>
      </c>
      <c r="H212" s="2" t="n">
        <f aca="false">Darron!H212+Kristi!H212+'Kristi(Roth)'!H212</f>
        <v>0</v>
      </c>
      <c r="I212" s="2" t="n">
        <f aca="false">Darron!I212+Kristi!I212+'Kristi(Roth)'!I212</f>
        <v>39869.88</v>
      </c>
      <c r="J212" s="2" t="n">
        <f aca="false">Darron!J212+Kristi!J212+'Kristi(Roth)'!J212</f>
        <v>108056.395692626</v>
      </c>
      <c r="K212" s="2" t="n">
        <f aca="false">Darron!K212+Kristi!K212+'Kristi(Roth)'!K212</f>
        <v>147926.275692626</v>
      </c>
    </row>
    <row r="213" customFormat="false" ht="12.75" hidden="false" customHeight="false" outlineLevel="0" collapsed="false">
      <c r="A213" s="1" t="n">
        <v>42035</v>
      </c>
      <c r="B213" s="0" t="n">
        <f aca="false">ROUND((A213-$B$2-210)/365,0)</f>
        <v>47</v>
      </c>
      <c r="C213" s="0" t="n">
        <f aca="false">ROUND((A213-$C$2-210)/365,0)</f>
        <v>22</v>
      </c>
      <c r="D213" s="0" t="n">
        <f aca="false">ROUND((A213-$D$2-210)/365,0)</f>
        <v>19</v>
      </c>
      <c r="E213" s="2" t="n">
        <f aca="false">Darron!E213+Kristi!E213+'Kristi(Roth)'!E213</f>
        <v>166.66</v>
      </c>
      <c r="F213" s="2" t="n">
        <f aca="false">Darron!F213+Kristi!F213+'Kristi(Roth)'!F213</f>
        <v>0</v>
      </c>
      <c r="G213" s="2" t="n">
        <f aca="false">Darron!G213+Kristi!G213+'Kristi(Roth)'!G213</f>
        <v>1479.26275692626</v>
      </c>
      <c r="H213" s="2" t="n">
        <f aca="false">Darron!H213+Kristi!H213+'Kristi(Roth)'!H213</f>
        <v>0</v>
      </c>
      <c r="I213" s="2" t="n">
        <f aca="false">Darron!I213+Kristi!I213+'Kristi(Roth)'!I213</f>
        <v>40036.54</v>
      </c>
      <c r="J213" s="2" t="n">
        <f aca="false">Darron!J213+Kristi!J213+'Kristi(Roth)'!J213</f>
        <v>109535.658449552</v>
      </c>
      <c r="K213" s="2" t="n">
        <f aca="false">Darron!K213+Kristi!K213+'Kristi(Roth)'!K213</f>
        <v>149572.198449552</v>
      </c>
    </row>
    <row r="214" customFormat="false" ht="12.75" hidden="false" customHeight="false" outlineLevel="0" collapsed="false">
      <c r="A214" s="1" t="n">
        <v>42063</v>
      </c>
      <c r="B214" s="0" t="n">
        <f aca="false">ROUND((A214-$B$2-210)/365,0)</f>
        <v>47</v>
      </c>
      <c r="C214" s="0" t="n">
        <f aca="false">ROUND((A214-$C$2-210)/365,0)</f>
        <v>22</v>
      </c>
      <c r="D214" s="0" t="n">
        <f aca="false">ROUND((A214-$D$2-210)/365,0)</f>
        <v>20</v>
      </c>
      <c r="E214" s="2" t="n">
        <f aca="false">Darron!E214+Kristi!E214+'Kristi(Roth)'!E214</f>
        <v>166.66</v>
      </c>
      <c r="F214" s="2" t="n">
        <f aca="false">Darron!F214+Kristi!F214+'Kristi(Roth)'!F214</f>
        <v>0</v>
      </c>
      <c r="G214" s="2" t="n">
        <f aca="false">Darron!G214+Kristi!G214+'Kristi(Roth)'!G214</f>
        <v>1495.72198449552</v>
      </c>
      <c r="H214" s="2" t="n">
        <f aca="false">Darron!H214+Kristi!H214+'Kristi(Roth)'!H214</f>
        <v>0</v>
      </c>
      <c r="I214" s="2" t="n">
        <f aca="false">Darron!I214+Kristi!I214+'Kristi(Roth)'!I214</f>
        <v>40203.2</v>
      </c>
      <c r="J214" s="2" t="n">
        <f aca="false">Darron!J214+Kristi!J214+'Kristi(Roth)'!J214</f>
        <v>111031.380434048</v>
      </c>
      <c r="K214" s="2" t="n">
        <f aca="false">Darron!K214+Kristi!K214+'Kristi(Roth)'!K214</f>
        <v>151234.580434048</v>
      </c>
    </row>
    <row r="215" customFormat="false" ht="12.75" hidden="false" customHeight="false" outlineLevel="0" collapsed="false">
      <c r="A215" s="1" t="n">
        <v>42094</v>
      </c>
      <c r="B215" s="0" t="n">
        <f aca="false">ROUND((A215-$B$2-210)/365,0)</f>
        <v>47</v>
      </c>
      <c r="C215" s="0" t="n">
        <f aca="false">ROUND((A215-$C$2-210)/365,0)</f>
        <v>22</v>
      </c>
      <c r="D215" s="0" t="n">
        <f aca="false">ROUND((A215-$D$2-210)/365,0)</f>
        <v>20</v>
      </c>
      <c r="E215" s="2" t="n">
        <f aca="false">Darron!E215+Kristi!E215+'Kristi(Roth)'!E215</f>
        <v>166.66</v>
      </c>
      <c r="F215" s="2" t="n">
        <f aca="false">Darron!F215+Kristi!F215+'Kristi(Roth)'!F215</f>
        <v>0</v>
      </c>
      <c r="G215" s="2" t="n">
        <f aca="false">Darron!G215+Kristi!G215+'Kristi(Roth)'!G215</f>
        <v>1512.34580434048</v>
      </c>
      <c r="H215" s="2" t="n">
        <f aca="false">Darron!H215+Kristi!H215+'Kristi(Roth)'!H215</f>
        <v>0</v>
      </c>
      <c r="I215" s="2" t="n">
        <f aca="false">Darron!I215+Kristi!I215+'Kristi(Roth)'!I215</f>
        <v>40369.86</v>
      </c>
      <c r="J215" s="2" t="n">
        <f aca="false">Darron!J215+Kristi!J215+'Kristi(Roth)'!J215</f>
        <v>112543.726238388</v>
      </c>
      <c r="K215" s="2" t="n">
        <f aca="false">Darron!K215+Kristi!K215+'Kristi(Roth)'!K215</f>
        <v>152913.586238388</v>
      </c>
    </row>
    <row r="216" customFormat="false" ht="12.75" hidden="false" customHeight="false" outlineLevel="0" collapsed="false">
      <c r="A216" s="1" t="n">
        <v>42124</v>
      </c>
      <c r="B216" s="0" t="n">
        <f aca="false">ROUND((A216-$B$2-210)/365,0)</f>
        <v>48</v>
      </c>
      <c r="C216" s="0" t="n">
        <f aca="false">ROUND((A216-$C$2-210)/365,0)</f>
        <v>23</v>
      </c>
      <c r="D216" s="0" t="n">
        <f aca="false">ROUND((A216-$D$2-210)/365,0)</f>
        <v>20</v>
      </c>
      <c r="E216" s="2" t="n">
        <f aca="false">Darron!E216+Kristi!E216+'Kristi(Roth)'!E216</f>
        <v>166.66</v>
      </c>
      <c r="F216" s="2" t="n">
        <f aca="false">Darron!F216+Kristi!F216+'Kristi(Roth)'!F216</f>
        <v>0</v>
      </c>
      <c r="G216" s="2" t="n">
        <f aca="false">Darron!G216+Kristi!G216+'Kristi(Roth)'!G216</f>
        <v>1529.13586238388</v>
      </c>
      <c r="H216" s="2" t="n">
        <f aca="false">Darron!H216+Kristi!H216+'Kristi(Roth)'!H216</f>
        <v>0</v>
      </c>
      <c r="I216" s="2" t="n">
        <f aca="false">Darron!I216+Kristi!I216+'Kristi(Roth)'!I216</f>
        <v>40536.52</v>
      </c>
      <c r="J216" s="2" t="n">
        <f aca="false">Darron!J216+Kristi!J216+'Kristi(Roth)'!J216</f>
        <v>114072.862100772</v>
      </c>
      <c r="K216" s="2" t="n">
        <f aca="false">Darron!K216+Kristi!K216+'Kristi(Roth)'!K216</f>
        <v>154609.382100772</v>
      </c>
    </row>
    <row r="217" customFormat="false" ht="12.75" hidden="false" customHeight="false" outlineLevel="0" collapsed="false">
      <c r="A217" s="1" t="n">
        <v>42155</v>
      </c>
      <c r="B217" s="0" t="n">
        <f aca="false">ROUND((A217-$B$2-210)/365,0)</f>
        <v>48</v>
      </c>
      <c r="C217" s="0" t="n">
        <f aca="false">ROUND((A217-$C$2-210)/365,0)</f>
        <v>23</v>
      </c>
      <c r="D217" s="0" t="n">
        <f aca="false">ROUND((A217-$D$2-210)/365,0)</f>
        <v>20</v>
      </c>
      <c r="E217" s="2" t="n">
        <f aca="false">Darron!E217+Kristi!E217+'Kristi(Roth)'!E217</f>
        <v>166.66</v>
      </c>
      <c r="F217" s="2" t="n">
        <f aca="false">Darron!F217+Kristi!F217+'Kristi(Roth)'!F217</f>
        <v>0</v>
      </c>
      <c r="G217" s="2" t="n">
        <f aca="false">Darron!G217+Kristi!G217+'Kristi(Roth)'!G217</f>
        <v>1546.09382100772</v>
      </c>
      <c r="H217" s="2" t="n">
        <f aca="false">Darron!H217+Kristi!H217+'Kristi(Roth)'!H217</f>
        <v>0</v>
      </c>
      <c r="I217" s="2" t="n">
        <f aca="false">Darron!I217+Kristi!I217+'Kristi(Roth)'!I217</f>
        <v>40703.18</v>
      </c>
      <c r="J217" s="2" t="n">
        <f aca="false">Darron!J217+Kristi!J217+'Kristi(Roth)'!J217</f>
        <v>115618.95592178</v>
      </c>
      <c r="K217" s="2" t="n">
        <f aca="false">Darron!K217+Kristi!K217+'Kristi(Roth)'!K217</f>
        <v>156322.13592178</v>
      </c>
    </row>
    <row r="218" customFormat="false" ht="12.75" hidden="false" customHeight="false" outlineLevel="0" collapsed="false">
      <c r="A218" s="1" t="n">
        <v>42185</v>
      </c>
      <c r="B218" s="0" t="n">
        <f aca="false">ROUND((A218-$B$2-210)/365,0)</f>
        <v>48</v>
      </c>
      <c r="C218" s="0" t="n">
        <f aca="false">ROUND((A218-$C$2-210)/365,0)</f>
        <v>23</v>
      </c>
      <c r="D218" s="0" t="n">
        <f aca="false">ROUND((A218-$D$2-210)/365,0)</f>
        <v>20</v>
      </c>
      <c r="E218" s="2" t="n">
        <f aca="false">Darron!E218+Kristi!E218+'Kristi(Roth)'!E218</f>
        <v>166.66</v>
      </c>
      <c r="F218" s="2" t="n">
        <f aca="false">Darron!F218+Kristi!F218+'Kristi(Roth)'!F218</f>
        <v>0</v>
      </c>
      <c r="G218" s="2" t="n">
        <f aca="false">Darron!G218+Kristi!G218+'Kristi(Roth)'!G218</f>
        <v>1563.2213592178</v>
      </c>
      <c r="H218" s="2" t="n">
        <f aca="false">Darron!H218+Kristi!H218+'Kristi(Roth)'!H218</f>
        <v>0</v>
      </c>
      <c r="I218" s="2" t="n">
        <f aca="false">Darron!I218+Kristi!I218+'Kristi(Roth)'!I218</f>
        <v>40869.84</v>
      </c>
      <c r="J218" s="2" t="n">
        <f aca="false">Darron!J218+Kristi!J218+'Kristi(Roth)'!J218</f>
        <v>117182.177280998</v>
      </c>
      <c r="K218" s="2" t="n">
        <f aca="false">Darron!K218+Kristi!K218+'Kristi(Roth)'!K218</f>
        <v>158052.017280998</v>
      </c>
    </row>
    <row r="219" customFormat="false" ht="12.75" hidden="false" customHeight="false" outlineLevel="0" collapsed="false">
      <c r="A219" s="1" t="n">
        <v>42216</v>
      </c>
      <c r="B219" s="0" t="n">
        <f aca="false">ROUND((A219-$B$2-210)/365,0)</f>
        <v>48</v>
      </c>
      <c r="C219" s="0" t="n">
        <f aca="false">ROUND((A219-$C$2-210)/365,0)</f>
        <v>23</v>
      </c>
      <c r="D219" s="0" t="n">
        <f aca="false">ROUND((A219-$D$2-210)/365,0)</f>
        <v>20</v>
      </c>
      <c r="E219" s="2" t="n">
        <f aca="false">Darron!E219+Kristi!E219+'Kristi(Roth)'!E219</f>
        <v>166.66</v>
      </c>
      <c r="F219" s="2" t="n">
        <f aca="false">Darron!F219+Kristi!F219+'Kristi(Roth)'!F219</f>
        <v>0</v>
      </c>
      <c r="G219" s="2" t="n">
        <f aca="false">Darron!G219+Kristi!G219+'Kristi(Roth)'!G219</f>
        <v>1580.52017280998</v>
      </c>
      <c r="H219" s="2" t="n">
        <f aca="false">Darron!H219+Kristi!H219+'Kristi(Roth)'!H219</f>
        <v>0</v>
      </c>
      <c r="I219" s="2" t="n">
        <f aca="false">Darron!I219+Kristi!I219+'Kristi(Roth)'!I219</f>
        <v>41036.5</v>
      </c>
      <c r="J219" s="2" t="n">
        <f aca="false">Darron!J219+Kristi!J219+'Kristi(Roth)'!J219</f>
        <v>118762.697453807</v>
      </c>
      <c r="K219" s="2" t="n">
        <f aca="false">Darron!K219+Kristi!K219+'Kristi(Roth)'!K219</f>
        <v>159799.197453808</v>
      </c>
    </row>
    <row r="220" customFormat="false" ht="12.75" hidden="false" customHeight="false" outlineLevel="0" collapsed="false">
      <c r="A220" s="1" t="n">
        <v>42247</v>
      </c>
      <c r="B220" s="0" t="n">
        <f aca="false">ROUND((A220-$B$2-210)/365,0)</f>
        <v>48</v>
      </c>
      <c r="C220" s="0" t="n">
        <f aca="false">ROUND((A220-$C$2-210)/365,0)</f>
        <v>23</v>
      </c>
      <c r="D220" s="0" t="n">
        <f aca="false">ROUND((A220-$D$2-210)/365,0)</f>
        <v>20</v>
      </c>
      <c r="E220" s="2" t="n">
        <f aca="false">Darron!E220+Kristi!E220+'Kristi(Roth)'!E220</f>
        <v>166.66</v>
      </c>
      <c r="F220" s="2" t="n">
        <f aca="false">Darron!F220+Kristi!F220+'Kristi(Roth)'!F220</f>
        <v>0</v>
      </c>
      <c r="G220" s="2" t="n">
        <f aca="false">Darron!G220+Kristi!G220+'Kristi(Roth)'!G220</f>
        <v>1597.99197453808</v>
      </c>
      <c r="H220" s="2" t="n">
        <f aca="false">Darron!H220+Kristi!H220+'Kristi(Roth)'!H220</f>
        <v>0</v>
      </c>
      <c r="I220" s="2" t="n">
        <f aca="false">Darron!I220+Kristi!I220+'Kristi(Roth)'!I220</f>
        <v>41203.16</v>
      </c>
      <c r="J220" s="2" t="n">
        <f aca="false">Darron!J220+Kristi!J220+'Kristi(Roth)'!J220</f>
        <v>120360.689428346</v>
      </c>
      <c r="K220" s="2" t="n">
        <f aca="false">Darron!K220+Kristi!K220+'Kristi(Roth)'!K220</f>
        <v>161563.849428346</v>
      </c>
    </row>
    <row r="221" customFormat="false" ht="12.75" hidden="false" customHeight="false" outlineLevel="0" collapsed="false">
      <c r="A221" s="1" t="n">
        <v>42277</v>
      </c>
      <c r="B221" s="0" t="n">
        <f aca="false">ROUND((A221-$B$2-210)/365,0)</f>
        <v>48</v>
      </c>
      <c r="C221" s="0" t="n">
        <f aca="false">ROUND((A221-$C$2-210)/365,0)</f>
        <v>23</v>
      </c>
      <c r="D221" s="0" t="n">
        <f aca="false">ROUND((A221-$D$2-210)/365,0)</f>
        <v>20</v>
      </c>
      <c r="E221" s="2" t="n">
        <f aca="false">Darron!E221+Kristi!E221+'Kristi(Roth)'!E221</f>
        <v>166.66</v>
      </c>
      <c r="F221" s="2" t="n">
        <f aca="false">Darron!F221+Kristi!F221+'Kristi(Roth)'!F221</f>
        <v>0</v>
      </c>
      <c r="G221" s="2" t="n">
        <f aca="false">Darron!G221+Kristi!G221+'Kristi(Roth)'!G221</f>
        <v>1615.63849428346</v>
      </c>
      <c r="H221" s="2" t="n">
        <f aca="false">Darron!H221+Kristi!H221+'Kristi(Roth)'!H221</f>
        <v>0</v>
      </c>
      <c r="I221" s="2" t="n">
        <f aca="false">Darron!I221+Kristi!I221+'Kristi(Roth)'!I221</f>
        <v>41369.82</v>
      </c>
      <c r="J221" s="2" t="n">
        <f aca="false">Darron!J221+Kristi!J221+'Kristi(Roth)'!J221</f>
        <v>121976.327922629</v>
      </c>
      <c r="K221" s="2" t="n">
        <f aca="false">Darron!K221+Kristi!K221+'Kristi(Roth)'!K221</f>
        <v>163346.147922629</v>
      </c>
    </row>
    <row r="222" customFormat="false" ht="12.75" hidden="false" customHeight="false" outlineLevel="0" collapsed="false">
      <c r="A222" s="1" t="n">
        <v>42308</v>
      </c>
      <c r="B222" s="0" t="n">
        <f aca="false">ROUND((A222-$B$2-210)/365,0)</f>
        <v>48</v>
      </c>
      <c r="C222" s="0" t="n">
        <f aca="false">ROUND((A222-$C$2-210)/365,0)</f>
        <v>23</v>
      </c>
      <c r="D222" s="0" t="n">
        <f aca="false">ROUND((A222-$D$2-210)/365,0)</f>
        <v>20</v>
      </c>
      <c r="E222" s="2" t="n">
        <f aca="false">Darron!E222+Kristi!E222+'Kristi(Roth)'!E222</f>
        <v>166.66</v>
      </c>
      <c r="F222" s="2" t="n">
        <f aca="false">Darron!F222+Kristi!F222+'Kristi(Roth)'!F222</f>
        <v>0</v>
      </c>
      <c r="G222" s="2" t="n">
        <f aca="false">Darron!G222+Kristi!G222+'Kristi(Roth)'!G222</f>
        <v>1633.46147922629</v>
      </c>
      <c r="H222" s="2" t="n">
        <f aca="false">Darron!H222+Kristi!H222+'Kristi(Roth)'!H222</f>
        <v>0</v>
      </c>
      <c r="I222" s="2" t="n">
        <f aca="false">Darron!I222+Kristi!I222+'Kristi(Roth)'!I222</f>
        <v>41536.48</v>
      </c>
      <c r="J222" s="2" t="n">
        <f aca="false">Darron!J222+Kristi!J222+'Kristi(Roth)'!J222</f>
        <v>123609.789401855</v>
      </c>
      <c r="K222" s="2" t="n">
        <f aca="false">Darron!K222+Kristi!K222+'Kristi(Roth)'!K222</f>
        <v>165146.269401856</v>
      </c>
    </row>
    <row r="223" customFormat="false" ht="12.75" hidden="false" customHeight="false" outlineLevel="0" collapsed="false">
      <c r="A223" s="1" t="n">
        <v>42338</v>
      </c>
      <c r="B223" s="0" t="n">
        <f aca="false">ROUND((A223-$B$2-210)/365,0)</f>
        <v>48</v>
      </c>
      <c r="C223" s="0" t="n">
        <f aca="false">ROUND((A223-$C$2-210)/365,0)</f>
        <v>23</v>
      </c>
      <c r="D223" s="0" t="n">
        <f aca="false">ROUND((A223-$D$2-210)/365,0)</f>
        <v>20</v>
      </c>
      <c r="E223" s="2" t="n">
        <f aca="false">Darron!E223+Kristi!E223+'Kristi(Roth)'!E223</f>
        <v>166.66</v>
      </c>
      <c r="F223" s="2" t="n">
        <f aca="false">Darron!F223+Kristi!F223+'Kristi(Roth)'!F223</f>
        <v>0</v>
      </c>
      <c r="G223" s="2" t="n">
        <f aca="false">Darron!G223+Kristi!G223+'Kristi(Roth)'!G223</f>
        <v>1651.46269401856</v>
      </c>
      <c r="H223" s="2" t="n">
        <f aca="false">Darron!H223+Kristi!H223+'Kristi(Roth)'!H223</f>
        <v>0</v>
      </c>
      <c r="I223" s="2" t="n">
        <f aca="false">Darron!I223+Kristi!I223+'Kristi(Roth)'!I223</f>
        <v>41703.14</v>
      </c>
      <c r="J223" s="2" t="n">
        <f aca="false">Darron!J223+Kristi!J223+'Kristi(Roth)'!J223</f>
        <v>125261.252095874</v>
      </c>
      <c r="K223" s="2" t="n">
        <f aca="false">Darron!K223+Kristi!K223+'Kristi(Roth)'!K223</f>
        <v>166964.392095874</v>
      </c>
    </row>
    <row r="224" customFormat="false" ht="12.75" hidden="false" customHeight="false" outlineLevel="0" collapsed="false">
      <c r="A224" s="1" t="n">
        <v>42369</v>
      </c>
      <c r="B224" s="0" t="n">
        <f aca="false">ROUND((A224-$B$2-210)/365,0)</f>
        <v>48</v>
      </c>
      <c r="C224" s="0" t="n">
        <f aca="false">ROUND((A224-$C$2-210)/365,0)</f>
        <v>23</v>
      </c>
      <c r="D224" s="0" t="n">
        <f aca="false">ROUND((A224-$D$2-210)/365,0)</f>
        <v>20</v>
      </c>
      <c r="E224" s="2" t="n">
        <f aca="false">Darron!E224+Kristi!E224+'Kristi(Roth)'!E224</f>
        <v>166.66</v>
      </c>
      <c r="F224" s="2" t="n">
        <f aca="false">Darron!F224+Kristi!F224+'Kristi(Roth)'!F224</f>
        <v>0</v>
      </c>
      <c r="G224" s="2" t="n">
        <f aca="false">Darron!G224+Kristi!G224+'Kristi(Roth)'!G224</f>
        <v>1669.64392095874</v>
      </c>
      <c r="H224" s="2" t="n">
        <f aca="false">Darron!H224+Kristi!H224+'Kristi(Roth)'!H224</f>
        <v>0</v>
      </c>
      <c r="I224" s="2" t="n">
        <f aca="false">Darron!I224+Kristi!I224+'Kristi(Roth)'!I224</f>
        <v>41869.8</v>
      </c>
      <c r="J224" s="2" t="n">
        <f aca="false">Darron!J224+Kristi!J224+'Kristi(Roth)'!J224</f>
        <v>126930.896016833</v>
      </c>
      <c r="K224" s="2" t="n">
        <f aca="false">Darron!K224+Kristi!K224+'Kristi(Roth)'!K224</f>
        <v>168800.696016833</v>
      </c>
    </row>
    <row r="225" customFormat="false" ht="12.75" hidden="false" customHeight="false" outlineLevel="0" collapsed="false">
      <c r="A225" s="1" t="n">
        <v>42400</v>
      </c>
      <c r="B225" s="0" t="n">
        <f aca="false">ROUND((A225-$B$2-210)/365,0)</f>
        <v>48</v>
      </c>
      <c r="C225" s="0" t="n">
        <f aca="false">ROUND((A225-$C$2-210)/365,0)</f>
        <v>23</v>
      </c>
      <c r="D225" s="0" t="n">
        <f aca="false">ROUND((A225-$D$2-210)/365,0)</f>
        <v>20</v>
      </c>
      <c r="E225" s="2" t="n">
        <f aca="false">Darron!E225+Kristi!E225+'Kristi(Roth)'!E225</f>
        <v>166.66</v>
      </c>
      <c r="F225" s="2" t="n">
        <f aca="false">Darron!F225+Kristi!F225+'Kristi(Roth)'!F225</f>
        <v>0</v>
      </c>
      <c r="G225" s="2" t="n">
        <f aca="false">Darron!G225+Kristi!G225+'Kristi(Roth)'!G225</f>
        <v>1688.00696016833</v>
      </c>
      <c r="H225" s="2" t="n">
        <f aca="false">Darron!H225+Kristi!H225+'Kristi(Roth)'!H225</f>
        <v>0</v>
      </c>
      <c r="I225" s="2" t="n">
        <f aca="false">Darron!I225+Kristi!I225+'Kristi(Roth)'!I225</f>
        <v>42036.46</v>
      </c>
      <c r="J225" s="2" t="n">
        <f aca="false">Darron!J225+Kristi!J225+'Kristi(Roth)'!J225</f>
        <v>128618.902977001</v>
      </c>
      <c r="K225" s="2" t="n">
        <f aca="false">Darron!K225+Kristi!K225+'Kristi(Roth)'!K225</f>
        <v>170655.362977001</v>
      </c>
    </row>
    <row r="226" customFormat="false" ht="12.75" hidden="false" customHeight="false" outlineLevel="0" collapsed="false">
      <c r="A226" s="1" t="n">
        <v>42429</v>
      </c>
      <c r="B226" s="0" t="n">
        <f aca="false">ROUND((A226-$B$2-210)/365,0)</f>
        <v>48</v>
      </c>
      <c r="C226" s="0" t="n">
        <f aca="false">ROUND((A226-$C$2-210)/365,0)</f>
        <v>23</v>
      </c>
      <c r="D226" s="0" t="n">
        <f aca="false">ROUND((A226-$D$2-210)/365,0)</f>
        <v>21</v>
      </c>
      <c r="E226" s="2" t="n">
        <f aca="false">Darron!E226+Kristi!E226+'Kristi(Roth)'!E226</f>
        <v>166.66</v>
      </c>
      <c r="F226" s="2" t="n">
        <f aca="false">Darron!F226+Kristi!F226+'Kristi(Roth)'!F226</f>
        <v>0</v>
      </c>
      <c r="G226" s="2" t="n">
        <f aca="false">Darron!G226+Kristi!G226+'Kristi(Roth)'!G226</f>
        <v>1706.55362977001</v>
      </c>
      <c r="H226" s="2" t="n">
        <f aca="false">Darron!H226+Kristi!H226+'Kristi(Roth)'!H226</f>
        <v>0</v>
      </c>
      <c r="I226" s="2" t="n">
        <f aca="false">Darron!I226+Kristi!I226+'Kristi(Roth)'!I226</f>
        <v>42203.12</v>
      </c>
      <c r="J226" s="2" t="n">
        <f aca="false">Darron!J226+Kristi!J226+'Kristi(Roth)'!J226</f>
        <v>130325.456606771</v>
      </c>
      <c r="K226" s="2" t="n">
        <f aca="false">Darron!K226+Kristi!K226+'Kristi(Roth)'!K226</f>
        <v>172528.576606771</v>
      </c>
    </row>
    <row r="227" customFormat="false" ht="12.75" hidden="false" customHeight="false" outlineLevel="0" collapsed="false">
      <c r="A227" s="1" t="n">
        <v>42460</v>
      </c>
      <c r="B227" s="0" t="n">
        <f aca="false">ROUND((A227-$B$2-210)/365,0)</f>
        <v>48</v>
      </c>
      <c r="C227" s="0" t="n">
        <f aca="false">ROUND((A227-$C$2-210)/365,0)</f>
        <v>23</v>
      </c>
      <c r="D227" s="0" t="n">
        <f aca="false">ROUND((A227-$D$2-210)/365,0)</f>
        <v>21</v>
      </c>
      <c r="E227" s="2" t="n">
        <f aca="false">Darron!E227+Kristi!E227+'Kristi(Roth)'!E227</f>
        <v>166.66</v>
      </c>
      <c r="F227" s="2" t="n">
        <f aca="false">Darron!F227+Kristi!F227+'Kristi(Roth)'!F227</f>
        <v>0</v>
      </c>
      <c r="G227" s="2" t="n">
        <f aca="false">Darron!G227+Kristi!G227+'Kristi(Roth)'!G227</f>
        <v>1725.28576606771</v>
      </c>
      <c r="H227" s="2" t="n">
        <f aca="false">Darron!H227+Kristi!H227+'Kristi(Roth)'!H227</f>
        <v>0</v>
      </c>
      <c r="I227" s="2" t="n">
        <f aca="false">Darron!I227+Kristi!I227+'Kristi(Roth)'!I227</f>
        <v>42369.78</v>
      </c>
      <c r="J227" s="2" t="n">
        <f aca="false">Darron!J227+Kristi!J227+'Kristi(Roth)'!J227</f>
        <v>132050.742372839</v>
      </c>
      <c r="K227" s="2" t="n">
        <f aca="false">Darron!K227+Kristi!K227+'Kristi(Roth)'!K227</f>
        <v>174420.522372839</v>
      </c>
    </row>
    <row r="228" customFormat="false" ht="12.75" hidden="false" customHeight="false" outlineLevel="0" collapsed="false">
      <c r="A228" s="1" t="n">
        <v>42490</v>
      </c>
      <c r="B228" s="0" t="n">
        <f aca="false">ROUND((A228-$B$2-210)/365,0)</f>
        <v>49</v>
      </c>
      <c r="C228" s="0" t="n">
        <f aca="false">ROUND((A228-$C$2-210)/365,0)</f>
        <v>24</v>
      </c>
      <c r="D228" s="0" t="n">
        <f aca="false">ROUND((A228-$D$2-210)/365,0)</f>
        <v>21</v>
      </c>
      <c r="E228" s="2" t="n">
        <f aca="false">Darron!E228+Kristi!E228+'Kristi(Roth)'!E228</f>
        <v>166.66</v>
      </c>
      <c r="F228" s="2" t="n">
        <f aca="false">Darron!F228+Kristi!F228+'Kristi(Roth)'!F228</f>
        <v>0</v>
      </c>
      <c r="G228" s="2" t="n">
        <f aca="false">Darron!G228+Kristi!G228+'Kristi(Roth)'!G228</f>
        <v>1744.20522372839</v>
      </c>
      <c r="H228" s="2" t="n">
        <f aca="false">Darron!H228+Kristi!H228+'Kristi(Roth)'!H228</f>
        <v>0</v>
      </c>
      <c r="I228" s="2" t="n">
        <f aca="false">Darron!I228+Kristi!I228+'Kristi(Roth)'!I228</f>
        <v>42536.44</v>
      </c>
      <c r="J228" s="2" t="n">
        <f aca="false">Darron!J228+Kristi!J228+'Kristi(Roth)'!J228</f>
        <v>133794.947596567</v>
      </c>
      <c r="K228" s="2" t="n">
        <f aca="false">Darron!K228+Kristi!K228+'Kristi(Roth)'!K228</f>
        <v>176331.387596567</v>
      </c>
    </row>
    <row r="229" customFormat="false" ht="12.75" hidden="false" customHeight="false" outlineLevel="0" collapsed="false">
      <c r="A229" s="1" t="n">
        <v>42521</v>
      </c>
      <c r="B229" s="0" t="n">
        <f aca="false">ROUND((A229-$B$2-210)/365,0)</f>
        <v>49</v>
      </c>
      <c r="C229" s="0" t="n">
        <f aca="false">ROUND((A229-$C$2-210)/365,0)</f>
        <v>24</v>
      </c>
      <c r="D229" s="0" t="n">
        <f aca="false">ROUND((A229-$D$2-210)/365,0)</f>
        <v>21</v>
      </c>
      <c r="E229" s="2" t="n">
        <f aca="false">Darron!E229+Kristi!E229+'Kristi(Roth)'!E229</f>
        <v>166.66</v>
      </c>
      <c r="F229" s="2" t="n">
        <f aca="false">Darron!F229+Kristi!F229+'Kristi(Roth)'!F229</f>
        <v>0</v>
      </c>
      <c r="G229" s="2" t="n">
        <f aca="false">Darron!G229+Kristi!G229+'Kristi(Roth)'!G229</f>
        <v>1763.31387596567</v>
      </c>
      <c r="H229" s="2" t="n">
        <f aca="false">Darron!H229+Kristi!H229+'Kristi(Roth)'!H229</f>
        <v>0</v>
      </c>
      <c r="I229" s="2" t="n">
        <f aca="false">Darron!I229+Kristi!I229+'Kristi(Roth)'!I229</f>
        <v>42703.1</v>
      </c>
      <c r="J229" s="2" t="n">
        <f aca="false">Darron!J229+Kristi!J229+'Kristi(Roth)'!J229</f>
        <v>135558.261472533</v>
      </c>
      <c r="K229" s="2" t="n">
        <f aca="false">Darron!K229+Kristi!K229+'Kristi(Roth)'!K229</f>
        <v>178261.361472533</v>
      </c>
    </row>
    <row r="230" customFormat="false" ht="12.75" hidden="false" customHeight="false" outlineLevel="0" collapsed="false">
      <c r="A230" s="1" t="n">
        <v>42551</v>
      </c>
      <c r="B230" s="0" t="n">
        <f aca="false">ROUND((A230-$B$2-210)/365,0)</f>
        <v>49</v>
      </c>
      <c r="C230" s="0" t="n">
        <f aca="false">ROUND((A230-$C$2-210)/365,0)</f>
        <v>24</v>
      </c>
      <c r="D230" s="0" t="n">
        <f aca="false">ROUND((A230-$D$2-210)/365,0)</f>
        <v>21</v>
      </c>
      <c r="E230" s="2" t="n">
        <f aca="false">Darron!E230+Kristi!E230+'Kristi(Roth)'!E230</f>
        <v>166.66</v>
      </c>
      <c r="F230" s="2" t="n">
        <f aca="false">Darron!F230+Kristi!F230+'Kristi(Roth)'!F230</f>
        <v>0</v>
      </c>
      <c r="G230" s="2" t="n">
        <f aca="false">Darron!G230+Kristi!G230+'Kristi(Roth)'!G230</f>
        <v>1782.61361472533</v>
      </c>
      <c r="H230" s="2" t="n">
        <f aca="false">Darron!H230+Kristi!H230+'Kristi(Roth)'!H230</f>
        <v>0</v>
      </c>
      <c r="I230" s="2" t="n">
        <f aca="false">Darron!I230+Kristi!I230+'Kristi(Roth)'!I230</f>
        <v>42869.76</v>
      </c>
      <c r="J230" s="2" t="n">
        <f aca="false">Darron!J230+Kristi!J230+'Kristi(Roth)'!J230</f>
        <v>137340.875087258</v>
      </c>
      <c r="K230" s="2" t="n">
        <f aca="false">Darron!K230+Kristi!K230+'Kristi(Roth)'!K230</f>
        <v>180210.635087258</v>
      </c>
    </row>
    <row r="231" customFormat="false" ht="12.75" hidden="false" customHeight="false" outlineLevel="0" collapsed="false">
      <c r="A231" s="1" t="n">
        <v>42582</v>
      </c>
      <c r="B231" s="0" t="n">
        <f aca="false">ROUND((A231-$B$2-210)/365,0)</f>
        <v>49</v>
      </c>
      <c r="C231" s="0" t="n">
        <f aca="false">ROUND((A231-$C$2-210)/365,0)</f>
        <v>24</v>
      </c>
      <c r="D231" s="0" t="n">
        <f aca="false">ROUND((A231-$D$2-210)/365,0)</f>
        <v>21</v>
      </c>
      <c r="E231" s="2" t="n">
        <f aca="false">Darron!E231+Kristi!E231+'Kristi(Roth)'!E231</f>
        <v>166.66</v>
      </c>
      <c r="F231" s="2" t="n">
        <f aca="false">Darron!F231+Kristi!F231+'Kristi(Roth)'!F231</f>
        <v>0</v>
      </c>
      <c r="G231" s="2" t="n">
        <f aca="false">Darron!G231+Kristi!G231+'Kristi(Roth)'!G231</f>
        <v>1802.10635087258</v>
      </c>
      <c r="H231" s="2" t="n">
        <f aca="false">Darron!H231+Kristi!H231+'Kristi(Roth)'!H231</f>
        <v>0</v>
      </c>
      <c r="I231" s="2" t="n">
        <f aca="false">Darron!I231+Kristi!I231+'Kristi(Roth)'!I231</f>
        <v>43036.42</v>
      </c>
      <c r="J231" s="2" t="n">
        <f aca="false">Darron!J231+Kristi!J231+'Kristi(Roth)'!J231</f>
        <v>139142.981438131</v>
      </c>
      <c r="K231" s="2" t="n">
        <f aca="false">Darron!K231+Kristi!K231+'Kristi(Roth)'!K231</f>
        <v>182179.401438131</v>
      </c>
    </row>
    <row r="232" customFormat="false" ht="12.75" hidden="false" customHeight="false" outlineLevel="0" collapsed="false">
      <c r="A232" s="1" t="n">
        <v>42613</v>
      </c>
      <c r="B232" s="0" t="n">
        <f aca="false">ROUND((A232-$B$2-210)/365,0)</f>
        <v>49</v>
      </c>
      <c r="C232" s="0" t="n">
        <f aca="false">ROUND((A232-$C$2-210)/365,0)</f>
        <v>24</v>
      </c>
      <c r="D232" s="0" t="n">
        <f aca="false">ROUND((A232-$D$2-210)/365,0)</f>
        <v>21</v>
      </c>
      <c r="E232" s="2" t="n">
        <f aca="false">Darron!E232+Kristi!E232+'Kristi(Roth)'!E232</f>
        <v>166.66</v>
      </c>
      <c r="F232" s="2" t="n">
        <f aca="false">Darron!F232+Kristi!F232+'Kristi(Roth)'!F232</f>
        <v>0</v>
      </c>
      <c r="G232" s="2" t="n">
        <f aca="false">Darron!G232+Kristi!G232+'Kristi(Roth)'!G232</f>
        <v>1821.79401438131</v>
      </c>
      <c r="H232" s="2" t="n">
        <f aca="false">Darron!H232+Kristi!H232+'Kristi(Roth)'!H232</f>
        <v>0</v>
      </c>
      <c r="I232" s="2" t="n">
        <f aca="false">Darron!I232+Kristi!I232+'Kristi(Roth)'!I232</f>
        <v>43203.08</v>
      </c>
      <c r="J232" s="2" t="n">
        <f aca="false">Darron!J232+Kristi!J232+'Kristi(Roth)'!J232</f>
        <v>140964.775452512</v>
      </c>
      <c r="K232" s="2" t="n">
        <f aca="false">Darron!K232+Kristi!K232+'Kristi(Roth)'!K232</f>
        <v>184167.855452512</v>
      </c>
    </row>
    <row r="233" customFormat="false" ht="12.75" hidden="false" customHeight="false" outlineLevel="0" collapsed="false">
      <c r="A233" s="1" t="n">
        <v>42643</v>
      </c>
      <c r="B233" s="0" t="n">
        <f aca="false">ROUND((A233-$B$2-210)/365,0)</f>
        <v>49</v>
      </c>
      <c r="C233" s="0" t="n">
        <f aca="false">ROUND((A233-$C$2-210)/365,0)</f>
        <v>24</v>
      </c>
      <c r="D233" s="0" t="n">
        <f aca="false">ROUND((A233-$D$2-210)/365,0)</f>
        <v>21</v>
      </c>
      <c r="E233" s="2" t="n">
        <f aca="false">Darron!E233+Kristi!E233+'Kristi(Roth)'!E233</f>
        <v>166.66</v>
      </c>
      <c r="F233" s="2" t="n">
        <f aca="false">Darron!F233+Kristi!F233+'Kristi(Roth)'!F233</f>
        <v>0</v>
      </c>
      <c r="G233" s="2" t="n">
        <f aca="false">Darron!G233+Kristi!G233+'Kristi(Roth)'!G233</f>
        <v>1841.67855452512</v>
      </c>
      <c r="H233" s="2" t="n">
        <f aca="false">Darron!H233+Kristi!H233+'Kristi(Roth)'!H233</f>
        <v>0</v>
      </c>
      <c r="I233" s="2" t="n">
        <f aca="false">Darron!I233+Kristi!I233+'Kristi(Roth)'!I233</f>
        <v>43369.74</v>
      </c>
      <c r="J233" s="2" t="n">
        <f aca="false">Darron!J233+Kristi!J233+'Kristi(Roth)'!J233</f>
        <v>142806.454007037</v>
      </c>
      <c r="K233" s="2" t="n">
        <f aca="false">Darron!K233+Kristi!K233+'Kristi(Roth)'!K233</f>
        <v>186176.194007037</v>
      </c>
    </row>
    <row r="234" customFormat="false" ht="12.75" hidden="false" customHeight="false" outlineLevel="0" collapsed="false">
      <c r="A234" s="1" t="n">
        <v>42674</v>
      </c>
      <c r="B234" s="0" t="n">
        <f aca="false">ROUND((A234-$B$2-210)/365,0)</f>
        <v>49</v>
      </c>
      <c r="C234" s="0" t="n">
        <f aca="false">ROUND((A234-$C$2-210)/365,0)</f>
        <v>24</v>
      </c>
      <c r="D234" s="0" t="n">
        <f aca="false">ROUND((A234-$D$2-210)/365,0)</f>
        <v>21</v>
      </c>
      <c r="E234" s="2" t="n">
        <f aca="false">Darron!E234+Kristi!E234+'Kristi(Roth)'!E234</f>
        <v>166.66</v>
      </c>
      <c r="F234" s="2" t="n">
        <f aca="false">Darron!F234+Kristi!F234+'Kristi(Roth)'!F234</f>
        <v>0</v>
      </c>
      <c r="G234" s="2" t="n">
        <f aca="false">Darron!G234+Kristi!G234+'Kristi(Roth)'!G234</f>
        <v>1861.76194007037</v>
      </c>
      <c r="H234" s="2" t="n">
        <f aca="false">Darron!H234+Kristi!H234+'Kristi(Roth)'!H234</f>
        <v>0</v>
      </c>
      <c r="I234" s="2" t="n">
        <f aca="false">Darron!I234+Kristi!I234+'Kristi(Roth)'!I234</f>
        <v>43536.4</v>
      </c>
      <c r="J234" s="2" t="n">
        <f aca="false">Darron!J234+Kristi!J234+'Kristi(Roth)'!J234</f>
        <v>144668.215947107</v>
      </c>
      <c r="K234" s="2" t="n">
        <f aca="false">Darron!K234+Kristi!K234+'Kristi(Roth)'!K234</f>
        <v>188204.615947108</v>
      </c>
    </row>
    <row r="235" customFormat="false" ht="12.75" hidden="false" customHeight="false" outlineLevel="0" collapsed="false">
      <c r="A235" s="1" t="n">
        <v>42704</v>
      </c>
      <c r="B235" s="0" t="n">
        <f aca="false">ROUND((A235-$B$2-210)/365,0)</f>
        <v>49</v>
      </c>
      <c r="C235" s="0" t="n">
        <f aca="false">ROUND((A235-$C$2-210)/365,0)</f>
        <v>24</v>
      </c>
      <c r="D235" s="0" t="n">
        <f aca="false">ROUND((A235-$D$2-210)/365,0)</f>
        <v>21</v>
      </c>
      <c r="E235" s="2" t="n">
        <f aca="false">Darron!E235+Kristi!E235+'Kristi(Roth)'!E235</f>
        <v>166.66</v>
      </c>
      <c r="F235" s="2" t="n">
        <f aca="false">Darron!F235+Kristi!F235+'Kristi(Roth)'!F235</f>
        <v>0</v>
      </c>
      <c r="G235" s="2" t="n">
        <f aca="false">Darron!G235+Kristi!G235+'Kristi(Roth)'!G235</f>
        <v>1882.04615947108</v>
      </c>
      <c r="H235" s="2" t="n">
        <f aca="false">Darron!H235+Kristi!H235+'Kristi(Roth)'!H235</f>
        <v>0</v>
      </c>
      <c r="I235" s="2" t="n">
        <f aca="false">Darron!I235+Kristi!I235+'Kristi(Roth)'!I235</f>
        <v>43703.06</v>
      </c>
      <c r="J235" s="2" t="n">
        <f aca="false">Darron!J235+Kristi!J235+'Kristi(Roth)'!J235</f>
        <v>146550.262106579</v>
      </c>
      <c r="K235" s="2" t="n">
        <f aca="false">Darron!K235+Kristi!K235+'Kristi(Roth)'!K235</f>
        <v>190253.322106579</v>
      </c>
    </row>
    <row r="236" customFormat="false" ht="12.75" hidden="false" customHeight="false" outlineLevel="0" collapsed="false">
      <c r="A236" s="1" t="n">
        <v>42735</v>
      </c>
      <c r="B236" s="0" t="n">
        <f aca="false">ROUND((A236-$B$2-210)/365,0)</f>
        <v>49</v>
      </c>
      <c r="C236" s="0" t="n">
        <f aca="false">ROUND((A236-$C$2-210)/365,0)</f>
        <v>24</v>
      </c>
      <c r="D236" s="0" t="n">
        <f aca="false">ROUND((A236-$D$2-210)/365,0)</f>
        <v>21</v>
      </c>
      <c r="E236" s="2" t="n">
        <f aca="false">Darron!E236+Kristi!E236+'Kristi(Roth)'!E236</f>
        <v>166.66</v>
      </c>
      <c r="F236" s="2" t="n">
        <f aca="false">Darron!F236+Kristi!F236+'Kristi(Roth)'!F236</f>
        <v>0</v>
      </c>
      <c r="G236" s="2" t="n">
        <f aca="false">Darron!G236+Kristi!G236+'Kristi(Roth)'!G236</f>
        <v>1902.53322106579</v>
      </c>
      <c r="H236" s="2" t="n">
        <f aca="false">Darron!H236+Kristi!H236+'Kristi(Roth)'!H236</f>
        <v>0</v>
      </c>
      <c r="I236" s="2" t="n">
        <f aca="false">Darron!I236+Kristi!I236+'Kristi(Roth)'!I236</f>
        <v>43869.72</v>
      </c>
      <c r="J236" s="2" t="n">
        <f aca="false">Darron!J236+Kristi!J236+'Kristi(Roth)'!J236</f>
        <v>148452.795327644</v>
      </c>
      <c r="K236" s="2" t="n">
        <f aca="false">Darron!K236+Kristi!K236+'Kristi(Roth)'!K236</f>
        <v>192322.515327645</v>
      </c>
    </row>
    <row r="237" customFormat="false" ht="12.75" hidden="false" customHeight="false" outlineLevel="0" collapsed="false">
      <c r="A237" s="1" t="n">
        <v>42766</v>
      </c>
      <c r="B237" s="0" t="n">
        <f aca="false">ROUND((A237-$B$2-210)/365,0)</f>
        <v>49</v>
      </c>
      <c r="C237" s="0" t="n">
        <f aca="false">ROUND((A237-$C$2-210)/365,0)</f>
        <v>24</v>
      </c>
      <c r="D237" s="0" t="n">
        <f aca="false">ROUND((A237-$D$2-210)/365,0)</f>
        <v>21</v>
      </c>
      <c r="E237" s="2" t="n">
        <f aca="false">Darron!E237+Kristi!E237+'Kristi(Roth)'!E237</f>
        <v>166.66</v>
      </c>
      <c r="F237" s="2" t="n">
        <f aca="false">Darron!F237+Kristi!F237+'Kristi(Roth)'!F237</f>
        <v>0</v>
      </c>
      <c r="G237" s="2" t="n">
        <f aca="false">Darron!G237+Kristi!G237+'Kristi(Roth)'!G237</f>
        <v>1923.22515327645</v>
      </c>
      <c r="H237" s="2" t="n">
        <f aca="false">Darron!H237+Kristi!H237+'Kristi(Roth)'!H237</f>
        <v>0</v>
      </c>
      <c r="I237" s="2" t="n">
        <f aca="false">Darron!I237+Kristi!I237+'Kristi(Roth)'!I237</f>
        <v>44036.38</v>
      </c>
      <c r="J237" s="2" t="n">
        <f aca="false">Darron!J237+Kristi!J237+'Kristi(Roth)'!J237</f>
        <v>150376.020480921</v>
      </c>
      <c r="K237" s="2" t="n">
        <f aca="false">Darron!K237+Kristi!K237+'Kristi(Roth)'!K237</f>
        <v>194412.400480921</v>
      </c>
    </row>
    <row r="238" customFormat="false" ht="12.75" hidden="false" customHeight="false" outlineLevel="0" collapsed="false">
      <c r="A238" s="1" t="n">
        <v>42794</v>
      </c>
      <c r="B238" s="0" t="n">
        <f aca="false">ROUND((A238-$B$2-210)/365,0)</f>
        <v>49</v>
      </c>
      <c r="C238" s="0" t="n">
        <f aca="false">ROUND((A238-$C$2-210)/365,0)</f>
        <v>24</v>
      </c>
      <c r="D238" s="0" t="n">
        <f aca="false">ROUND((A238-$D$2-210)/365,0)</f>
        <v>22</v>
      </c>
      <c r="E238" s="2" t="n">
        <f aca="false">Darron!E238+Kristi!E238+'Kristi(Roth)'!E238</f>
        <v>166.66</v>
      </c>
      <c r="F238" s="2" t="n">
        <f aca="false">Darron!F238+Kristi!F238+'Kristi(Roth)'!F238</f>
        <v>0</v>
      </c>
      <c r="G238" s="2" t="n">
        <f aca="false">Darron!G238+Kristi!G238+'Kristi(Roth)'!G238</f>
        <v>1944.12400480921</v>
      </c>
      <c r="H238" s="2" t="n">
        <f aca="false">Darron!H238+Kristi!H238+'Kristi(Roth)'!H238</f>
        <v>0</v>
      </c>
      <c r="I238" s="2" t="n">
        <f aca="false">Darron!I238+Kristi!I238+'Kristi(Roth)'!I238</f>
        <v>44203.04</v>
      </c>
      <c r="J238" s="2" t="n">
        <f aca="false">Darron!J238+Kristi!J238+'Kristi(Roth)'!J238</f>
        <v>152320.14448573</v>
      </c>
      <c r="K238" s="2" t="n">
        <f aca="false">Darron!K238+Kristi!K238+'Kristi(Roth)'!K238</f>
        <v>196523.18448573</v>
      </c>
    </row>
    <row r="239" customFormat="false" ht="12.75" hidden="false" customHeight="false" outlineLevel="0" collapsed="false">
      <c r="A239" s="1" t="n">
        <v>42825</v>
      </c>
      <c r="B239" s="0" t="n">
        <f aca="false">ROUND((A239-$B$2-210)/365,0)</f>
        <v>49</v>
      </c>
      <c r="C239" s="0" t="n">
        <f aca="false">ROUND((A239-$C$2-210)/365,0)</f>
        <v>24</v>
      </c>
      <c r="D239" s="0" t="n">
        <f aca="false">ROUND((A239-$D$2-210)/365,0)</f>
        <v>22</v>
      </c>
      <c r="E239" s="2" t="n">
        <f aca="false">Darron!E239+Kristi!E239+'Kristi(Roth)'!E239</f>
        <v>166.66</v>
      </c>
      <c r="F239" s="2" t="n">
        <f aca="false">Darron!F239+Kristi!F239+'Kristi(Roth)'!F239</f>
        <v>0</v>
      </c>
      <c r="G239" s="2" t="n">
        <f aca="false">Darron!G239+Kristi!G239+'Kristi(Roth)'!G239</f>
        <v>1965.2318448573</v>
      </c>
      <c r="H239" s="2" t="n">
        <f aca="false">Darron!H239+Kristi!H239+'Kristi(Roth)'!H239</f>
        <v>0</v>
      </c>
      <c r="I239" s="2" t="n">
        <f aca="false">Darron!I239+Kristi!I239+'Kristi(Roth)'!I239</f>
        <v>44369.7</v>
      </c>
      <c r="J239" s="2" t="n">
        <f aca="false">Darron!J239+Kristi!J239+'Kristi(Roth)'!J239</f>
        <v>154285.376330587</v>
      </c>
      <c r="K239" s="2" t="n">
        <f aca="false">Darron!K239+Kristi!K239+'Kristi(Roth)'!K239</f>
        <v>198655.076330588</v>
      </c>
    </row>
    <row r="240" customFormat="false" ht="12.75" hidden="false" customHeight="false" outlineLevel="0" collapsed="false">
      <c r="A240" s="1" t="n">
        <v>42855</v>
      </c>
      <c r="B240" s="0" t="n">
        <f aca="false">ROUND((A240-$B$2-210)/365,0)</f>
        <v>50</v>
      </c>
      <c r="C240" s="0" t="n">
        <f aca="false">ROUND((A240-$C$2-210)/365,0)</f>
        <v>25</v>
      </c>
      <c r="D240" s="0" t="n">
        <f aca="false">ROUND((A240-$D$2-210)/365,0)</f>
        <v>22</v>
      </c>
      <c r="E240" s="2" t="n">
        <f aca="false">Darron!E240+Kristi!E240+'Kristi(Roth)'!E240</f>
        <v>166.66</v>
      </c>
      <c r="F240" s="2" t="n">
        <f aca="false">Darron!F240+Kristi!F240+'Kristi(Roth)'!F240</f>
        <v>0</v>
      </c>
      <c r="G240" s="2" t="n">
        <f aca="false">Darron!G240+Kristi!G240+'Kristi(Roth)'!G240</f>
        <v>1986.55076330588</v>
      </c>
      <c r="H240" s="2" t="n">
        <f aca="false">Darron!H240+Kristi!H240+'Kristi(Roth)'!H240</f>
        <v>0</v>
      </c>
      <c r="I240" s="2" t="n">
        <f aca="false">Darron!I240+Kristi!I240+'Kristi(Roth)'!I240</f>
        <v>44536.36</v>
      </c>
      <c r="J240" s="2" t="n">
        <f aca="false">Darron!J240+Kristi!J240+'Kristi(Roth)'!J240</f>
        <v>156271.927093893</v>
      </c>
      <c r="K240" s="2" t="n">
        <f aca="false">Darron!K240+Kristi!K240+'Kristi(Roth)'!K240</f>
        <v>200808.287093894</v>
      </c>
    </row>
    <row r="241" customFormat="false" ht="12.75" hidden="false" customHeight="false" outlineLevel="0" collapsed="false">
      <c r="A241" s="1" t="n">
        <v>42886</v>
      </c>
      <c r="B241" s="0" t="n">
        <f aca="false">ROUND((A241-$B$2-210)/365,0)</f>
        <v>50</v>
      </c>
      <c r="C241" s="0" t="n">
        <f aca="false">ROUND((A241-$C$2-210)/365,0)</f>
        <v>25</v>
      </c>
      <c r="D241" s="0" t="n">
        <f aca="false">ROUND((A241-$D$2-210)/365,0)</f>
        <v>22</v>
      </c>
      <c r="E241" s="2" t="n">
        <f aca="false">Darron!E241+Kristi!E241+'Kristi(Roth)'!E241</f>
        <v>166.66</v>
      </c>
      <c r="F241" s="2" t="n">
        <f aca="false">Darron!F241+Kristi!F241+'Kristi(Roth)'!F241</f>
        <v>0</v>
      </c>
      <c r="G241" s="2" t="n">
        <f aca="false">Darron!G241+Kristi!G241+'Kristi(Roth)'!G241</f>
        <v>2008.08287093894</v>
      </c>
      <c r="H241" s="2" t="n">
        <f aca="false">Darron!H241+Kristi!H241+'Kristi(Roth)'!H241</f>
        <v>0</v>
      </c>
      <c r="I241" s="2" t="n">
        <f aca="false">Darron!I241+Kristi!I241+'Kristi(Roth)'!I241</f>
        <v>44703.02</v>
      </c>
      <c r="J241" s="2" t="n">
        <f aca="false">Darron!J241+Kristi!J241+'Kristi(Roth)'!J241</f>
        <v>158280.009964832</v>
      </c>
      <c r="K241" s="2" t="n">
        <f aca="false">Darron!K241+Kristi!K241+'Kristi(Roth)'!K241</f>
        <v>202983.029964833</v>
      </c>
    </row>
    <row r="242" customFormat="false" ht="12.75" hidden="false" customHeight="false" outlineLevel="0" collapsed="false">
      <c r="A242" s="1" t="n">
        <v>42916</v>
      </c>
      <c r="B242" s="0" t="n">
        <f aca="false">ROUND((A242-$B$2-210)/365,0)</f>
        <v>50</v>
      </c>
      <c r="C242" s="0" t="n">
        <f aca="false">ROUND((A242-$C$2-210)/365,0)</f>
        <v>25</v>
      </c>
      <c r="D242" s="0" t="n">
        <f aca="false">ROUND((A242-$D$2-210)/365,0)</f>
        <v>22</v>
      </c>
      <c r="E242" s="2" t="n">
        <f aca="false">Darron!E242+Kristi!E242+'Kristi(Roth)'!E242</f>
        <v>0</v>
      </c>
      <c r="F242" s="2" t="n">
        <f aca="false">Darron!F242+Kristi!F242+'Kristi(Roth)'!F242</f>
        <v>0</v>
      </c>
      <c r="G242" s="2" t="n">
        <f aca="false">Darron!G242+Kristi!G242+'Kristi(Roth)'!G242</f>
        <v>2029.83029964832</v>
      </c>
      <c r="H242" s="2" t="n">
        <f aca="false">Darron!H242+Kristi!H242+'Kristi(Roth)'!H242</f>
        <v>0</v>
      </c>
      <c r="I242" s="2" t="n">
        <f aca="false">Darron!I242+Kristi!I242+'Kristi(Roth)'!I242</f>
        <v>44703.02</v>
      </c>
      <c r="J242" s="2" t="n">
        <f aca="false">Darron!J242+Kristi!J242+'Kristi(Roth)'!J242</f>
        <v>160309.84026448</v>
      </c>
      <c r="K242" s="2" t="n">
        <f aca="false">Darron!K242+Kristi!K242+'Kristi(Roth)'!K242</f>
        <v>205012.860264481</v>
      </c>
    </row>
    <row r="243" customFormat="false" ht="12.75" hidden="false" customHeight="false" outlineLevel="0" collapsed="false">
      <c r="A243" s="1" t="n">
        <v>42947</v>
      </c>
      <c r="B243" s="0" t="n">
        <f aca="false">ROUND((A243-$B$2-210)/365,0)</f>
        <v>50</v>
      </c>
      <c r="C243" s="0" t="n">
        <f aca="false">ROUND((A243-$C$2-210)/365,0)</f>
        <v>25</v>
      </c>
      <c r="D243" s="0" t="n">
        <f aca="false">ROUND((A243-$D$2-210)/365,0)</f>
        <v>22</v>
      </c>
      <c r="E243" s="2" t="n">
        <f aca="false">Darron!E243+Kristi!E243+'Kristi(Roth)'!E243</f>
        <v>0</v>
      </c>
      <c r="F243" s="2" t="n">
        <f aca="false">Darron!F243+Kristi!F243+'Kristi(Roth)'!F243</f>
        <v>0</v>
      </c>
      <c r="G243" s="2" t="n">
        <f aca="false">Darron!G243+Kristi!G243+'Kristi(Roth)'!G243</f>
        <v>2050.12860264481</v>
      </c>
      <c r="H243" s="2" t="n">
        <f aca="false">Darron!H243+Kristi!H243+'Kristi(Roth)'!H243</f>
        <v>0</v>
      </c>
      <c r="I243" s="2" t="n">
        <f aca="false">Darron!I243+Kristi!I243+'Kristi(Roth)'!I243</f>
        <v>44703.02</v>
      </c>
      <c r="J243" s="2" t="n">
        <f aca="false">Darron!J243+Kristi!J243+'Kristi(Roth)'!J243</f>
        <v>162359.968867125</v>
      </c>
      <c r="K243" s="2" t="n">
        <f aca="false">Darron!K243+Kristi!K243+'Kristi(Roth)'!K243</f>
        <v>207062.988867126</v>
      </c>
    </row>
    <row r="244" customFormat="false" ht="12.75" hidden="false" customHeight="false" outlineLevel="0" collapsed="false">
      <c r="A244" s="1" t="n">
        <v>42978</v>
      </c>
      <c r="B244" s="0" t="n">
        <f aca="false">ROUND((A244-$B$2-210)/365,0)</f>
        <v>50</v>
      </c>
      <c r="C244" s="0" t="n">
        <f aca="false">ROUND((A244-$C$2-210)/365,0)</f>
        <v>25</v>
      </c>
      <c r="D244" s="0" t="n">
        <f aca="false">ROUND((A244-$D$2-210)/365,0)</f>
        <v>22</v>
      </c>
      <c r="E244" s="2" t="n">
        <f aca="false">Darron!E244+Kristi!E244+'Kristi(Roth)'!E244</f>
        <v>0</v>
      </c>
      <c r="F244" s="2" t="n">
        <f aca="false">Darron!F244+Kristi!F244+'Kristi(Roth)'!F244</f>
        <v>0</v>
      </c>
      <c r="G244" s="2" t="n">
        <f aca="false">Darron!G244+Kristi!G244+'Kristi(Roth)'!G244</f>
        <v>2070.62988867126</v>
      </c>
      <c r="H244" s="2" t="n">
        <f aca="false">Darron!H244+Kristi!H244+'Kristi(Roth)'!H244</f>
        <v>0</v>
      </c>
      <c r="I244" s="2" t="n">
        <f aca="false">Darron!I244+Kristi!I244+'Kristi(Roth)'!I244</f>
        <v>44703.02</v>
      </c>
      <c r="J244" s="2" t="n">
        <f aca="false">Darron!J244+Kristi!J244+'Kristi(Roth)'!J244</f>
        <v>164430.598755796</v>
      </c>
      <c r="K244" s="2" t="n">
        <f aca="false">Darron!K244+Kristi!K244+'Kristi(Roth)'!K244</f>
        <v>209133.618755797</v>
      </c>
    </row>
    <row r="245" customFormat="false" ht="12.75" hidden="false" customHeight="false" outlineLevel="0" collapsed="false">
      <c r="A245" s="1" t="n">
        <v>43008</v>
      </c>
      <c r="B245" s="0" t="n">
        <f aca="false">ROUND((A245-$B$2-210)/365,0)</f>
        <v>50</v>
      </c>
      <c r="C245" s="0" t="n">
        <f aca="false">ROUND((A245-$C$2-210)/365,0)</f>
        <v>25</v>
      </c>
      <c r="D245" s="0" t="n">
        <f aca="false">ROUND((A245-$D$2-210)/365,0)</f>
        <v>22</v>
      </c>
      <c r="E245" s="2" t="n">
        <f aca="false">Darron!E245+Kristi!E245+'Kristi(Roth)'!E245</f>
        <v>0</v>
      </c>
      <c r="F245" s="2" t="n">
        <f aca="false">Darron!F245+Kristi!F245+'Kristi(Roth)'!F245</f>
        <v>0</v>
      </c>
      <c r="G245" s="2" t="n">
        <f aca="false">Darron!G245+Kristi!G245+'Kristi(Roth)'!G245</f>
        <v>2091.33618755797</v>
      </c>
      <c r="H245" s="2" t="n">
        <f aca="false">Darron!H245+Kristi!H245+'Kristi(Roth)'!H245</f>
        <v>0</v>
      </c>
      <c r="I245" s="2" t="n">
        <f aca="false">Darron!I245+Kristi!I245+'Kristi(Roth)'!I245</f>
        <v>44703.02</v>
      </c>
      <c r="J245" s="2" t="n">
        <f aca="false">Darron!J245+Kristi!J245+'Kristi(Roth)'!J245</f>
        <v>166521.934943354</v>
      </c>
      <c r="K245" s="2" t="n">
        <f aca="false">Darron!K245+Kristi!K245+'Kristi(Roth)'!K245</f>
        <v>211224.954943355</v>
      </c>
    </row>
    <row r="246" customFormat="false" ht="12.75" hidden="false" customHeight="false" outlineLevel="0" collapsed="false">
      <c r="A246" s="1" t="n">
        <v>43039</v>
      </c>
      <c r="B246" s="0" t="n">
        <f aca="false">ROUND((A246-$B$2-210)/365,0)</f>
        <v>50</v>
      </c>
      <c r="C246" s="0" t="n">
        <f aca="false">ROUND((A246-$C$2-210)/365,0)</f>
        <v>25</v>
      </c>
      <c r="D246" s="0" t="n">
        <f aca="false">ROUND((A246-$D$2-210)/365,0)</f>
        <v>22</v>
      </c>
      <c r="E246" s="2" t="n">
        <f aca="false">Darron!E246+Kristi!E246+'Kristi(Roth)'!E246</f>
        <v>0</v>
      </c>
      <c r="F246" s="2" t="n">
        <f aca="false">Darron!F246+Kristi!F246+'Kristi(Roth)'!F246</f>
        <v>0</v>
      </c>
      <c r="G246" s="2" t="n">
        <f aca="false">Darron!G246+Kristi!G246+'Kristi(Roth)'!G246</f>
        <v>2112.24954943355</v>
      </c>
      <c r="H246" s="2" t="n">
        <f aca="false">Darron!H246+Kristi!H246+'Kristi(Roth)'!H246</f>
        <v>0</v>
      </c>
      <c r="I246" s="2" t="n">
        <f aca="false">Darron!I246+Kristi!I246+'Kristi(Roth)'!I246</f>
        <v>44703.02</v>
      </c>
      <c r="J246" s="2" t="n">
        <f aca="false">Darron!J246+Kristi!J246+'Kristi(Roth)'!J246</f>
        <v>168634.184492788</v>
      </c>
      <c r="K246" s="2" t="n">
        <f aca="false">Darron!K246+Kristi!K246+'Kristi(Roth)'!K246</f>
        <v>213337.204492788</v>
      </c>
    </row>
    <row r="247" customFormat="false" ht="12.75" hidden="false" customHeight="false" outlineLevel="0" collapsed="false">
      <c r="A247" s="1" t="n">
        <v>43069</v>
      </c>
      <c r="B247" s="0" t="n">
        <f aca="false">ROUND((A247-$B$2-210)/365,0)</f>
        <v>50</v>
      </c>
      <c r="C247" s="0" t="n">
        <f aca="false">ROUND((A247-$C$2-210)/365,0)</f>
        <v>25</v>
      </c>
      <c r="D247" s="0" t="n">
        <f aca="false">ROUND((A247-$D$2-210)/365,0)</f>
        <v>22</v>
      </c>
      <c r="E247" s="2" t="n">
        <f aca="false">Darron!E247+Kristi!E247+'Kristi(Roth)'!E247</f>
        <v>0</v>
      </c>
      <c r="F247" s="2" t="n">
        <f aca="false">Darron!F247+Kristi!F247+'Kristi(Roth)'!F247</f>
        <v>0</v>
      </c>
      <c r="G247" s="2" t="n">
        <f aca="false">Darron!G247+Kristi!G247+'Kristi(Roth)'!G247</f>
        <v>2133.37204492788</v>
      </c>
      <c r="H247" s="2" t="n">
        <f aca="false">Darron!H247+Kristi!H247+'Kristi(Roth)'!H247</f>
        <v>0</v>
      </c>
      <c r="I247" s="2" t="n">
        <f aca="false">Darron!I247+Kristi!I247+'Kristi(Roth)'!I247</f>
        <v>44703.02</v>
      </c>
      <c r="J247" s="2" t="n">
        <f aca="false">Darron!J247+Kristi!J247+'Kristi(Roth)'!J247</f>
        <v>170767.556537716</v>
      </c>
      <c r="K247" s="2" t="n">
        <f aca="false">Darron!K247+Kristi!K247+'Kristi(Roth)'!K247</f>
        <v>215470.576537716</v>
      </c>
    </row>
    <row r="248" customFormat="false" ht="12.75" hidden="false" customHeight="false" outlineLevel="0" collapsed="false">
      <c r="A248" s="1" t="n">
        <v>43100</v>
      </c>
      <c r="B248" s="0" t="n">
        <f aca="false">ROUND((A248-$B$2-210)/365,0)</f>
        <v>50</v>
      </c>
      <c r="C248" s="0" t="n">
        <f aca="false">ROUND((A248-$C$2-210)/365,0)</f>
        <v>25</v>
      </c>
      <c r="D248" s="0" t="n">
        <f aca="false">ROUND((A248-$D$2-210)/365,0)</f>
        <v>22</v>
      </c>
      <c r="E248" s="2" t="n">
        <f aca="false">Darron!E248+Kristi!E248+'Kristi(Roth)'!E248</f>
        <v>0</v>
      </c>
      <c r="F248" s="2" t="n">
        <f aca="false">Darron!F248+Kristi!F248+'Kristi(Roth)'!F248</f>
        <v>0</v>
      </c>
      <c r="G248" s="2" t="n">
        <f aca="false">Darron!G248+Kristi!G248+'Kristi(Roth)'!G248</f>
        <v>2154.70576537716</v>
      </c>
      <c r="H248" s="2" t="n">
        <f aca="false">Darron!H248+Kristi!H248+'Kristi(Roth)'!H248</f>
        <v>0</v>
      </c>
      <c r="I248" s="2" t="n">
        <f aca="false">Darron!I248+Kristi!I248+'Kristi(Roth)'!I248</f>
        <v>44703.02</v>
      </c>
      <c r="J248" s="2" t="n">
        <f aca="false">Darron!J248+Kristi!J248+'Kristi(Roth)'!J248</f>
        <v>172922.262303093</v>
      </c>
      <c r="K248" s="2" t="n">
        <f aca="false">Darron!K248+Kristi!K248+'Kristi(Roth)'!K248</f>
        <v>217625.282303093</v>
      </c>
    </row>
    <row r="249" customFormat="false" ht="12.75" hidden="false" customHeight="false" outlineLevel="0" collapsed="false">
      <c r="A249" s="1" t="n">
        <v>43131</v>
      </c>
      <c r="B249" s="0" t="n">
        <f aca="false">ROUND((A249-$B$2-210)/365,0)</f>
        <v>50</v>
      </c>
      <c r="C249" s="0" t="n">
        <f aca="false">ROUND((A249-$C$2-210)/365,0)</f>
        <v>25</v>
      </c>
      <c r="D249" s="0" t="n">
        <f aca="false">ROUND((A249-$D$2-210)/365,0)</f>
        <v>22</v>
      </c>
      <c r="E249" s="2" t="n">
        <f aca="false">Darron!E249+Kristi!E249+'Kristi(Roth)'!E249</f>
        <v>0</v>
      </c>
      <c r="F249" s="2" t="n">
        <f aca="false">Darron!F249+Kristi!F249+'Kristi(Roth)'!F249</f>
        <v>0</v>
      </c>
      <c r="G249" s="2" t="n">
        <f aca="false">Darron!G249+Kristi!G249+'Kristi(Roth)'!G249</f>
        <v>2176.25282303093</v>
      </c>
      <c r="H249" s="2" t="n">
        <f aca="false">Darron!H249+Kristi!H249+'Kristi(Roth)'!H249</f>
        <v>0</v>
      </c>
      <c r="I249" s="2" t="n">
        <f aca="false">Darron!I249+Kristi!I249+'Kristi(Roth)'!I249</f>
        <v>44703.02</v>
      </c>
      <c r="J249" s="2" t="n">
        <f aca="false">Darron!J249+Kristi!J249+'Kristi(Roth)'!J249</f>
        <v>175098.515126124</v>
      </c>
      <c r="K249" s="2" t="n">
        <f aca="false">Darron!K249+Kristi!K249+'Kristi(Roth)'!K249</f>
        <v>219801.535126124</v>
      </c>
    </row>
    <row r="250" customFormat="false" ht="12.75" hidden="false" customHeight="false" outlineLevel="0" collapsed="false">
      <c r="A250" s="1" t="n">
        <v>43159</v>
      </c>
      <c r="B250" s="0" t="n">
        <f aca="false">ROUND((A250-$B$2-210)/365,0)</f>
        <v>50</v>
      </c>
      <c r="C250" s="0" t="n">
        <f aca="false">ROUND((A250-$C$2-210)/365,0)</f>
        <v>25</v>
      </c>
      <c r="D250" s="0" t="n">
        <f aca="false">ROUND((A250-$D$2-210)/365,0)</f>
        <v>23</v>
      </c>
      <c r="E250" s="2" t="n">
        <f aca="false">Darron!E250+Kristi!E250+'Kristi(Roth)'!E250</f>
        <v>0</v>
      </c>
      <c r="F250" s="2" t="n">
        <f aca="false">Darron!F250+Kristi!F250+'Kristi(Roth)'!F250</f>
        <v>0</v>
      </c>
      <c r="G250" s="2" t="n">
        <f aca="false">Darron!G250+Kristi!G250+'Kristi(Roth)'!G250</f>
        <v>2198.01535126124</v>
      </c>
      <c r="H250" s="2" t="n">
        <f aca="false">Darron!H250+Kristi!H250+'Kristi(Roth)'!H250</f>
        <v>0</v>
      </c>
      <c r="I250" s="2" t="n">
        <f aca="false">Darron!I250+Kristi!I250+'Kristi(Roth)'!I250</f>
        <v>44703.02</v>
      </c>
      <c r="J250" s="2" t="n">
        <f aca="false">Darron!J250+Kristi!J250+'Kristi(Roth)'!J250</f>
        <v>177296.530477385</v>
      </c>
      <c r="K250" s="2" t="n">
        <f aca="false">Darron!K250+Kristi!K250+'Kristi(Roth)'!K250</f>
        <v>221999.550477386</v>
      </c>
    </row>
    <row r="251" customFormat="false" ht="12.75" hidden="false" customHeight="false" outlineLevel="0" collapsed="false">
      <c r="A251" s="1" t="n">
        <v>43190</v>
      </c>
      <c r="B251" s="0" t="n">
        <f aca="false">ROUND((A251-$B$2-210)/365,0)</f>
        <v>50</v>
      </c>
      <c r="C251" s="0" t="n">
        <f aca="false">ROUND((A251-$C$2-210)/365,0)</f>
        <v>25</v>
      </c>
      <c r="D251" s="0" t="n">
        <f aca="false">ROUND((A251-$D$2-210)/365,0)</f>
        <v>23</v>
      </c>
      <c r="E251" s="2" t="n">
        <f aca="false">Darron!E251+Kristi!E251+'Kristi(Roth)'!E251</f>
        <v>0</v>
      </c>
      <c r="F251" s="2" t="n">
        <f aca="false">Darron!F251+Kristi!F251+'Kristi(Roth)'!F251</f>
        <v>0</v>
      </c>
      <c r="G251" s="2" t="n">
        <f aca="false">Darron!G251+Kristi!G251+'Kristi(Roth)'!G251</f>
        <v>2219.99550477386</v>
      </c>
      <c r="H251" s="2" t="n">
        <f aca="false">Darron!H251+Kristi!H251+'Kristi(Roth)'!H251</f>
        <v>0</v>
      </c>
      <c r="I251" s="2" t="n">
        <f aca="false">Darron!I251+Kristi!I251+'Kristi(Roth)'!I251</f>
        <v>44703.02</v>
      </c>
      <c r="J251" s="2" t="n">
        <f aca="false">Darron!J251+Kristi!J251+'Kristi(Roth)'!J251</f>
        <v>179516.525982159</v>
      </c>
      <c r="K251" s="2" t="n">
        <f aca="false">Darron!K251+Kristi!K251+'Kristi(Roth)'!K251</f>
        <v>224219.54598216</v>
      </c>
    </row>
    <row r="252" customFormat="false" ht="12.75" hidden="false" customHeight="false" outlineLevel="0" collapsed="false">
      <c r="A252" s="1" t="n">
        <v>43220</v>
      </c>
      <c r="B252" s="0" t="n">
        <f aca="false">ROUND((A252-$B$2-210)/365,0)</f>
        <v>51</v>
      </c>
      <c r="C252" s="0" t="n">
        <f aca="false">ROUND((A252-$C$2-210)/365,0)</f>
        <v>26</v>
      </c>
      <c r="D252" s="0" t="n">
        <f aca="false">ROUND((A252-$D$2-210)/365,0)</f>
        <v>23</v>
      </c>
      <c r="E252" s="2" t="n">
        <f aca="false">Darron!E252+Kristi!E252+'Kristi(Roth)'!E252</f>
        <v>0</v>
      </c>
      <c r="F252" s="2" t="n">
        <f aca="false">Darron!F252+Kristi!F252+'Kristi(Roth)'!F252</f>
        <v>0</v>
      </c>
      <c r="G252" s="2" t="n">
        <f aca="false">Darron!G252+Kristi!G252+'Kristi(Roth)'!G252</f>
        <v>2242.1954598216</v>
      </c>
      <c r="H252" s="2" t="n">
        <f aca="false">Darron!H252+Kristi!H252+'Kristi(Roth)'!H252</f>
        <v>0</v>
      </c>
      <c r="I252" s="2" t="n">
        <f aca="false">Darron!I252+Kristi!I252+'Kristi(Roth)'!I252</f>
        <v>44703.02</v>
      </c>
      <c r="J252" s="2" t="n">
        <f aca="false">Darron!J252+Kristi!J252+'Kristi(Roth)'!J252</f>
        <v>181758.721441981</v>
      </c>
      <c r="K252" s="2" t="n">
        <f aca="false">Darron!K252+Kristi!K252+'Kristi(Roth)'!K252</f>
        <v>226461.741441981</v>
      </c>
    </row>
    <row r="253" customFormat="false" ht="12.75" hidden="false" customHeight="false" outlineLevel="0" collapsed="false">
      <c r="A253" s="1" t="n">
        <v>43251</v>
      </c>
      <c r="B253" s="0" t="n">
        <f aca="false">ROUND((A253-$B$2-210)/365,0)</f>
        <v>51</v>
      </c>
      <c r="C253" s="0" t="n">
        <f aca="false">ROUND((A253-$C$2-210)/365,0)</f>
        <v>26</v>
      </c>
      <c r="D253" s="0" t="n">
        <f aca="false">ROUND((A253-$D$2-210)/365,0)</f>
        <v>23</v>
      </c>
      <c r="E253" s="2" t="n">
        <f aca="false">Darron!E253+Kristi!E253+'Kristi(Roth)'!E253</f>
        <v>0</v>
      </c>
      <c r="F253" s="2" t="n">
        <f aca="false">Darron!F253+Kristi!F253+'Kristi(Roth)'!F253</f>
        <v>0</v>
      </c>
      <c r="G253" s="2" t="n">
        <f aca="false">Darron!G253+Kristi!G253+'Kristi(Roth)'!G253</f>
        <v>2264.61741441981</v>
      </c>
      <c r="H253" s="2" t="n">
        <f aca="false">Darron!H253+Kristi!H253+'Kristi(Roth)'!H253</f>
        <v>0</v>
      </c>
      <c r="I253" s="2" t="n">
        <f aca="false">Darron!I253+Kristi!I253+'Kristi(Roth)'!I253</f>
        <v>44703.02</v>
      </c>
      <c r="J253" s="2" t="n">
        <f aca="false">Darron!J253+Kristi!J253+'Kristi(Roth)'!J253</f>
        <v>184023.338856401</v>
      </c>
      <c r="K253" s="2" t="n">
        <f aca="false">Darron!K253+Kristi!K253+'Kristi(Roth)'!K253</f>
        <v>228726.358856401</v>
      </c>
    </row>
    <row r="254" customFormat="false" ht="12.75" hidden="false" customHeight="false" outlineLevel="0" collapsed="false">
      <c r="A254" s="1" t="n">
        <v>43281</v>
      </c>
      <c r="B254" s="0" t="n">
        <f aca="false">ROUND((A254-$B$2-210)/365,0)</f>
        <v>51</v>
      </c>
      <c r="C254" s="0" t="n">
        <f aca="false">ROUND((A254-$C$2-210)/365,0)</f>
        <v>26</v>
      </c>
      <c r="D254" s="0" t="n">
        <f aca="false">ROUND((A254-$D$2-210)/365,0)</f>
        <v>23</v>
      </c>
      <c r="E254" s="2" t="n">
        <f aca="false">Darron!E254+Kristi!E254+'Kristi(Roth)'!E254</f>
        <v>0</v>
      </c>
      <c r="F254" s="2" t="n">
        <f aca="false">Darron!F254+Kristi!F254+'Kristi(Roth)'!F254</f>
        <v>0</v>
      </c>
      <c r="G254" s="2" t="n">
        <f aca="false">Darron!G254+Kristi!G254+'Kristi(Roth)'!G254</f>
        <v>2287.26358856401</v>
      </c>
      <c r="H254" s="2" t="n">
        <f aca="false">Darron!H254+Kristi!H254+'Kristi(Roth)'!H254</f>
        <v>0</v>
      </c>
      <c r="I254" s="2" t="n">
        <f aca="false">Darron!I254+Kristi!I254+'Kristi(Roth)'!I254</f>
        <v>44703.02</v>
      </c>
      <c r="J254" s="2" t="n">
        <f aca="false">Darron!J254+Kristi!J254+'Kristi(Roth)'!J254</f>
        <v>186310.602444965</v>
      </c>
      <c r="K254" s="2" t="n">
        <f aca="false">Darron!K254+Kristi!K254+'Kristi(Roth)'!K254</f>
        <v>231013.622444965</v>
      </c>
    </row>
    <row r="255" customFormat="false" ht="12.75" hidden="false" customHeight="false" outlineLevel="0" collapsed="false">
      <c r="A255" s="1" t="n">
        <v>43312</v>
      </c>
      <c r="B255" s="0" t="n">
        <f aca="false">ROUND((A255-$B$2-210)/365,0)</f>
        <v>51</v>
      </c>
      <c r="C255" s="0" t="n">
        <f aca="false">ROUND((A255-$C$2-210)/365,0)</f>
        <v>26</v>
      </c>
      <c r="D255" s="0" t="n">
        <f aca="false">ROUND((A255-$D$2-210)/365,0)</f>
        <v>23</v>
      </c>
      <c r="E255" s="2" t="n">
        <f aca="false">Darron!E255+Kristi!E255+'Kristi(Roth)'!E255</f>
        <v>0</v>
      </c>
      <c r="F255" s="2" t="n">
        <f aca="false">Darron!F255+Kristi!F255+'Kristi(Roth)'!F255</f>
        <v>0</v>
      </c>
      <c r="G255" s="2" t="n">
        <f aca="false">Darron!G255+Kristi!G255+'Kristi(Roth)'!G255</f>
        <v>2310.13622444965</v>
      </c>
      <c r="H255" s="2" t="n">
        <f aca="false">Darron!H255+Kristi!H255+'Kristi(Roth)'!H255</f>
        <v>0</v>
      </c>
      <c r="I255" s="2" t="n">
        <f aca="false">Darron!I255+Kristi!I255+'Kristi(Roth)'!I255</f>
        <v>44703.02</v>
      </c>
      <c r="J255" s="2" t="n">
        <f aca="false">Darron!J255+Kristi!J255+'Kristi(Roth)'!J255</f>
        <v>188620.738669414</v>
      </c>
      <c r="K255" s="2" t="n">
        <f aca="false">Darron!K255+Kristi!K255+'Kristi(Roth)'!K255</f>
        <v>233323.758669415</v>
      </c>
    </row>
    <row r="256" customFormat="false" ht="12.75" hidden="false" customHeight="false" outlineLevel="0" collapsed="false">
      <c r="A256" s="1" t="n">
        <v>43343</v>
      </c>
      <c r="B256" s="0" t="n">
        <f aca="false">ROUND((A256-$B$2-210)/365,0)</f>
        <v>51</v>
      </c>
      <c r="C256" s="0" t="n">
        <f aca="false">ROUND((A256-$C$2-210)/365,0)</f>
        <v>26</v>
      </c>
      <c r="D256" s="0" t="n">
        <f aca="false">ROUND((A256-$D$2-210)/365,0)</f>
        <v>23</v>
      </c>
      <c r="E256" s="2" t="n">
        <f aca="false">Darron!E256+Kristi!E256+'Kristi(Roth)'!E256</f>
        <v>0</v>
      </c>
      <c r="F256" s="2" t="n">
        <f aca="false">Darron!F256+Kristi!F256+'Kristi(Roth)'!F256</f>
        <v>0</v>
      </c>
      <c r="G256" s="2" t="n">
        <f aca="false">Darron!G256+Kristi!G256+'Kristi(Roth)'!G256</f>
        <v>2333.23758669415</v>
      </c>
      <c r="H256" s="2" t="n">
        <f aca="false">Darron!H256+Kristi!H256+'Kristi(Roth)'!H256</f>
        <v>0</v>
      </c>
      <c r="I256" s="2" t="n">
        <f aca="false">Darron!I256+Kristi!I256+'Kristi(Roth)'!I256</f>
        <v>44703.02</v>
      </c>
      <c r="J256" s="2" t="n">
        <f aca="false">Darron!J256+Kristi!J256+'Kristi(Roth)'!J256</f>
        <v>190953.976256108</v>
      </c>
      <c r="K256" s="2" t="n">
        <f aca="false">Darron!K256+Kristi!K256+'Kristi(Roth)'!K256</f>
        <v>235656.996256109</v>
      </c>
    </row>
    <row r="257" customFormat="false" ht="12.75" hidden="false" customHeight="false" outlineLevel="0" collapsed="false">
      <c r="A257" s="1" t="n">
        <v>43373</v>
      </c>
      <c r="B257" s="0" t="n">
        <f aca="false">ROUND((A257-$B$2-210)/365,0)</f>
        <v>51</v>
      </c>
      <c r="C257" s="0" t="n">
        <f aca="false">ROUND((A257-$C$2-210)/365,0)</f>
        <v>26</v>
      </c>
      <c r="D257" s="0" t="n">
        <f aca="false">ROUND((A257-$D$2-210)/365,0)</f>
        <v>23</v>
      </c>
      <c r="E257" s="2" t="n">
        <f aca="false">Darron!E257+Kristi!E257+'Kristi(Roth)'!E257</f>
        <v>0</v>
      </c>
      <c r="F257" s="2" t="n">
        <f aca="false">Darron!F257+Kristi!F257+'Kristi(Roth)'!F257</f>
        <v>0</v>
      </c>
      <c r="G257" s="2" t="n">
        <f aca="false">Darron!G257+Kristi!G257+'Kristi(Roth)'!G257</f>
        <v>2356.56996256109</v>
      </c>
      <c r="H257" s="2" t="n">
        <f aca="false">Darron!H257+Kristi!H257+'Kristi(Roth)'!H257</f>
        <v>0</v>
      </c>
      <c r="I257" s="2" t="n">
        <f aca="false">Darron!I257+Kristi!I257+'Kristi(Roth)'!I257</f>
        <v>44703.02</v>
      </c>
      <c r="J257" s="2" t="n">
        <f aca="false">Darron!J257+Kristi!J257+'Kristi(Roth)'!J257</f>
        <v>193310.546218669</v>
      </c>
      <c r="K257" s="2" t="n">
        <f aca="false">Darron!K257+Kristi!K257+'Kristi(Roth)'!K257</f>
        <v>238013.56621867</v>
      </c>
    </row>
    <row r="258" customFormat="false" ht="12.75" hidden="false" customHeight="false" outlineLevel="0" collapsed="false">
      <c r="A258" s="1" t="n">
        <v>43404</v>
      </c>
      <c r="B258" s="0" t="n">
        <f aca="false">ROUND((A258-$B$2-210)/365,0)</f>
        <v>51</v>
      </c>
      <c r="C258" s="0" t="n">
        <f aca="false">ROUND((A258-$C$2-210)/365,0)</f>
        <v>26</v>
      </c>
      <c r="D258" s="0" t="n">
        <f aca="false">ROUND((A258-$D$2-210)/365,0)</f>
        <v>23</v>
      </c>
      <c r="E258" s="2" t="n">
        <f aca="false">Darron!E258+Kristi!E258+'Kristi(Roth)'!E258</f>
        <v>0</v>
      </c>
      <c r="F258" s="2" t="n">
        <f aca="false">Darron!F258+Kristi!F258+'Kristi(Roth)'!F258</f>
        <v>0</v>
      </c>
      <c r="G258" s="2" t="n">
        <f aca="false">Darron!G258+Kristi!G258+'Kristi(Roth)'!G258</f>
        <v>2380.1356621867</v>
      </c>
      <c r="H258" s="2" t="n">
        <f aca="false">Darron!H258+Kristi!H258+'Kristi(Roth)'!H258</f>
        <v>0</v>
      </c>
      <c r="I258" s="2" t="n">
        <f aca="false">Darron!I258+Kristi!I258+'Kristi(Roth)'!I258</f>
        <v>44703.02</v>
      </c>
      <c r="J258" s="2" t="n">
        <f aca="false">Darron!J258+Kristi!J258+'Kristi(Roth)'!J258</f>
        <v>195690.681880856</v>
      </c>
      <c r="K258" s="2" t="n">
        <f aca="false">Darron!K258+Kristi!K258+'Kristi(Roth)'!K258</f>
        <v>240393.701880857</v>
      </c>
    </row>
    <row r="259" customFormat="false" ht="12.75" hidden="false" customHeight="false" outlineLevel="0" collapsed="false">
      <c r="A259" s="1" t="n">
        <v>43434</v>
      </c>
      <c r="B259" s="0" t="n">
        <f aca="false">ROUND((A259-$B$2-210)/365,0)</f>
        <v>51</v>
      </c>
      <c r="C259" s="0" t="n">
        <f aca="false">ROUND((A259-$C$2-210)/365,0)</f>
        <v>26</v>
      </c>
      <c r="D259" s="0" t="n">
        <f aca="false">ROUND((A259-$D$2-210)/365,0)</f>
        <v>23</v>
      </c>
      <c r="E259" s="2" t="n">
        <f aca="false">Darron!E259+Kristi!E259+'Kristi(Roth)'!E259</f>
        <v>0</v>
      </c>
      <c r="F259" s="2" t="n">
        <f aca="false">Darron!F259+Kristi!F259+'Kristi(Roth)'!F259</f>
        <v>0</v>
      </c>
      <c r="G259" s="2" t="n">
        <f aca="false">Darron!G259+Kristi!G259+'Kristi(Roth)'!G259</f>
        <v>2403.93701880857</v>
      </c>
      <c r="H259" s="2" t="n">
        <f aca="false">Darron!H259+Kristi!H259+'Kristi(Roth)'!H259</f>
        <v>0</v>
      </c>
      <c r="I259" s="2" t="n">
        <f aca="false">Darron!I259+Kristi!I259+'Kristi(Roth)'!I259</f>
        <v>44703.02</v>
      </c>
      <c r="J259" s="2" t="n">
        <f aca="false">Darron!J259+Kristi!J259+'Kristi(Roth)'!J259</f>
        <v>198094.618899665</v>
      </c>
      <c r="K259" s="2" t="n">
        <f aca="false">Darron!K259+Kristi!K259+'Kristi(Roth)'!K259</f>
        <v>242797.638899665</v>
      </c>
    </row>
    <row r="260" customFormat="false" ht="12.75" hidden="false" customHeight="false" outlineLevel="0" collapsed="false">
      <c r="A260" s="1" t="n">
        <v>43465</v>
      </c>
      <c r="B260" s="0" t="n">
        <f aca="false">ROUND((A260-$B$2-210)/365,0)</f>
        <v>51</v>
      </c>
      <c r="C260" s="0" t="n">
        <f aca="false">ROUND((A260-$C$2-210)/365,0)</f>
        <v>26</v>
      </c>
      <c r="D260" s="0" t="n">
        <f aca="false">ROUND((A260-$D$2-210)/365,0)</f>
        <v>23</v>
      </c>
      <c r="E260" s="2" t="n">
        <f aca="false">Darron!E260+Kristi!E260+'Kristi(Roth)'!E260</f>
        <v>0</v>
      </c>
      <c r="F260" s="2" t="n">
        <f aca="false">Darron!F260+Kristi!F260+'Kristi(Roth)'!F260</f>
        <v>0</v>
      </c>
      <c r="G260" s="2" t="n">
        <f aca="false">Darron!G260+Kristi!G260+'Kristi(Roth)'!G260</f>
        <v>2427.97638899665</v>
      </c>
      <c r="H260" s="2" t="n">
        <f aca="false">Darron!H260+Kristi!H260+'Kristi(Roth)'!H260</f>
        <v>0</v>
      </c>
      <c r="I260" s="2" t="n">
        <f aca="false">Darron!I260+Kristi!I260+'Kristi(Roth)'!I260</f>
        <v>44703.02</v>
      </c>
      <c r="J260" s="2" t="n">
        <f aca="false">Darron!J260+Kristi!J260+'Kristi(Roth)'!J260</f>
        <v>200522.595288661</v>
      </c>
      <c r="K260" s="2" t="n">
        <f aca="false">Darron!K260+Kristi!K260+'Kristi(Roth)'!K260</f>
        <v>245225.615288662</v>
      </c>
    </row>
    <row r="261" customFormat="false" ht="12.75" hidden="false" customHeight="false" outlineLevel="0" collapsed="false">
      <c r="A261" s="1" t="n">
        <v>43496</v>
      </c>
      <c r="B261" s="0" t="n">
        <f aca="false">ROUND((A261-$B$2-210)/365,0)</f>
        <v>51</v>
      </c>
      <c r="C261" s="0" t="n">
        <f aca="false">ROUND((A261-$C$2-210)/365,0)</f>
        <v>26</v>
      </c>
      <c r="D261" s="0" t="n">
        <f aca="false">ROUND((A261-$D$2-210)/365,0)</f>
        <v>23</v>
      </c>
      <c r="E261" s="2" t="n">
        <f aca="false">Darron!E261+Kristi!E261+'Kristi(Roth)'!E261</f>
        <v>0</v>
      </c>
      <c r="F261" s="2" t="n">
        <f aca="false">Darron!F261+Kristi!F261+'Kristi(Roth)'!F261</f>
        <v>0</v>
      </c>
      <c r="G261" s="2" t="n">
        <f aca="false">Darron!G261+Kristi!G261+'Kristi(Roth)'!G261</f>
        <v>2452.25615288662</v>
      </c>
      <c r="H261" s="2" t="n">
        <f aca="false">Darron!H261+Kristi!H261+'Kristi(Roth)'!H261</f>
        <v>0</v>
      </c>
      <c r="I261" s="2" t="n">
        <f aca="false">Darron!I261+Kristi!I261+'Kristi(Roth)'!I261</f>
        <v>44703.02</v>
      </c>
      <c r="J261" s="2" t="n">
        <f aca="false">Darron!J261+Kristi!J261+'Kristi(Roth)'!J261</f>
        <v>202974.851441548</v>
      </c>
      <c r="K261" s="2" t="n">
        <f aca="false">Darron!K261+Kristi!K261+'Kristi(Roth)'!K261</f>
        <v>247677.871441548</v>
      </c>
    </row>
    <row r="262" customFormat="false" ht="12.75" hidden="false" customHeight="false" outlineLevel="0" collapsed="false">
      <c r="A262" s="1" t="n">
        <v>43524</v>
      </c>
      <c r="B262" s="0" t="n">
        <f aca="false">ROUND((A262-$B$2-210)/365,0)</f>
        <v>51</v>
      </c>
      <c r="C262" s="0" t="n">
        <f aca="false">ROUND((A262-$C$2-210)/365,0)</f>
        <v>26</v>
      </c>
      <c r="D262" s="0" t="n">
        <f aca="false">ROUND((A262-$D$2-210)/365,0)</f>
        <v>24</v>
      </c>
      <c r="E262" s="2" t="n">
        <f aca="false">Darron!E262+Kristi!E262+'Kristi(Roth)'!E262</f>
        <v>0</v>
      </c>
      <c r="F262" s="2" t="n">
        <f aca="false">Darron!F262+Kristi!F262+'Kristi(Roth)'!F262</f>
        <v>0</v>
      </c>
      <c r="G262" s="2" t="n">
        <f aca="false">Darron!G262+Kristi!G262+'Kristi(Roth)'!G262</f>
        <v>2476.77871441548</v>
      </c>
      <c r="H262" s="2" t="n">
        <f aca="false">Darron!H262+Kristi!H262+'Kristi(Roth)'!H262</f>
        <v>0</v>
      </c>
      <c r="I262" s="2" t="n">
        <f aca="false">Darron!I262+Kristi!I262+'Kristi(Roth)'!I262</f>
        <v>44703.02</v>
      </c>
      <c r="J262" s="2" t="n">
        <f aca="false">Darron!J262+Kristi!J262+'Kristi(Roth)'!J262</f>
        <v>205451.630155963</v>
      </c>
      <c r="K262" s="2" t="n">
        <f aca="false">Darron!K262+Kristi!K262+'Kristi(Roth)'!K262</f>
        <v>250154.650155964</v>
      </c>
    </row>
    <row r="263" customFormat="false" ht="12.75" hidden="false" customHeight="false" outlineLevel="0" collapsed="false">
      <c r="A263" s="1" t="n">
        <v>43555</v>
      </c>
      <c r="B263" s="0" t="n">
        <f aca="false">ROUND((A263-$B$2-210)/365,0)</f>
        <v>51</v>
      </c>
      <c r="C263" s="0" t="n">
        <f aca="false">ROUND((A263-$C$2-210)/365,0)</f>
        <v>26</v>
      </c>
      <c r="D263" s="0" t="n">
        <f aca="false">ROUND((A263-$D$2-210)/365,0)</f>
        <v>24</v>
      </c>
      <c r="E263" s="2" t="n">
        <f aca="false">Darron!E263+Kristi!E263+'Kristi(Roth)'!E263</f>
        <v>0</v>
      </c>
      <c r="F263" s="2" t="n">
        <f aca="false">Darron!F263+Kristi!F263+'Kristi(Roth)'!F263</f>
        <v>0</v>
      </c>
      <c r="G263" s="2" t="n">
        <f aca="false">Darron!G263+Kristi!G263+'Kristi(Roth)'!G263</f>
        <v>2501.54650155964</v>
      </c>
      <c r="H263" s="2" t="n">
        <f aca="false">Darron!H263+Kristi!H263+'Kristi(Roth)'!H263</f>
        <v>0</v>
      </c>
      <c r="I263" s="2" t="n">
        <f aca="false">Darron!I263+Kristi!I263+'Kristi(Roth)'!I263</f>
        <v>44703.02</v>
      </c>
      <c r="J263" s="2" t="n">
        <f aca="false">Darron!J263+Kristi!J263+'Kristi(Roth)'!J263</f>
        <v>207953.176657523</v>
      </c>
      <c r="K263" s="2" t="n">
        <f aca="false">Darron!K263+Kristi!K263+'Kristi(Roth)'!K263</f>
        <v>252656.196657524</v>
      </c>
    </row>
    <row r="264" customFormat="false" ht="12.75" hidden="false" customHeight="false" outlineLevel="0" collapsed="false">
      <c r="A264" s="1" t="n">
        <v>43585</v>
      </c>
      <c r="B264" s="0" t="n">
        <f aca="false">ROUND((A264-$B$2-210)/365,0)</f>
        <v>52</v>
      </c>
      <c r="C264" s="0" t="n">
        <f aca="false">ROUND((A264-$C$2-210)/365,0)</f>
        <v>27</v>
      </c>
      <c r="D264" s="0" t="n">
        <f aca="false">ROUND((A264-$D$2-210)/365,0)</f>
        <v>24</v>
      </c>
      <c r="E264" s="2" t="n">
        <f aca="false">Darron!E264+Kristi!E264+'Kristi(Roth)'!E264</f>
        <v>0</v>
      </c>
      <c r="F264" s="2" t="n">
        <f aca="false">Darron!F264+Kristi!F264+'Kristi(Roth)'!F264</f>
        <v>0</v>
      </c>
      <c r="G264" s="2" t="n">
        <f aca="false">Darron!G264+Kristi!G264+'Kristi(Roth)'!G264</f>
        <v>2526.56196657523</v>
      </c>
      <c r="H264" s="2" t="n">
        <f aca="false">Darron!H264+Kristi!H264+'Kristi(Roth)'!H264</f>
        <v>0</v>
      </c>
      <c r="I264" s="2" t="n">
        <f aca="false">Darron!I264+Kristi!I264+'Kristi(Roth)'!I264</f>
        <v>44703.02</v>
      </c>
      <c r="J264" s="2" t="n">
        <f aca="false">Darron!J264+Kristi!J264+'Kristi(Roth)'!J264</f>
        <v>210479.738624098</v>
      </c>
      <c r="K264" s="2" t="n">
        <f aca="false">Darron!K264+Kristi!K264+'Kristi(Roth)'!K264</f>
        <v>255182.758624099</v>
      </c>
    </row>
    <row r="265" customFormat="false" ht="12.75" hidden="false" customHeight="false" outlineLevel="0" collapsed="false">
      <c r="A265" s="1" t="n">
        <v>43616</v>
      </c>
      <c r="B265" s="0" t="n">
        <f aca="false">ROUND((A265-$B$2-210)/365,0)</f>
        <v>52</v>
      </c>
      <c r="C265" s="0" t="n">
        <f aca="false">ROUND((A265-$C$2-210)/365,0)</f>
        <v>27</v>
      </c>
      <c r="D265" s="0" t="n">
        <f aca="false">ROUND((A265-$D$2-210)/365,0)</f>
        <v>24</v>
      </c>
      <c r="E265" s="2" t="n">
        <f aca="false">Darron!E265+Kristi!E265+'Kristi(Roth)'!E265</f>
        <v>0</v>
      </c>
      <c r="F265" s="2" t="n">
        <f aca="false">Darron!F265+Kristi!F265+'Kristi(Roth)'!F265</f>
        <v>0</v>
      </c>
      <c r="G265" s="2" t="n">
        <f aca="false">Darron!G265+Kristi!G265+'Kristi(Roth)'!G265</f>
        <v>2551.82758624099</v>
      </c>
      <c r="H265" s="2" t="n">
        <f aca="false">Darron!H265+Kristi!H265+'Kristi(Roth)'!H265</f>
        <v>0</v>
      </c>
      <c r="I265" s="2" t="n">
        <f aca="false">Darron!I265+Kristi!I265+'Kristi(Roth)'!I265</f>
        <v>44703.02</v>
      </c>
      <c r="J265" s="2" t="n">
        <f aca="false">Darron!J265+Kristi!J265+'Kristi(Roth)'!J265</f>
        <v>213031.566210339</v>
      </c>
      <c r="K265" s="2" t="n">
        <f aca="false">Darron!K265+Kristi!K265+'Kristi(Roth)'!K265</f>
        <v>257734.58621034</v>
      </c>
    </row>
    <row r="266" customFormat="false" ht="12.75" hidden="false" customHeight="false" outlineLevel="0" collapsed="false">
      <c r="A266" s="1" t="n">
        <v>43646</v>
      </c>
      <c r="B266" s="0" t="n">
        <f aca="false">ROUND((A266-$B$2-210)/365,0)</f>
        <v>52</v>
      </c>
      <c r="C266" s="0" t="n">
        <f aca="false">ROUND((A266-$C$2-210)/365,0)</f>
        <v>27</v>
      </c>
      <c r="D266" s="0" t="n">
        <f aca="false">ROUND((A266-$D$2-210)/365,0)</f>
        <v>24</v>
      </c>
      <c r="E266" s="2" t="n">
        <f aca="false">Darron!E266+Kristi!E266+'Kristi(Roth)'!E266</f>
        <v>0</v>
      </c>
      <c r="F266" s="2" t="n">
        <f aca="false">Darron!F266+Kristi!F266+'Kristi(Roth)'!F266</f>
        <v>0</v>
      </c>
      <c r="G266" s="2" t="n">
        <f aca="false">Darron!G266+Kristi!G266+'Kristi(Roth)'!G266</f>
        <v>2577.3458621034</v>
      </c>
      <c r="H266" s="2" t="n">
        <f aca="false">Darron!H266+Kristi!H266+'Kristi(Roth)'!H266</f>
        <v>0</v>
      </c>
      <c r="I266" s="2" t="n">
        <f aca="false">Darron!I266+Kristi!I266+'Kristi(Roth)'!I266</f>
        <v>44703.02</v>
      </c>
      <c r="J266" s="2" t="n">
        <f aca="false">Darron!J266+Kristi!J266+'Kristi(Roth)'!J266</f>
        <v>215608.912072443</v>
      </c>
      <c r="K266" s="2" t="n">
        <f aca="false">Darron!K266+Kristi!K266+'Kristi(Roth)'!K266</f>
        <v>260311.932072443</v>
      </c>
    </row>
    <row r="267" customFormat="false" ht="12.75" hidden="false" customHeight="false" outlineLevel="0" collapsed="false">
      <c r="A267" s="1" t="n">
        <v>43677</v>
      </c>
      <c r="B267" s="0" t="n">
        <f aca="false">ROUND((A267-$B$2-210)/365,0)</f>
        <v>52</v>
      </c>
      <c r="C267" s="0" t="n">
        <f aca="false">ROUND((A267-$C$2-210)/365,0)</f>
        <v>27</v>
      </c>
      <c r="D267" s="0" t="n">
        <f aca="false">ROUND((A267-$D$2-210)/365,0)</f>
        <v>24</v>
      </c>
      <c r="E267" s="2" t="n">
        <f aca="false">Darron!E267+Kristi!E267+'Kristi(Roth)'!E267</f>
        <v>0</v>
      </c>
      <c r="F267" s="2" t="n">
        <f aca="false">Darron!F267+Kristi!F267+'Kristi(Roth)'!F267</f>
        <v>0</v>
      </c>
      <c r="G267" s="2" t="n">
        <f aca="false">Darron!G267+Kristi!G267+'Kristi(Roth)'!G267</f>
        <v>2603.11932072443</v>
      </c>
      <c r="H267" s="2" t="n">
        <f aca="false">Darron!H267+Kristi!H267+'Kristi(Roth)'!H267</f>
        <v>0</v>
      </c>
      <c r="I267" s="2" t="n">
        <f aca="false">Darron!I267+Kristi!I267+'Kristi(Roth)'!I267</f>
        <v>44703.02</v>
      </c>
      <c r="J267" s="2" t="n">
        <f aca="false">Darron!J267+Kristi!J267+'Kristi(Roth)'!J267</f>
        <v>218212.031393167</v>
      </c>
      <c r="K267" s="2" t="n">
        <f aca="false">Darron!K267+Kristi!K267+'Kristi(Roth)'!K267</f>
        <v>262915.051393168</v>
      </c>
    </row>
    <row r="268" customFormat="false" ht="12.75" hidden="false" customHeight="false" outlineLevel="0" collapsed="false">
      <c r="A268" s="1" t="n">
        <v>43708</v>
      </c>
      <c r="B268" s="0" t="n">
        <f aca="false">ROUND((A268-$B$2-210)/365,0)</f>
        <v>52</v>
      </c>
      <c r="C268" s="0" t="n">
        <f aca="false">ROUND((A268-$C$2-210)/365,0)</f>
        <v>27</v>
      </c>
      <c r="D268" s="0" t="n">
        <f aca="false">ROUND((A268-$D$2-210)/365,0)</f>
        <v>24</v>
      </c>
      <c r="E268" s="2" t="n">
        <f aca="false">Darron!E268+Kristi!E268+'Kristi(Roth)'!E268</f>
        <v>0</v>
      </c>
      <c r="F268" s="2" t="n">
        <f aca="false">Darron!F268+Kristi!F268+'Kristi(Roth)'!F268</f>
        <v>0</v>
      </c>
      <c r="G268" s="2" t="n">
        <f aca="false">Darron!G268+Kristi!G268+'Kristi(Roth)'!G268</f>
        <v>2629.15051393168</v>
      </c>
      <c r="H268" s="2" t="n">
        <f aca="false">Darron!H268+Kristi!H268+'Kristi(Roth)'!H268</f>
        <v>0</v>
      </c>
      <c r="I268" s="2" t="n">
        <f aca="false">Darron!I268+Kristi!I268+'Kristi(Roth)'!I268</f>
        <v>44703.02</v>
      </c>
      <c r="J268" s="2" t="n">
        <f aca="false">Darron!J268+Kristi!J268+'Kristi(Roth)'!J268</f>
        <v>220841.181907099</v>
      </c>
      <c r="K268" s="2" t="n">
        <f aca="false">Darron!K268+Kristi!K268+'Kristi(Roth)'!K268</f>
        <v>265544.201907099</v>
      </c>
    </row>
    <row r="269" customFormat="false" ht="12.75" hidden="false" customHeight="false" outlineLevel="0" collapsed="false">
      <c r="A269" s="1" t="n">
        <v>43738</v>
      </c>
      <c r="B269" s="0" t="n">
        <f aca="false">ROUND((A269-$B$2-210)/365,0)</f>
        <v>52</v>
      </c>
      <c r="C269" s="0" t="n">
        <f aca="false">ROUND((A269-$C$2-210)/365,0)</f>
        <v>27</v>
      </c>
      <c r="D269" s="0" t="n">
        <f aca="false">ROUND((A269-$D$2-210)/365,0)</f>
        <v>24</v>
      </c>
      <c r="E269" s="2" t="n">
        <f aca="false">Darron!E269+Kristi!E269+'Kristi(Roth)'!E269</f>
        <v>0</v>
      </c>
      <c r="F269" s="2" t="n">
        <f aca="false">Darron!F269+Kristi!F269+'Kristi(Roth)'!F269</f>
        <v>0</v>
      </c>
      <c r="G269" s="2" t="n">
        <f aca="false">Darron!G269+Kristi!G269+'Kristi(Roth)'!G269</f>
        <v>2655.44201907099</v>
      </c>
      <c r="H269" s="2" t="n">
        <f aca="false">Darron!H269+Kristi!H269+'Kristi(Roth)'!H269</f>
        <v>0</v>
      </c>
      <c r="I269" s="2" t="n">
        <f aca="false">Darron!I269+Kristi!I269+'Kristi(Roth)'!I269</f>
        <v>44703.02</v>
      </c>
      <c r="J269" s="2" t="n">
        <f aca="false">Darron!J269+Kristi!J269+'Kristi(Roth)'!J269</f>
        <v>223496.62392617</v>
      </c>
      <c r="K269" s="2" t="n">
        <f aca="false">Darron!K269+Kristi!K269+'Kristi(Roth)'!K269</f>
        <v>268199.64392617</v>
      </c>
    </row>
    <row r="270" customFormat="false" ht="12.75" hidden="false" customHeight="false" outlineLevel="0" collapsed="false">
      <c r="A270" s="1" t="n">
        <v>43769</v>
      </c>
      <c r="B270" s="0" t="n">
        <f aca="false">ROUND((A270-$B$2-210)/365,0)</f>
        <v>52</v>
      </c>
      <c r="C270" s="0" t="n">
        <f aca="false">ROUND((A270-$C$2-210)/365,0)</f>
        <v>27</v>
      </c>
      <c r="D270" s="0" t="n">
        <f aca="false">ROUND((A270-$D$2-210)/365,0)</f>
        <v>24</v>
      </c>
      <c r="E270" s="2" t="n">
        <f aca="false">Darron!E270+Kristi!E270+'Kristi(Roth)'!E270</f>
        <v>0</v>
      </c>
      <c r="F270" s="2" t="n">
        <f aca="false">Darron!F270+Kristi!F270+'Kristi(Roth)'!F270</f>
        <v>0</v>
      </c>
      <c r="G270" s="2" t="n">
        <f aca="false">Darron!G270+Kristi!G270+'Kristi(Roth)'!G270</f>
        <v>2681.9964392617</v>
      </c>
      <c r="H270" s="2" t="n">
        <f aca="false">Darron!H270+Kristi!H270+'Kristi(Roth)'!H270</f>
        <v>0</v>
      </c>
      <c r="I270" s="2" t="n">
        <f aca="false">Darron!I270+Kristi!I270+'Kristi(Roth)'!I270</f>
        <v>44703.02</v>
      </c>
      <c r="J270" s="2" t="n">
        <f aca="false">Darron!J270+Kristi!J270+'Kristi(Roth)'!J270</f>
        <v>226178.620365431</v>
      </c>
      <c r="K270" s="2" t="n">
        <f aca="false">Darron!K270+Kristi!K270+'Kristi(Roth)'!K270</f>
        <v>270881.640365432</v>
      </c>
    </row>
    <row r="271" customFormat="false" ht="12.75" hidden="false" customHeight="false" outlineLevel="0" collapsed="false">
      <c r="A271" s="1" t="n">
        <v>43799</v>
      </c>
      <c r="B271" s="0" t="n">
        <f aca="false">ROUND((A271-$B$2-210)/365,0)</f>
        <v>52</v>
      </c>
      <c r="C271" s="0" t="n">
        <f aca="false">ROUND((A271-$C$2-210)/365,0)</f>
        <v>27</v>
      </c>
      <c r="D271" s="0" t="n">
        <f aca="false">ROUND((A271-$D$2-210)/365,0)</f>
        <v>24</v>
      </c>
      <c r="E271" s="2" t="n">
        <f aca="false">Darron!E271+Kristi!E271+'Kristi(Roth)'!E271</f>
        <v>0</v>
      </c>
      <c r="F271" s="2" t="n">
        <f aca="false">Darron!F271+Kristi!F271+'Kristi(Roth)'!F271</f>
        <v>0</v>
      </c>
      <c r="G271" s="2" t="n">
        <f aca="false">Darron!G271+Kristi!G271+'Kristi(Roth)'!G271</f>
        <v>2708.81640365432</v>
      </c>
      <c r="H271" s="2" t="n">
        <f aca="false">Darron!H271+Kristi!H271+'Kristi(Roth)'!H271</f>
        <v>0</v>
      </c>
      <c r="I271" s="2" t="n">
        <f aca="false">Darron!I271+Kristi!I271+'Kristi(Roth)'!I271</f>
        <v>44703.02</v>
      </c>
      <c r="J271" s="2" t="n">
        <f aca="false">Darron!J271+Kristi!J271+'Kristi(Roth)'!J271</f>
        <v>228887.436769086</v>
      </c>
      <c r="K271" s="2" t="n">
        <f aca="false">Darron!K271+Kristi!K271+'Kristi(Roth)'!K271</f>
        <v>273590.456769086</v>
      </c>
    </row>
    <row r="272" customFormat="false" ht="12.75" hidden="false" customHeight="false" outlineLevel="0" collapsed="false">
      <c r="A272" s="1" t="n">
        <v>43830</v>
      </c>
      <c r="B272" s="0" t="n">
        <f aca="false">ROUND((A272-$B$2-210)/365,0)</f>
        <v>52</v>
      </c>
      <c r="C272" s="0" t="n">
        <f aca="false">ROUND((A272-$C$2-210)/365,0)</f>
        <v>27</v>
      </c>
      <c r="D272" s="0" t="n">
        <f aca="false">ROUND((A272-$D$2-210)/365,0)</f>
        <v>24</v>
      </c>
      <c r="E272" s="2" t="n">
        <f aca="false">Darron!E272+Kristi!E272+'Kristi(Roth)'!E272</f>
        <v>0</v>
      </c>
      <c r="F272" s="2" t="n">
        <f aca="false">Darron!F272+Kristi!F272+'Kristi(Roth)'!F272</f>
        <v>0</v>
      </c>
      <c r="G272" s="2" t="n">
        <f aca="false">Darron!G272+Kristi!G272+'Kristi(Roth)'!G272</f>
        <v>2735.90456769086</v>
      </c>
      <c r="H272" s="2" t="n">
        <f aca="false">Darron!H272+Kristi!H272+'Kristi(Roth)'!H272</f>
        <v>0</v>
      </c>
      <c r="I272" s="2" t="n">
        <f aca="false">Darron!I272+Kristi!I272+'Kristi(Roth)'!I272</f>
        <v>44703.02</v>
      </c>
      <c r="J272" s="2" t="n">
        <f aca="false">Darron!J272+Kristi!J272+'Kristi(Roth)'!J272</f>
        <v>231623.341336777</v>
      </c>
      <c r="K272" s="2" t="n">
        <f aca="false">Darron!K272+Kristi!K272+'Kristi(Roth)'!K272</f>
        <v>276326.361336777</v>
      </c>
    </row>
    <row r="273" customFormat="false" ht="12.75" hidden="false" customHeight="false" outlineLevel="0" collapsed="false">
      <c r="A273" s="1" t="n">
        <v>43861</v>
      </c>
      <c r="B273" s="0" t="n">
        <f aca="false">ROUND((A273-$B$2-210)/365,0)</f>
        <v>52</v>
      </c>
      <c r="C273" s="0" t="n">
        <f aca="false">ROUND((A273-$C$2-210)/365,0)</f>
        <v>27</v>
      </c>
      <c r="D273" s="0" t="n">
        <f aca="false">ROUND((A273-$D$2-210)/365,0)</f>
        <v>24</v>
      </c>
      <c r="E273" s="2" t="n">
        <f aca="false">Darron!E273+Kristi!E273+'Kristi(Roth)'!E273</f>
        <v>0</v>
      </c>
      <c r="F273" s="2" t="n">
        <f aca="false">Darron!F273+Kristi!F273+'Kristi(Roth)'!F273</f>
        <v>0</v>
      </c>
      <c r="G273" s="2" t="n">
        <f aca="false">Darron!G273+Kristi!G273+'Kristi(Roth)'!G273</f>
        <v>2763.26361336777</v>
      </c>
      <c r="H273" s="2" t="n">
        <f aca="false">Darron!H273+Kristi!H273+'Kristi(Roth)'!H273</f>
        <v>0</v>
      </c>
      <c r="I273" s="2" t="n">
        <f aca="false">Darron!I273+Kristi!I273+'Kristi(Roth)'!I273</f>
        <v>44703.02</v>
      </c>
      <c r="J273" s="2" t="n">
        <f aca="false">Darron!J273+Kristi!J273+'Kristi(Roth)'!J273</f>
        <v>234386.604950144</v>
      </c>
      <c r="K273" s="2" t="n">
        <f aca="false">Darron!K273+Kristi!K273+'Kristi(Roth)'!K273</f>
        <v>279089.624950145</v>
      </c>
    </row>
    <row r="274" customFormat="false" ht="12.75" hidden="false" customHeight="false" outlineLevel="0" collapsed="false">
      <c r="A274" s="1" t="n">
        <v>43890</v>
      </c>
      <c r="B274" s="0" t="n">
        <f aca="false">ROUND((A274-$B$2-210)/365,0)</f>
        <v>52</v>
      </c>
      <c r="C274" s="0" t="n">
        <f aca="false">ROUND((A274-$C$2-210)/365,0)</f>
        <v>27</v>
      </c>
      <c r="D274" s="0" t="n">
        <f aca="false">ROUND((A274-$D$2-210)/365,0)</f>
        <v>25</v>
      </c>
      <c r="E274" s="2" t="n">
        <f aca="false">Darron!E274+Kristi!E274+'Kristi(Roth)'!E274</f>
        <v>0</v>
      </c>
      <c r="F274" s="2" t="n">
        <f aca="false">Darron!F274+Kristi!F274+'Kristi(Roth)'!F274</f>
        <v>0</v>
      </c>
      <c r="G274" s="2" t="n">
        <f aca="false">Darron!G274+Kristi!G274+'Kristi(Roth)'!G274</f>
        <v>2790.89624950145</v>
      </c>
      <c r="H274" s="2" t="n">
        <f aca="false">Darron!H274+Kristi!H274+'Kristi(Roth)'!H274</f>
        <v>0</v>
      </c>
      <c r="I274" s="2" t="n">
        <f aca="false">Darron!I274+Kristi!I274+'Kristi(Roth)'!I274</f>
        <v>44703.02</v>
      </c>
      <c r="J274" s="2" t="n">
        <f aca="false">Darron!J274+Kristi!J274+'Kristi(Roth)'!J274</f>
        <v>237177.501199646</v>
      </c>
      <c r="K274" s="2" t="n">
        <f aca="false">Darron!K274+Kristi!K274+'Kristi(Roth)'!K274</f>
        <v>281880.521199646</v>
      </c>
    </row>
    <row r="275" customFormat="false" ht="12.75" hidden="false" customHeight="false" outlineLevel="0" collapsed="false">
      <c r="A275" s="1" t="n">
        <v>43921</v>
      </c>
      <c r="B275" s="0" t="n">
        <f aca="false">ROUND((A275-$B$2-210)/365,0)</f>
        <v>52</v>
      </c>
      <c r="C275" s="0" t="n">
        <f aca="false">ROUND((A275-$C$2-210)/365,0)</f>
        <v>27</v>
      </c>
      <c r="D275" s="0" t="n">
        <f aca="false">ROUND((A275-$D$2-210)/365,0)</f>
        <v>25</v>
      </c>
      <c r="E275" s="2" t="n">
        <f aca="false">Darron!E275+Kristi!E275+'Kristi(Roth)'!E275</f>
        <v>0</v>
      </c>
      <c r="F275" s="2" t="n">
        <f aca="false">Darron!F275+Kristi!F275+'Kristi(Roth)'!F275</f>
        <v>0</v>
      </c>
      <c r="G275" s="2" t="n">
        <f aca="false">Darron!G275+Kristi!G275+'Kristi(Roth)'!G275</f>
        <v>2818.80521199646</v>
      </c>
      <c r="H275" s="2" t="n">
        <f aca="false">Darron!H275+Kristi!H275+'Kristi(Roth)'!H275</f>
        <v>0</v>
      </c>
      <c r="I275" s="2" t="n">
        <f aca="false">Darron!I275+Kristi!I275+'Kristi(Roth)'!I275</f>
        <v>44703.02</v>
      </c>
      <c r="J275" s="2" t="n">
        <f aca="false">Darron!J275+Kristi!J275+'Kristi(Roth)'!J275</f>
        <v>239996.306411642</v>
      </c>
      <c r="K275" s="2" t="n">
        <f aca="false">Darron!K275+Kristi!K275+'Kristi(Roth)'!K275</f>
        <v>284699.326411643</v>
      </c>
    </row>
    <row r="276" customFormat="false" ht="12.75" hidden="false" customHeight="false" outlineLevel="0" collapsed="false">
      <c r="A276" s="1" t="n">
        <v>43951</v>
      </c>
      <c r="B276" s="0" t="n">
        <f aca="false">ROUND((A276-$B$2-210)/365,0)</f>
        <v>53</v>
      </c>
      <c r="C276" s="0" t="n">
        <f aca="false">ROUND((A276-$C$2-210)/365,0)</f>
        <v>28</v>
      </c>
      <c r="D276" s="0" t="n">
        <f aca="false">ROUND((A276-$D$2-210)/365,0)</f>
        <v>25</v>
      </c>
      <c r="E276" s="2" t="n">
        <f aca="false">Darron!E276+Kristi!E276+'Kristi(Roth)'!E276</f>
        <v>0</v>
      </c>
      <c r="F276" s="2" t="n">
        <f aca="false">Darron!F276+Kristi!F276+'Kristi(Roth)'!F276</f>
        <v>0</v>
      </c>
      <c r="G276" s="2" t="n">
        <f aca="false">Darron!G276+Kristi!G276+'Kristi(Roth)'!G276</f>
        <v>2846.99326411643</v>
      </c>
      <c r="H276" s="2" t="n">
        <f aca="false">Darron!H276+Kristi!H276+'Kristi(Roth)'!H276</f>
        <v>0</v>
      </c>
      <c r="I276" s="2" t="n">
        <f aca="false">Darron!I276+Kristi!I276+'Kristi(Roth)'!I276</f>
        <v>44703.02</v>
      </c>
      <c r="J276" s="2" t="n">
        <f aca="false">Darron!J276+Kristi!J276+'Kristi(Roth)'!J276</f>
        <v>242843.299675759</v>
      </c>
      <c r="K276" s="2" t="n">
        <f aca="false">Darron!K276+Kristi!K276+'Kristi(Roth)'!K276</f>
        <v>287546.319675759</v>
      </c>
    </row>
    <row r="277" customFormat="false" ht="12.75" hidden="false" customHeight="false" outlineLevel="0" collapsed="false">
      <c r="A277" s="1" t="n">
        <v>43982</v>
      </c>
      <c r="B277" s="0" t="n">
        <f aca="false">ROUND((A277-$B$2-210)/365,0)</f>
        <v>53</v>
      </c>
      <c r="C277" s="0" t="n">
        <f aca="false">ROUND((A277-$C$2-210)/365,0)</f>
        <v>28</v>
      </c>
      <c r="D277" s="0" t="n">
        <f aca="false">ROUND((A277-$D$2-210)/365,0)</f>
        <v>25</v>
      </c>
      <c r="E277" s="2" t="n">
        <f aca="false">Darron!E277+Kristi!E277+'Kristi(Roth)'!E277</f>
        <v>0</v>
      </c>
      <c r="F277" s="2" t="n">
        <f aca="false">Darron!F277+Kristi!F277+'Kristi(Roth)'!F277</f>
        <v>0</v>
      </c>
      <c r="G277" s="2" t="n">
        <f aca="false">Darron!G277+Kristi!G277+'Kristi(Roth)'!G277</f>
        <v>2875.46319675759</v>
      </c>
      <c r="H277" s="2" t="n">
        <f aca="false">Darron!H277+Kristi!H277+'Kristi(Roth)'!H277</f>
        <v>0</v>
      </c>
      <c r="I277" s="2" t="n">
        <f aca="false">Darron!I277+Kristi!I277+'Kristi(Roth)'!I277</f>
        <v>44703.02</v>
      </c>
      <c r="J277" s="2" t="n">
        <f aca="false">Darron!J277+Kristi!J277+'Kristi(Roth)'!J277</f>
        <v>245718.762872516</v>
      </c>
      <c r="K277" s="2" t="n">
        <f aca="false">Darron!K277+Kristi!K277+'Kristi(Roth)'!K277</f>
        <v>290421.782872517</v>
      </c>
    </row>
    <row r="278" customFormat="false" ht="12.75" hidden="false" customHeight="false" outlineLevel="0" collapsed="false">
      <c r="A278" s="1" t="n">
        <v>44012</v>
      </c>
      <c r="B278" s="0" t="n">
        <f aca="false">ROUND((A278-$B$2-210)/365,0)</f>
        <v>53</v>
      </c>
      <c r="C278" s="0" t="n">
        <f aca="false">ROUND((A278-$C$2-210)/365,0)</f>
        <v>28</v>
      </c>
      <c r="D278" s="0" t="n">
        <f aca="false">ROUND((A278-$D$2-210)/365,0)</f>
        <v>25</v>
      </c>
      <c r="E278" s="2" t="n">
        <f aca="false">Darron!E278+Kristi!E278+'Kristi(Roth)'!E278</f>
        <v>0</v>
      </c>
      <c r="F278" s="2" t="n">
        <f aca="false">Darron!F278+Kristi!F278+'Kristi(Roth)'!F278</f>
        <v>0</v>
      </c>
      <c r="G278" s="2" t="n">
        <f aca="false">Darron!G278+Kristi!G278+'Kristi(Roth)'!G278</f>
        <v>2904.21782872517</v>
      </c>
      <c r="H278" s="2" t="n">
        <f aca="false">Darron!H278+Kristi!H278+'Kristi(Roth)'!H278</f>
        <v>0</v>
      </c>
      <c r="I278" s="2" t="n">
        <f aca="false">Darron!I278+Kristi!I278+'Kristi(Roth)'!I278</f>
        <v>44703.02</v>
      </c>
      <c r="J278" s="2" t="n">
        <f aca="false">Darron!J278+Kristi!J278+'Kristi(Roth)'!J278</f>
        <v>248622.980701242</v>
      </c>
      <c r="K278" s="2" t="n">
        <f aca="false">Darron!K278+Kristi!K278+'Kristi(Roth)'!K278</f>
        <v>293326.000701242</v>
      </c>
    </row>
    <row r="279" customFormat="false" ht="12.75" hidden="false" customHeight="false" outlineLevel="0" collapsed="false">
      <c r="A279" s="1" t="n">
        <v>44043</v>
      </c>
      <c r="B279" s="0" t="n">
        <f aca="false">ROUND((A279-$B$2-210)/365,0)</f>
        <v>53</v>
      </c>
      <c r="C279" s="0" t="n">
        <f aca="false">ROUND((A279-$C$2-210)/365,0)</f>
        <v>28</v>
      </c>
      <c r="D279" s="0" t="n">
        <f aca="false">ROUND((A279-$D$2-210)/365,0)</f>
        <v>25</v>
      </c>
      <c r="E279" s="2" t="n">
        <f aca="false">Darron!E279+Kristi!E279+'Kristi(Roth)'!E279</f>
        <v>0</v>
      </c>
      <c r="F279" s="2" t="n">
        <f aca="false">Darron!F279+Kristi!F279+'Kristi(Roth)'!F279</f>
        <v>0</v>
      </c>
      <c r="G279" s="2" t="n">
        <f aca="false">Darron!G279+Kristi!G279+'Kristi(Roth)'!G279</f>
        <v>2933.26000701242</v>
      </c>
      <c r="H279" s="2" t="n">
        <f aca="false">Darron!H279+Kristi!H279+'Kristi(Roth)'!H279</f>
        <v>0</v>
      </c>
      <c r="I279" s="2" t="n">
        <f aca="false">Darron!I279+Kristi!I279+'Kristi(Roth)'!I279</f>
        <v>44703.02</v>
      </c>
      <c r="J279" s="2" t="n">
        <f aca="false">Darron!J279+Kristi!J279+'Kristi(Roth)'!J279</f>
        <v>251556.240708254</v>
      </c>
      <c r="K279" s="2" t="n">
        <f aca="false">Darron!K279+Kristi!K279+'Kristi(Roth)'!K279</f>
        <v>296259.260708254</v>
      </c>
    </row>
    <row r="280" customFormat="false" ht="12.75" hidden="false" customHeight="false" outlineLevel="0" collapsed="false">
      <c r="A280" s="1" t="n">
        <v>44074</v>
      </c>
      <c r="B280" s="0" t="n">
        <f aca="false">ROUND((A280-$B$2-210)/365,0)</f>
        <v>53</v>
      </c>
      <c r="C280" s="0" t="n">
        <f aca="false">ROUND((A280-$C$2-210)/365,0)</f>
        <v>28</v>
      </c>
      <c r="D280" s="0" t="n">
        <f aca="false">ROUND((A280-$D$2-210)/365,0)</f>
        <v>25</v>
      </c>
      <c r="E280" s="2" t="n">
        <f aca="false">Darron!E280+Kristi!E280+'Kristi(Roth)'!E280</f>
        <v>0</v>
      </c>
      <c r="F280" s="2" t="n">
        <f aca="false">Darron!F280+Kristi!F280+'Kristi(Roth)'!F280</f>
        <v>0</v>
      </c>
      <c r="G280" s="2" t="n">
        <f aca="false">Darron!G280+Kristi!G280+'Kristi(Roth)'!G280</f>
        <v>2962.59260708254</v>
      </c>
      <c r="H280" s="2" t="n">
        <f aca="false">Darron!H280+Kristi!H280+'Kristi(Roth)'!H280</f>
        <v>0</v>
      </c>
      <c r="I280" s="2" t="n">
        <f aca="false">Darron!I280+Kristi!I280+'Kristi(Roth)'!I280</f>
        <v>44703.02</v>
      </c>
      <c r="J280" s="2" t="n">
        <f aca="false">Darron!J280+Kristi!J280+'Kristi(Roth)'!J280</f>
        <v>254518.833315337</v>
      </c>
      <c r="K280" s="2" t="n">
        <f aca="false">Darron!K280+Kristi!K280+'Kristi(Roth)'!K280</f>
        <v>299221.853315337</v>
      </c>
    </row>
    <row r="281" customFormat="false" ht="12.75" hidden="false" customHeight="false" outlineLevel="0" collapsed="false">
      <c r="A281" s="1" t="n">
        <v>44104</v>
      </c>
      <c r="B281" s="0" t="n">
        <f aca="false">ROUND((A281-$B$2-210)/365,0)</f>
        <v>53</v>
      </c>
      <c r="C281" s="0" t="n">
        <f aca="false">ROUND((A281-$C$2-210)/365,0)</f>
        <v>28</v>
      </c>
      <c r="D281" s="0" t="n">
        <f aca="false">ROUND((A281-$D$2-210)/365,0)</f>
        <v>25</v>
      </c>
      <c r="E281" s="2" t="n">
        <f aca="false">Darron!E281+Kristi!E281+'Kristi(Roth)'!E281</f>
        <v>0</v>
      </c>
      <c r="F281" s="2" t="n">
        <f aca="false">Darron!F281+Kristi!F281+'Kristi(Roth)'!F281</f>
        <v>0</v>
      </c>
      <c r="G281" s="2" t="n">
        <f aca="false">Darron!G281+Kristi!G281+'Kristi(Roth)'!G281</f>
        <v>2992.21853315337</v>
      </c>
      <c r="H281" s="2" t="n">
        <f aca="false">Darron!H281+Kristi!H281+'Kristi(Roth)'!H281</f>
        <v>0</v>
      </c>
      <c r="I281" s="2" t="n">
        <f aca="false">Darron!I281+Kristi!I281+'Kristi(Roth)'!I281</f>
        <v>44703.02</v>
      </c>
      <c r="J281" s="2" t="n">
        <f aca="false">Darron!J281+Kristi!J281+'Kristi(Roth)'!J281</f>
        <v>257511.05184849</v>
      </c>
      <c r="K281" s="2" t="n">
        <f aca="false">Darron!K281+Kristi!K281+'Kristi(Roth)'!K281</f>
        <v>302214.07184849</v>
      </c>
    </row>
    <row r="282" customFormat="false" ht="12.75" hidden="false" customHeight="false" outlineLevel="0" collapsed="false">
      <c r="A282" s="1" t="n">
        <v>44135</v>
      </c>
      <c r="B282" s="0" t="n">
        <f aca="false">ROUND((A282-$B$2-210)/365,0)</f>
        <v>53</v>
      </c>
      <c r="C282" s="0" t="n">
        <f aca="false">ROUND((A282-$C$2-210)/365,0)</f>
        <v>28</v>
      </c>
      <c r="D282" s="0" t="n">
        <f aca="false">ROUND((A282-$D$2-210)/365,0)</f>
        <v>25</v>
      </c>
      <c r="E282" s="2" t="n">
        <f aca="false">Darron!E282+Kristi!E282+'Kristi(Roth)'!E282</f>
        <v>0</v>
      </c>
      <c r="F282" s="2" t="n">
        <f aca="false">Darron!F282+Kristi!F282+'Kristi(Roth)'!F282</f>
        <v>0</v>
      </c>
      <c r="G282" s="2" t="n">
        <f aca="false">Darron!G282+Kristi!G282+'Kristi(Roth)'!G282</f>
        <v>3022.1407184849</v>
      </c>
      <c r="H282" s="2" t="n">
        <f aca="false">Darron!H282+Kristi!H282+'Kristi(Roth)'!H282</f>
        <v>0</v>
      </c>
      <c r="I282" s="2" t="n">
        <f aca="false">Darron!I282+Kristi!I282+'Kristi(Roth)'!I282</f>
        <v>44703.02</v>
      </c>
      <c r="J282" s="2" t="n">
        <f aca="false">Darron!J282+Kristi!J282+'Kristi(Roth)'!J282</f>
        <v>260533.192566975</v>
      </c>
      <c r="K282" s="2" t="n">
        <f aca="false">Darron!K282+Kristi!K282+'Kristi(Roth)'!K282</f>
        <v>305236.212566975</v>
      </c>
    </row>
    <row r="283" customFormat="false" ht="12.75" hidden="false" customHeight="false" outlineLevel="0" collapsed="false">
      <c r="A283" s="1" t="n">
        <v>44165</v>
      </c>
      <c r="B283" s="0" t="n">
        <f aca="false">ROUND((A283-$B$2-210)/365,0)</f>
        <v>53</v>
      </c>
      <c r="C283" s="0" t="n">
        <f aca="false">ROUND((A283-$C$2-210)/365,0)</f>
        <v>28</v>
      </c>
      <c r="D283" s="0" t="n">
        <f aca="false">ROUND((A283-$D$2-210)/365,0)</f>
        <v>25</v>
      </c>
      <c r="E283" s="2" t="n">
        <f aca="false">Darron!E283+Kristi!E283+'Kristi(Roth)'!E283</f>
        <v>0</v>
      </c>
      <c r="F283" s="2" t="n">
        <f aca="false">Darron!F283+Kristi!F283+'Kristi(Roth)'!F283</f>
        <v>0</v>
      </c>
      <c r="G283" s="2" t="n">
        <f aca="false">Darron!G283+Kristi!G283+'Kristi(Roth)'!G283</f>
        <v>3052.36212566975</v>
      </c>
      <c r="H283" s="2" t="n">
        <f aca="false">Darron!H283+Kristi!H283+'Kristi(Roth)'!H283</f>
        <v>0</v>
      </c>
      <c r="I283" s="2" t="n">
        <f aca="false">Darron!I283+Kristi!I283+'Kristi(Roth)'!I283</f>
        <v>44703.02</v>
      </c>
      <c r="J283" s="2" t="n">
        <f aca="false">Darron!J283+Kristi!J283+'Kristi(Roth)'!J283</f>
        <v>263585.554692645</v>
      </c>
      <c r="K283" s="2" t="n">
        <f aca="false">Darron!K283+Kristi!K283+'Kristi(Roth)'!K283</f>
        <v>308288.574692645</v>
      </c>
    </row>
    <row r="284" customFormat="false" ht="12.75" hidden="false" customHeight="false" outlineLevel="0" collapsed="false">
      <c r="A284" s="1" t="n">
        <v>44196</v>
      </c>
      <c r="B284" s="0" t="n">
        <f aca="false">ROUND((A284-$B$2-210)/365,0)</f>
        <v>53</v>
      </c>
      <c r="C284" s="0" t="n">
        <f aca="false">ROUND((A284-$C$2-210)/365,0)</f>
        <v>28</v>
      </c>
      <c r="D284" s="0" t="n">
        <f aca="false">ROUND((A284-$D$2-210)/365,0)</f>
        <v>25</v>
      </c>
      <c r="E284" s="2" t="n">
        <f aca="false">Darron!E284+Kristi!E284+'Kristi(Roth)'!E284</f>
        <v>0</v>
      </c>
      <c r="F284" s="2" t="n">
        <f aca="false">Darron!F284+Kristi!F284+'Kristi(Roth)'!F284</f>
        <v>0</v>
      </c>
      <c r="G284" s="2" t="n">
        <f aca="false">Darron!G284+Kristi!G284+'Kristi(Roth)'!G284</f>
        <v>3082.88574692645</v>
      </c>
      <c r="H284" s="2" t="n">
        <f aca="false">Darron!H284+Kristi!H284+'Kristi(Roth)'!H284</f>
        <v>0</v>
      </c>
      <c r="I284" s="2" t="n">
        <f aca="false">Darron!I284+Kristi!I284+'Kristi(Roth)'!I284</f>
        <v>44703.02</v>
      </c>
      <c r="J284" s="2" t="n">
        <f aca="false">Darron!J284+Kristi!J284+'Kristi(Roth)'!J284</f>
        <v>266668.440439571</v>
      </c>
      <c r="K284" s="2" t="n">
        <f aca="false">Darron!K284+Kristi!K284+'Kristi(Roth)'!K284</f>
        <v>311371.460439571</v>
      </c>
    </row>
    <row r="285" customFormat="false" ht="12.75" hidden="false" customHeight="false" outlineLevel="0" collapsed="false">
      <c r="A285" s="1" t="n">
        <v>44227</v>
      </c>
      <c r="B285" s="0" t="n">
        <f aca="false">ROUND((A285-$B$2-210)/365,0)</f>
        <v>53</v>
      </c>
      <c r="C285" s="0" t="n">
        <f aca="false">ROUND((A285-$C$2-210)/365,0)</f>
        <v>28</v>
      </c>
      <c r="D285" s="0" t="n">
        <f aca="false">ROUND((A285-$D$2-210)/365,0)</f>
        <v>25</v>
      </c>
      <c r="E285" s="2" t="n">
        <f aca="false">Darron!E285+Kristi!E285+'Kristi(Roth)'!E285</f>
        <v>0</v>
      </c>
      <c r="F285" s="2" t="n">
        <f aca="false">Darron!F285+Kristi!F285+'Kristi(Roth)'!F285</f>
        <v>0</v>
      </c>
      <c r="G285" s="2" t="n">
        <f aca="false">Darron!G285+Kristi!G285+'Kristi(Roth)'!G285</f>
        <v>3113.71460439571</v>
      </c>
      <c r="H285" s="2" t="n">
        <f aca="false">Darron!H285+Kristi!H285+'Kristi(Roth)'!H285</f>
        <v>0</v>
      </c>
      <c r="I285" s="2" t="n">
        <f aca="false">Darron!I285+Kristi!I285+'Kristi(Roth)'!I285</f>
        <v>44703.02</v>
      </c>
      <c r="J285" s="2" t="n">
        <f aca="false">Darron!J285+Kristi!J285+'Kristi(Roth)'!J285</f>
        <v>269782.155043967</v>
      </c>
      <c r="K285" s="2" t="n">
        <f aca="false">Darron!K285+Kristi!K285+'Kristi(Roth)'!K285</f>
        <v>314485.175043967</v>
      </c>
    </row>
    <row r="286" customFormat="false" ht="12.75" hidden="false" customHeight="false" outlineLevel="0" collapsed="false">
      <c r="A286" s="1" t="n">
        <v>44255</v>
      </c>
      <c r="B286" s="0" t="n">
        <f aca="false">ROUND((A286-$B$2-210)/365,0)</f>
        <v>53</v>
      </c>
      <c r="C286" s="0" t="n">
        <f aca="false">ROUND((A286-$C$2-210)/365,0)</f>
        <v>28</v>
      </c>
      <c r="D286" s="0" t="n">
        <f aca="false">ROUND((A286-$D$2-210)/365,0)</f>
        <v>26</v>
      </c>
      <c r="E286" s="2" t="n">
        <f aca="false">Darron!E286+Kristi!E286+'Kristi(Roth)'!E286</f>
        <v>0</v>
      </c>
      <c r="F286" s="2" t="n">
        <f aca="false">Darron!F286+Kristi!F286+'Kristi(Roth)'!F286</f>
        <v>0</v>
      </c>
      <c r="G286" s="2" t="n">
        <f aca="false">Darron!G286+Kristi!G286+'Kristi(Roth)'!G286</f>
        <v>3144.85175043967</v>
      </c>
      <c r="H286" s="2" t="n">
        <f aca="false">Darron!H286+Kristi!H286+'Kristi(Roth)'!H286</f>
        <v>0</v>
      </c>
      <c r="I286" s="2" t="n">
        <f aca="false">Darron!I286+Kristi!I286+'Kristi(Roth)'!I286</f>
        <v>44703.02</v>
      </c>
      <c r="J286" s="2" t="n">
        <f aca="false">Darron!J286+Kristi!J286+'Kristi(Roth)'!J286</f>
        <v>272927.006794406</v>
      </c>
      <c r="K286" s="2" t="n">
        <f aca="false">Darron!K286+Kristi!K286+'Kristi(Roth)'!K286</f>
        <v>317630.026794407</v>
      </c>
    </row>
    <row r="287" customFormat="false" ht="12.75" hidden="false" customHeight="false" outlineLevel="0" collapsed="false">
      <c r="A287" s="1" t="n">
        <v>44286</v>
      </c>
      <c r="B287" s="0" t="n">
        <f aca="false">ROUND((A287-$B$2-210)/365,0)</f>
        <v>53</v>
      </c>
      <c r="C287" s="0" t="n">
        <f aca="false">ROUND((A287-$C$2-210)/365,0)</f>
        <v>28</v>
      </c>
      <c r="D287" s="0" t="n">
        <f aca="false">ROUND((A287-$D$2-210)/365,0)</f>
        <v>26</v>
      </c>
      <c r="E287" s="2" t="n">
        <f aca="false">Darron!E287+Kristi!E287+'Kristi(Roth)'!E287</f>
        <v>0</v>
      </c>
      <c r="F287" s="2" t="n">
        <f aca="false">Darron!F287+Kristi!F287+'Kristi(Roth)'!F287</f>
        <v>0</v>
      </c>
      <c r="G287" s="2" t="n">
        <f aca="false">Darron!G287+Kristi!G287+'Kristi(Roth)'!G287</f>
        <v>3176.30026794407</v>
      </c>
      <c r="H287" s="2" t="n">
        <f aca="false">Darron!H287+Kristi!H287+'Kristi(Roth)'!H287</f>
        <v>0</v>
      </c>
      <c r="I287" s="2" t="n">
        <f aca="false">Darron!I287+Kristi!I287+'Kristi(Roth)'!I287</f>
        <v>44703.02</v>
      </c>
      <c r="J287" s="2" t="n">
        <f aca="false">Darron!J287+Kristi!J287+'Kristi(Roth)'!J287</f>
        <v>276103.30706235</v>
      </c>
      <c r="K287" s="2" t="n">
        <f aca="false">Darron!K287+Kristi!K287+'Kristi(Roth)'!K287</f>
        <v>320806.327062351</v>
      </c>
    </row>
    <row r="288" customFormat="false" ht="12.75" hidden="false" customHeight="false" outlineLevel="0" collapsed="false">
      <c r="A288" s="1" t="n">
        <v>44316</v>
      </c>
      <c r="B288" s="0" t="n">
        <f aca="false">ROUND((A288-$B$2-210)/365,0)</f>
        <v>54</v>
      </c>
      <c r="C288" s="0" t="n">
        <f aca="false">ROUND((A288-$C$2-210)/365,0)</f>
        <v>29</v>
      </c>
      <c r="D288" s="0" t="n">
        <f aca="false">ROUND((A288-$D$2-210)/365,0)</f>
        <v>26</v>
      </c>
      <c r="E288" s="2" t="n">
        <f aca="false">Darron!E288+Kristi!E288+'Kristi(Roth)'!E288</f>
        <v>0</v>
      </c>
      <c r="F288" s="2" t="n">
        <f aca="false">Darron!F288+Kristi!F288+'Kristi(Roth)'!F288</f>
        <v>0</v>
      </c>
      <c r="G288" s="2" t="n">
        <f aca="false">Darron!G288+Kristi!G288+'Kristi(Roth)'!G288</f>
        <v>3208.06327062351</v>
      </c>
      <c r="H288" s="2" t="n">
        <f aca="false">Darron!H288+Kristi!H288+'Kristi(Roth)'!H288</f>
        <v>0</v>
      </c>
      <c r="I288" s="2" t="n">
        <f aca="false">Darron!I288+Kristi!I288+'Kristi(Roth)'!I288</f>
        <v>44703.02</v>
      </c>
      <c r="J288" s="2" t="n">
        <f aca="false">Darron!J288+Kristi!J288+'Kristi(Roth)'!J288</f>
        <v>279311.370332974</v>
      </c>
      <c r="K288" s="2" t="n">
        <f aca="false">Darron!K288+Kristi!K288+'Kristi(Roth)'!K288</f>
        <v>324014.390332974</v>
      </c>
    </row>
    <row r="289" customFormat="false" ht="12.75" hidden="false" customHeight="false" outlineLevel="0" collapsed="false">
      <c r="A289" s="1" t="n">
        <v>44347</v>
      </c>
      <c r="B289" s="0" t="n">
        <f aca="false">ROUND((A289-$B$2-210)/365,0)</f>
        <v>54</v>
      </c>
      <c r="C289" s="0" t="n">
        <f aca="false">ROUND((A289-$C$2-210)/365,0)</f>
        <v>29</v>
      </c>
      <c r="D289" s="0" t="n">
        <f aca="false">ROUND((A289-$D$2-210)/365,0)</f>
        <v>26</v>
      </c>
      <c r="E289" s="2" t="n">
        <f aca="false">Darron!E289+Kristi!E289+'Kristi(Roth)'!E289</f>
        <v>0</v>
      </c>
      <c r="F289" s="2" t="n">
        <f aca="false">Darron!F289+Kristi!F289+'Kristi(Roth)'!F289</f>
        <v>0</v>
      </c>
      <c r="G289" s="2" t="n">
        <f aca="false">Darron!G289+Kristi!G289+'Kristi(Roth)'!G289</f>
        <v>3240.14390332974</v>
      </c>
      <c r="H289" s="2" t="n">
        <f aca="false">Darron!H289+Kristi!H289+'Kristi(Roth)'!H289</f>
        <v>0</v>
      </c>
      <c r="I289" s="2" t="n">
        <f aca="false">Darron!I289+Kristi!I289+'Kristi(Roth)'!I289</f>
        <v>44703.02</v>
      </c>
      <c r="J289" s="2" t="n">
        <f aca="false">Darron!J289+Kristi!J289+'Kristi(Roth)'!J289</f>
        <v>282551.514236304</v>
      </c>
      <c r="K289" s="2" t="n">
        <f aca="false">Darron!K289+Kristi!K289+'Kristi(Roth)'!K289</f>
        <v>327254.534236304</v>
      </c>
    </row>
    <row r="290" customFormat="false" ht="12.75" hidden="false" customHeight="false" outlineLevel="0" collapsed="false">
      <c r="A290" s="1" t="n">
        <v>44377</v>
      </c>
      <c r="B290" s="0" t="n">
        <f aca="false">ROUND((A290-$B$2-210)/365,0)</f>
        <v>54</v>
      </c>
      <c r="C290" s="0" t="n">
        <f aca="false">ROUND((A290-$C$2-210)/365,0)</f>
        <v>29</v>
      </c>
      <c r="D290" s="0" t="n">
        <f aca="false">ROUND((A290-$D$2-210)/365,0)</f>
        <v>26</v>
      </c>
      <c r="E290" s="2" t="n">
        <f aca="false">Darron!E290+Kristi!E290+'Kristi(Roth)'!E290</f>
        <v>0</v>
      </c>
      <c r="F290" s="2" t="n">
        <f aca="false">Darron!F290+Kristi!F290+'Kristi(Roth)'!F290</f>
        <v>0</v>
      </c>
      <c r="G290" s="2" t="n">
        <f aca="false">Darron!G290+Kristi!G290+'Kristi(Roth)'!G290</f>
        <v>3272.54534236304</v>
      </c>
      <c r="H290" s="2" t="n">
        <f aca="false">Darron!H290+Kristi!H290+'Kristi(Roth)'!H290</f>
        <v>0</v>
      </c>
      <c r="I290" s="2" t="n">
        <f aca="false">Darron!I290+Kristi!I290+'Kristi(Roth)'!I290</f>
        <v>44703.02</v>
      </c>
      <c r="J290" s="2" t="n">
        <f aca="false">Darron!J290+Kristi!J290+'Kristi(Roth)'!J290</f>
        <v>285824.059578667</v>
      </c>
      <c r="K290" s="2" t="n">
        <f aca="false">Darron!K290+Kristi!K290+'Kristi(Roth)'!K290</f>
        <v>330527.079578667</v>
      </c>
    </row>
    <row r="291" customFormat="false" ht="12.75" hidden="false" customHeight="false" outlineLevel="0" collapsed="false">
      <c r="A291" s="1" t="n">
        <v>44408</v>
      </c>
      <c r="B291" s="0" t="n">
        <f aca="false">ROUND((A291-$B$2-210)/365,0)</f>
        <v>54</v>
      </c>
      <c r="C291" s="0" t="n">
        <f aca="false">ROUND((A291-$C$2-210)/365,0)</f>
        <v>29</v>
      </c>
      <c r="D291" s="0" t="n">
        <f aca="false">ROUND((A291-$D$2-210)/365,0)</f>
        <v>26</v>
      </c>
      <c r="E291" s="2" t="n">
        <f aca="false">Darron!E291+Kristi!E291+'Kristi(Roth)'!E291</f>
        <v>0</v>
      </c>
      <c r="F291" s="2" t="n">
        <f aca="false">Darron!F291+Kristi!F291+'Kristi(Roth)'!F291</f>
        <v>0</v>
      </c>
      <c r="G291" s="2" t="n">
        <f aca="false">Darron!G291+Kristi!G291+'Kristi(Roth)'!G291</f>
        <v>3305.27079578667</v>
      </c>
      <c r="H291" s="2" t="n">
        <f aca="false">Darron!H291+Kristi!H291+'Kristi(Roth)'!H291</f>
        <v>0</v>
      </c>
      <c r="I291" s="2" t="n">
        <f aca="false">Darron!I291+Kristi!I291+'Kristi(Roth)'!I291</f>
        <v>44703.02</v>
      </c>
      <c r="J291" s="2" t="n">
        <f aca="false">Darron!J291+Kristi!J291+'Kristi(Roth)'!J291</f>
        <v>289129.330374453</v>
      </c>
      <c r="K291" s="2" t="n">
        <f aca="false">Darron!K291+Kristi!K291+'Kristi(Roth)'!K291</f>
        <v>333832.350374454</v>
      </c>
    </row>
    <row r="292" customFormat="false" ht="12.75" hidden="false" customHeight="false" outlineLevel="0" collapsed="false">
      <c r="A292" s="1" t="n">
        <v>44439</v>
      </c>
      <c r="B292" s="0" t="n">
        <f aca="false">ROUND((A292-$B$2-210)/365,0)</f>
        <v>54</v>
      </c>
      <c r="C292" s="0" t="n">
        <f aca="false">ROUND((A292-$C$2-210)/365,0)</f>
        <v>29</v>
      </c>
      <c r="D292" s="0" t="n">
        <f aca="false">ROUND((A292-$D$2-210)/365,0)</f>
        <v>26</v>
      </c>
      <c r="E292" s="2" t="n">
        <f aca="false">Darron!E292+Kristi!E292+'Kristi(Roth)'!E292</f>
        <v>0</v>
      </c>
      <c r="F292" s="2" t="n">
        <f aca="false">Darron!F292+Kristi!F292+'Kristi(Roth)'!F292</f>
        <v>0</v>
      </c>
      <c r="G292" s="2" t="n">
        <f aca="false">Darron!G292+Kristi!G292+'Kristi(Roth)'!G292</f>
        <v>3338.32350374454</v>
      </c>
      <c r="H292" s="2" t="n">
        <f aca="false">Darron!H292+Kristi!H292+'Kristi(Roth)'!H292</f>
        <v>0</v>
      </c>
      <c r="I292" s="2" t="n">
        <f aca="false">Darron!I292+Kristi!I292+'Kristi(Roth)'!I292</f>
        <v>44703.02</v>
      </c>
      <c r="J292" s="2" t="n">
        <f aca="false">Darron!J292+Kristi!J292+'Kristi(Roth)'!J292</f>
        <v>292467.653878198</v>
      </c>
      <c r="K292" s="2" t="n">
        <f aca="false">Darron!K292+Kristi!K292+'Kristi(Roth)'!K292</f>
        <v>337170.673878198</v>
      </c>
    </row>
    <row r="293" customFormat="false" ht="12.75" hidden="false" customHeight="false" outlineLevel="0" collapsed="false">
      <c r="A293" s="1" t="n">
        <v>44469</v>
      </c>
      <c r="B293" s="0" t="n">
        <f aca="false">ROUND((A293-$B$2-210)/365,0)</f>
        <v>54</v>
      </c>
      <c r="C293" s="0" t="n">
        <f aca="false">ROUND((A293-$C$2-210)/365,0)</f>
        <v>29</v>
      </c>
      <c r="D293" s="0" t="n">
        <f aca="false">ROUND((A293-$D$2-210)/365,0)</f>
        <v>26</v>
      </c>
      <c r="E293" s="2" t="n">
        <f aca="false">Darron!E293+Kristi!E293+'Kristi(Roth)'!E293</f>
        <v>0</v>
      </c>
      <c r="F293" s="2" t="n">
        <f aca="false">Darron!F293+Kristi!F293+'Kristi(Roth)'!F293</f>
        <v>0</v>
      </c>
      <c r="G293" s="2" t="n">
        <f aca="false">Darron!G293+Kristi!G293+'Kristi(Roth)'!G293</f>
        <v>3371.70673878198</v>
      </c>
      <c r="H293" s="2" t="n">
        <f aca="false">Darron!H293+Kristi!H293+'Kristi(Roth)'!H293</f>
        <v>0</v>
      </c>
      <c r="I293" s="2" t="n">
        <f aca="false">Darron!I293+Kristi!I293+'Kristi(Roth)'!I293</f>
        <v>44703.02</v>
      </c>
      <c r="J293" s="2" t="n">
        <f aca="false">Darron!J293+Kristi!J293+'Kristi(Roth)'!J293</f>
        <v>295839.36061698</v>
      </c>
      <c r="K293" s="2" t="n">
        <f aca="false">Darron!K293+Kristi!K293+'Kristi(Roth)'!K293</f>
        <v>340542.38061698</v>
      </c>
    </row>
    <row r="294" customFormat="false" ht="12.75" hidden="false" customHeight="false" outlineLevel="0" collapsed="false">
      <c r="A294" s="1" t="n">
        <v>44500</v>
      </c>
      <c r="B294" s="0" t="n">
        <f aca="false">ROUND((A294-$B$2-210)/365,0)</f>
        <v>54</v>
      </c>
      <c r="C294" s="0" t="n">
        <f aca="false">ROUND((A294-$C$2-210)/365,0)</f>
        <v>29</v>
      </c>
      <c r="D294" s="0" t="n">
        <f aca="false">ROUND((A294-$D$2-210)/365,0)</f>
        <v>26</v>
      </c>
      <c r="E294" s="2" t="n">
        <f aca="false">Darron!E294+Kristi!E294+'Kristi(Roth)'!E294</f>
        <v>0</v>
      </c>
      <c r="F294" s="2" t="n">
        <f aca="false">Darron!F294+Kristi!F294+'Kristi(Roth)'!F294</f>
        <v>0</v>
      </c>
      <c r="G294" s="2" t="n">
        <f aca="false">Darron!G294+Kristi!G294+'Kristi(Roth)'!G294</f>
        <v>3405.4238061698</v>
      </c>
      <c r="H294" s="2" t="n">
        <f aca="false">Darron!H294+Kristi!H294+'Kristi(Roth)'!H294</f>
        <v>0</v>
      </c>
      <c r="I294" s="2" t="n">
        <f aca="false">Darron!I294+Kristi!I294+'Kristi(Roth)'!I294</f>
        <v>44703.02</v>
      </c>
      <c r="J294" s="2" t="n">
        <f aca="false">Darron!J294+Kristi!J294+'Kristi(Roth)'!J294</f>
        <v>299244.78442315</v>
      </c>
      <c r="K294" s="2" t="n">
        <f aca="false">Darron!K294+Kristi!K294+'Kristi(Roth)'!K294</f>
        <v>343947.80442315</v>
      </c>
    </row>
    <row r="295" customFormat="false" ht="12.75" hidden="false" customHeight="false" outlineLevel="0" collapsed="false">
      <c r="A295" s="1" t="n">
        <v>44530</v>
      </c>
      <c r="B295" s="0" t="n">
        <f aca="false">ROUND((A295-$B$2-210)/365,0)</f>
        <v>54</v>
      </c>
      <c r="C295" s="0" t="n">
        <f aca="false">ROUND((A295-$C$2-210)/365,0)</f>
        <v>29</v>
      </c>
      <c r="D295" s="0" t="n">
        <f aca="false">ROUND((A295-$D$2-210)/365,0)</f>
        <v>26</v>
      </c>
      <c r="E295" s="2" t="n">
        <f aca="false">Darron!E295+Kristi!E295+'Kristi(Roth)'!E295</f>
        <v>0</v>
      </c>
      <c r="F295" s="2" t="n">
        <f aca="false">Darron!F295+Kristi!F295+'Kristi(Roth)'!F295</f>
        <v>0</v>
      </c>
      <c r="G295" s="2" t="n">
        <f aca="false">Darron!G295+Kristi!G295+'Kristi(Roth)'!G295</f>
        <v>3439.4780442315</v>
      </c>
      <c r="H295" s="2" t="n">
        <f aca="false">Darron!H295+Kristi!H295+'Kristi(Roth)'!H295</f>
        <v>0</v>
      </c>
      <c r="I295" s="2" t="n">
        <f aca="false">Darron!I295+Kristi!I295+'Kristi(Roth)'!I295</f>
        <v>44703.02</v>
      </c>
      <c r="J295" s="2" t="n">
        <f aca="false">Darron!J295+Kristi!J295+'Kristi(Roth)'!J295</f>
        <v>302684.262467381</v>
      </c>
      <c r="K295" s="2" t="n">
        <f aca="false">Darron!K295+Kristi!K295+'Kristi(Roth)'!K295</f>
        <v>347387.282467382</v>
      </c>
    </row>
    <row r="296" customFormat="false" ht="12.75" hidden="false" customHeight="false" outlineLevel="0" collapsed="false">
      <c r="A296" s="1" t="n">
        <v>44561</v>
      </c>
      <c r="B296" s="0" t="n">
        <f aca="false">ROUND((A296-$B$2-210)/365,0)</f>
        <v>54</v>
      </c>
      <c r="C296" s="0" t="n">
        <f aca="false">ROUND((A296-$C$2-210)/365,0)</f>
        <v>29</v>
      </c>
      <c r="D296" s="0" t="n">
        <f aca="false">ROUND((A296-$D$2-210)/365,0)</f>
        <v>26</v>
      </c>
      <c r="E296" s="2" t="n">
        <f aca="false">Darron!E296+Kristi!E296+'Kristi(Roth)'!E296</f>
        <v>0</v>
      </c>
      <c r="F296" s="2" t="n">
        <f aca="false">Darron!F296+Kristi!F296+'Kristi(Roth)'!F296</f>
        <v>0</v>
      </c>
      <c r="G296" s="2" t="n">
        <f aca="false">Darron!G296+Kristi!G296+'Kristi(Roth)'!G296</f>
        <v>3473.87282467382</v>
      </c>
      <c r="H296" s="2" t="n">
        <f aca="false">Darron!H296+Kristi!H296+'Kristi(Roth)'!H296</f>
        <v>0</v>
      </c>
      <c r="I296" s="2" t="n">
        <f aca="false">Darron!I296+Kristi!I296+'Kristi(Roth)'!I296</f>
        <v>44703.02</v>
      </c>
      <c r="J296" s="2" t="n">
        <f aca="false">Darron!J296+Kristi!J296+'Kristi(Roth)'!J296</f>
        <v>306158.135292055</v>
      </c>
      <c r="K296" s="2" t="n">
        <f aca="false">Darron!K296+Kristi!K296+'Kristi(Roth)'!K296</f>
        <v>350861.155292055</v>
      </c>
    </row>
    <row r="297" customFormat="false" ht="12.75" hidden="false" customHeight="false" outlineLevel="0" collapsed="false">
      <c r="A297" s="1" t="n">
        <v>44592</v>
      </c>
      <c r="B297" s="0" t="n">
        <f aca="false">ROUND((A297-$B$2-210)/365,0)</f>
        <v>54</v>
      </c>
      <c r="C297" s="0" t="n">
        <f aca="false">ROUND((A297-$C$2-210)/365,0)</f>
        <v>29</v>
      </c>
      <c r="D297" s="0" t="n">
        <f aca="false">ROUND((A297-$D$2-210)/365,0)</f>
        <v>26</v>
      </c>
      <c r="E297" s="2" t="n">
        <f aca="false">Darron!E297+Kristi!E297+'Kristi(Roth)'!E297</f>
        <v>0</v>
      </c>
      <c r="F297" s="2" t="n">
        <f aca="false">Darron!F297+Kristi!F297+'Kristi(Roth)'!F297</f>
        <v>0</v>
      </c>
      <c r="G297" s="2" t="n">
        <f aca="false">Darron!G297+Kristi!G297+'Kristi(Roth)'!G297</f>
        <v>3508.61155292055</v>
      </c>
      <c r="H297" s="2" t="n">
        <f aca="false">Darron!H297+Kristi!H297+'Kristi(Roth)'!H297</f>
        <v>0</v>
      </c>
      <c r="I297" s="2" t="n">
        <f aca="false">Darron!I297+Kristi!I297+'Kristi(Roth)'!I297</f>
        <v>44703.02</v>
      </c>
      <c r="J297" s="2" t="n">
        <f aca="false">Darron!J297+Kristi!J297+'Kristi(Roth)'!J297</f>
        <v>309666.746844976</v>
      </c>
      <c r="K297" s="2" t="n">
        <f aca="false">Darron!K297+Kristi!K297+'Kristi(Roth)'!K297</f>
        <v>354369.766844976</v>
      </c>
    </row>
    <row r="298" customFormat="false" ht="12.75" hidden="false" customHeight="false" outlineLevel="0" collapsed="false">
      <c r="A298" s="1" t="n">
        <v>44620</v>
      </c>
      <c r="B298" s="0" t="n">
        <f aca="false">ROUND((A298-$B$2-210)/365,0)</f>
        <v>54</v>
      </c>
      <c r="C298" s="0" t="n">
        <f aca="false">ROUND((A298-$C$2-210)/365,0)</f>
        <v>29</v>
      </c>
      <c r="D298" s="0" t="n">
        <f aca="false">ROUND((A298-$D$2-210)/365,0)</f>
        <v>27</v>
      </c>
      <c r="E298" s="2" t="n">
        <f aca="false">Darron!E298+Kristi!E298+'Kristi(Roth)'!E298</f>
        <v>0</v>
      </c>
      <c r="F298" s="2" t="n">
        <f aca="false">Darron!F298+Kristi!F298+'Kristi(Roth)'!F298</f>
        <v>0</v>
      </c>
      <c r="G298" s="2" t="n">
        <f aca="false">Darron!G298+Kristi!G298+'Kristi(Roth)'!G298</f>
        <v>3543.69766844976</v>
      </c>
      <c r="H298" s="2" t="n">
        <f aca="false">Darron!H298+Kristi!H298+'Kristi(Roth)'!H298</f>
        <v>0</v>
      </c>
      <c r="I298" s="2" t="n">
        <f aca="false">Darron!I298+Kristi!I298+'Kristi(Roth)'!I298</f>
        <v>44703.02</v>
      </c>
      <c r="J298" s="2" t="n">
        <f aca="false">Darron!J298+Kristi!J298+'Kristi(Roth)'!J298</f>
        <v>313210.444513425</v>
      </c>
      <c r="K298" s="2" t="n">
        <f aca="false">Darron!K298+Kristi!K298+'Kristi(Roth)'!K298</f>
        <v>357913.464513426</v>
      </c>
    </row>
    <row r="299" customFormat="false" ht="12.75" hidden="false" customHeight="false" outlineLevel="0" collapsed="false">
      <c r="A299" s="1" t="n">
        <v>44651</v>
      </c>
      <c r="B299" s="0" t="n">
        <f aca="false">ROUND((A299-$B$2-210)/365,0)</f>
        <v>54</v>
      </c>
      <c r="C299" s="0" t="n">
        <f aca="false">ROUND((A299-$C$2-210)/365,0)</f>
        <v>29</v>
      </c>
      <c r="D299" s="0" t="n">
        <f aca="false">ROUND((A299-$D$2-210)/365,0)</f>
        <v>27</v>
      </c>
      <c r="E299" s="2" t="n">
        <f aca="false">Darron!E299+Kristi!E299+'Kristi(Roth)'!E299</f>
        <v>0</v>
      </c>
      <c r="F299" s="2" t="n">
        <f aca="false">Darron!F299+Kristi!F299+'Kristi(Roth)'!F299</f>
        <v>0</v>
      </c>
      <c r="G299" s="2" t="n">
        <f aca="false">Darron!G299+Kristi!G299+'Kristi(Roth)'!G299</f>
        <v>3579.13464513426</v>
      </c>
      <c r="H299" s="2" t="n">
        <f aca="false">Darron!H299+Kristi!H299+'Kristi(Roth)'!H299</f>
        <v>0</v>
      </c>
      <c r="I299" s="2" t="n">
        <f aca="false">Darron!I299+Kristi!I299+'Kristi(Roth)'!I299</f>
        <v>44703.02</v>
      </c>
      <c r="J299" s="2" t="n">
        <f aca="false">Darron!J299+Kristi!J299+'Kristi(Roth)'!J299</f>
        <v>316789.57915856</v>
      </c>
      <c r="K299" s="2" t="n">
        <f aca="false">Darron!K299+Kristi!K299+'Kristi(Roth)'!K299</f>
        <v>361492.59915856</v>
      </c>
    </row>
    <row r="300" customFormat="false" ht="12.75" hidden="false" customHeight="false" outlineLevel="0" collapsed="false">
      <c r="A300" s="1" t="n">
        <v>44681</v>
      </c>
      <c r="B300" s="0" t="n">
        <f aca="false">ROUND((A300-$B$2-210)/365,0)</f>
        <v>55</v>
      </c>
      <c r="C300" s="0" t="n">
        <f aca="false">ROUND((A300-$C$2-210)/365,0)</f>
        <v>30</v>
      </c>
      <c r="D300" s="0" t="n">
        <f aca="false">ROUND((A300-$D$2-210)/365,0)</f>
        <v>27</v>
      </c>
      <c r="E300" s="2" t="n">
        <f aca="false">Darron!E300+Kristi!E300+'Kristi(Roth)'!E300</f>
        <v>0</v>
      </c>
      <c r="F300" s="2" t="n">
        <f aca="false">Darron!F300+Kristi!F300+'Kristi(Roth)'!F300</f>
        <v>0</v>
      </c>
      <c r="G300" s="2" t="n">
        <f aca="false">Darron!G300+Kristi!G300+'Kristi(Roth)'!G300</f>
        <v>3614.9259915856</v>
      </c>
      <c r="H300" s="2" t="n">
        <f aca="false">Darron!H300+Kristi!H300+'Kristi(Roth)'!H300</f>
        <v>0</v>
      </c>
      <c r="I300" s="2" t="n">
        <f aca="false">Darron!I300+Kristi!I300+'Kristi(Roth)'!I300</f>
        <v>44703.02</v>
      </c>
      <c r="J300" s="2" t="n">
        <f aca="false">Darron!J300+Kristi!J300+'Kristi(Roth)'!J300</f>
        <v>320404.505150145</v>
      </c>
      <c r="K300" s="2" t="n">
        <f aca="false">Darron!K300+Kristi!K300+'Kristi(Roth)'!K300</f>
        <v>365107.525150146</v>
      </c>
    </row>
    <row r="301" customFormat="false" ht="12.75" hidden="false" customHeight="false" outlineLevel="0" collapsed="false">
      <c r="A301" s="1" t="n">
        <v>44712</v>
      </c>
      <c r="B301" s="0" t="n">
        <f aca="false">ROUND((A301-$B$2-210)/365,0)</f>
        <v>55</v>
      </c>
      <c r="C301" s="0" t="n">
        <f aca="false">ROUND((A301-$C$2-210)/365,0)</f>
        <v>30</v>
      </c>
      <c r="D301" s="0" t="n">
        <f aca="false">ROUND((A301-$D$2-210)/365,0)</f>
        <v>27</v>
      </c>
      <c r="E301" s="2" t="n">
        <f aca="false">Darron!E301+Kristi!E301+'Kristi(Roth)'!E301</f>
        <v>0</v>
      </c>
      <c r="F301" s="2" t="n">
        <f aca="false">Darron!F301+Kristi!F301+'Kristi(Roth)'!F301</f>
        <v>0</v>
      </c>
      <c r="G301" s="2" t="n">
        <f aca="false">Darron!G301+Kristi!G301+'Kristi(Roth)'!G301</f>
        <v>3651.07525150146</v>
      </c>
      <c r="H301" s="2" t="n">
        <f aca="false">Darron!H301+Kristi!H301+'Kristi(Roth)'!H301</f>
        <v>0</v>
      </c>
      <c r="I301" s="2" t="n">
        <f aca="false">Darron!I301+Kristi!I301+'Kristi(Roth)'!I301</f>
        <v>44703.02</v>
      </c>
      <c r="J301" s="2" t="n">
        <f aca="false">Darron!J301+Kristi!J301+'Kristi(Roth)'!J301</f>
        <v>324055.580401647</v>
      </c>
      <c r="K301" s="2" t="n">
        <f aca="false">Darron!K301+Kristi!K301+'Kristi(Roth)'!K301</f>
        <v>368758.600401647</v>
      </c>
    </row>
    <row r="302" customFormat="false" ht="12.75" hidden="false" customHeight="false" outlineLevel="0" collapsed="false">
      <c r="A302" s="1" t="n">
        <v>44742</v>
      </c>
      <c r="B302" s="0" t="n">
        <f aca="false">ROUND((A302-$B$2-210)/365,0)</f>
        <v>55</v>
      </c>
      <c r="C302" s="0" t="n">
        <f aca="false">ROUND((A302-$C$2-210)/365,0)</f>
        <v>30</v>
      </c>
      <c r="D302" s="0" t="n">
        <f aca="false">ROUND((A302-$D$2-210)/365,0)</f>
        <v>27</v>
      </c>
      <c r="E302" s="2" t="n">
        <f aca="false">Darron!E302+Kristi!E302+'Kristi(Roth)'!E302</f>
        <v>0</v>
      </c>
      <c r="F302" s="2" t="n">
        <f aca="false">Darron!F302+Kristi!F302+'Kristi(Roth)'!F302</f>
        <v>0</v>
      </c>
      <c r="G302" s="2" t="n">
        <f aca="false">Darron!G302+Kristi!G302+'Kristi(Roth)'!G302</f>
        <v>3687.58600401647</v>
      </c>
      <c r="H302" s="2" t="n">
        <f aca="false">Darron!H302+Kristi!H302+'Kristi(Roth)'!H302</f>
        <v>0</v>
      </c>
      <c r="I302" s="2" t="n">
        <f aca="false">Darron!I302+Kristi!I302+'Kristi(Roth)'!I302</f>
        <v>44703.02</v>
      </c>
      <c r="J302" s="2" t="n">
        <f aca="false">Darron!J302+Kristi!J302+'Kristi(Roth)'!J302</f>
        <v>327743.166405663</v>
      </c>
      <c r="K302" s="2" t="n">
        <f aca="false">Darron!K302+Kristi!K302+'Kristi(Roth)'!K302</f>
        <v>372446.186405664</v>
      </c>
    </row>
    <row r="303" customFormat="false" ht="12.75" hidden="false" customHeight="false" outlineLevel="0" collapsed="false">
      <c r="A303" s="1" t="n">
        <v>44773</v>
      </c>
      <c r="B303" s="0" t="n">
        <f aca="false">ROUND((A303-$B$2-210)/365,0)</f>
        <v>55</v>
      </c>
      <c r="C303" s="0" t="n">
        <f aca="false">ROUND((A303-$C$2-210)/365,0)</f>
        <v>30</v>
      </c>
      <c r="D303" s="0" t="n">
        <f aca="false">ROUND((A303-$D$2-210)/365,0)</f>
        <v>27</v>
      </c>
      <c r="E303" s="2" t="n">
        <f aca="false">Darron!E303+Kristi!E303+'Kristi(Roth)'!E303</f>
        <v>0</v>
      </c>
      <c r="F303" s="2" t="n">
        <f aca="false">Darron!F303+Kristi!F303+'Kristi(Roth)'!F303</f>
        <v>0</v>
      </c>
      <c r="G303" s="2" t="n">
        <f aca="false">Darron!G303+Kristi!G303+'Kristi(Roth)'!G303</f>
        <v>3724.46186405664</v>
      </c>
      <c r="H303" s="2" t="n">
        <f aca="false">Darron!H303+Kristi!H303+'Kristi(Roth)'!H303</f>
        <v>0</v>
      </c>
      <c r="I303" s="2" t="n">
        <f aca="false">Darron!I303+Kristi!I303+'Kristi(Roth)'!I303</f>
        <v>44703.02</v>
      </c>
      <c r="J303" s="2" t="n">
        <f aca="false">Darron!J303+Kristi!J303+'Kristi(Roth)'!J303</f>
        <v>331467.62826972</v>
      </c>
      <c r="K303" s="2" t="n">
        <f aca="false">Darron!K303+Kristi!K303+'Kristi(Roth)'!K303</f>
        <v>376170.64826972</v>
      </c>
    </row>
    <row r="304" customFormat="false" ht="12.75" hidden="false" customHeight="false" outlineLevel="0" collapsed="false">
      <c r="A304" s="1" t="n">
        <v>44804</v>
      </c>
      <c r="B304" s="0" t="n">
        <f aca="false">ROUND((A304-$B$2-210)/365,0)</f>
        <v>55</v>
      </c>
      <c r="C304" s="0" t="n">
        <f aca="false">ROUND((A304-$C$2-210)/365,0)</f>
        <v>30</v>
      </c>
      <c r="D304" s="0" t="n">
        <f aca="false">ROUND((A304-$D$2-210)/365,0)</f>
        <v>27</v>
      </c>
      <c r="E304" s="2" t="n">
        <f aca="false">Darron!E304+Kristi!E304+'Kristi(Roth)'!E304</f>
        <v>0</v>
      </c>
      <c r="F304" s="2" t="n">
        <f aca="false">Darron!F304+Kristi!F304+'Kristi(Roth)'!F304</f>
        <v>0</v>
      </c>
      <c r="G304" s="2" t="n">
        <f aca="false">Darron!G304+Kristi!G304+'Kristi(Roth)'!G304</f>
        <v>3761.7064826972</v>
      </c>
      <c r="H304" s="2" t="n">
        <f aca="false">Darron!H304+Kristi!H304+'Kristi(Roth)'!H304</f>
        <v>0</v>
      </c>
      <c r="I304" s="2" t="n">
        <f aca="false">Darron!I304+Kristi!I304+'Kristi(Roth)'!I304</f>
        <v>44703.02</v>
      </c>
      <c r="J304" s="2" t="n">
        <f aca="false">Darron!J304+Kristi!J304+'Kristi(Roth)'!J304</f>
        <v>335229.334752417</v>
      </c>
      <c r="K304" s="2" t="n">
        <f aca="false">Darron!K304+Kristi!K304+'Kristi(Roth)'!K304</f>
        <v>379932.354752417</v>
      </c>
    </row>
    <row r="305" customFormat="false" ht="12.75" hidden="false" customHeight="false" outlineLevel="0" collapsed="false">
      <c r="A305" s="1" t="n">
        <v>44834</v>
      </c>
      <c r="B305" s="0" t="n">
        <f aca="false">ROUND((A305-$B$2-210)/365,0)</f>
        <v>55</v>
      </c>
      <c r="C305" s="0" t="n">
        <f aca="false">ROUND((A305-$C$2-210)/365,0)</f>
        <v>30</v>
      </c>
      <c r="D305" s="0" t="n">
        <f aca="false">ROUND((A305-$D$2-210)/365,0)</f>
        <v>27</v>
      </c>
      <c r="E305" s="2" t="n">
        <f aca="false">Darron!E305+Kristi!E305+'Kristi(Roth)'!E305</f>
        <v>0</v>
      </c>
      <c r="F305" s="2" t="n">
        <f aca="false">Darron!F305+Kristi!F305+'Kristi(Roth)'!F305</f>
        <v>0</v>
      </c>
      <c r="G305" s="2" t="n">
        <f aca="false">Darron!G305+Kristi!G305+'Kristi(Roth)'!G305</f>
        <v>3799.32354752417</v>
      </c>
      <c r="H305" s="2" t="n">
        <f aca="false">Darron!H305+Kristi!H305+'Kristi(Roth)'!H305</f>
        <v>0</v>
      </c>
      <c r="I305" s="2" t="n">
        <f aca="false">Darron!I305+Kristi!I305+'Kristi(Roth)'!I305</f>
        <v>44703.02</v>
      </c>
      <c r="J305" s="2" t="n">
        <f aca="false">Darron!J305+Kristi!J305+'Kristi(Roth)'!J305</f>
        <v>339028.658299941</v>
      </c>
      <c r="K305" s="2" t="n">
        <f aca="false">Darron!K305+Kristi!K305+'Kristi(Roth)'!K305</f>
        <v>383731.678299942</v>
      </c>
    </row>
    <row r="306" customFormat="false" ht="12.75" hidden="false" customHeight="false" outlineLevel="0" collapsed="false">
      <c r="A306" s="1" t="n">
        <v>44865</v>
      </c>
      <c r="B306" s="0" t="n">
        <f aca="false">ROUND((A306-$B$2-210)/365,0)</f>
        <v>55</v>
      </c>
      <c r="C306" s="0" t="n">
        <f aca="false">ROUND((A306-$C$2-210)/365,0)</f>
        <v>30</v>
      </c>
      <c r="D306" s="0" t="n">
        <f aca="false">ROUND((A306-$D$2-210)/365,0)</f>
        <v>27</v>
      </c>
      <c r="E306" s="2" t="n">
        <f aca="false">Darron!E306+Kristi!E306+'Kristi(Roth)'!E306</f>
        <v>0</v>
      </c>
      <c r="F306" s="2" t="n">
        <f aca="false">Darron!F306+Kristi!F306+'Kristi(Roth)'!F306</f>
        <v>0</v>
      </c>
      <c r="G306" s="2" t="n">
        <f aca="false">Darron!G306+Kristi!G306+'Kristi(Roth)'!G306</f>
        <v>3837.31678299942</v>
      </c>
      <c r="H306" s="2" t="n">
        <f aca="false">Darron!H306+Kristi!H306+'Kristi(Roth)'!H306</f>
        <v>0</v>
      </c>
      <c r="I306" s="2" t="n">
        <f aca="false">Darron!I306+Kristi!I306+'Kristi(Roth)'!I306</f>
        <v>44703.02</v>
      </c>
      <c r="J306" s="2" t="n">
        <f aca="false">Darron!J306+Kristi!J306+'Kristi(Roth)'!J306</f>
        <v>342865.975082941</v>
      </c>
      <c r="K306" s="2" t="n">
        <f aca="false">Darron!K306+Kristi!K306+'Kristi(Roth)'!K306</f>
        <v>387568.995082941</v>
      </c>
    </row>
    <row r="307" customFormat="false" ht="12.75" hidden="false" customHeight="false" outlineLevel="0" collapsed="false">
      <c r="A307" s="1" t="n">
        <v>44895</v>
      </c>
      <c r="B307" s="0" t="n">
        <f aca="false">ROUND((A307-$B$2-210)/365,0)</f>
        <v>55</v>
      </c>
      <c r="C307" s="0" t="n">
        <f aca="false">ROUND((A307-$C$2-210)/365,0)</f>
        <v>30</v>
      </c>
      <c r="D307" s="0" t="n">
        <f aca="false">ROUND((A307-$D$2-210)/365,0)</f>
        <v>27</v>
      </c>
      <c r="E307" s="2" t="n">
        <f aca="false">Darron!E307+Kristi!E307+'Kristi(Roth)'!E307</f>
        <v>0</v>
      </c>
      <c r="F307" s="2" t="n">
        <f aca="false">Darron!F307+Kristi!F307+'Kristi(Roth)'!F307</f>
        <v>0</v>
      </c>
      <c r="G307" s="2" t="n">
        <f aca="false">Darron!G307+Kristi!G307+'Kristi(Roth)'!G307</f>
        <v>3875.68995082941</v>
      </c>
      <c r="H307" s="2" t="n">
        <f aca="false">Darron!H307+Kristi!H307+'Kristi(Roth)'!H307</f>
        <v>0</v>
      </c>
      <c r="I307" s="2" t="n">
        <f aca="false">Darron!I307+Kristi!I307+'Kristi(Roth)'!I307</f>
        <v>44703.02</v>
      </c>
      <c r="J307" s="2" t="n">
        <f aca="false">Darron!J307+Kristi!J307+'Kristi(Roth)'!J307</f>
        <v>346741.66503377</v>
      </c>
      <c r="K307" s="2" t="n">
        <f aca="false">Darron!K307+Kristi!K307+'Kristi(Roth)'!K307</f>
        <v>391444.68503377</v>
      </c>
    </row>
    <row r="308" customFormat="false" ht="12.75" hidden="false" customHeight="false" outlineLevel="0" collapsed="false">
      <c r="A308" s="1" t="n">
        <v>44926</v>
      </c>
      <c r="B308" s="0" t="n">
        <f aca="false">ROUND((A308-$B$2-210)/365,0)</f>
        <v>55</v>
      </c>
      <c r="C308" s="0" t="n">
        <f aca="false">ROUND((A308-$C$2-210)/365,0)</f>
        <v>30</v>
      </c>
      <c r="D308" s="0" t="n">
        <f aca="false">ROUND((A308-$D$2-210)/365,0)</f>
        <v>27</v>
      </c>
      <c r="E308" s="2" t="n">
        <f aca="false">Darron!E308+Kristi!E308+'Kristi(Roth)'!E308</f>
        <v>0</v>
      </c>
      <c r="F308" s="2" t="n">
        <f aca="false">Darron!F308+Kristi!F308+'Kristi(Roth)'!F308</f>
        <v>0</v>
      </c>
      <c r="G308" s="2" t="n">
        <f aca="false">Darron!G308+Kristi!G308+'Kristi(Roth)'!G308</f>
        <v>3914.4468503377</v>
      </c>
      <c r="H308" s="2" t="n">
        <f aca="false">Darron!H308+Kristi!H308+'Kristi(Roth)'!H308</f>
        <v>0</v>
      </c>
      <c r="I308" s="2" t="n">
        <f aca="false">Darron!I308+Kristi!I308+'Kristi(Roth)'!I308</f>
        <v>44703.02</v>
      </c>
      <c r="J308" s="2" t="n">
        <f aca="false">Darron!J308+Kristi!J308+'Kristi(Roth)'!J308</f>
        <v>350656.111884108</v>
      </c>
      <c r="K308" s="2" t="n">
        <f aca="false">Darron!K308+Kristi!K308+'Kristi(Roth)'!K308</f>
        <v>395359.131884108</v>
      </c>
    </row>
    <row r="309" customFormat="false" ht="12.75" hidden="false" customHeight="false" outlineLevel="0" collapsed="false">
      <c r="A309" s="1" t="n">
        <v>44957</v>
      </c>
      <c r="B309" s="0" t="n">
        <f aca="false">ROUND((A309-$B$2-210)/365,0)</f>
        <v>55</v>
      </c>
      <c r="C309" s="0" t="n">
        <f aca="false">ROUND((A309-$C$2-210)/365,0)</f>
        <v>30</v>
      </c>
      <c r="D309" s="0" t="n">
        <f aca="false">ROUND((A309-$D$2-210)/365,0)</f>
        <v>27</v>
      </c>
      <c r="E309" s="2" t="n">
        <f aca="false">Darron!E309+Kristi!E309+'Kristi(Roth)'!E309</f>
        <v>0</v>
      </c>
      <c r="F309" s="2" t="n">
        <f aca="false">Darron!F309+Kristi!F309+'Kristi(Roth)'!F309</f>
        <v>0</v>
      </c>
      <c r="G309" s="2" t="n">
        <f aca="false">Darron!G309+Kristi!G309+'Kristi(Roth)'!G309</f>
        <v>3953.59131884108</v>
      </c>
      <c r="H309" s="2" t="n">
        <f aca="false">Darron!H309+Kristi!H309+'Kristi(Roth)'!H309</f>
        <v>0</v>
      </c>
      <c r="I309" s="2" t="n">
        <f aca="false">Darron!I309+Kristi!I309+'Kristi(Roth)'!I309</f>
        <v>44703.02</v>
      </c>
      <c r="J309" s="2" t="n">
        <f aca="false">Darron!J309+Kristi!J309+'Kristi(Roth)'!J309</f>
        <v>354609.703202949</v>
      </c>
      <c r="K309" s="2" t="n">
        <f aca="false">Darron!K309+Kristi!K309+'Kristi(Roth)'!K309</f>
        <v>399312.723202949</v>
      </c>
    </row>
    <row r="310" customFormat="false" ht="12.75" hidden="false" customHeight="false" outlineLevel="0" collapsed="false">
      <c r="A310" s="1" t="n">
        <v>44985</v>
      </c>
      <c r="B310" s="0" t="n">
        <f aca="false">ROUND((A310-$B$2-210)/365,0)</f>
        <v>55</v>
      </c>
      <c r="C310" s="0" t="n">
        <f aca="false">ROUND((A310-$C$2-210)/365,0)</f>
        <v>30</v>
      </c>
      <c r="D310" s="0" t="n">
        <f aca="false">ROUND((A310-$D$2-210)/365,0)</f>
        <v>28</v>
      </c>
      <c r="E310" s="2" t="n">
        <f aca="false">Darron!E310+Kristi!E310+'Kristi(Roth)'!E310</f>
        <v>0</v>
      </c>
      <c r="F310" s="2" t="n">
        <f aca="false">Darron!F310+Kristi!F310+'Kristi(Roth)'!F310</f>
        <v>0</v>
      </c>
      <c r="G310" s="2" t="n">
        <f aca="false">Darron!G310+Kristi!G310+'Kristi(Roth)'!G310</f>
        <v>3993.12723202949</v>
      </c>
      <c r="H310" s="2" t="n">
        <f aca="false">Darron!H310+Kristi!H310+'Kristi(Roth)'!H310</f>
        <v>0</v>
      </c>
      <c r="I310" s="2" t="n">
        <f aca="false">Darron!I310+Kristi!I310+'Kristi(Roth)'!I310</f>
        <v>44703.02</v>
      </c>
      <c r="J310" s="2" t="n">
        <f aca="false">Darron!J310+Kristi!J310+'Kristi(Roth)'!J310</f>
        <v>358602.830434978</v>
      </c>
      <c r="K310" s="2" t="n">
        <f aca="false">Darron!K310+Kristi!K310+'Kristi(Roth)'!K310</f>
        <v>403305.850434979</v>
      </c>
    </row>
    <row r="311" customFormat="false" ht="12.75" hidden="false" customHeight="false" outlineLevel="0" collapsed="false">
      <c r="A311" s="1" t="n">
        <v>45016</v>
      </c>
      <c r="B311" s="0" t="n">
        <f aca="false">ROUND((A311-$B$2-210)/365,0)</f>
        <v>55</v>
      </c>
      <c r="C311" s="0" t="n">
        <f aca="false">ROUND((A311-$C$2-210)/365,0)</f>
        <v>30</v>
      </c>
      <c r="D311" s="0" t="n">
        <f aca="false">ROUND((A311-$D$2-210)/365,0)</f>
        <v>28</v>
      </c>
      <c r="E311" s="2" t="n">
        <f aca="false">Darron!E311+Kristi!E311+'Kristi(Roth)'!E311</f>
        <v>0</v>
      </c>
      <c r="F311" s="2" t="n">
        <f aca="false">Darron!F311+Kristi!F311+'Kristi(Roth)'!F311</f>
        <v>0</v>
      </c>
      <c r="G311" s="2" t="n">
        <f aca="false">Darron!G311+Kristi!G311+'Kristi(Roth)'!G311</f>
        <v>4033.05850434979</v>
      </c>
      <c r="H311" s="2" t="n">
        <f aca="false">Darron!H311+Kristi!H311+'Kristi(Roth)'!H311</f>
        <v>0</v>
      </c>
      <c r="I311" s="2" t="n">
        <f aca="false">Darron!I311+Kristi!I311+'Kristi(Roth)'!I311</f>
        <v>44703.02</v>
      </c>
      <c r="J311" s="2" t="n">
        <f aca="false">Darron!J311+Kristi!J311+'Kristi(Roth)'!J311</f>
        <v>362635.888939328</v>
      </c>
      <c r="K311" s="2" t="n">
        <f aca="false">Darron!K311+Kristi!K311+'Kristi(Roth)'!K311</f>
        <v>407338.908939328</v>
      </c>
    </row>
    <row r="312" customFormat="false" ht="12.75" hidden="false" customHeight="false" outlineLevel="0" collapsed="false">
      <c r="A312" s="1" t="n">
        <v>45046</v>
      </c>
      <c r="B312" s="0" t="n">
        <f aca="false">ROUND((A312-$B$2-210)/365,0)</f>
        <v>56</v>
      </c>
      <c r="C312" s="0" t="n">
        <f aca="false">ROUND((A312-$C$2-210)/365,0)</f>
        <v>31</v>
      </c>
      <c r="D312" s="0" t="n">
        <f aca="false">ROUND((A312-$D$2-210)/365,0)</f>
        <v>28</v>
      </c>
      <c r="E312" s="2" t="n">
        <f aca="false">Darron!E312+Kristi!E312+'Kristi(Roth)'!E312</f>
        <v>0</v>
      </c>
      <c r="F312" s="2" t="n">
        <f aca="false">Darron!F312+Kristi!F312+'Kristi(Roth)'!F312</f>
        <v>0</v>
      </c>
      <c r="G312" s="2" t="n">
        <f aca="false">Darron!G312+Kristi!G312+'Kristi(Roth)'!G312</f>
        <v>4073.38908939328</v>
      </c>
      <c r="H312" s="2" t="n">
        <f aca="false">Darron!H312+Kristi!H312+'Kristi(Roth)'!H312</f>
        <v>0</v>
      </c>
      <c r="I312" s="2" t="n">
        <f aca="false">Darron!I312+Kristi!I312+'Kristi(Roth)'!I312</f>
        <v>44703.02</v>
      </c>
      <c r="J312" s="2" t="n">
        <f aca="false">Darron!J312+Kristi!J312+'Kristi(Roth)'!J312</f>
        <v>366709.278028721</v>
      </c>
      <c r="K312" s="2" t="n">
        <f aca="false">Darron!K312+Kristi!K312+'Kristi(Roth)'!K312</f>
        <v>411412.298028722</v>
      </c>
    </row>
    <row r="313" customFormat="false" ht="12.75" hidden="false" customHeight="false" outlineLevel="0" collapsed="false">
      <c r="A313" s="1" t="n">
        <v>45077</v>
      </c>
      <c r="B313" s="0" t="n">
        <f aca="false">ROUND((A313-$B$2-210)/365,0)</f>
        <v>56</v>
      </c>
      <c r="C313" s="0" t="n">
        <f aca="false">ROUND((A313-$C$2-210)/365,0)</f>
        <v>31</v>
      </c>
      <c r="D313" s="0" t="n">
        <f aca="false">ROUND((A313-$D$2-210)/365,0)</f>
        <v>28</v>
      </c>
      <c r="E313" s="2" t="n">
        <f aca="false">Darron!E313+Kristi!E313+'Kristi(Roth)'!E313</f>
        <v>0</v>
      </c>
      <c r="F313" s="2" t="n">
        <f aca="false">Darron!F313+Kristi!F313+'Kristi(Roth)'!F313</f>
        <v>0</v>
      </c>
      <c r="G313" s="2" t="n">
        <f aca="false">Darron!G313+Kristi!G313+'Kristi(Roth)'!G313</f>
        <v>4114.12298028722</v>
      </c>
      <c r="H313" s="2" t="n">
        <f aca="false">Darron!H313+Kristi!H313+'Kristi(Roth)'!H313</f>
        <v>0</v>
      </c>
      <c r="I313" s="2" t="n">
        <f aca="false">Darron!I313+Kristi!I313+'Kristi(Roth)'!I313</f>
        <v>44703.02</v>
      </c>
      <c r="J313" s="2" t="n">
        <f aca="false">Darron!J313+Kristi!J313+'Kristi(Roth)'!J313</f>
        <v>370823.401009009</v>
      </c>
      <c r="K313" s="2" t="n">
        <f aca="false">Darron!K313+Kristi!K313+'Kristi(Roth)'!K313</f>
        <v>415526.421009009</v>
      </c>
    </row>
    <row r="314" customFormat="false" ht="12.75" hidden="false" customHeight="false" outlineLevel="0" collapsed="false">
      <c r="A314" s="1" t="n">
        <v>45107</v>
      </c>
      <c r="B314" s="0" t="n">
        <f aca="false">ROUND((A314-$B$2-210)/365,0)</f>
        <v>56</v>
      </c>
      <c r="C314" s="0" t="n">
        <f aca="false">ROUND((A314-$C$2-210)/365,0)</f>
        <v>31</v>
      </c>
      <c r="D314" s="0" t="n">
        <f aca="false">ROUND((A314-$D$2-210)/365,0)</f>
        <v>28</v>
      </c>
      <c r="E314" s="2" t="n">
        <f aca="false">Darron!E314+Kristi!E314+'Kristi(Roth)'!E314</f>
        <v>0</v>
      </c>
      <c r="F314" s="2" t="n">
        <f aca="false">Darron!F314+Kristi!F314+'Kristi(Roth)'!F314</f>
        <v>0</v>
      </c>
      <c r="G314" s="2" t="n">
        <f aca="false">Darron!G314+Kristi!G314+'Kristi(Roth)'!G314</f>
        <v>4155.26421009009</v>
      </c>
      <c r="H314" s="2" t="n">
        <f aca="false">Darron!H314+Kristi!H314+'Kristi(Roth)'!H314</f>
        <v>0</v>
      </c>
      <c r="I314" s="2" t="n">
        <f aca="false">Darron!I314+Kristi!I314+'Kristi(Roth)'!I314</f>
        <v>44703.02</v>
      </c>
      <c r="J314" s="2" t="n">
        <f aca="false">Darron!J314+Kristi!J314+'Kristi(Roth)'!J314</f>
        <v>374978.665219099</v>
      </c>
      <c r="K314" s="2" t="n">
        <f aca="false">Darron!K314+Kristi!K314+'Kristi(Roth)'!K314</f>
        <v>419681.685219099</v>
      </c>
    </row>
    <row r="315" customFormat="false" ht="12.75" hidden="false" customHeight="false" outlineLevel="0" collapsed="false">
      <c r="A315" s="1" t="n">
        <v>45138</v>
      </c>
      <c r="B315" s="0" t="n">
        <f aca="false">ROUND((A315-$B$2-210)/365,0)</f>
        <v>56</v>
      </c>
      <c r="C315" s="0" t="n">
        <f aca="false">ROUND((A315-$C$2-210)/365,0)</f>
        <v>31</v>
      </c>
      <c r="D315" s="0" t="n">
        <f aca="false">ROUND((A315-$D$2-210)/365,0)</f>
        <v>28</v>
      </c>
      <c r="E315" s="2" t="n">
        <f aca="false">Darron!E315+Kristi!E315+'Kristi(Roth)'!E315</f>
        <v>0</v>
      </c>
      <c r="F315" s="2" t="n">
        <f aca="false">Darron!F315+Kristi!F315+'Kristi(Roth)'!F315</f>
        <v>0</v>
      </c>
      <c r="G315" s="2" t="n">
        <f aca="false">Darron!G315+Kristi!G315+'Kristi(Roth)'!G315</f>
        <v>4196.81685219099</v>
      </c>
      <c r="H315" s="2" t="n">
        <f aca="false">Darron!H315+Kristi!H315+'Kristi(Roth)'!H315</f>
        <v>0</v>
      </c>
      <c r="I315" s="2" t="n">
        <f aca="false">Darron!I315+Kristi!I315+'Kristi(Roth)'!I315</f>
        <v>44703.02</v>
      </c>
      <c r="J315" s="2" t="n">
        <f aca="false">Darron!J315+Kristi!J315+'Kristi(Roth)'!J315</f>
        <v>379175.48207129</v>
      </c>
      <c r="K315" s="2" t="n">
        <f aca="false">Darron!K315+Kristi!K315+'Kristi(Roth)'!K315</f>
        <v>423878.50207129</v>
      </c>
    </row>
    <row r="316" customFormat="false" ht="12.75" hidden="false" customHeight="false" outlineLevel="0" collapsed="false">
      <c r="A316" s="1" t="n">
        <v>45169</v>
      </c>
      <c r="B316" s="0" t="n">
        <f aca="false">ROUND((A316-$B$2-210)/365,0)</f>
        <v>56</v>
      </c>
      <c r="C316" s="0" t="n">
        <f aca="false">ROUND((A316-$C$2-210)/365,0)</f>
        <v>31</v>
      </c>
      <c r="D316" s="0" t="n">
        <f aca="false">ROUND((A316-$D$2-210)/365,0)</f>
        <v>28</v>
      </c>
      <c r="E316" s="2" t="n">
        <f aca="false">Darron!E316+Kristi!E316+'Kristi(Roth)'!E316</f>
        <v>0</v>
      </c>
      <c r="F316" s="2" t="n">
        <f aca="false">Darron!F316+Kristi!F316+'Kristi(Roth)'!F316</f>
        <v>0</v>
      </c>
      <c r="G316" s="2" t="n">
        <f aca="false">Darron!G316+Kristi!G316+'Kristi(Roth)'!G316</f>
        <v>4238.7850207129</v>
      </c>
      <c r="H316" s="2" t="n">
        <f aca="false">Darron!H316+Kristi!H316+'Kristi(Roth)'!H316</f>
        <v>0</v>
      </c>
      <c r="I316" s="2" t="n">
        <f aca="false">Darron!I316+Kristi!I316+'Kristi(Roth)'!I316</f>
        <v>44703.02</v>
      </c>
      <c r="J316" s="2" t="n">
        <f aca="false">Darron!J316+Kristi!J316+'Kristi(Roth)'!J316</f>
        <v>383414.267092003</v>
      </c>
      <c r="K316" s="2" t="n">
        <f aca="false">Darron!K316+Kristi!K316+'Kristi(Roth)'!K316</f>
        <v>428117.287092003</v>
      </c>
    </row>
    <row r="317" customFormat="false" ht="12.75" hidden="false" customHeight="false" outlineLevel="0" collapsed="false">
      <c r="A317" s="1" t="n">
        <v>45199</v>
      </c>
      <c r="B317" s="0" t="n">
        <f aca="false">ROUND((A317-$B$2-210)/365,0)</f>
        <v>56</v>
      </c>
      <c r="C317" s="0" t="n">
        <f aca="false">ROUND((A317-$C$2-210)/365,0)</f>
        <v>31</v>
      </c>
      <c r="D317" s="0" t="n">
        <f aca="false">ROUND((A317-$D$2-210)/365,0)</f>
        <v>28</v>
      </c>
      <c r="E317" s="2" t="n">
        <f aca="false">Darron!E317+Kristi!E317+'Kristi(Roth)'!E317</f>
        <v>0</v>
      </c>
      <c r="F317" s="2" t="n">
        <f aca="false">Darron!F317+Kristi!F317+'Kristi(Roth)'!F317</f>
        <v>0</v>
      </c>
      <c r="G317" s="2" t="n">
        <f aca="false">Darron!G317+Kristi!G317+'Kristi(Roth)'!G317</f>
        <v>4281.17287092003</v>
      </c>
      <c r="H317" s="2" t="n">
        <f aca="false">Darron!H317+Kristi!H317+'Kristi(Roth)'!H317</f>
        <v>0</v>
      </c>
      <c r="I317" s="2" t="n">
        <f aca="false">Darron!I317+Kristi!I317+'Kristi(Roth)'!I317</f>
        <v>44703.02</v>
      </c>
      <c r="J317" s="2" t="n">
        <f aca="false">Darron!J317+Kristi!J317+'Kristi(Roth)'!J317</f>
        <v>387695.439962923</v>
      </c>
      <c r="K317" s="2" t="n">
        <f aca="false">Darron!K317+Kristi!K317+'Kristi(Roth)'!K317</f>
        <v>432398.459962923</v>
      </c>
    </row>
    <row r="318" customFormat="false" ht="12.75" hidden="false" customHeight="false" outlineLevel="0" collapsed="false">
      <c r="A318" s="1" t="n">
        <v>45230</v>
      </c>
      <c r="B318" s="0" t="n">
        <f aca="false">ROUND((A318-$B$2-210)/365,0)</f>
        <v>56</v>
      </c>
      <c r="C318" s="0" t="n">
        <f aca="false">ROUND((A318-$C$2-210)/365,0)</f>
        <v>31</v>
      </c>
      <c r="D318" s="0" t="n">
        <f aca="false">ROUND((A318-$D$2-210)/365,0)</f>
        <v>28</v>
      </c>
      <c r="E318" s="2" t="n">
        <f aca="false">Darron!E318+Kristi!E318+'Kristi(Roth)'!E318</f>
        <v>0</v>
      </c>
      <c r="F318" s="2" t="n">
        <f aca="false">Darron!F318+Kristi!F318+'Kristi(Roth)'!F318</f>
        <v>0</v>
      </c>
      <c r="G318" s="2" t="n">
        <f aca="false">Darron!G318+Kristi!G318+'Kristi(Roth)'!G318</f>
        <v>4323.98459962923</v>
      </c>
      <c r="H318" s="2" t="n">
        <f aca="false">Darron!H318+Kristi!H318+'Kristi(Roth)'!H318</f>
        <v>0</v>
      </c>
      <c r="I318" s="2" t="n">
        <f aca="false">Darron!I318+Kristi!I318+'Kristi(Roth)'!I318</f>
        <v>44703.02</v>
      </c>
      <c r="J318" s="2" t="n">
        <f aca="false">Darron!J318+Kristi!J318+'Kristi(Roth)'!J318</f>
        <v>392019.424562552</v>
      </c>
      <c r="K318" s="2" t="n">
        <f aca="false">Darron!K318+Kristi!K318+'Kristi(Roth)'!K318</f>
        <v>436722.444562552</v>
      </c>
    </row>
    <row r="319" customFormat="false" ht="12.75" hidden="false" customHeight="false" outlineLevel="0" collapsed="false">
      <c r="A319" s="1" t="n">
        <v>45260</v>
      </c>
      <c r="B319" s="0" t="n">
        <f aca="false">ROUND((A319-$B$2-210)/365,0)</f>
        <v>56</v>
      </c>
      <c r="C319" s="0" t="n">
        <f aca="false">ROUND((A319-$C$2-210)/365,0)</f>
        <v>31</v>
      </c>
      <c r="D319" s="0" t="n">
        <f aca="false">ROUND((A319-$D$2-210)/365,0)</f>
        <v>28</v>
      </c>
      <c r="E319" s="2" t="n">
        <f aca="false">Darron!E319+Kristi!E319+'Kristi(Roth)'!E319</f>
        <v>0</v>
      </c>
      <c r="F319" s="2" t="n">
        <f aca="false">Darron!F319+Kristi!F319+'Kristi(Roth)'!F319</f>
        <v>0</v>
      </c>
      <c r="G319" s="2" t="n">
        <f aca="false">Darron!G319+Kristi!G319+'Kristi(Roth)'!G319</f>
        <v>4367.22444562552</v>
      </c>
      <c r="H319" s="2" t="n">
        <f aca="false">Darron!H319+Kristi!H319+'Kristi(Roth)'!H319</f>
        <v>0</v>
      </c>
      <c r="I319" s="2" t="n">
        <f aca="false">Darron!I319+Kristi!I319+'Kristi(Roth)'!I319</f>
        <v>44703.02</v>
      </c>
      <c r="J319" s="2" t="n">
        <f aca="false">Darron!J319+Kristi!J319+'Kristi(Roth)'!J319</f>
        <v>396386.649008177</v>
      </c>
      <c r="K319" s="2" t="n">
        <f aca="false">Darron!K319+Kristi!K319+'Kristi(Roth)'!K319</f>
        <v>441089.669008178</v>
      </c>
    </row>
    <row r="320" customFormat="false" ht="12.75" hidden="false" customHeight="false" outlineLevel="0" collapsed="false">
      <c r="A320" s="1" t="n">
        <v>45291</v>
      </c>
      <c r="B320" s="0" t="n">
        <f aca="false">ROUND((A320-$B$2-210)/365,0)</f>
        <v>56</v>
      </c>
      <c r="C320" s="0" t="n">
        <f aca="false">ROUND((A320-$C$2-210)/365,0)</f>
        <v>31</v>
      </c>
      <c r="D320" s="0" t="n">
        <f aca="false">ROUND((A320-$D$2-210)/365,0)</f>
        <v>28</v>
      </c>
      <c r="E320" s="2" t="n">
        <f aca="false">Darron!E320+Kristi!E320+'Kristi(Roth)'!E320</f>
        <v>0</v>
      </c>
      <c r="F320" s="2" t="n">
        <f aca="false">Darron!F320+Kristi!F320+'Kristi(Roth)'!F320</f>
        <v>0</v>
      </c>
      <c r="G320" s="2" t="n">
        <f aca="false">Darron!G320+Kristi!G320+'Kristi(Roth)'!G320</f>
        <v>4410.89669008178</v>
      </c>
      <c r="H320" s="2" t="n">
        <f aca="false">Darron!H320+Kristi!H320+'Kristi(Roth)'!H320</f>
        <v>0</v>
      </c>
      <c r="I320" s="2" t="n">
        <f aca="false">Darron!I320+Kristi!I320+'Kristi(Roth)'!I320</f>
        <v>44703.02</v>
      </c>
      <c r="J320" s="2" t="n">
        <f aca="false">Darron!J320+Kristi!J320+'Kristi(Roth)'!J320</f>
        <v>400797.545698259</v>
      </c>
      <c r="K320" s="2" t="n">
        <f aca="false">Darron!K320+Kristi!K320+'Kristi(Roth)'!K320</f>
        <v>445500.565698259</v>
      </c>
    </row>
    <row r="321" customFormat="false" ht="12.75" hidden="false" customHeight="false" outlineLevel="0" collapsed="false">
      <c r="A321" s="1" t="n">
        <v>45322</v>
      </c>
      <c r="B321" s="0" t="n">
        <f aca="false">ROUND((A321-$B$2-210)/365,0)</f>
        <v>56</v>
      </c>
      <c r="C321" s="0" t="n">
        <f aca="false">ROUND((A321-$C$2-210)/365,0)</f>
        <v>31</v>
      </c>
      <c r="D321" s="0" t="n">
        <f aca="false">ROUND((A321-$D$2-210)/365,0)</f>
        <v>28</v>
      </c>
      <c r="E321" s="2" t="n">
        <f aca="false">Darron!E321+Kristi!E321+'Kristi(Roth)'!E321</f>
        <v>0</v>
      </c>
      <c r="F321" s="2" t="n">
        <f aca="false">Darron!F321+Kristi!F321+'Kristi(Roth)'!F321</f>
        <v>0</v>
      </c>
      <c r="G321" s="2" t="n">
        <f aca="false">Darron!G321+Kristi!G321+'Kristi(Roth)'!G321</f>
        <v>4455.00565698259</v>
      </c>
      <c r="H321" s="2" t="n">
        <f aca="false">Darron!H321+Kristi!H321+'Kristi(Roth)'!H321</f>
        <v>0</v>
      </c>
      <c r="I321" s="2" t="n">
        <f aca="false">Darron!I321+Kristi!I321+'Kristi(Roth)'!I321</f>
        <v>44703.02</v>
      </c>
      <c r="J321" s="2" t="n">
        <f aca="false">Darron!J321+Kristi!J321+'Kristi(Roth)'!J321</f>
        <v>405252.551355242</v>
      </c>
      <c r="K321" s="2" t="n">
        <f aca="false">Darron!K321+Kristi!K321+'Kristi(Roth)'!K321</f>
        <v>449955.571355242</v>
      </c>
    </row>
    <row r="322" customFormat="false" ht="12.75" hidden="false" customHeight="false" outlineLevel="0" collapsed="false">
      <c r="A322" s="1" t="n">
        <v>45351</v>
      </c>
      <c r="B322" s="0" t="n">
        <f aca="false">ROUND((A322-$B$2-210)/365,0)</f>
        <v>56</v>
      </c>
      <c r="C322" s="0" t="n">
        <f aca="false">ROUND((A322-$C$2-210)/365,0)</f>
        <v>31</v>
      </c>
      <c r="D322" s="0" t="n">
        <f aca="false">ROUND((A322-$D$2-210)/365,0)</f>
        <v>29</v>
      </c>
      <c r="E322" s="2" t="n">
        <f aca="false">Darron!E322+Kristi!E322+'Kristi(Roth)'!E322</f>
        <v>0</v>
      </c>
      <c r="F322" s="2" t="n">
        <f aca="false">Darron!F322+Kristi!F322+'Kristi(Roth)'!F322</f>
        <v>0</v>
      </c>
      <c r="G322" s="2" t="n">
        <f aca="false">Darron!G322+Kristi!G322+'Kristi(Roth)'!G322</f>
        <v>4499.55571355242</v>
      </c>
      <c r="H322" s="2" t="n">
        <f aca="false">Darron!H322+Kristi!H322+'Kristi(Roth)'!H322</f>
        <v>0</v>
      </c>
      <c r="I322" s="2" t="n">
        <f aca="false">Darron!I322+Kristi!I322+'Kristi(Roth)'!I322</f>
        <v>44703.02</v>
      </c>
      <c r="J322" s="2" t="n">
        <f aca="false">Darron!J322+Kristi!J322+'Kristi(Roth)'!J322</f>
        <v>409752.107068794</v>
      </c>
      <c r="K322" s="2" t="n">
        <f aca="false">Darron!K322+Kristi!K322+'Kristi(Roth)'!K322</f>
        <v>454455.127068794</v>
      </c>
    </row>
    <row r="323" customFormat="false" ht="12.75" hidden="false" customHeight="false" outlineLevel="0" collapsed="false">
      <c r="A323" s="1" t="n">
        <v>45382</v>
      </c>
      <c r="B323" s="0" t="n">
        <f aca="false">ROUND((A323-$B$2-210)/365,0)</f>
        <v>56</v>
      </c>
      <c r="C323" s="0" t="n">
        <f aca="false">ROUND((A323-$C$2-210)/365,0)</f>
        <v>31</v>
      </c>
      <c r="D323" s="0" t="n">
        <f aca="false">ROUND((A323-$D$2-210)/365,0)</f>
        <v>29</v>
      </c>
      <c r="E323" s="2" t="n">
        <f aca="false">Darron!E323+Kristi!E323+'Kristi(Roth)'!E323</f>
        <v>0</v>
      </c>
      <c r="F323" s="2" t="n">
        <f aca="false">Darron!F323+Kristi!F323+'Kristi(Roth)'!F323</f>
        <v>0</v>
      </c>
      <c r="G323" s="2" t="n">
        <f aca="false">Darron!G323+Kristi!G323+'Kristi(Roth)'!G323</f>
        <v>4544.55127068794</v>
      </c>
      <c r="H323" s="2" t="n">
        <f aca="false">Darron!H323+Kristi!H323+'Kristi(Roth)'!H323</f>
        <v>0</v>
      </c>
      <c r="I323" s="2" t="n">
        <f aca="false">Darron!I323+Kristi!I323+'Kristi(Roth)'!I323</f>
        <v>44703.02</v>
      </c>
      <c r="J323" s="2" t="n">
        <f aca="false">Darron!J323+Kristi!J323+'Kristi(Roth)'!J323</f>
        <v>414296.658339482</v>
      </c>
      <c r="K323" s="2" t="n">
        <f aca="false">Darron!K323+Kristi!K323+'Kristi(Roth)'!K323</f>
        <v>458999.678339482</v>
      </c>
    </row>
    <row r="324" customFormat="false" ht="12.75" hidden="false" customHeight="false" outlineLevel="0" collapsed="false">
      <c r="A324" s="1" t="n">
        <v>45412</v>
      </c>
      <c r="B324" s="0" t="n">
        <f aca="false">ROUND((A324-$B$2-210)/365,0)</f>
        <v>57</v>
      </c>
      <c r="C324" s="0" t="n">
        <f aca="false">ROUND((A324-$C$2-210)/365,0)</f>
        <v>32</v>
      </c>
      <c r="D324" s="0" t="n">
        <f aca="false">ROUND((A324-$D$2-210)/365,0)</f>
        <v>29</v>
      </c>
      <c r="E324" s="2" t="n">
        <f aca="false">Darron!E324+Kristi!E324+'Kristi(Roth)'!E324</f>
        <v>0</v>
      </c>
      <c r="F324" s="2" t="n">
        <f aca="false">Darron!F324+Kristi!F324+'Kristi(Roth)'!F324</f>
        <v>0</v>
      </c>
      <c r="G324" s="2" t="n">
        <f aca="false">Darron!G324+Kristi!G324+'Kristi(Roth)'!G324</f>
        <v>4589.99678339483</v>
      </c>
      <c r="H324" s="2" t="n">
        <f aca="false">Darron!H324+Kristi!H324+'Kristi(Roth)'!H324</f>
        <v>0</v>
      </c>
      <c r="I324" s="2" t="n">
        <f aca="false">Darron!I324+Kristi!I324+'Kristi(Roth)'!I324</f>
        <v>44703.02</v>
      </c>
      <c r="J324" s="2" t="n">
        <f aca="false">Darron!J324+Kristi!J324+'Kristi(Roth)'!J324</f>
        <v>418886.655122877</v>
      </c>
      <c r="K324" s="2" t="n">
        <f aca="false">Darron!K324+Kristi!K324+'Kristi(Roth)'!K324</f>
        <v>463589.675122877</v>
      </c>
    </row>
    <row r="325" customFormat="false" ht="12.75" hidden="false" customHeight="false" outlineLevel="0" collapsed="false">
      <c r="A325" s="1" t="n">
        <v>45443</v>
      </c>
      <c r="B325" s="0" t="n">
        <f aca="false">ROUND((A325-$B$2-210)/365,0)</f>
        <v>57</v>
      </c>
      <c r="C325" s="0" t="n">
        <f aca="false">ROUND((A325-$C$2-210)/365,0)</f>
        <v>32</v>
      </c>
      <c r="D325" s="0" t="n">
        <f aca="false">ROUND((A325-$D$2-210)/365,0)</f>
        <v>29</v>
      </c>
      <c r="E325" s="2" t="n">
        <f aca="false">Darron!E325+Kristi!E325+'Kristi(Roth)'!E325</f>
        <v>0</v>
      </c>
      <c r="F325" s="2" t="n">
        <f aca="false">Darron!F325+Kristi!F325+'Kristi(Roth)'!F325</f>
        <v>0</v>
      </c>
      <c r="G325" s="2" t="n">
        <f aca="false">Darron!G325+Kristi!G325+'Kristi(Roth)'!G325</f>
        <v>4635.89675122877</v>
      </c>
      <c r="H325" s="2" t="n">
        <f aca="false">Darron!H325+Kristi!H325+'Kristi(Roth)'!H325</f>
        <v>0</v>
      </c>
      <c r="I325" s="2" t="n">
        <f aca="false">Darron!I325+Kristi!I325+'Kristi(Roth)'!I325</f>
        <v>44703.02</v>
      </c>
      <c r="J325" s="2" t="n">
        <f aca="false">Darron!J325+Kristi!J325+'Kristi(Roth)'!J325</f>
        <v>423522.551874106</v>
      </c>
      <c r="K325" s="2" t="n">
        <f aca="false">Darron!K325+Kristi!K325+'Kristi(Roth)'!K325</f>
        <v>468225.571874106</v>
      </c>
    </row>
    <row r="326" customFormat="false" ht="12.75" hidden="false" customHeight="false" outlineLevel="0" collapsed="false">
      <c r="A326" s="1" t="n">
        <v>45473</v>
      </c>
      <c r="B326" s="0" t="n">
        <f aca="false">ROUND((A326-$B$2-210)/365,0)</f>
        <v>57</v>
      </c>
      <c r="C326" s="0" t="n">
        <f aca="false">ROUND((A326-$C$2-210)/365,0)</f>
        <v>32</v>
      </c>
      <c r="D326" s="0" t="n">
        <f aca="false">ROUND((A326-$D$2-210)/365,0)</f>
        <v>29</v>
      </c>
      <c r="E326" s="2" t="n">
        <f aca="false">Darron!E326+Kristi!E326+'Kristi(Roth)'!E326</f>
        <v>0</v>
      </c>
      <c r="F326" s="2" t="n">
        <f aca="false">Darron!F326+Kristi!F326+'Kristi(Roth)'!F326</f>
        <v>0</v>
      </c>
      <c r="G326" s="2" t="n">
        <f aca="false">Darron!G326+Kristi!G326+'Kristi(Roth)'!G326</f>
        <v>4682.25571874106</v>
      </c>
      <c r="H326" s="2" t="n">
        <f aca="false">Darron!H326+Kristi!H326+'Kristi(Roth)'!H326</f>
        <v>0</v>
      </c>
      <c r="I326" s="2" t="n">
        <f aca="false">Darron!I326+Kristi!I326+'Kristi(Roth)'!I326</f>
        <v>44703.02</v>
      </c>
      <c r="J326" s="2" t="n">
        <f aca="false">Darron!J326+Kristi!J326+'Kristi(Roth)'!J326</f>
        <v>428204.807592847</v>
      </c>
      <c r="K326" s="2" t="n">
        <f aca="false">Darron!K326+Kristi!K326+'Kristi(Roth)'!K326</f>
        <v>472907.827592847</v>
      </c>
    </row>
    <row r="327" customFormat="false" ht="12.75" hidden="false" customHeight="false" outlineLevel="0" collapsed="false">
      <c r="A327" s="1" t="n">
        <v>45504</v>
      </c>
      <c r="B327" s="0" t="n">
        <f aca="false">ROUND((A327-$B$2-210)/365,0)</f>
        <v>57</v>
      </c>
      <c r="C327" s="0" t="n">
        <f aca="false">ROUND((A327-$C$2-210)/365,0)</f>
        <v>32</v>
      </c>
      <c r="D327" s="0" t="n">
        <f aca="false">ROUND((A327-$D$2-210)/365,0)</f>
        <v>29</v>
      </c>
      <c r="E327" s="2" t="n">
        <f aca="false">Darron!E327+Kristi!E327+'Kristi(Roth)'!E327</f>
        <v>0</v>
      </c>
      <c r="F327" s="2" t="n">
        <f aca="false">Darron!F327+Kristi!F327+'Kristi(Roth)'!F327</f>
        <v>0</v>
      </c>
      <c r="G327" s="2" t="n">
        <f aca="false">Darron!G327+Kristi!G327+'Kristi(Roth)'!G327</f>
        <v>4729.07827592847</v>
      </c>
      <c r="H327" s="2" t="n">
        <f aca="false">Darron!H327+Kristi!H327+'Kristi(Roth)'!H327</f>
        <v>0</v>
      </c>
      <c r="I327" s="2" t="n">
        <f aca="false">Darron!I327+Kristi!I327+'Kristi(Roth)'!I327</f>
        <v>44703.02</v>
      </c>
      <c r="J327" s="2" t="n">
        <f aca="false">Darron!J327+Kristi!J327+'Kristi(Roth)'!J327</f>
        <v>432933.885868775</v>
      </c>
      <c r="K327" s="2" t="n">
        <f aca="false">Darron!K327+Kristi!K327+'Kristi(Roth)'!K327</f>
        <v>477636.905868776</v>
      </c>
    </row>
    <row r="328" customFormat="false" ht="12.75" hidden="false" customHeight="false" outlineLevel="0" collapsed="false">
      <c r="A328" s="1" t="n">
        <v>45535</v>
      </c>
      <c r="B328" s="0" t="n">
        <f aca="false">ROUND((A328-$B$2-210)/365,0)</f>
        <v>57</v>
      </c>
      <c r="C328" s="0" t="n">
        <f aca="false">ROUND((A328-$C$2-210)/365,0)</f>
        <v>32</v>
      </c>
      <c r="D328" s="0" t="n">
        <f aca="false">ROUND((A328-$D$2-210)/365,0)</f>
        <v>29</v>
      </c>
      <c r="E328" s="2" t="n">
        <f aca="false">Darron!E328+Kristi!E328+'Kristi(Roth)'!E328</f>
        <v>0</v>
      </c>
      <c r="F328" s="2" t="n">
        <f aca="false">Darron!F328+Kristi!F328+'Kristi(Roth)'!F328</f>
        <v>0</v>
      </c>
      <c r="G328" s="2" t="n">
        <f aca="false">Darron!G328+Kristi!G328+'Kristi(Roth)'!G328</f>
        <v>4776.36905868776</v>
      </c>
      <c r="H328" s="2" t="n">
        <f aca="false">Darron!H328+Kristi!H328+'Kristi(Roth)'!H328</f>
        <v>0</v>
      </c>
      <c r="I328" s="2" t="n">
        <f aca="false">Darron!I328+Kristi!I328+'Kristi(Roth)'!I328</f>
        <v>44703.02</v>
      </c>
      <c r="J328" s="2" t="n">
        <f aca="false">Darron!J328+Kristi!J328+'Kristi(Roth)'!J328</f>
        <v>437710.254927463</v>
      </c>
      <c r="K328" s="2" t="n">
        <f aca="false">Darron!K328+Kristi!K328+'Kristi(Roth)'!K328</f>
        <v>482413.274927463</v>
      </c>
    </row>
    <row r="329" customFormat="false" ht="12.75" hidden="false" customHeight="false" outlineLevel="0" collapsed="false">
      <c r="A329" s="1" t="n">
        <v>45565</v>
      </c>
      <c r="B329" s="0" t="n">
        <f aca="false">ROUND((A329-$B$2-210)/365,0)</f>
        <v>57</v>
      </c>
      <c r="C329" s="0" t="n">
        <f aca="false">ROUND((A329-$C$2-210)/365,0)</f>
        <v>32</v>
      </c>
      <c r="D329" s="0" t="n">
        <f aca="false">ROUND((A329-$D$2-210)/365,0)</f>
        <v>29</v>
      </c>
      <c r="E329" s="2" t="n">
        <f aca="false">Darron!E329+Kristi!E329+'Kristi(Roth)'!E329</f>
        <v>0</v>
      </c>
      <c r="F329" s="2" t="n">
        <f aca="false">Darron!F329+Kristi!F329+'Kristi(Roth)'!F329</f>
        <v>0</v>
      </c>
      <c r="G329" s="2" t="n">
        <f aca="false">Darron!G329+Kristi!G329+'Kristi(Roth)'!G329</f>
        <v>4824.13274927463</v>
      </c>
      <c r="H329" s="2" t="n">
        <f aca="false">Darron!H329+Kristi!H329+'Kristi(Roth)'!H329</f>
        <v>0</v>
      </c>
      <c r="I329" s="2" t="n">
        <f aca="false">Darron!I329+Kristi!I329+'Kristi(Roth)'!I329</f>
        <v>44703.02</v>
      </c>
      <c r="J329" s="2" t="n">
        <f aca="false">Darron!J329+Kristi!J329+'Kristi(Roth)'!J329</f>
        <v>442534.387676738</v>
      </c>
      <c r="K329" s="2" t="n">
        <f aca="false">Darron!K329+Kristi!K329+'Kristi(Roth)'!K329</f>
        <v>487237.407676738</v>
      </c>
    </row>
    <row r="330" customFormat="false" ht="12.75" hidden="false" customHeight="false" outlineLevel="0" collapsed="false">
      <c r="A330" s="1" t="n">
        <v>45596</v>
      </c>
      <c r="B330" s="0" t="n">
        <f aca="false">ROUND((A330-$B$2-210)/365,0)</f>
        <v>57</v>
      </c>
      <c r="C330" s="0" t="n">
        <f aca="false">ROUND((A330-$C$2-210)/365,0)</f>
        <v>32</v>
      </c>
      <c r="D330" s="0" t="n">
        <f aca="false">ROUND((A330-$D$2-210)/365,0)</f>
        <v>29</v>
      </c>
      <c r="E330" s="2" t="n">
        <f aca="false">Darron!E330+Kristi!E330+'Kristi(Roth)'!E330</f>
        <v>0</v>
      </c>
      <c r="F330" s="2" t="n">
        <f aca="false">Darron!F330+Kristi!F330+'Kristi(Roth)'!F330</f>
        <v>0</v>
      </c>
      <c r="G330" s="2" t="n">
        <f aca="false">Darron!G330+Kristi!G330+'Kristi(Roth)'!G330</f>
        <v>4872.37407676738</v>
      </c>
      <c r="H330" s="2" t="n">
        <f aca="false">Darron!H330+Kristi!H330+'Kristi(Roth)'!H330</f>
        <v>0</v>
      </c>
      <c r="I330" s="2" t="n">
        <f aca="false">Darron!I330+Kristi!I330+'Kristi(Roth)'!I330</f>
        <v>44703.02</v>
      </c>
      <c r="J330" s="2" t="n">
        <f aca="false">Darron!J330+Kristi!J330+'Kristi(Roth)'!J330</f>
        <v>447406.761753505</v>
      </c>
      <c r="K330" s="2" t="n">
        <f aca="false">Darron!K330+Kristi!K330+'Kristi(Roth)'!K330</f>
        <v>492109.781753505</v>
      </c>
    </row>
    <row r="331" customFormat="false" ht="12.75" hidden="false" customHeight="false" outlineLevel="0" collapsed="false">
      <c r="A331" s="1" t="n">
        <v>45626</v>
      </c>
      <c r="B331" s="0" t="n">
        <f aca="false">ROUND((A331-$B$2-210)/365,0)</f>
        <v>57</v>
      </c>
      <c r="C331" s="0" t="n">
        <f aca="false">ROUND((A331-$C$2-210)/365,0)</f>
        <v>32</v>
      </c>
      <c r="D331" s="0" t="n">
        <f aca="false">ROUND((A331-$D$2-210)/365,0)</f>
        <v>29</v>
      </c>
      <c r="E331" s="2" t="n">
        <f aca="false">Darron!E331+Kristi!E331+'Kristi(Roth)'!E331</f>
        <v>0</v>
      </c>
      <c r="F331" s="2" t="n">
        <f aca="false">Darron!F331+Kristi!F331+'Kristi(Roth)'!F331</f>
        <v>0</v>
      </c>
      <c r="G331" s="2" t="n">
        <f aca="false">Darron!G331+Kristi!G331+'Kristi(Roth)'!G331</f>
        <v>4921.09781753505</v>
      </c>
      <c r="H331" s="2" t="n">
        <f aca="false">Darron!H331+Kristi!H331+'Kristi(Roth)'!H331</f>
        <v>0</v>
      </c>
      <c r="I331" s="2" t="n">
        <f aca="false">Darron!I331+Kristi!I331+'Kristi(Roth)'!I331</f>
        <v>44703.02</v>
      </c>
      <c r="J331" s="2" t="n">
        <f aca="false">Darron!J331+Kristi!J331+'Kristi(Roth)'!J331</f>
        <v>452327.85957104</v>
      </c>
      <c r="K331" s="2" t="n">
        <f aca="false">Darron!K331+Kristi!K331+'Kristi(Roth)'!K331</f>
        <v>497030.87957104</v>
      </c>
    </row>
    <row r="332" customFormat="false" ht="12.75" hidden="false" customHeight="false" outlineLevel="0" collapsed="false">
      <c r="A332" s="1" t="n">
        <v>45657</v>
      </c>
      <c r="B332" s="0" t="n">
        <f aca="false">ROUND((A332-$B$2-210)/365,0)</f>
        <v>57</v>
      </c>
      <c r="C332" s="0" t="n">
        <f aca="false">ROUND((A332-$C$2-210)/365,0)</f>
        <v>32</v>
      </c>
      <c r="D332" s="0" t="n">
        <f aca="false">ROUND((A332-$D$2-210)/365,0)</f>
        <v>29</v>
      </c>
      <c r="E332" s="2" t="n">
        <f aca="false">Darron!E332+Kristi!E332+'Kristi(Roth)'!E332</f>
        <v>0</v>
      </c>
      <c r="F332" s="2" t="n">
        <f aca="false">Darron!F332+Kristi!F332+'Kristi(Roth)'!F332</f>
        <v>0</v>
      </c>
      <c r="G332" s="2" t="n">
        <f aca="false">Darron!G332+Kristi!G332+'Kristi(Roth)'!G332</f>
        <v>4970.3087957104</v>
      </c>
      <c r="H332" s="2" t="n">
        <f aca="false">Darron!H332+Kristi!H332+'Kristi(Roth)'!H332</f>
        <v>0</v>
      </c>
      <c r="I332" s="2" t="n">
        <f aca="false">Darron!I332+Kristi!I332+'Kristi(Roth)'!I332</f>
        <v>44703.02</v>
      </c>
      <c r="J332" s="2" t="n">
        <f aca="false">Darron!J332+Kristi!J332+'Kristi(Roth)'!J332</f>
        <v>457298.16836675</v>
      </c>
      <c r="K332" s="2" t="n">
        <f aca="false">Darron!K332+Kristi!K332+'Kristi(Roth)'!K332</f>
        <v>502001.188366751</v>
      </c>
    </row>
    <row r="333" customFormat="false" ht="12.75" hidden="false" customHeight="false" outlineLevel="0" collapsed="false">
      <c r="A333" s="1" t="n">
        <v>45688</v>
      </c>
      <c r="B333" s="0" t="n">
        <f aca="false">ROUND((A333-$B$2-210)/365,0)</f>
        <v>57</v>
      </c>
      <c r="C333" s="0" t="n">
        <f aca="false">ROUND((A333-$C$2-210)/365,0)</f>
        <v>32</v>
      </c>
      <c r="D333" s="0" t="n">
        <f aca="false">ROUND((A333-$D$2-210)/365,0)</f>
        <v>29</v>
      </c>
      <c r="E333" s="2" t="n">
        <f aca="false">Darron!E333+Kristi!E333+'Kristi(Roth)'!E333</f>
        <v>0</v>
      </c>
      <c r="F333" s="2" t="n">
        <f aca="false">Darron!F333+Kristi!F333+'Kristi(Roth)'!F333</f>
        <v>0</v>
      </c>
      <c r="G333" s="2" t="n">
        <f aca="false">Darron!G333+Kristi!G333+'Kristi(Roth)'!G333</f>
        <v>5020.01188366751</v>
      </c>
      <c r="H333" s="2" t="n">
        <f aca="false">Darron!H333+Kristi!H333+'Kristi(Roth)'!H333</f>
        <v>0</v>
      </c>
      <c r="I333" s="2" t="n">
        <f aca="false">Darron!I333+Kristi!I333+'Kristi(Roth)'!I333</f>
        <v>44703.02</v>
      </c>
      <c r="J333" s="2" t="n">
        <f aca="false">Darron!J333+Kristi!J333+'Kristi(Roth)'!J333</f>
        <v>462318.180250418</v>
      </c>
      <c r="K333" s="2" t="n">
        <f aca="false">Darron!K333+Kristi!K333+'Kristi(Roth)'!K333</f>
        <v>507021.200250418</v>
      </c>
    </row>
    <row r="334" customFormat="false" ht="12.75" hidden="false" customHeight="false" outlineLevel="0" collapsed="false">
      <c r="A334" s="1" t="n">
        <v>45716</v>
      </c>
      <c r="B334" s="0" t="n">
        <f aca="false">ROUND((A334-$B$2-210)/365,0)</f>
        <v>57</v>
      </c>
      <c r="C334" s="0" t="n">
        <f aca="false">ROUND((A334-$C$2-210)/365,0)</f>
        <v>32</v>
      </c>
      <c r="D334" s="0" t="n">
        <f aca="false">ROUND((A334-$D$2-210)/365,0)</f>
        <v>30</v>
      </c>
      <c r="E334" s="2" t="n">
        <f aca="false">Darron!E334+Kristi!E334+'Kristi(Roth)'!E334</f>
        <v>0</v>
      </c>
      <c r="F334" s="2" t="n">
        <f aca="false">Darron!F334+Kristi!F334+'Kristi(Roth)'!F334</f>
        <v>0</v>
      </c>
      <c r="G334" s="2" t="n">
        <f aca="false">Darron!G334+Kristi!G334+'Kristi(Roth)'!G334</f>
        <v>5070.21200250418</v>
      </c>
      <c r="H334" s="2" t="n">
        <f aca="false">Darron!H334+Kristi!H334+'Kristi(Roth)'!H334</f>
        <v>0</v>
      </c>
      <c r="I334" s="2" t="n">
        <f aca="false">Darron!I334+Kristi!I334+'Kristi(Roth)'!I334</f>
        <v>44703.02</v>
      </c>
      <c r="J334" s="2" t="n">
        <f aca="false">Darron!J334+Kristi!J334+'Kristi(Roth)'!J334</f>
        <v>467388.392252922</v>
      </c>
      <c r="K334" s="2" t="n">
        <f aca="false">Darron!K334+Kristi!K334+'Kristi(Roth)'!K334</f>
        <v>512091.412252923</v>
      </c>
    </row>
    <row r="335" customFormat="false" ht="12.75" hidden="false" customHeight="false" outlineLevel="0" collapsed="false">
      <c r="A335" s="1" t="n">
        <v>45747</v>
      </c>
      <c r="B335" s="0" t="n">
        <f aca="false">ROUND((A335-$B$2-210)/365,0)</f>
        <v>57</v>
      </c>
      <c r="C335" s="0" t="n">
        <f aca="false">ROUND((A335-$C$2-210)/365,0)</f>
        <v>32</v>
      </c>
      <c r="D335" s="0" t="n">
        <f aca="false">ROUND((A335-$D$2-210)/365,0)</f>
        <v>30</v>
      </c>
      <c r="E335" s="2" t="n">
        <f aca="false">Darron!E335+Kristi!E335+'Kristi(Roth)'!E335</f>
        <v>0</v>
      </c>
      <c r="F335" s="2" t="n">
        <f aca="false">Darron!F335+Kristi!F335+'Kristi(Roth)'!F335</f>
        <v>0</v>
      </c>
      <c r="G335" s="2" t="n">
        <f aca="false">Darron!G335+Kristi!G335+'Kristi(Roth)'!G335</f>
        <v>5120.91412252923</v>
      </c>
      <c r="H335" s="2" t="n">
        <f aca="false">Darron!H335+Kristi!H335+'Kristi(Roth)'!H335</f>
        <v>0</v>
      </c>
      <c r="I335" s="2" t="n">
        <f aca="false">Darron!I335+Kristi!I335+'Kristi(Roth)'!I335</f>
        <v>44703.02</v>
      </c>
      <c r="J335" s="2" t="n">
        <f aca="false">Darron!J335+Kristi!J335+'Kristi(Roth)'!J335</f>
        <v>472509.306375451</v>
      </c>
      <c r="K335" s="2" t="n">
        <f aca="false">Darron!K335+Kristi!K335+'Kristi(Roth)'!K335</f>
        <v>517212.326375452</v>
      </c>
    </row>
    <row r="336" customFormat="false" ht="12.75" hidden="false" customHeight="false" outlineLevel="0" collapsed="false">
      <c r="A336" s="1" t="n">
        <v>45777</v>
      </c>
      <c r="B336" s="0" t="n">
        <f aca="false">ROUND((A336-$B$2-210)/365,0)</f>
        <v>58</v>
      </c>
      <c r="C336" s="0" t="n">
        <f aca="false">ROUND((A336-$C$2-210)/365,0)</f>
        <v>33</v>
      </c>
      <c r="D336" s="0" t="n">
        <f aca="false">ROUND((A336-$D$2-210)/365,0)</f>
        <v>30</v>
      </c>
      <c r="E336" s="2" t="n">
        <f aca="false">Darron!E336+Kristi!E336+'Kristi(Roth)'!E336</f>
        <v>0</v>
      </c>
      <c r="F336" s="2" t="n">
        <f aca="false">Darron!F336+Kristi!F336+'Kristi(Roth)'!F336</f>
        <v>0</v>
      </c>
      <c r="G336" s="2" t="n">
        <f aca="false">Darron!G336+Kristi!G336+'Kristi(Roth)'!G336</f>
        <v>5172.12326375452</v>
      </c>
      <c r="H336" s="2" t="n">
        <f aca="false">Darron!H336+Kristi!H336+'Kristi(Roth)'!H336</f>
        <v>0</v>
      </c>
      <c r="I336" s="2" t="n">
        <f aca="false">Darron!I336+Kristi!I336+'Kristi(Roth)'!I336</f>
        <v>44703.02</v>
      </c>
      <c r="J336" s="2" t="n">
        <f aca="false">Darron!J336+Kristi!J336+'Kristi(Roth)'!J336</f>
        <v>477681.429639206</v>
      </c>
      <c r="K336" s="2" t="n">
        <f aca="false">Darron!K336+Kristi!K336+'Kristi(Roth)'!K336</f>
        <v>522384.449639206</v>
      </c>
    </row>
    <row r="337" customFormat="false" ht="12.75" hidden="false" customHeight="false" outlineLevel="0" collapsed="false">
      <c r="A337" s="1" t="n">
        <v>45808</v>
      </c>
      <c r="B337" s="0" t="n">
        <f aca="false">ROUND((A337-$B$2-210)/365,0)</f>
        <v>58</v>
      </c>
      <c r="C337" s="0" t="n">
        <f aca="false">ROUND((A337-$C$2-210)/365,0)</f>
        <v>33</v>
      </c>
      <c r="D337" s="0" t="n">
        <f aca="false">ROUND((A337-$D$2-210)/365,0)</f>
        <v>30</v>
      </c>
      <c r="E337" s="2" t="n">
        <f aca="false">Darron!E337+Kristi!E337+'Kristi(Roth)'!E337</f>
        <v>0</v>
      </c>
      <c r="F337" s="2" t="n">
        <f aca="false">Darron!F337+Kristi!F337+'Kristi(Roth)'!F337</f>
        <v>0</v>
      </c>
      <c r="G337" s="2" t="n">
        <f aca="false">Darron!G337+Kristi!G337+'Kristi(Roth)'!G337</f>
        <v>5223.84449639206</v>
      </c>
      <c r="H337" s="2" t="n">
        <f aca="false">Darron!H337+Kristi!H337+'Kristi(Roth)'!H337</f>
        <v>0</v>
      </c>
      <c r="I337" s="2" t="n">
        <f aca="false">Darron!I337+Kristi!I337+'Kristi(Roth)'!I337</f>
        <v>44703.02</v>
      </c>
      <c r="J337" s="2" t="n">
        <f aca="false">Darron!J337+Kristi!J337+'Kristi(Roth)'!J337</f>
        <v>482905.274135598</v>
      </c>
      <c r="K337" s="2" t="n">
        <f aca="false">Darron!K337+Kristi!K337+'Kristi(Roth)'!K337</f>
        <v>527608.294135598</v>
      </c>
    </row>
    <row r="338" customFormat="false" ht="12.75" hidden="false" customHeight="false" outlineLevel="0" collapsed="false">
      <c r="A338" s="1" t="n">
        <v>45838</v>
      </c>
      <c r="B338" s="0" t="n">
        <f aca="false">ROUND((A338-$B$2-210)/365,0)</f>
        <v>58</v>
      </c>
      <c r="C338" s="0" t="n">
        <f aca="false">ROUND((A338-$C$2-210)/365,0)</f>
        <v>33</v>
      </c>
      <c r="D338" s="0" t="n">
        <f aca="false">ROUND((A338-$D$2-210)/365,0)</f>
        <v>30</v>
      </c>
      <c r="E338" s="2" t="n">
        <f aca="false">Darron!E338+Kristi!E338+'Kristi(Roth)'!E338</f>
        <v>0</v>
      </c>
      <c r="F338" s="2" t="n">
        <f aca="false">Darron!F338+Kristi!F338+'Kristi(Roth)'!F338</f>
        <v>0</v>
      </c>
      <c r="G338" s="2" t="n">
        <f aca="false">Darron!G338+Kristi!G338+'Kristi(Roth)'!G338</f>
        <v>5276.08294135598</v>
      </c>
      <c r="H338" s="2" t="n">
        <f aca="false">Darron!H338+Kristi!H338+'Kristi(Roth)'!H338</f>
        <v>0</v>
      </c>
      <c r="I338" s="2" t="n">
        <f aca="false">Darron!I338+Kristi!I338+'Kristi(Roth)'!I338</f>
        <v>44703.02</v>
      </c>
      <c r="J338" s="2" t="n">
        <f aca="false">Darron!J338+Kristi!J338+'Kristi(Roth)'!J338</f>
        <v>488181.357076954</v>
      </c>
      <c r="K338" s="2" t="n">
        <f aca="false">Darron!K338+Kristi!K338+'Kristi(Roth)'!K338</f>
        <v>532884.377076954</v>
      </c>
    </row>
    <row r="339" customFormat="false" ht="12.75" hidden="false" customHeight="false" outlineLevel="0" collapsed="false">
      <c r="A339" s="1" t="n">
        <v>45869</v>
      </c>
      <c r="B339" s="0" t="n">
        <f aca="false">ROUND((A339-$B$2-210)/365,0)</f>
        <v>58</v>
      </c>
      <c r="C339" s="0" t="n">
        <f aca="false">ROUND((A339-$C$2-210)/365,0)</f>
        <v>33</v>
      </c>
      <c r="D339" s="0" t="n">
        <f aca="false">ROUND((A339-$D$2-210)/365,0)</f>
        <v>30</v>
      </c>
      <c r="E339" s="2" t="n">
        <f aca="false">Darron!E339+Kristi!E339+'Kristi(Roth)'!E339</f>
        <v>0</v>
      </c>
      <c r="F339" s="2" t="n">
        <f aca="false">Darron!F339+Kristi!F339+'Kristi(Roth)'!F339</f>
        <v>0</v>
      </c>
      <c r="G339" s="2" t="n">
        <f aca="false">Darron!G339+Kristi!G339+'Kristi(Roth)'!G339</f>
        <v>5328.84377076954</v>
      </c>
      <c r="H339" s="2" t="n">
        <f aca="false">Darron!H339+Kristi!H339+'Kristi(Roth)'!H339</f>
        <v>0</v>
      </c>
      <c r="I339" s="2" t="n">
        <f aca="false">Darron!I339+Kristi!I339+'Kristi(Roth)'!I339</f>
        <v>44703.02</v>
      </c>
      <c r="J339" s="2" t="n">
        <f aca="false">Darron!J339+Kristi!J339+'Kristi(Roth)'!J339</f>
        <v>493510.200847723</v>
      </c>
      <c r="K339" s="2" t="n">
        <f aca="false">Darron!K339+Kristi!K339+'Kristi(Roth)'!K339</f>
        <v>538213.220847724</v>
      </c>
    </row>
    <row r="340" customFormat="false" ht="12.75" hidden="false" customHeight="false" outlineLevel="0" collapsed="false">
      <c r="A340" s="1" t="n">
        <v>45900</v>
      </c>
      <c r="B340" s="0" t="n">
        <f aca="false">ROUND((A340-$B$2-210)/365,0)</f>
        <v>58</v>
      </c>
      <c r="C340" s="0" t="n">
        <f aca="false">ROUND((A340-$C$2-210)/365,0)</f>
        <v>33</v>
      </c>
      <c r="D340" s="0" t="n">
        <f aca="false">ROUND((A340-$D$2-210)/365,0)</f>
        <v>30</v>
      </c>
      <c r="E340" s="2" t="n">
        <f aca="false">Darron!E340+Kristi!E340+'Kristi(Roth)'!E340</f>
        <v>0</v>
      </c>
      <c r="F340" s="2" t="n">
        <f aca="false">Darron!F340+Kristi!F340+'Kristi(Roth)'!F340</f>
        <v>0</v>
      </c>
      <c r="G340" s="2" t="n">
        <f aca="false">Darron!G340+Kristi!G340+'Kristi(Roth)'!G340</f>
        <v>5382.13220847724</v>
      </c>
      <c r="H340" s="2" t="n">
        <f aca="false">Darron!H340+Kristi!H340+'Kristi(Roth)'!H340</f>
        <v>0</v>
      </c>
      <c r="I340" s="2" t="n">
        <f aca="false">Darron!I340+Kristi!I340+'Kristi(Roth)'!I340</f>
        <v>44703.02</v>
      </c>
      <c r="J340" s="2" t="n">
        <f aca="false">Darron!J340+Kristi!J340+'Kristi(Roth)'!J340</f>
        <v>498892.333056201</v>
      </c>
      <c r="K340" s="2" t="n">
        <f aca="false">Darron!K340+Kristi!K340+'Kristi(Roth)'!K340</f>
        <v>543595.353056201</v>
      </c>
    </row>
    <row r="341" customFormat="false" ht="12.75" hidden="false" customHeight="false" outlineLevel="0" collapsed="false">
      <c r="A341" s="1" t="n">
        <v>45930</v>
      </c>
      <c r="B341" s="0" t="n">
        <f aca="false">ROUND((A341-$B$2-210)/365,0)</f>
        <v>58</v>
      </c>
      <c r="C341" s="0" t="n">
        <f aca="false">ROUND((A341-$C$2-210)/365,0)</f>
        <v>33</v>
      </c>
      <c r="D341" s="0" t="n">
        <f aca="false">ROUND((A341-$D$2-210)/365,0)</f>
        <v>30</v>
      </c>
      <c r="E341" s="2" t="n">
        <f aca="false">Darron!E341+Kristi!E341+'Kristi(Roth)'!E341</f>
        <v>0</v>
      </c>
      <c r="F341" s="2" t="n">
        <f aca="false">Darron!F341+Kristi!F341+'Kristi(Roth)'!F341</f>
        <v>0</v>
      </c>
      <c r="G341" s="2" t="n">
        <f aca="false">Darron!G341+Kristi!G341+'Kristi(Roth)'!G341</f>
        <v>5435.95353056201</v>
      </c>
      <c r="H341" s="2" t="n">
        <f aca="false">Darron!H341+Kristi!H341+'Kristi(Roth)'!H341</f>
        <v>0</v>
      </c>
      <c r="I341" s="2" t="n">
        <f aca="false">Darron!I341+Kristi!I341+'Kristi(Roth)'!I341</f>
        <v>44703.02</v>
      </c>
      <c r="J341" s="2" t="n">
        <f aca="false">Darron!J341+Kristi!J341+'Kristi(Roth)'!J341</f>
        <v>504328.286586763</v>
      </c>
      <c r="K341" s="2" t="n">
        <f aca="false">Darron!K341+Kristi!K341+'Kristi(Roth)'!K341</f>
        <v>549031.306586763</v>
      </c>
    </row>
    <row r="342" customFormat="false" ht="12.75" hidden="false" customHeight="false" outlineLevel="0" collapsed="false">
      <c r="A342" s="1" t="n">
        <v>45961</v>
      </c>
      <c r="B342" s="0" t="n">
        <f aca="false">ROUND((A342-$B$2-210)/365,0)</f>
        <v>58</v>
      </c>
      <c r="C342" s="0" t="n">
        <f aca="false">ROUND((A342-$C$2-210)/365,0)</f>
        <v>33</v>
      </c>
      <c r="D342" s="0" t="n">
        <f aca="false">ROUND((A342-$D$2-210)/365,0)</f>
        <v>30</v>
      </c>
      <c r="E342" s="2" t="n">
        <f aca="false">Darron!E342+Kristi!E342+'Kristi(Roth)'!E342</f>
        <v>0</v>
      </c>
      <c r="F342" s="2" t="n">
        <f aca="false">Darron!F342+Kristi!F342+'Kristi(Roth)'!F342</f>
        <v>0</v>
      </c>
      <c r="G342" s="2" t="n">
        <f aca="false">Darron!G342+Kristi!G342+'Kristi(Roth)'!G342</f>
        <v>5490.31306586763</v>
      </c>
      <c r="H342" s="2" t="n">
        <f aca="false">Darron!H342+Kristi!H342+'Kristi(Roth)'!H342</f>
        <v>0</v>
      </c>
      <c r="I342" s="2" t="n">
        <f aca="false">Darron!I342+Kristi!I342+'Kristi(Roth)'!I342</f>
        <v>44703.02</v>
      </c>
      <c r="J342" s="2" t="n">
        <f aca="false">Darron!J342+Kristi!J342+'Kristi(Roth)'!J342</f>
        <v>509818.59965263</v>
      </c>
      <c r="K342" s="2" t="n">
        <f aca="false">Darron!K342+Kristi!K342+'Kristi(Roth)'!K342</f>
        <v>554521.619652631</v>
      </c>
    </row>
    <row r="343" customFormat="false" ht="12.75" hidden="false" customHeight="false" outlineLevel="0" collapsed="false">
      <c r="A343" s="1" t="n">
        <v>45991</v>
      </c>
      <c r="B343" s="0" t="n">
        <f aca="false">ROUND((A343-$B$2-210)/365,0)</f>
        <v>58</v>
      </c>
      <c r="C343" s="0" t="n">
        <f aca="false">ROUND((A343-$C$2-210)/365,0)</f>
        <v>33</v>
      </c>
      <c r="D343" s="0" t="n">
        <f aca="false">ROUND((A343-$D$2-210)/365,0)</f>
        <v>30</v>
      </c>
      <c r="E343" s="2" t="n">
        <f aca="false">Darron!E343+Kristi!E343+'Kristi(Roth)'!E343</f>
        <v>0</v>
      </c>
      <c r="F343" s="2" t="n">
        <f aca="false">Darron!F343+Kristi!F343+'Kristi(Roth)'!F343</f>
        <v>0</v>
      </c>
      <c r="G343" s="2" t="n">
        <f aca="false">Darron!G343+Kristi!G343+'Kristi(Roth)'!G343</f>
        <v>5545.21619652631</v>
      </c>
      <c r="H343" s="2" t="n">
        <f aca="false">Darron!H343+Kristi!H343+'Kristi(Roth)'!H343</f>
        <v>0</v>
      </c>
      <c r="I343" s="2" t="n">
        <f aca="false">Darron!I343+Kristi!I343+'Kristi(Roth)'!I343</f>
        <v>44703.02</v>
      </c>
      <c r="J343" s="2" t="n">
        <f aca="false">Darron!J343+Kristi!J343+'Kristi(Roth)'!J343</f>
        <v>515363.815849157</v>
      </c>
      <c r="K343" s="2" t="n">
        <f aca="false">Darron!K343+Kristi!K343+'Kristi(Roth)'!K343</f>
        <v>560066.835849157</v>
      </c>
    </row>
    <row r="344" customFormat="false" ht="12.75" hidden="false" customHeight="false" outlineLevel="0" collapsed="false">
      <c r="A344" s="1" t="n">
        <v>46022</v>
      </c>
      <c r="B344" s="0" t="n">
        <f aca="false">ROUND((A344-$B$2-210)/365,0)</f>
        <v>58</v>
      </c>
      <c r="C344" s="0" t="n">
        <f aca="false">ROUND((A344-$C$2-210)/365,0)</f>
        <v>33</v>
      </c>
      <c r="D344" s="0" t="n">
        <f aca="false">ROUND((A344-$D$2-210)/365,0)</f>
        <v>30</v>
      </c>
      <c r="E344" s="2" t="n">
        <f aca="false">Darron!E344+Kristi!E344+'Kristi(Roth)'!E344</f>
        <v>0</v>
      </c>
      <c r="F344" s="2" t="n">
        <f aca="false">Darron!F344+Kristi!F344+'Kristi(Roth)'!F344</f>
        <v>0</v>
      </c>
      <c r="G344" s="2" t="n">
        <f aca="false">Darron!G344+Kristi!G344+'Kristi(Roth)'!G344</f>
        <v>5600.66835849157</v>
      </c>
      <c r="H344" s="2" t="n">
        <f aca="false">Darron!H344+Kristi!H344+'Kristi(Roth)'!H344</f>
        <v>0</v>
      </c>
      <c r="I344" s="2" t="n">
        <f aca="false">Darron!I344+Kristi!I344+'Kristi(Roth)'!I344</f>
        <v>44703.02</v>
      </c>
      <c r="J344" s="2" t="n">
        <f aca="false">Darron!J344+Kristi!J344+'Kristi(Roth)'!J344</f>
        <v>520964.484207648</v>
      </c>
      <c r="K344" s="2" t="n">
        <f aca="false">Darron!K344+Kristi!K344+'Kristi(Roth)'!K344</f>
        <v>565667.504207649</v>
      </c>
    </row>
    <row r="345" customFormat="false" ht="12.75" hidden="false" customHeight="false" outlineLevel="0" collapsed="false">
      <c r="A345" s="1" t="n">
        <v>46053</v>
      </c>
      <c r="B345" s="0" t="n">
        <f aca="false">ROUND((A345-$B$2-210)/365,0)</f>
        <v>58</v>
      </c>
      <c r="C345" s="0" t="n">
        <f aca="false">ROUND((A345-$C$2-210)/365,0)</f>
        <v>33</v>
      </c>
      <c r="D345" s="0" t="n">
        <f aca="false">ROUND((A345-$D$2-210)/365,0)</f>
        <v>30</v>
      </c>
      <c r="E345" s="2" t="n">
        <f aca="false">Darron!E345+Kristi!E345+'Kristi(Roth)'!E345</f>
        <v>0</v>
      </c>
      <c r="F345" s="2" t="n">
        <f aca="false">Darron!F345+Kristi!F345+'Kristi(Roth)'!F345</f>
        <v>0</v>
      </c>
      <c r="G345" s="2" t="n">
        <f aca="false">Darron!G345+Kristi!G345+'Kristi(Roth)'!G345</f>
        <v>5656.67504207649</v>
      </c>
      <c r="H345" s="2" t="n">
        <f aca="false">Darron!H345+Kristi!H345+'Kristi(Roth)'!H345</f>
        <v>0</v>
      </c>
      <c r="I345" s="2" t="n">
        <f aca="false">Darron!I345+Kristi!I345+'Kristi(Roth)'!I345</f>
        <v>44703.02</v>
      </c>
      <c r="J345" s="2" t="n">
        <f aca="false">Darron!J345+Kristi!J345+'Kristi(Roth)'!J345</f>
        <v>526621.159249725</v>
      </c>
      <c r="K345" s="2" t="n">
        <f aca="false">Darron!K345+Kristi!K345+'Kristi(Roth)'!K345</f>
        <v>571324.179249725</v>
      </c>
    </row>
    <row r="346" customFormat="false" ht="12.75" hidden="false" customHeight="false" outlineLevel="0" collapsed="false">
      <c r="A346" s="1" t="n">
        <v>46081</v>
      </c>
      <c r="B346" s="0" t="n">
        <f aca="false">ROUND((A346-$B$2-210)/365,0)</f>
        <v>58</v>
      </c>
      <c r="C346" s="0" t="n">
        <f aca="false">ROUND((A346-$C$2-210)/365,0)</f>
        <v>33</v>
      </c>
      <c r="D346" s="0" t="n">
        <f aca="false">ROUND((A346-$D$2-210)/365,0)</f>
        <v>31</v>
      </c>
      <c r="E346" s="2" t="n">
        <f aca="false">Darron!E346+Kristi!E346+'Kristi(Roth)'!E346</f>
        <v>0</v>
      </c>
      <c r="F346" s="2" t="n">
        <f aca="false">Darron!F346+Kristi!F346+'Kristi(Roth)'!F346</f>
        <v>0</v>
      </c>
      <c r="G346" s="2" t="n">
        <f aca="false">Darron!G346+Kristi!G346+'Kristi(Roth)'!G346</f>
        <v>5713.24179249725</v>
      </c>
      <c r="H346" s="2" t="n">
        <f aca="false">Darron!H346+Kristi!H346+'Kristi(Roth)'!H346</f>
        <v>0</v>
      </c>
      <c r="I346" s="2" t="n">
        <f aca="false">Darron!I346+Kristi!I346+'Kristi(Roth)'!I346</f>
        <v>44703.02</v>
      </c>
      <c r="J346" s="2" t="n">
        <f aca="false">Darron!J346+Kristi!J346+'Kristi(Roth)'!J346</f>
        <v>532334.401042222</v>
      </c>
      <c r="K346" s="2" t="n">
        <f aca="false">Darron!K346+Kristi!K346+'Kristi(Roth)'!K346</f>
        <v>577037.421042222</v>
      </c>
    </row>
    <row r="347" customFormat="false" ht="12.75" hidden="false" customHeight="false" outlineLevel="0" collapsed="false">
      <c r="A347" s="1" t="n">
        <v>46112</v>
      </c>
      <c r="B347" s="0" t="n">
        <f aca="false">ROUND((A347-$B$2-210)/365,0)</f>
        <v>58</v>
      </c>
      <c r="C347" s="0" t="n">
        <f aca="false">ROUND((A347-$C$2-210)/365,0)</f>
        <v>33</v>
      </c>
      <c r="D347" s="0" t="n">
        <f aca="false">ROUND((A347-$D$2-210)/365,0)</f>
        <v>31</v>
      </c>
      <c r="E347" s="2" t="n">
        <f aca="false">Darron!E347+Kristi!E347+'Kristi(Roth)'!E347</f>
        <v>0</v>
      </c>
      <c r="F347" s="2" t="n">
        <f aca="false">Darron!F347+Kristi!F347+'Kristi(Roth)'!F347</f>
        <v>0</v>
      </c>
      <c r="G347" s="2" t="n">
        <f aca="false">Darron!G347+Kristi!G347+'Kristi(Roth)'!G347</f>
        <v>5770.37421042222</v>
      </c>
      <c r="H347" s="2" t="n">
        <f aca="false">Darron!H347+Kristi!H347+'Kristi(Roth)'!H347</f>
        <v>0</v>
      </c>
      <c r="I347" s="2" t="n">
        <f aca="false">Darron!I347+Kristi!I347+'Kristi(Roth)'!I347</f>
        <v>44703.02</v>
      </c>
      <c r="J347" s="2" t="n">
        <f aca="false">Darron!J347+Kristi!J347+'Kristi(Roth)'!J347</f>
        <v>538104.775252644</v>
      </c>
      <c r="K347" s="2" t="n">
        <f aca="false">Darron!K347+Kristi!K347+'Kristi(Roth)'!K347</f>
        <v>582807.795252645</v>
      </c>
    </row>
    <row r="348" customFormat="false" ht="12.75" hidden="false" customHeight="false" outlineLevel="0" collapsed="false">
      <c r="A348" s="1" t="n">
        <v>46142</v>
      </c>
      <c r="B348" s="0" t="n">
        <f aca="false">ROUND((A348-$B$2-210)/365,0)</f>
        <v>59</v>
      </c>
      <c r="C348" s="0" t="n">
        <f aca="false">ROUND((A348-$C$2-210)/365,0)</f>
        <v>34</v>
      </c>
      <c r="D348" s="0" t="n">
        <f aca="false">ROUND((A348-$D$2-210)/365,0)</f>
        <v>31</v>
      </c>
      <c r="E348" s="2" t="n">
        <f aca="false">Darron!E348+Kristi!E348+'Kristi(Roth)'!E348</f>
        <v>0</v>
      </c>
      <c r="F348" s="2" t="n">
        <f aca="false">Darron!F348+Kristi!F348+'Kristi(Roth)'!F348</f>
        <v>0</v>
      </c>
      <c r="G348" s="2" t="n">
        <f aca="false">Darron!G348+Kristi!G348+'Kristi(Roth)'!G348</f>
        <v>5828.07795252644</v>
      </c>
      <c r="H348" s="2" t="n">
        <f aca="false">Darron!H348+Kristi!H348+'Kristi(Roth)'!H348</f>
        <v>0</v>
      </c>
      <c r="I348" s="2" t="n">
        <f aca="false">Darron!I348+Kristi!I348+'Kristi(Roth)'!I348</f>
        <v>44703.02</v>
      </c>
      <c r="J348" s="2" t="n">
        <f aca="false">Darron!J348+Kristi!J348+'Kristi(Roth)'!J348</f>
        <v>543932.853205171</v>
      </c>
      <c r="K348" s="2" t="n">
        <f aca="false">Darron!K348+Kristi!K348+'Kristi(Roth)'!K348</f>
        <v>588635.873205171</v>
      </c>
    </row>
    <row r="349" customFormat="false" ht="12.75" hidden="false" customHeight="false" outlineLevel="0" collapsed="false">
      <c r="A349" s="1" t="n">
        <v>46173</v>
      </c>
      <c r="B349" s="0" t="n">
        <f aca="false">ROUND((A349-$B$2-210)/365,0)</f>
        <v>59</v>
      </c>
      <c r="C349" s="0" t="n">
        <f aca="false">ROUND((A349-$C$2-210)/365,0)</f>
        <v>34</v>
      </c>
      <c r="D349" s="0" t="n">
        <f aca="false">ROUND((A349-$D$2-210)/365,0)</f>
        <v>31</v>
      </c>
      <c r="E349" s="2" t="n">
        <f aca="false">Darron!E349+Kristi!E349+'Kristi(Roth)'!E349</f>
        <v>0</v>
      </c>
      <c r="F349" s="2" t="n">
        <f aca="false">Darron!F349+Kristi!F349+'Kristi(Roth)'!F349</f>
        <v>0</v>
      </c>
      <c r="G349" s="2" t="n">
        <f aca="false">Darron!G349+Kristi!G349+'Kristi(Roth)'!G349</f>
        <v>5886.35873205171</v>
      </c>
      <c r="H349" s="2" t="n">
        <f aca="false">Darron!H349+Kristi!H349+'Kristi(Roth)'!H349</f>
        <v>0</v>
      </c>
      <c r="I349" s="2" t="n">
        <f aca="false">Darron!I349+Kristi!I349+'Kristi(Roth)'!I349</f>
        <v>44703.02</v>
      </c>
      <c r="J349" s="2" t="n">
        <f aca="false">Darron!J349+Kristi!J349+'Kristi(Roth)'!J349</f>
        <v>549819.211937222</v>
      </c>
      <c r="K349" s="2" t="n">
        <f aca="false">Darron!K349+Kristi!K349+'Kristi(Roth)'!K349</f>
        <v>594522.231937223</v>
      </c>
    </row>
    <row r="350" customFormat="false" ht="12.75" hidden="false" customHeight="false" outlineLevel="0" collapsed="false">
      <c r="A350" s="1" t="n">
        <v>46203</v>
      </c>
      <c r="B350" s="0" t="n">
        <f aca="false">ROUND((A350-$B$2-210)/365,0)</f>
        <v>59</v>
      </c>
      <c r="C350" s="0" t="n">
        <f aca="false">ROUND((A350-$C$2-210)/365,0)</f>
        <v>34</v>
      </c>
      <c r="D350" s="0" t="n">
        <f aca="false">ROUND((A350-$D$2-210)/365,0)</f>
        <v>31</v>
      </c>
      <c r="E350" s="2" t="n">
        <f aca="false">Darron!E350+Kristi!E350+'Kristi(Roth)'!E350</f>
        <v>0</v>
      </c>
      <c r="F350" s="2" t="n">
        <f aca="false">Darron!F350+Kristi!F350+'Kristi(Roth)'!F350</f>
        <v>0</v>
      </c>
      <c r="G350" s="2" t="n">
        <f aca="false">Darron!G350+Kristi!G350+'Kristi(Roth)'!G350</f>
        <v>5945.22231937223</v>
      </c>
      <c r="H350" s="2" t="n">
        <f aca="false">Darron!H350+Kristi!H350+'Kristi(Roth)'!H350</f>
        <v>0</v>
      </c>
      <c r="I350" s="2" t="n">
        <f aca="false">Darron!I350+Kristi!I350+'Kristi(Roth)'!I350</f>
        <v>44703.02</v>
      </c>
      <c r="J350" s="2" t="n">
        <f aca="false">Darron!J350+Kristi!J350+'Kristi(Roth)'!J350</f>
        <v>555764.434256594</v>
      </c>
      <c r="K350" s="2" t="n">
        <f aca="false">Darron!K350+Kristi!K350+'Kristi(Roth)'!K350</f>
        <v>600467.454256595</v>
      </c>
    </row>
    <row r="351" customFormat="false" ht="12.75" hidden="false" customHeight="false" outlineLevel="0" collapsed="false">
      <c r="A351" s="1" t="n">
        <v>46234</v>
      </c>
      <c r="B351" s="0" t="n">
        <f aca="false">ROUND((A351-$B$2-210)/365,0)</f>
        <v>59</v>
      </c>
      <c r="C351" s="0" t="n">
        <f aca="false">ROUND((A351-$C$2-210)/365,0)</f>
        <v>34</v>
      </c>
      <c r="D351" s="0" t="n">
        <f aca="false">ROUND((A351-$D$2-210)/365,0)</f>
        <v>31</v>
      </c>
      <c r="E351" s="2" t="n">
        <f aca="false">Darron!E351+Kristi!E351+'Kristi(Roth)'!E351</f>
        <v>0</v>
      </c>
      <c r="F351" s="2" t="n">
        <f aca="false">Darron!F351+Kristi!F351+'Kristi(Roth)'!F351</f>
        <v>0</v>
      </c>
      <c r="G351" s="2" t="n">
        <f aca="false">Darron!G351+Kristi!G351+'Kristi(Roth)'!G351</f>
        <v>6004.67454256595</v>
      </c>
      <c r="H351" s="2" t="n">
        <f aca="false">Darron!H351+Kristi!H351+'Kristi(Roth)'!H351</f>
        <v>0</v>
      </c>
      <c r="I351" s="2" t="n">
        <f aca="false">Darron!I351+Kristi!I351+'Kristi(Roth)'!I351</f>
        <v>44703.02</v>
      </c>
      <c r="J351" s="2" t="n">
        <f aca="false">Darron!J351+Kristi!J351+'Kristi(Roth)'!J351</f>
        <v>561769.108799161</v>
      </c>
      <c r="K351" s="2" t="n">
        <f aca="false">Darron!K351+Kristi!K351+'Kristi(Roth)'!K351</f>
        <v>606472.128799161</v>
      </c>
    </row>
    <row r="352" customFormat="false" ht="12.75" hidden="false" customHeight="false" outlineLevel="0" collapsed="false">
      <c r="A352" s="1" t="n">
        <v>46265</v>
      </c>
      <c r="B352" s="0" t="n">
        <f aca="false">ROUND((A352-$B$2-210)/365,0)</f>
        <v>59</v>
      </c>
      <c r="C352" s="0" t="n">
        <f aca="false">ROUND((A352-$C$2-210)/365,0)</f>
        <v>34</v>
      </c>
      <c r="D352" s="0" t="n">
        <f aca="false">ROUND((A352-$D$2-210)/365,0)</f>
        <v>31</v>
      </c>
      <c r="E352" s="2" t="n">
        <f aca="false">Darron!E352+Kristi!E352+'Kristi(Roth)'!E352</f>
        <v>0</v>
      </c>
      <c r="F352" s="2" t="n">
        <f aca="false">Darron!F352+Kristi!F352+'Kristi(Roth)'!F352</f>
        <v>0</v>
      </c>
      <c r="G352" s="2" t="n">
        <f aca="false">Darron!G352+Kristi!G352+'Kristi(Roth)'!G352</f>
        <v>6064.72128799161</v>
      </c>
      <c r="H352" s="2" t="n">
        <f aca="false">Darron!H352+Kristi!H352+'Kristi(Roth)'!H352</f>
        <v>0</v>
      </c>
      <c r="I352" s="2" t="n">
        <f aca="false">Darron!I352+Kristi!I352+'Kristi(Roth)'!I352</f>
        <v>44703.02</v>
      </c>
      <c r="J352" s="2" t="n">
        <f aca="false">Darron!J352+Kristi!J352+'Kristi(Roth)'!J352</f>
        <v>567833.830087152</v>
      </c>
      <c r="K352" s="2" t="n">
        <f aca="false">Darron!K352+Kristi!K352+'Kristi(Roth)'!K352</f>
        <v>612536.850087152</v>
      </c>
    </row>
    <row r="353" customFormat="false" ht="12.75" hidden="false" customHeight="false" outlineLevel="0" collapsed="false">
      <c r="A353" s="1" t="n">
        <v>46295</v>
      </c>
      <c r="B353" s="0" t="n">
        <f aca="false">ROUND((A353-$B$2-210)/365,0)</f>
        <v>59</v>
      </c>
      <c r="C353" s="0" t="n">
        <f aca="false">ROUND((A353-$C$2-210)/365,0)</f>
        <v>34</v>
      </c>
      <c r="D353" s="0" t="n">
        <f aca="false">ROUND((A353-$D$2-210)/365,0)</f>
        <v>31</v>
      </c>
      <c r="E353" s="2" t="n">
        <f aca="false">Darron!E353+Kristi!E353+'Kristi(Roth)'!E353</f>
        <v>0</v>
      </c>
      <c r="F353" s="2" t="n">
        <f aca="false">Darron!F353+Kristi!F353+'Kristi(Roth)'!F353</f>
        <v>0</v>
      </c>
      <c r="G353" s="2" t="n">
        <f aca="false">Darron!G353+Kristi!G353+'Kristi(Roth)'!G353</f>
        <v>6125.36850087152</v>
      </c>
      <c r="H353" s="2" t="n">
        <f aca="false">Darron!H353+Kristi!H353+'Kristi(Roth)'!H353</f>
        <v>0</v>
      </c>
      <c r="I353" s="2" t="n">
        <f aca="false">Darron!I353+Kristi!I353+'Kristi(Roth)'!I353</f>
        <v>44703.02</v>
      </c>
      <c r="J353" s="2" t="n">
        <f aca="false">Darron!J353+Kristi!J353+'Kristi(Roth)'!J353</f>
        <v>573959.198588023</v>
      </c>
      <c r="K353" s="2" t="n">
        <f aca="false">Darron!K353+Kristi!K353+'Kristi(Roth)'!K353</f>
        <v>618662.218588024</v>
      </c>
    </row>
    <row r="354" customFormat="false" ht="12.75" hidden="false" customHeight="false" outlineLevel="0" collapsed="false">
      <c r="A354" s="1" t="n">
        <v>46326</v>
      </c>
      <c r="B354" s="0" t="n">
        <f aca="false">ROUND((A354-$B$2-210)/365,0)</f>
        <v>59</v>
      </c>
      <c r="C354" s="0" t="n">
        <f aca="false">ROUND((A354-$C$2-210)/365,0)</f>
        <v>34</v>
      </c>
      <c r="D354" s="0" t="n">
        <f aca="false">ROUND((A354-$D$2-210)/365,0)</f>
        <v>31</v>
      </c>
      <c r="E354" s="2" t="n">
        <f aca="false">Darron!E354+Kristi!E354+'Kristi(Roth)'!E354</f>
        <v>0</v>
      </c>
      <c r="F354" s="2" t="n">
        <f aca="false">Darron!F354+Kristi!F354+'Kristi(Roth)'!F354</f>
        <v>0</v>
      </c>
      <c r="G354" s="2" t="n">
        <f aca="false">Darron!G354+Kristi!G354+'Kristi(Roth)'!G354</f>
        <v>6186.62218588024</v>
      </c>
      <c r="H354" s="2" t="n">
        <f aca="false">Darron!H354+Kristi!H354+'Kristi(Roth)'!H354</f>
        <v>0</v>
      </c>
      <c r="I354" s="2" t="n">
        <f aca="false">Darron!I354+Kristi!I354+'Kristi(Roth)'!I354</f>
        <v>44703.02</v>
      </c>
      <c r="J354" s="2" t="n">
        <f aca="false">Darron!J354+Kristi!J354+'Kristi(Roth)'!J354</f>
        <v>580145.820773904</v>
      </c>
      <c r="K354" s="2" t="n">
        <f aca="false">Darron!K354+Kristi!K354+'Kristi(Roth)'!K354</f>
        <v>624848.840773904</v>
      </c>
    </row>
    <row r="355" customFormat="false" ht="12.75" hidden="false" customHeight="false" outlineLevel="0" collapsed="false">
      <c r="A355" s="1" t="n">
        <v>46356</v>
      </c>
      <c r="B355" s="0" t="n">
        <f aca="false">ROUND((A355-$B$2-210)/365,0)</f>
        <v>59</v>
      </c>
      <c r="C355" s="0" t="n">
        <f aca="false">ROUND((A355-$C$2-210)/365,0)</f>
        <v>34</v>
      </c>
      <c r="D355" s="0" t="n">
        <f aca="false">ROUND((A355-$D$2-210)/365,0)</f>
        <v>31</v>
      </c>
      <c r="E355" s="2" t="n">
        <f aca="false">Darron!E355+Kristi!E355+'Kristi(Roth)'!E355</f>
        <v>0</v>
      </c>
      <c r="F355" s="2" t="n">
        <f aca="false">Darron!F355+Kristi!F355+'Kristi(Roth)'!F355</f>
        <v>0</v>
      </c>
      <c r="G355" s="2" t="n">
        <f aca="false">Darron!G355+Kristi!G355+'Kristi(Roth)'!G355</f>
        <v>6248.48840773904</v>
      </c>
      <c r="H355" s="2" t="n">
        <f aca="false">Darron!H355+Kristi!H355+'Kristi(Roth)'!H355</f>
        <v>0</v>
      </c>
      <c r="I355" s="2" t="n">
        <f aca="false">Darron!I355+Kristi!I355+'Kristi(Roth)'!I355</f>
        <v>44703.02</v>
      </c>
      <c r="J355" s="2" t="n">
        <f aca="false">Darron!J355+Kristi!J355+'Kristi(Roth)'!J355</f>
        <v>586394.309181643</v>
      </c>
      <c r="K355" s="2" t="n">
        <f aca="false">Darron!K355+Kristi!K355+'Kristi(Roth)'!K355</f>
        <v>631097.329181643</v>
      </c>
    </row>
    <row r="356" customFormat="false" ht="12.75" hidden="false" customHeight="false" outlineLevel="0" collapsed="false">
      <c r="A356" s="1" t="n">
        <v>46387</v>
      </c>
      <c r="B356" s="0" t="n">
        <f aca="false">ROUND((A356-$B$2-210)/365,0)</f>
        <v>59</v>
      </c>
      <c r="C356" s="0" t="n">
        <f aca="false">ROUND((A356-$C$2-210)/365,0)</f>
        <v>34</v>
      </c>
      <c r="D356" s="0" t="n">
        <f aca="false">ROUND((A356-$D$2-210)/365,0)</f>
        <v>31</v>
      </c>
      <c r="E356" s="2" t="n">
        <f aca="false">Darron!E356+Kristi!E356+'Kristi(Roth)'!E356</f>
        <v>0</v>
      </c>
      <c r="F356" s="2" t="n">
        <f aca="false">Darron!F356+Kristi!F356+'Kristi(Roth)'!F356</f>
        <v>0</v>
      </c>
      <c r="G356" s="2" t="n">
        <f aca="false">Darron!G356+Kristi!G356+'Kristi(Roth)'!G356</f>
        <v>6310.97329181643</v>
      </c>
      <c r="H356" s="2" t="n">
        <f aca="false">Darron!H356+Kristi!H356+'Kristi(Roth)'!H356</f>
        <v>0</v>
      </c>
      <c r="I356" s="2" t="n">
        <f aca="false">Darron!I356+Kristi!I356+'Kristi(Roth)'!I356</f>
        <v>44703.02</v>
      </c>
      <c r="J356" s="2" t="n">
        <f aca="false">Darron!J356+Kristi!J356+'Kristi(Roth)'!J356</f>
        <v>592705.282473459</v>
      </c>
      <c r="K356" s="2" t="n">
        <f aca="false">Darron!K356+Kristi!K356+'Kristi(Roth)'!K356</f>
        <v>637408.30247346</v>
      </c>
    </row>
    <row r="357" customFormat="false" ht="12.75" hidden="false" customHeight="false" outlineLevel="0" collapsed="false">
      <c r="A357" s="1" t="n">
        <v>46418</v>
      </c>
      <c r="B357" s="0" t="n">
        <f aca="false">ROUND((A357-$B$2-210)/365,0)</f>
        <v>59</v>
      </c>
      <c r="C357" s="0" t="n">
        <f aca="false">ROUND((A357-$C$2-210)/365,0)</f>
        <v>34</v>
      </c>
      <c r="D357" s="0" t="n">
        <f aca="false">ROUND((A357-$D$2-210)/365,0)</f>
        <v>31</v>
      </c>
      <c r="E357" s="2" t="n">
        <f aca="false">Darron!E357+Kristi!E357+'Kristi(Roth)'!E357</f>
        <v>0</v>
      </c>
      <c r="F357" s="2" t="n">
        <f aca="false">Darron!F357+Kristi!F357+'Kristi(Roth)'!F357</f>
        <v>0</v>
      </c>
      <c r="G357" s="2" t="n">
        <f aca="false">Darron!G357+Kristi!G357+'Kristi(Roth)'!G357</f>
        <v>6374.0830247346</v>
      </c>
      <c r="H357" s="2" t="n">
        <f aca="false">Darron!H357+Kristi!H357+'Kristi(Roth)'!H357</f>
        <v>0</v>
      </c>
      <c r="I357" s="2" t="n">
        <f aca="false">Darron!I357+Kristi!I357+'Kristi(Roth)'!I357</f>
        <v>44703.02</v>
      </c>
      <c r="J357" s="2" t="n">
        <f aca="false">Darron!J357+Kristi!J357+'Kristi(Roth)'!J357</f>
        <v>599079.365498194</v>
      </c>
      <c r="K357" s="2" t="n">
        <f aca="false">Darron!K357+Kristi!K357+'Kristi(Roth)'!K357</f>
        <v>643782.385498194</v>
      </c>
    </row>
    <row r="358" customFormat="false" ht="12.75" hidden="false" customHeight="false" outlineLevel="0" collapsed="false">
      <c r="A358" s="1" t="n">
        <v>46446</v>
      </c>
      <c r="B358" s="0" t="n">
        <f aca="false">ROUND((A358-$B$2-210)/365,0)</f>
        <v>59</v>
      </c>
      <c r="C358" s="0" t="n">
        <f aca="false">ROUND((A358-$C$2-210)/365,0)</f>
        <v>34</v>
      </c>
      <c r="D358" s="0" t="n">
        <f aca="false">ROUND((A358-$D$2-210)/365,0)</f>
        <v>32</v>
      </c>
      <c r="E358" s="2" t="n">
        <f aca="false">Darron!E358+Kristi!E358+'Kristi(Roth)'!E358</f>
        <v>0</v>
      </c>
      <c r="F358" s="2" t="n">
        <f aca="false">Darron!F358+Kristi!F358+'Kristi(Roth)'!F358</f>
        <v>0</v>
      </c>
      <c r="G358" s="2" t="n">
        <f aca="false">Darron!G358+Kristi!G358+'Kristi(Roth)'!G358</f>
        <v>6437.82385498194</v>
      </c>
      <c r="H358" s="2" t="n">
        <f aca="false">Darron!H358+Kristi!H358+'Kristi(Roth)'!H358</f>
        <v>0</v>
      </c>
      <c r="I358" s="2" t="n">
        <f aca="false">Darron!I358+Kristi!I358+'Kristi(Roth)'!I358</f>
        <v>44703.02</v>
      </c>
      <c r="J358" s="2" t="n">
        <f aca="false">Darron!J358+Kristi!J358+'Kristi(Roth)'!J358</f>
        <v>605517.189353176</v>
      </c>
      <c r="K358" s="2" t="n">
        <f aca="false">Darron!K358+Kristi!K358+'Kristi(Roth)'!K358</f>
        <v>650220.209353176</v>
      </c>
    </row>
    <row r="359" customFormat="false" ht="12.75" hidden="false" customHeight="false" outlineLevel="0" collapsed="false">
      <c r="A359" s="1" t="n">
        <v>46477</v>
      </c>
      <c r="B359" s="0" t="n">
        <f aca="false">ROUND((A359-$B$2-210)/365,0)</f>
        <v>59</v>
      </c>
      <c r="C359" s="0" t="n">
        <f aca="false">ROUND((A359-$C$2-210)/365,0)</f>
        <v>34</v>
      </c>
      <c r="D359" s="0" t="n">
        <f aca="false">ROUND((A359-$D$2-210)/365,0)</f>
        <v>32</v>
      </c>
      <c r="E359" s="2" t="n">
        <f aca="false">Darron!E359+Kristi!E359+'Kristi(Roth)'!E359</f>
        <v>0</v>
      </c>
      <c r="F359" s="2" t="n">
        <f aca="false">Darron!F359+Kristi!F359+'Kristi(Roth)'!F359</f>
        <v>0</v>
      </c>
      <c r="G359" s="2" t="n">
        <f aca="false">Darron!G359+Kristi!G359+'Kristi(Roth)'!G359</f>
        <v>6502.20209353176</v>
      </c>
      <c r="H359" s="2" t="n">
        <f aca="false">Darron!H359+Kristi!H359+'Kristi(Roth)'!H359</f>
        <v>0</v>
      </c>
      <c r="I359" s="2" t="n">
        <f aca="false">Darron!I359+Kristi!I359+'Kristi(Roth)'!I359</f>
        <v>44703.02</v>
      </c>
      <c r="J359" s="2" t="n">
        <f aca="false">Darron!J359+Kristi!J359+'Kristi(Roth)'!J359</f>
        <v>612019.391446708</v>
      </c>
      <c r="K359" s="2" t="n">
        <f aca="false">Darron!K359+Kristi!K359+'Kristi(Roth)'!K359</f>
        <v>656722.411446708</v>
      </c>
    </row>
    <row r="360" customFormat="false" ht="12.75" hidden="false" customHeight="false" outlineLevel="0" collapsed="false">
      <c r="A360" s="1" t="n">
        <v>46507</v>
      </c>
      <c r="B360" s="0" t="n">
        <f aca="false">ROUND((A360-$B$2-210)/365,0)</f>
        <v>60</v>
      </c>
      <c r="C360" s="0" t="n">
        <f aca="false">ROUND((A360-$C$2-210)/365,0)</f>
        <v>35</v>
      </c>
      <c r="D360" s="0" t="n">
        <f aca="false">ROUND((A360-$D$2-210)/365,0)</f>
        <v>32</v>
      </c>
      <c r="E360" s="2" t="n">
        <f aca="false">Darron!E360+Kristi!E360+'Kristi(Roth)'!E360</f>
        <v>0</v>
      </c>
      <c r="F360" s="2" t="n">
        <f aca="false">Darron!F360+Kristi!F360+'Kristi(Roth)'!F360</f>
        <v>0</v>
      </c>
      <c r="G360" s="2" t="n">
        <f aca="false">Darron!G360+Kristi!G360+'Kristi(Roth)'!G360</f>
        <v>6567.22411446708</v>
      </c>
      <c r="H360" s="2" t="n">
        <f aca="false">Darron!H360+Kristi!H360+'Kristi(Roth)'!H360</f>
        <v>0</v>
      </c>
      <c r="I360" s="2" t="n">
        <f aca="false">Darron!I360+Kristi!I360+'Kristi(Roth)'!I360</f>
        <v>44703.02</v>
      </c>
      <c r="J360" s="2" t="n">
        <f aca="false">Darron!J360+Kristi!J360+'Kristi(Roth)'!J360</f>
        <v>618586.615561175</v>
      </c>
      <c r="K360" s="2" t="n">
        <f aca="false">Darron!K360+Kristi!K360+'Kristi(Roth)'!K360</f>
        <v>663289.635561175</v>
      </c>
    </row>
    <row r="361" customFormat="false" ht="12.75" hidden="false" customHeight="false" outlineLevel="0" collapsed="false">
      <c r="A361" s="1" t="n">
        <v>46538</v>
      </c>
      <c r="B361" s="0" t="n">
        <f aca="false">ROUND((A361-$B$2-210)/365,0)</f>
        <v>60</v>
      </c>
      <c r="C361" s="0" t="n">
        <f aca="false">ROUND((A361-$C$2-210)/365,0)</f>
        <v>35</v>
      </c>
      <c r="D361" s="0" t="n">
        <f aca="false">ROUND((A361-$D$2-210)/365,0)</f>
        <v>32</v>
      </c>
      <c r="E361" s="2" t="n">
        <f aca="false">Darron!E361+Kristi!E361+'Kristi(Roth)'!E361</f>
        <v>0</v>
      </c>
      <c r="F361" s="2" t="n">
        <f aca="false">Darron!F361+Kristi!F361+'Kristi(Roth)'!F361</f>
        <v>0</v>
      </c>
      <c r="G361" s="2" t="n">
        <f aca="false">Darron!G361+Kristi!G361+'Kristi(Roth)'!G361</f>
        <v>6632.89635561175</v>
      </c>
      <c r="H361" s="2" t="n">
        <f aca="false">Darron!H361+Kristi!H361+'Kristi(Roth)'!H361</f>
        <v>0</v>
      </c>
      <c r="I361" s="2" t="n">
        <f aca="false">Darron!I361+Kristi!I361+'Kristi(Roth)'!I361</f>
        <v>44703.02</v>
      </c>
      <c r="J361" s="2" t="n">
        <f aca="false">Darron!J361+Kristi!J361+'Kristi(Roth)'!J361</f>
        <v>625219.511916786</v>
      </c>
      <c r="K361" s="2" t="n">
        <f aca="false">Darron!K361+Kristi!K361+'Kristi(Roth)'!K361</f>
        <v>669922.531916787</v>
      </c>
    </row>
    <row r="362" customFormat="false" ht="12.75" hidden="false" customHeight="false" outlineLevel="0" collapsed="false">
      <c r="A362" s="1" t="n">
        <v>46568</v>
      </c>
      <c r="B362" s="0" t="n">
        <f aca="false">ROUND((A362-$B$2-210)/365,0)</f>
        <v>60</v>
      </c>
      <c r="C362" s="0" t="n">
        <f aca="false">ROUND((A362-$C$2-210)/365,0)</f>
        <v>35</v>
      </c>
      <c r="D362" s="0" t="n">
        <f aca="false">ROUND((A362-$D$2-210)/365,0)</f>
        <v>32</v>
      </c>
      <c r="E362" s="2" t="n">
        <f aca="false">Darron!E362+Kristi!E362+'Kristi(Roth)'!E362</f>
        <v>0</v>
      </c>
      <c r="F362" s="2" t="n">
        <f aca="false">Darron!F362+Kristi!F362+'Kristi(Roth)'!F362</f>
        <v>0</v>
      </c>
      <c r="G362" s="2" t="n">
        <f aca="false">Darron!G362+Kristi!G362+'Kristi(Roth)'!G362</f>
        <v>6699.22531916787</v>
      </c>
      <c r="H362" s="2" t="n">
        <f aca="false">Darron!H362+Kristi!H362+'Kristi(Roth)'!H362</f>
        <v>0</v>
      </c>
      <c r="I362" s="2" t="n">
        <f aca="false">Darron!I362+Kristi!I362+'Kristi(Roth)'!I362</f>
        <v>44703.02</v>
      </c>
      <c r="J362" s="2" t="n">
        <f aca="false">Darron!J362+Kristi!J362+'Kristi(Roth)'!J362</f>
        <v>631918.737235954</v>
      </c>
      <c r="K362" s="2" t="n">
        <f aca="false">Darron!K362+Kristi!K362+'Kristi(Roth)'!K362</f>
        <v>676621.757235955</v>
      </c>
    </row>
    <row r="363" customFormat="false" ht="12.75" hidden="false" customHeight="false" outlineLevel="0" collapsed="false">
      <c r="A363" s="1" t="n">
        <v>46599</v>
      </c>
      <c r="B363" s="0" t="n">
        <f aca="false">ROUND((A363-$B$2-210)/365,0)</f>
        <v>60</v>
      </c>
      <c r="C363" s="0" t="n">
        <f aca="false">ROUND((A363-$C$2-210)/365,0)</f>
        <v>35</v>
      </c>
      <c r="D363" s="0" t="n">
        <f aca="false">ROUND((A363-$D$2-210)/365,0)</f>
        <v>32</v>
      </c>
      <c r="E363" s="2" t="n">
        <f aca="false">Darron!E363+Kristi!E363+'Kristi(Roth)'!E363</f>
        <v>0</v>
      </c>
      <c r="F363" s="2" t="n">
        <f aca="false">Darron!F363+Kristi!F363+'Kristi(Roth)'!F363</f>
        <v>0</v>
      </c>
      <c r="G363" s="2" t="n">
        <f aca="false">Darron!G363+Kristi!G363+'Kristi(Roth)'!G363</f>
        <v>6766.21757235955</v>
      </c>
      <c r="H363" s="2" t="n">
        <f aca="false">Darron!H363+Kristi!H363+'Kristi(Roth)'!H363</f>
        <v>0</v>
      </c>
      <c r="I363" s="2" t="n">
        <f aca="false">Darron!I363+Kristi!I363+'Kristi(Roth)'!I363</f>
        <v>44703.02</v>
      </c>
      <c r="J363" s="2" t="n">
        <f aca="false">Darron!J363+Kristi!J363+'Kristi(Roth)'!J363</f>
        <v>638684.954808314</v>
      </c>
      <c r="K363" s="2" t="n">
        <f aca="false">Darron!K363+Kristi!K363+'Kristi(Roth)'!K363</f>
        <v>683387.974808314</v>
      </c>
    </row>
    <row r="364" customFormat="false" ht="12.75" hidden="false" customHeight="false" outlineLevel="0" collapsed="false">
      <c r="A364" s="1" t="n">
        <v>46630</v>
      </c>
      <c r="B364" s="0" t="n">
        <f aca="false">ROUND((A364-$B$2-210)/365,0)</f>
        <v>60</v>
      </c>
      <c r="C364" s="0" t="n">
        <f aca="false">ROUND((A364-$C$2-210)/365,0)</f>
        <v>35</v>
      </c>
      <c r="D364" s="0" t="n">
        <f aca="false">ROUND((A364-$D$2-210)/365,0)</f>
        <v>32</v>
      </c>
      <c r="E364" s="2" t="n">
        <f aca="false">Darron!E364+Kristi!E364+'Kristi(Roth)'!E364</f>
        <v>0</v>
      </c>
      <c r="F364" s="2" t="n">
        <f aca="false">Darron!F364+Kristi!F364+'Kristi(Roth)'!F364</f>
        <v>0</v>
      </c>
      <c r="G364" s="2" t="n">
        <f aca="false">Darron!G364+Kristi!G364+'Kristi(Roth)'!G364</f>
        <v>6833.87974808314</v>
      </c>
      <c r="H364" s="2" t="n">
        <f aca="false">Darron!H364+Kristi!H364+'Kristi(Roth)'!H364</f>
        <v>0</v>
      </c>
      <c r="I364" s="2" t="n">
        <f aca="false">Darron!I364+Kristi!I364+'Kristi(Roth)'!I364</f>
        <v>44703.02</v>
      </c>
      <c r="J364" s="2" t="n">
        <f aca="false">Darron!J364+Kristi!J364+'Kristi(Roth)'!J364</f>
        <v>645518.834556397</v>
      </c>
      <c r="K364" s="2" t="n">
        <f aca="false">Darron!K364+Kristi!K364+'Kristi(Roth)'!K364</f>
        <v>690221.854556397</v>
      </c>
    </row>
    <row r="365" customFormat="false" ht="12.75" hidden="false" customHeight="false" outlineLevel="0" collapsed="false">
      <c r="A365" s="1" t="n">
        <v>46660</v>
      </c>
      <c r="B365" s="0" t="n">
        <f aca="false">ROUND((A365-$B$2-210)/365,0)</f>
        <v>60</v>
      </c>
      <c r="C365" s="0" t="n">
        <f aca="false">ROUND((A365-$C$2-210)/365,0)</f>
        <v>35</v>
      </c>
      <c r="D365" s="0" t="n">
        <f aca="false">ROUND((A365-$D$2-210)/365,0)</f>
        <v>32</v>
      </c>
      <c r="E365" s="2" t="n">
        <f aca="false">Darron!E365+Kristi!E365+'Kristi(Roth)'!E365</f>
        <v>0</v>
      </c>
      <c r="F365" s="2" t="n">
        <f aca="false">Darron!F365+Kristi!F365+'Kristi(Roth)'!F365</f>
        <v>0</v>
      </c>
      <c r="G365" s="2" t="n">
        <f aca="false">Darron!G365+Kristi!G365+'Kristi(Roth)'!G365</f>
        <v>6902.21854556397</v>
      </c>
      <c r="H365" s="2" t="n">
        <f aca="false">Darron!H365+Kristi!H365+'Kristi(Roth)'!H365</f>
        <v>0</v>
      </c>
      <c r="I365" s="2" t="n">
        <f aca="false">Darron!I365+Kristi!I365+'Kristi(Roth)'!I365</f>
        <v>44703.02</v>
      </c>
      <c r="J365" s="2" t="n">
        <f aca="false">Darron!J365+Kristi!J365+'Kristi(Roth)'!J365</f>
        <v>652421.053101961</v>
      </c>
      <c r="K365" s="2" t="n">
        <f aca="false">Darron!K365+Kristi!K365+'Kristi(Roth)'!K365</f>
        <v>697124.073101961</v>
      </c>
    </row>
    <row r="366" customFormat="false" ht="12.75" hidden="false" customHeight="false" outlineLevel="0" collapsed="false">
      <c r="A366" s="1" t="n">
        <v>46691</v>
      </c>
      <c r="B366" s="0" t="n">
        <f aca="false">ROUND((A366-$B$2-210)/365,0)</f>
        <v>60</v>
      </c>
      <c r="C366" s="0" t="n">
        <f aca="false">ROUND((A366-$C$2-210)/365,0)</f>
        <v>35</v>
      </c>
      <c r="D366" s="0" t="n">
        <f aca="false">ROUND((A366-$D$2-210)/365,0)</f>
        <v>32</v>
      </c>
      <c r="E366" s="2" t="n">
        <f aca="false">Darron!E366+Kristi!E366+'Kristi(Roth)'!E366</f>
        <v>0</v>
      </c>
      <c r="F366" s="2" t="n">
        <f aca="false">Darron!F366+Kristi!F366+'Kristi(Roth)'!F366</f>
        <v>0</v>
      </c>
      <c r="G366" s="2" t="n">
        <f aca="false">Darron!G366+Kristi!G366+'Kristi(Roth)'!G366</f>
        <v>6971.24073101961</v>
      </c>
      <c r="H366" s="2" t="n">
        <f aca="false">Darron!H366+Kristi!H366+'Kristi(Roth)'!H366</f>
        <v>0</v>
      </c>
      <c r="I366" s="2" t="n">
        <f aca="false">Darron!I366+Kristi!I366+'Kristi(Roth)'!I366</f>
        <v>44703.02</v>
      </c>
      <c r="J366" s="2" t="n">
        <f aca="false">Darron!J366+Kristi!J366+'Kristi(Roth)'!J366</f>
        <v>659392.29383298</v>
      </c>
      <c r="K366" s="2" t="n">
        <f aca="false">Darron!K366+Kristi!K366+'Kristi(Roth)'!K366</f>
        <v>704095.313832981</v>
      </c>
    </row>
    <row r="367" customFormat="false" ht="12.75" hidden="false" customHeight="false" outlineLevel="0" collapsed="false">
      <c r="A367" s="1" t="n">
        <v>46721</v>
      </c>
      <c r="B367" s="0" t="n">
        <f aca="false">ROUND((A367-$B$2-210)/365,0)</f>
        <v>60</v>
      </c>
      <c r="C367" s="0" t="n">
        <f aca="false">ROUND((A367-$C$2-210)/365,0)</f>
        <v>35</v>
      </c>
      <c r="D367" s="0" t="n">
        <f aca="false">ROUND((A367-$D$2-210)/365,0)</f>
        <v>32</v>
      </c>
      <c r="E367" s="2" t="n">
        <f aca="false">Darron!E367+Kristi!E367+'Kristi(Roth)'!E367</f>
        <v>0</v>
      </c>
      <c r="F367" s="2" t="n">
        <f aca="false">Darron!F367+Kristi!F367+'Kristi(Roth)'!F367</f>
        <v>0</v>
      </c>
      <c r="G367" s="2" t="n">
        <f aca="false">Darron!G367+Kristi!G367+'Kristi(Roth)'!G367</f>
        <v>7040.95313832981</v>
      </c>
      <c r="H367" s="2" t="n">
        <f aca="false">Darron!H367+Kristi!H367+'Kristi(Roth)'!H367</f>
        <v>0</v>
      </c>
      <c r="I367" s="2" t="n">
        <f aca="false">Darron!I367+Kristi!I367+'Kristi(Roth)'!I367</f>
        <v>44703.02</v>
      </c>
      <c r="J367" s="2" t="n">
        <f aca="false">Darron!J367+Kristi!J367+'Kristi(Roth)'!J367</f>
        <v>666433.24697131</v>
      </c>
      <c r="K367" s="2" t="n">
        <f aca="false">Darron!K367+Kristi!K367+'Kristi(Roth)'!K367</f>
        <v>711136.266971311</v>
      </c>
    </row>
    <row r="368" customFormat="false" ht="12.75" hidden="false" customHeight="false" outlineLevel="0" collapsed="false">
      <c r="C368" s="13"/>
      <c r="D368" s="13"/>
    </row>
    <row r="369" customFormat="false" ht="12.75" hidden="false" customHeight="false" outlineLevel="0" collapsed="false">
      <c r="C369" s="13"/>
      <c r="D369" s="13"/>
      <c r="E369" s="2" t="n">
        <f aca="false">SUM(E5:E368)</f>
        <v>37311.15</v>
      </c>
      <c r="F369" s="2" t="n">
        <f aca="false">SUM(F5:F368)</f>
        <v>0</v>
      </c>
    </row>
    <row r="370" customFormat="false" ht="12.75" hidden="false" customHeight="false" outlineLevel="0" collapsed="false">
      <c r="C370" s="13"/>
      <c r="D370" s="13"/>
    </row>
    <row r="371" customFormat="false" ht="12.75" hidden="false" customHeight="false" outlineLevel="0" collapsed="false">
      <c r="C371" s="13"/>
      <c r="D371" s="13"/>
    </row>
    <row r="372" customFormat="false" ht="12.75" hidden="false" customHeight="false" outlineLevel="0" collapsed="false">
      <c r="C372" s="13"/>
      <c r="D372" s="13"/>
    </row>
    <row r="373" customFormat="false" ht="12.75" hidden="false" customHeight="false" outlineLevel="0" collapsed="false">
      <c r="C373" s="13"/>
      <c r="D373" s="13"/>
    </row>
    <row r="374" customFormat="false" ht="12.75" hidden="false" customHeight="false" outlineLevel="0" collapsed="false">
      <c r="C374" s="13"/>
      <c r="D374" s="13"/>
    </row>
    <row r="375" customFormat="false" ht="12.75" hidden="false" customHeight="false" outlineLevel="0" collapsed="false">
      <c r="C375" s="13"/>
      <c r="D375" s="13"/>
    </row>
    <row r="376" customFormat="false" ht="12.75" hidden="false" customHeight="false" outlineLevel="0" collapsed="false">
      <c r="C376" s="13"/>
      <c r="D376" s="13"/>
    </row>
    <row r="377" customFormat="false" ht="12.75" hidden="false" customHeight="false" outlineLevel="0" collapsed="false">
      <c r="C377" s="13"/>
      <c r="D377" s="13"/>
    </row>
    <row r="378" customFormat="false" ht="12.75" hidden="false" customHeight="false" outlineLevel="0" collapsed="false">
      <c r="C378" s="13"/>
      <c r="D378" s="13"/>
    </row>
    <row r="379" customFormat="false" ht="12.75" hidden="false" customHeight="false" outlineLevel="0" collapsed="false">
      <c r="C379" s="13"/>
      <c r="D379" s="13"/>
    </row>
    <row r="380" customFormat="false" ht="12.75" hidden="false" customHeight="false" outlineLevel="0" collapsed="false">
      <c r="C380" s="13"/>
      <c r="D380" s="13"/>
    </row>
    <row r="381" customFormat="false" ht="12.75" hidden="false" customHeight="false" outlineLevel="0" collapsed="false">
      <c r="C381" s="13"/>
      <c r="D381" s="13"/>
    </row>
    <row r="382" customFormat="false" ht="12.75" hidden="false" customHeight="false" outlineLevel="0" collapsed="false">
      <c r="C382" s="13"/>
      <c r="D382" s="13"/>
    </row>
    <row r="383" customFormat="false" ht="12.75" hidden="false" customHeight="false" outlineLevel="0" collapsed="false">
      <c r="C383" s="13"/>
      <c r="D383" s="13"/>
    </row>
    <row r="384" customFormat="false" ht="12.75" hidden="false" customHeight="false" outlineLevel="0" collapsed="false">
      <c r="C384" s="13"/>
      <c r="D384" s="13"/>
    </row>
    <row r="385" customFormat="false" ht="12.75" hidden="false" customHeight="false" outlineLevel="0" collapsed="false">
      <c r="C385" s="13"/>
      <c r="D385" s="13"/>
    </row>
    <row r="386" customFormat="false" ht="12.75" hidden="false" customHeight="false" outlineLevel="0" collapsed="false">
      <c r="C386" s="13"/>
      <c r="D386" s="13"/>
    </row>
    <row r="387" customFormat="false" ht="12.75" hidden="false" customHeight="false" outlineLevel="0" collapsed="false">
      <c r="C387" s="13"/>
      <c r="D387" s="13"/>
    </row>
    <row r="388" customFormat="false" ht="12.75" hidden="false" customHeight="false" outlineLevel="0" collapsed="false">
      <c r="C388" s="13"/>
      <c r="D388" s="13"/>
    </row>
    <row r="389" customFormat="false" ht="12.75" hidden="false" customHeight="false" outlineLevel="0" collapsed="false">
      <c r="C389" s="13"/>
      <c r="D389" s="13"/>
    </row>
    <row r="390" customFormat="false" ht="12.75" hidden="false" customHeight="false" outlineLevel="0" collapsed="false">
      <c r="C390" s="13"/>
      <c r="D390" s="13"/>
    </row>
    <row r="391" customFormat="false" ht="12.75" hidden="false" customHeight="false" outlineLevel="0" collapsed="false">
      <c r="C391" s="13"/>
      <c r="D391" s="13"/>
    </row>
    <row r="392" customFormat="false" ht="12.75" hidden="false" customHeight="false" outlineLevel="0" collapsed="false">
      <c r="C392" s="13"/>
      <c r="D392" s="13"/>
    </row>
    <row r="393" customFormat="false" ht="12.75" hidden="false" customHeight="false" outlineLevel="0" collapsed="false">
      <c r="C393" s="13"/>
      <c r="D393" s="13"/>
    </row>
    <row r="394" customFormat="false" ht="12.75" hidden="false" customHeight="false" outlineLevel="0" collapsed="false">
      <c r="C394" s="13"/>
      <c r="D394" s="13"/>
    </row>
    <row r="395" customFormat="false" ht="12.75" hidden="false" customHeight="false" outlineLevel="0" collapsed="false">
      <c r="C395" s="13"/>
      <c r="D395" s="13"/>
    </row>
    <row r="396" customFormat="false" ht="12.75" hidden="false" customHeight="false" outlineLevel="0" collapsed="false">
      <c r="C396" s="13"/>
      <c r="D396" s="13"/>
    </row>
    <row r="397" customFormat="false" ht="12.75" hidden="false" customHeight="false" outlineLevel="0" collapsed="false">
      <c r="C397" s="13"/>
      <c r="D397" s="13"/>
    </row>
    <row r="398" customFormat="false" ht="12.75" hidden="false" customHeight="false" outlineLevel="0" collapsed="false">
      <c r="C398" s="13"/>
      <c r="D398" s="13"/>
    </row>
    <row r="399" customFormat="false" ht="12.75" hidden="false" customHeight="false" outlineLevel="0" collapsed="false">
      <c r="C399" s="13"/>
      <c r="D399" s="13"/>
    </row>
    <row r="400" customFormat="false" ht="12.75" hidden="false" customHeight="false" outlineLevel="0" collapsed="false">
      <c r="C400" s="13"/>
      <c r="D400" s="13"/>
    </row>
    <row r="401" customFormat="false" ht="12.75" hidden="false" customHeight="false" outlineLevel="0" collapsed="false">
      <c r="C401" s="13"/>
      <c r="D401" s="13"/>
    </row>
    <row r="402" customFormat="false" ht="12.75" hidden="false" customHeight="false" outlineLevel="0" collapsed="false">
      <c r="C402" s="13"/>
      <c r="D402" s="13"/>
    </row>
    <row r="403" customFormat="false" ht="12.75" hidden="false" customHeight="false" outlineLevel="0" collapsed="false">
      <c r="C403" s="13"/>
      <c r="D403" s="13"/>
    </row>
    <row r="404" customFormat="false" ht="12.75" hidden="false" customHeight="false" outlineLevel="0" collapsed="false">
      <c r="C404" s="13"/>
      <c r="D404" s="13"/>
    </row>
    <row r="405" customFormat="false" ht="12.75" hidden="false" customHeight="false" outlineLevel="0" collapsed="false">
      <c r="C405" s="13"/>
      <c r="D405" s="13"/>
    </row>
    <row r="406" customFormat="false" ht="12.75" hidden="false" customHeight="false" outlineLevel="0" collapsed="false">
      <c r="C406" s="13"/>
      <c r="D406" s="13"/>
    </row>
    <row r="407" customFormat="false" ht="12.75" hidden="false" customHeight="false" outlineLevel="0" collapsed="false">
      <c r="C407" s="13"/>
      <c r="D407" s="13"/>
    </row>
    <row r="408" customFormat="false" ht="12.75" hidden="false" customHeight="false" outlineLevel="0" collapsed="false">
      <c r="C408" s="13"/>
      <c r="D408" s="13"/>
    </row>
    <row r="409" customFormat="false" ht="12.75" hidden="false" customHeight="false" outlineLevel="0" collapsed="false">
      <c r="C409" s="13"/>
      <c r="D409" s="13"/>
    </row>
    <row r="410" customFormat="false" ht="12.75" hidden="false" customHeight="false" outlineLevel="0" collapsed="false">
      <c r="C410" s="13"/>
      <c r="D410" s="13"/>
    </row>
    <row r="411" customFormat="false" ht="12.75" hidden="false" customHeight="false" outlineLevel="0" collapsed="false">
      <c r="C411" s="13"/>
      <c r="D411" s="13"/>
    </row>
    <row r="412" customFormat="false" ht="12.75" hidden="false" customHeight="false" outlineLevel="0" collapsed="false">
      <c r="C412" s="13"/>
      <c r="D412" s="13"/>
    </row>
    <row r="413" customFormat="false" ht="12.75" hidden="false" customHeight="false" outlineLevel="0" collapsed="false">
      <c r="C413" s="13"/>
      <c r="D413" s="13"/>
    </row>
    <row r="414" customFormat="false" ht="12.75" hidden="false" customHeight="false" outlineLevel="0" collapsed="false">
      <c r="C414" s="13"/>
      <c r="D414" s="13"/>
    </row>
    <row r="415" customFormat="false" ht="12.75" hidden="false" customHeight="false" outlineLevel="0" collapsed="false">
      <c r="C415" s="13"/>
      <c r="D415" s="13"/>
    </row>
    <row r="416" customFormat="false" ht="12.75" hidden="false" customHeight="false" outlineLevel="0" collapsed="false">
      <c r="C416" s="13"/>
      <c r="D416" s="13"/>
    </row>
    <row r="417" customFormat="false" ht="12.75" hidden="false" customHeight="false" outlineLevel="0" collapsed="false">
      <c r="C417" s="13"/>
      <c r="D417" s="13"/>
    </row>
    <row r="418" customFormat="false" ht="12.75" hidden="false" customHeight="false" outlineLevel="0" collapsed="false">
      <c r="C418" s="13"/>
      <c r="D418" s="13"/>
    </row>
    <row r="419" customFormat="false" ht="12.75" hidden="false" customHeight="false" outlineLevel="0" collapsed="false">
      <c r="C419" s="13"/>
      <c r="D419" s="13"/>
    </row>
    <row r="420" customFormat="false" ht="12.75" hidden="false" customHeight="false" outlineLevel="0" collapsed="false">
      <c r="C420" s="13"/>
      <c r="D420" s="13"/>
    </row>
    <row r="421" customFormat="false" ht="12.75" hidden="false" customHeight="false" outlineLevel="0" collapsed="false">
      <c r="C421" s="13"/>
      <c r="D421" s="13"/>
    </row>
    <row r="422" customFormat="false" ht="12.75" hidden="false" customHeight="false" outlineLevel="0" collapsed="false">
      <c r="C422" s="13"/>
      <c r="D422" s="13"/>
    </row>
    <row r="423" customFormat="false" ht="12.75" hidden="false" customHeight="false" outlineLevel="0" collapsed="false">
      <c r="C423" s="13"/>
      <c r="D423" s="13"/>
    </row>
    <row r="424" customFormat="false" ht="12.75" hidden="false" customHeight="false" outlineLevel="0" collapsed="false">
      <c r="C424" s="13"/>
      <c r="D424" s="13"/>
    </row>
    <row r="425" customFormat="false" ht="12.75" hidden="false" customHeight="false" outlineLevel="0" collapsed="false">
      <c r="C425" s="13"/>
      <c r="D425" s="13"/>
    </row>
    <row r="426" customFormat="false" ht="12.75" hidden="false" customHeight="false" outlineLevel="0" collapsed="false">
      <c r="C426" s="13"/>
      <c r="D426" s="13"/>
    </row>
    <row r="427" customFormat="false" ht="12.75" hidden="false" customHeight="false" outlineLevel="0" collapsed="false">
      <c r="C427" s="13"/>
      <c r="D427" s="13"/>
    </row>
    <row r="428" customFormat="false" ht="12.75" hidden="false" customHeight="false" outlineLevel="0" collapsed="false">
      <c r="C428" s="13"/>
      <c r="D428" s="13"/>
    </row>
    <row r="429" customFormat="false" ht="12.75" hidden="false" customHeight="false" outlineLevel="0" collapsed="false">
      <c r="C429" s="13"/>
      <c r="D429" s="13"/>
    </row>
    <row r="430" customFormat="false" ht="12.75" hidden="false" customHeight="false" outlineLevel="0" collapsed="false">
      <c r="C430" s="13"/>
      <c r="D430" s="13"/>
    </row>
    <row r="431" customFormat="false" ht="12.75" hidden="false" customHeight="false" outlineLevel="0" collapsed="false">
      <c r="C431" s="13"/>
      <c r="D431" s="13"/>
    </row>
    <row r="432" customFormat="false" ht="12.75" hidden="false" customHeight="false" outlineLevel="0" collapsed="false">
      <c r="C432" s="13"/>
      <c r="D432" s="13"/>
    </row>
    <row r="433" customFormat="false" ht="12.75" hidden="false" customHeight="false" outlineLevel="0" collapsed="false">
      <c r="C433" s="13"/>
      <c r="D433" s="13"/>
    </row>
    <row r="434" customFormat="false" ht="12.75" hidden="false" customHeight="false" outlineLevel="0" collapsed="false">
      <c r="C434" s="13"/>
      <c r="D434" s="13"/>
    </row>
    <row r="435" customFormat="false" ht="12.75" hidden="false" customHeight="false" outlineLevel="0" collapsed="false">
      <c r="C435" s="13"/>
      <c r="D435" s="13"/>
    </row>
    <row r="436" customFormat="false" ht="12.75" hidden="false" customHeight="false" outlineLevel="0" collapsed="false">
      <c r="C436" s="13"/>
      <c r="D436" s="13"/>
    </row>
    <row r="437" customFormat="false" ht="12.75" hidden="false" customHeight="false" outlineLevel="0" collapsed="false">
      <c r="C437" s="13"/>
      <c r="D437" s="13"/>
    </row>
    <row r="438" customFormat="false" ht="12.75" hidden="false" customHeight="false" outlineLevel="0" collapsed="false">
      <c r="C438" s="13"/>
      <c r="D438" s="13"/>
    </row>
    <row r="439" customFormat="false" ht="12.75" hidden="false" customHeight="false" outlineLevel="0" collapsed="false">
      <c r="C439" s="13"/>
      <c r="D439" s="13"/>
    </row>
    <row r="440" customFormat="false" ht="12.75" hidden="false" customHeight="false" outlineLevel="0" collapsed="false">
      <c r="C440" s="13"/>
      <c r="D440" s="1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Darron Giron</cp:lastModifiedBy>
  <cp:lastPrinted>1997-10-03T18:41:11Z</cp:lastPrinted>
  <cp:revision>0</cp:revision>
  <dc:subject/>
  <dc:title/>
</cp:coreProperties>
</file>