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e service" sheetId="1" state="visible" r:id="rId3"/>
    <sheet name="2001 pilot" sheetId="2" state="visible" r:id="rId4"/>
    <sheet name="Sheet3" sheetId="3" state="visible" r:id="rId5"/>
  </sheets>
  <definedNames>
    <definedName function="false" hidden="false" localSheetId="0" name="_xlnm.Print_Area" vbProcedure="false">'Active service'!$A$1:$P$43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<sst xmlns="http://schemas.openxmlformats.org/spreadsheetml/2006/main" count="575" uniqueCount="244">
  <si>
    <t xml:space="preserve">Status</t>
  </si>
  <si>
    <t xml:space="preserve">Name</t>
  </si>
  <si>
    <t xml:space="preserve">Base $$</t>
  </si>
  <si>
    <t xml:space="preserve">Adjusted Monthly</t>
  </si>
  <si>
    <t xml:space="preserve">Install $</t>
  </si>
  <si>
    <t xml:space="preserve">New IP-Dterm</t>
  </si>
  <si>
    <t xml:space="preserve">NEC (32P IP) Port #</t>
  </si>
  <si>
    <t xml:space="preserve">NEC IP Phone </t>
  </si>
  <si>
    <t xml:space="preserve">IPNet Bandwidth</t>
  </si>
  <si>
    <t xml:space="preserve">Office Phn</t>
  </si>
  <si>
    <t xml:space="preserve">Hm. Phn</t>
  </si>
  <si>
    <t xml:space="preserve">Address</t>
  </si>
  <si>
    <t xml:space="preserve">City</t>
  </si>
  <si>
    <t xml:space="preserve">Zipp</t>
  </si>
  <si>
    <t xml:space="preserve">Serial Network</t>
  </si>
  <si>
    <t xml:space="preserve">Serial Address</t>
  </si>
  <si>
    <t xml:space="preserve">Serial Subnet Mask</t>
  </si>
  <si>
    <t xml:space="preserve">LAN Network</t>
  </si>
  <si>
    <t xml:space="preserve">LAN Address</t>
  </si>
  <si>
    <t xml:space="preserve">Lan Subnet Mask</t>
  </si>
  <si>
    <t xml:space="preserve">IPNET</t>
  </si>
  <si>
    <t xml:space="preserve">Master Network Link</t>
  </si>
  <si>
    <t xml:space="preserve">T1</t>
  </si>
  <si>
    <t xml:space="preserve">na</t>
  </si>
  <si>
    <t xml:space="preserve">1.5m</t>
  </si>
  <si>
    <t xml:space="preserve">713 842-1916</t>
  </si>
  <si>
    <t xml:space="preserve">7210 Ardmore</t>
  </si>
  <si>
    <t xml:space="preserve">Houston</t>
  </si>
  <si>
    <t xml:space="preserve"> </t>
  </si>
  <si>
    <t xml:space="preserve">New Request</t>
  </si>
  <si>
    <r>
      <rPr>
        <b val="true"/>
        <u val="single"/>
        <sz val="10"/>
        <rFont val="Arial"/>
        <family val="2"/>
      </rPr>
      <t xml:space="preserve">Master Network Link</t>
    </r>
    <r>
      <rPr>
        <b val="true"/>
        <u val="single"/>
        <sz val="12"/>
        <rFont val="Arial"/>
        <family val="2"/>
      </rPr>
      <t xml:space="preserve"> </t>
    </r>
    <r>
      <rPr>
        <b val="true"/>
        <u val="single"/>
        <sz val="12"/>
        <color rgb="FFFF0000"/>
        <rFont val="Arial"/>
        <family val="2"/>
      </rPr>
      <t xml:space="preserve">-2nd</t>
    </r>
  </si>
  <si>
    <t xml:space="preserve">Disconnected</t>
  </si>
  <si>
    <r>
      <rPr>
        <sz val="12"/>
        <rFont val="Arial"/>
        <family val="2"/>
      </rPr>
      <t xml:space="preserve">Hagen Bob </t>
    </r>
    <r>
      <rPr>
        <b val="true"/>
        <sz val="12"/>
        <rFont val="Arial"/>
        <family val="2"/>
      </rPr>
      <t xml:space="preserve">ECN</t>
    </r>
  </si>
  <si>
    <t xml:space="preserve">removed</t>
  </si>
  <si>
    <t xml:space="preserve">713 853-1643</t>
  </si>
  <si>
    <t xml:space="preserve">281-970-3107</t>
  </si>
  <si>
    <t xml:space="preserve">12515 Anteanway</t>
  </si>
  <si>
    <t xml:space="preserve">172.31.2.44/30</t>
  </si>
  <si>
    <t xml:space="preserve">172.31.2.46</t>
  </si>
  <si>
    <t xml:space="preserve">255.255.255.252</t>
  </si>
  <si>
    <t xml:space="preserve">172.31.65.72/29</t>
  </si>
  <si>
    <t xml:space="preserve">172.31.65.73</t>
  </si>
  <si>
    <t xml:space="preserve">255.255.255.248</t>
  </si>
  <si>
    <t xml:space="preserve">Basha Cliff </t>
  </si>
  <si>
    <t xml:space="preserve">713 853-6216</t>
  </si>
  <si>
    <t xml:space="preserve">281 442-6202</t>
  </si>
  <si>
    <t xml:space="preserve">10818 Seven Mile Ln.</t>
  </si>
  <si>
    <t xml:space="preserve">172.31.2.24/30</t>
  </si>
  <si>
    <t xml:space="preserve">172.31.2.26</t>
  </si>
  <si>
    <t xml:space="preserve">172.31.65.40/29</t>
  </si>
  <si>
    <t xml:space="preserve">172.31.65.41</t>
  </si>
  <si>
    <t xml:space="preserve">Howell Dennis </t>
  </si>
  <si>
    <t xml:space="preserve">adsl</t>
  </si>
  <si>
    <t xml:space="preserve">128k</t>
  </si>
  <si>
    <t xml:space="preserve">713 842-8011</t>
  </si>
  <si>
    <t xml:space="preserve">281 550-3720</t>
  </si>
  <si>
    <t xml:space="preserve">6210 Jamestown Colony Dr.</t>
  </si>
  <si>
    <t xml:space="preserve">172.31.2.20/30</t>
  </si>
  <si>
    <t xml:space="preserve">172.31.2.22</t>
  </si>
  <si>
    <t xml:space="preserve">172.31.65.32/29</t>
  </si>
  <si>
    <t xml:space="preserve">172.31.65.33</t>
  </si>
  <si>
    <t xml:space="preserve">Purvis Kyle {Cypress Eng.}</t>
  </si>
  <si>
    <t xml:space="preserve">713 842-8012</t>
  </si>
  <si>
    <t xml:space="preserve">713-856-7980</t>
  </si>
  <si>
    <t xml:space="preserve">10235 West Little York</t>
  </si>
  <si>
    <t xml:space="preserve">172.31.2.40/30</t>
  </si>
  <si>
    <t xml:space="preserve">172.31.2.42</t>
  </si>
  <si>
    <t xml:space="preserve">172.31.65.0/28</t>
  </si>
  <si>
    <t xml:space="preserve">172.31.65.1</t>
  </si>
  <si>
    <t xml:space="preserve">255.255.255.240</t>
  </si>
  <si>
    <t xml:space="preserve">Rahn Nick </t>
  </si>
  <si>
    <t xml:space="preserve">713 345-5070</t>
  </si>
  <si>
    <t xml:space="preserve">281 257-1646</t>
  </si>
  <si>
    <t xml:space="preserve">20251 Eden Pin Dr.</t>
  </si>
  <si>
    <t xml:space="preserve">Spring</t>
  </si>
  <si>
    <t xml:space="preserve">172.31.2.28/30</t>
  </si>
  <si>
    <t xml:space="preserve">172.31.2.30</t>
  </si>
  <si>
    <t xml:space="preserve">172.31.65.48/29</t>
  </si>
  <si>
    <t xml:space="preserve">172.31.65.49</t>
  </si>
  <si>
    <t xml:space="preserve">Smith Roy </t>
  </si>
  <si>
    <t xml:space="preserve">713 842-8015</t>
  </si>
  <si>
    <t xml:space="preserve">281-550-2835</t>
  </si>
  <si>
    <t xml:space="preserve">15219 Windy Cove</t>
  </si>
  <si>
    <t xml:space="preserve">172.31.2.36/30</t>
  </si>
  <si>
    <t xml:space="preserve">172.31.2.38</t>
  </si>
  <si>
    <t xml:space="preserve">172.31.65.64/29</t>
  </si>
  <si>
    <t xml:space="preserve">172.31.65.65</t>
  </si>
  <si>
    <t xml:space="preserve">Stan Horton</t>
  </si>
  <si>
    <t xml:space="preserve">821-320-1240</t>
  </si>
  <si>
    <t xml:space="preserve">9302 Cypresswood</t>
  </si>
  <si>
    <t xml:space="preserve">172.31.2.56/30</t>
  </si>
  <si>
    <t xml:space="preserve">172.31.2.58</t>
  </si>
  <si>
    <t xml:space="preserve">172.31.65.88/29</t>
  </si>
  <si>
    <t xml:space="preserve">172.31.65.89</t>
  </si>
  <si>
    <t xml:space="preserve">Taft Chris </t>
  </si>
  <si>
    <t xml:space="preserve">713 842-8111</t>
  </si>
  <si>
    <t xml:space="preserve">281 897-0322</t>
  </si>
  <si>
    <t xml:space="preserve">10218 Marwood Falls Ct.</t>
  </si>
  <si>
    <t xml:space="preserve">172.31.2.16/30</t>
  </si>
  <si>
    <t xml:space="preserve">172.31.2.18</t>
  </si>
  <si>
    <t xml:space="preserve">172.31.65.24/29</t>
  </si>
  <si>
    <t xml:space="preserve">172.31.65.25</t>
  </si>
  <si>
    <t xml:space="preserve">Thompson Charly </t>
  </si>
  <si>
    <t xml:space="preserve">713 842-8102</t>
  </si>
  <si>
    <t xml:space="preserve">281 648-1714</t>
  </si>
  <si>
    <t xml:space="preserve">905 Rigel </t>
  </si>
  <si>
    <t xml:space="preserve">Frendswood</t>
  </si>
  <si>
    <t xml:space="preserve">172.31.2.32/30</t>
  </si>
  <si>
    <t xml:space="preserve">172.31.2.34</t>
  </si>
  <si>
    <t xml:space="preserve">172.31.65.56/29</t>
  </si>
  <si>
    <t xml:space="preserve">172.31.65.57</t>
  </si>
  <si>
    <t xml:space="preserve">Tombaugh Elaine</t>
  </si>
  <si>
    <t xml:space="preserve">sdsl</t>
  </si>
  <si>
    <t xml:space="preserve">380k</t>
  </si>
  <si>
    <t xml:space="preserve">713 646-7565</t>
  </si>
  <si>
    <t xml:space="preserve">281 218-6339</t>
  </si>
  <si>
    <t xml:space="preserve">15714 Craighurst Dr.</t>
  </si>
  <si>
    <t xml:space="preserve">172.31.2.12/30</t>
  </si>
  <si>
    <t xml:space="preserve">172.31.2.14</t>
  </si>
  <si>
    <t xml:space="preserve">172.31.65.16/29</t>
  </si>
  <si>
    <t xml:space="preserve">172.31.65.17</t>
  </si>
  <si>
    <t xml:space="preserve">Vollmer Marry</t>
  </si>
  <si>
    <t xml:space="preserve">713 853-3381</t>
  </si>
  <si>
    <t xml:space="preserve">713-721-1877</t>
  </si>
  <si>
    <t xml:space="preserve">4406 lymbar Dr.</t>
  </si>
  <si>
    <t xml:space="preserve">172.31.2.48/30</t>
  </si>
  <si>
    <t xml:space="preserve">172.31.2.50</t>
  </si>
  <si>
    <t xml:space="preserve">172.31.65.80/29</t>
  </si>
  <si>
    <t xml:space="preserve">172.31.65.81</t>
  </si>
  <si>
    <t xml:space="preserve"> Gary W. Kenagy </t>
  </si>
  <si>
    <t xml:space="preserve">idsl</t>
  </si>
  <si>
    <t xml:space="preserve">144k</t>
  </si>
  <si>
    <t xml:space="preserve">713-853-3094  </t>
  </si>
  <si>
    <t xml:space="preserve">713-464-6158  </t>
  </si>
  <si>
    <t xml:space="preserve">13006 Apple Tree </t>
  </si>
  <si>
    <t xml:space="preserve">77079 </t>
  </si>
  <si>
    <t xml:space="preserve">(Grace) Lynn Blair </t>
  </si>
  <si>
    <t xml:space="preserve">713-853-7637     </t>
  </si>
  <si>
    <t xml:space="preserve">281-631-0895 </t>
  </si>
  <si>
    <t xml:space="preserve">16715 Creeklea road </t>
  </si>
  <si>
    <t xml:space="preserve">77068 </t>
  </si>
  <si>
    <t xml:space="preserve">Buckert, John</t>
  </si>
  <si>
    <t xml:space="preserve">No Phn.</t>
  </si>
  <si>
    <t xml:space="preserve">713 345 1834</t>
  </si>
  <si>
    <t xml:space="preserve">281 579 9019</t>
  </si>
  <si>
    <t xml:space="preserve">2926 Sunbird</t>
  </si>
  <si>
    <t xml:space="preserve">Donna Scott</t>
  </si>
  <si>
    <t xml:space="preserve">713 853-6136</t>
  </si>
  <si>
    <t xml:space="preserve">281-376-2025</t>
  </si>
  <si>
    <t xml:space="preserve">6039 Spanish Oak Way</t>
  </si>
  <si>
    <t xml:space="preserve">George Margoliner</t>
  </si>
  <si>
    <t xml:space="preserve">713 853 3882</t>
  </si>
  <si>
    <t xml:space="preserve">979 297 7066</t>
  </si>
  <si>
    <t xml:space="preserve">321 Cypress</t>
  </si>
  <si>
    <t xml:space="preserve">Lake Jackson</t>
  </si>
  <si>
    <t xml:space="preserve">John Buchanan</t>
  </si>
  <si>
    <t xml:space="preserve">713 853-7429</t>
  </si>
  <si>
    <t xml:space="preserve">713-647-7974</t>
  </si>
  <si>
    <t xml:space="preserve">#2 Hickory Shadows </t>
  </si>
  <si>
    <t xml:space="preserve">Michael Bryant</t>
  </si>
  <si>
    <t xml:space="preserve">713 853-4874</t>
  </si>
  <si>
    <t xml:space="preserve">281 493-5669</t>
  </si>
  <si>
    <t xml:space="preserve">14422 Twisted Oak </t>
  </si>
  <si>
    <t xml:space="preserve">Rodriguez, Ruben</t>
  </si>
  <si>
    <t xml:space="preserve">713 853 6391</t>
  </si>
  <si>
    <t xml:space="preserve">282 646 0027</t>
  </si>
  <si>
    <t xml:space="preserve">18218 Kelly Creek</t>
  </si>
  <si>
    <t xml:space="preserve">Sheila Nacey</t>
  </si>
  <si>
    <t xml:space="preserve">713 853-5746</t>
  </si>
  <si>
    <t xml:space="preserve">281-550-4531 </t>
  </si>
  <si>
    <t xml:space="preserve">8630 Pine Falls Drive      </t>
  </si>
  <si>
    <t xml:space="preserve">Houston </t>
  </si>
  <si>
    <t xml:space="preserve">Shelley Corman </t>
  </si>
  <si>
    <t xml:space="preserve">713-853-7083 </t>
  </si>
  <si>
    <t xml:space="preserve">281-531-0385 </t>
  </si>
  <si>
    <t xml:space="preserve">14126 Scarborough Fair </t>
  </si>
  <si>
    <t xml:space="preserve">77077 </t>
  </si>
  <si>
    <t xml:space="preserve">Steve January</t>
  </si>
  <si>
    <t xml:space="preserve">713 853-5659</t>
  </si>
  <si>
    <t xml:space="preserve">281-370-4927</t>
  </si>
  <si>
    <t xml:space="preserve">17603 Fireside Dr</t>
  </si>
  <si>
    <t xml:space="preserve">Steve Wood</t>
  </si>
  <si>
    <t xml:space="preserve">713 853-6185</t>
  </si>
  <si>
    <t xml:space="preserve">281 992-2660</t>
  </si>
  <si>
    <t xml:space="preserve">1824 Branch Hill</t>
  </si>
  <si>
    <t xml:space="preserve">Pearland</t>
  </si>
  <si>
    <t xml:space="preserve">Rejected</t>
  </si>
  <si>
    <t xml:space="preserve">Bob Hagen</t>
  </si>
  <si>
    <t xml:space="preserve">713 853 1643</t>
  </si>
  <si>
    <t xml:space="preserve">281 391 1086</t>
  </si>
  <si>
    <t xml:space="preserve">1638 Chilton Lane</t>
  </si>
  <si>
    <t xml:space="preserve">Katy </t>
  </si>
  <si>
    <t xml:space="preserve">Don Hawkins</t>
  </si>
  <si>
    <t xml:space="preserve">713 646 7358 </t>
  </si>
  <si>
    <t xml:space="preserve">936 321 4247</t>
  </si>
  <si>
    <t xml:space="preserve">44 Wisteria Walk Circle</t>
  </si>
  <si>
    <t xml:space="preserve">Woodlands</t>
  </si>
  <si>
    <t xml:space="preserve">Don Montgomery</t>
  </si>
  <si>
    <t xml:space="preserve">713 853 1054</t>
  </si>
  <si>
    <t xml:space="preserve">936 298 8966</t>
  </si>
  <si>
    <t xml:space="preserve">312 County Road 2089</t>
  </si>
  <si>
    <t xml:space="preserve">Liberty</t>
  </si>
  <si>
    <t xml:space="preserve">WAN Only</t>
  </si>
  <si>
    <r>
      <rPr>
        <sz val="12"/>
        <rFont val="Arial"/>
        <family val="2"/>
      </rPr>
      <t xml:space="preserve">Basha Cliff </t>
    </r>
    <r>
      <rPr>
        <b val="true"/>
        <sz val="12"/>
        <rFont val="Arial"/>
        <family val="2"/>
      </rPr>
      <t xml:space="preserve">ECN</t>
    </r>
  </si>
  <si>
    <t xml:space="preserve">WAN</t>
  </si>
  <si>
    <t xml:space="preserve">ECN</t>
  </si>
  <si>
    <r>
      <rPr>
        <sz val="12"/>
        <rFont val="Arial"/>
        <family val="2"/>
      </rPr>
      <t xml:space="preserve">Kelly Strader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</si>
  <si>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Kevin Dumas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</si>
  <si>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Monica Vela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</si>
  <si>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Patrick Ryan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</si>
  <si>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Rahn Nick  </t>
    </r>
    <r>
      <rPr>
        <b val="true"/>
        <sz val="12"/>
        <rFont val="Arial"/>
        <family val="2"/>
      </rPr>
      <t xml:space="preserve">ECN</t>
    </r>
  </si>
  <si>
    <t xml:space="preserve">Rick Craig</t>
  </si>
  <si>
    <r>
      <rPr>
        <sz val="12"/>
        <rFont val="Arial"/>
        <family val="2"/>
      </rPr>
      <t xml:space="preserve">Rodriguez, Ruben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</si>
  <si>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Steve Wood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</si>
  <si>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Taft Chris </t>
    </r>
    <r>
      <rPr>
        <b val="true"/>
        <sz val="12"/>
        <rFont val="Arial"/>
        <family val="2"/>
      </rPr>
      <t xml:space="preserve">ECN</t>
    </r>
  </si>
  <si>
    <t xml:space="preserve">Tom Mertz</t>
  </si>
  <si>
    <t xml:space="preserve">8xxx</t>
  </si>
  <si>
    <t xml:space="preserve">Trouble Reporting 866 493 1246</t>
  </si>
  <si>
    <t xml:space="preserve">Pipe MBPS</t>
  </si>
  <si>
    <t xml:space="preserve">INST $$</t>
  </si>
  <si>
    <t xml:space="preserve">Monthly $$</t>
  </si>
  <si>
    <t xml:space="preserve">CPE Lease</t>
  </si>
  <si>
    <t xml:space="preserve">PVC</t>
  </si>
  <si>
    <t xml:space="preserve">Sub Total</t>
  </si>
  <si>
    <t xml:space="preserve">Adjusted @ 20% Discount </t>
  </si>
  <si>
    <t xml:space="preserve">Monthly tax @ 12%</t>
  </si>
  <si>
    <t xml:space="preserve">Actual Monthly Est</t>
  </si>
  <si>
    <t xml:space="preserve">Adjusted Annual include est. tax</t>
  </si>
  <si>
    <t xml:space="preserve">1.5m/1.5m</t>
  </si>
  <si>
    <t xml:space="preserve">o.o</t>
  </si>
  <si>
    <t xml:space="preserve">128k/1,54m</t>
  </si>
  <si>
    <t xml:space="preserve">1.54m/1.54m</t>
  </si>
  <si>
    <t xml:space="preserve">Hagen Bob</t>
  </si>
  <si>
    <t xml:space="preserve">List approved between Renee and KD on 7/5/01</t>
  </si>
  <si>
    <t xml:space="preserve"> IP Net - Enron WAN Access Cost </t>
  </si>
  <si>
    <t xml:space="preserve">Allocation</t>
  </si>
  <si>
    <r>
      <rPr>
        <b val="true"/>
        <sz val="12"/>
        <rFont val="Arial"/>
        <family val="2"/>
      </rPr>
      <t xml:space="preserve">Adjusted Monthly </t>
    </r>
    <r>
      <rPr>
        <b val="true"/>
        <sz val="12"/>
        <color rgb="FFFF0000"/>
        <rFont val="Arial"/>
        <family val="2"/>
      </rPr>
      <t xml:space="preserve">plus Tax</t>
    </r>
  </si>
  <si>
    <t xml:space="preserve">Total Cost first Month Plus Tax</t>
  </si>
  <si>
    <t xml:space="preserve">Darryl Schoolcraft</t>
  </si>
  <si>
    <t xml:space="preserve">Gary W. Kenagy </t>
  </si>
  <si>
    <t xml:space="preserve">Terry Kowalke</t>
  </si>
  <si>
    <t xml:space="preserve">Tim Cooper</t>
  </si>
  <si>
    <t xml:space="preserve">Dannis Bellard</t>
  </si>
  <si>
    <t xml:space="preserve">Gary Spraggins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</si>
</sst>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_);_(\$* \(#,##0.0\);_(\$* \-??_);_(@_)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[$-409]m/d/yy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u val="single"/>
      <sz val="12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2"/>
      <name val="Times New Roman"/>
      <family val="1"/>
    </font>
    <font>
      <i val="true"/>
      <sz val="8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2"/>
      <color rgb="FFFF000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u val="single"/>
      <sz val="8"/>
      <name val="Arial"/>
      <family val="2"/>
    </font>
    <font>
      <b val="true"/>
      <sz val="14"/>
      <color rgb="FF0000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0000FF"/>
        <bgColor rgb="FF0000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7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2" borderId="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8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2" width="19.28"/>
    <col collapsed="false" customWidth="true" hidden="false" outlineLevel="0" max="3" min="3" style="3" width="28.56"/>
    <col collapsed="false" customWidth="true" hidden="false" outlineLevel="0" max="4" min="4" style="4" width="10.41"/>
    <col collapsed="false" customWidth="true" hidden="false" outlineLevel="0" max="5" min="5" style="4" width="11.56"/>
    <col collapsed="false" customWidth="true" hidden="false" outlineLevel="0" max="6" min="6" style="5" width="10.41"/>
    <col collapsed="false" customWidth="true" hidden="false" outlineLevel="0" max="7" min="7" style="6" width="13.14"/>
    <col collapsed="false" customWidth="true" hidden="false" outlineLevel="0" max="9" min="8" style="7" width="12.99"/>
    <col collapsed="false" customWidth="true" hidden="false" outlineLevel="0" max="11" min="10" style="4" width="10.41"/>
    <col collapsed="false" customWidth="true" hidden="false" outlineLevel="0" max="12" min="12" style="4" width="12.99"/>
    <col collapsed="false" customWidth="true" hidden="false" outlineLevel="0" max="13" min="13" style="1" width="15.13"/>
    <col collapsed="false" customWidth="true" hidden="false" outlineLevel="0" max="14" min="14" style="1" width="15.85"/>
    <col collapsed="false" customWidth="true" hidden="false" outlineLevel="0" max="15" min="15" style="3" width="28.99"/>
    <col collapsed="false" customWidth="true" hidden="false" outlineLevel="0" max="16" min="16" style="8" width="14.41"/>
    <col collapsed="false" customWidth="true" hidden="false" outlineLevel="0" max="17" min="17" style="9" width="8.56"/>
    <col collapsed="false" customWidth="true" hidden="false" outlineLevel="0" max="18" min="18" style="10" width="1.41"/>
    <col collapsed="false" customWidth="true" hidden="false" outlineLevel="0" max="19" min="19" style="10" width="20.13"/>
    <col collapsed="false" customWidth="true" hidden="false" outlineLevel="0" max="20" min="20" style="10" width="2.13"/>
    <col collapsed="false" customWidth="true" hidden="false" outlineLevel="0" max="21" min="21" style="10" width="0.56"/>
    <col collapsed="false" customWidth="true" hidden="false" outlineLevel="0" max="22" min="22" style="11" width="19.85"/>
    <col collapsed="false" customWidth="true" hidden="false" outlineLevel="0" max="23" min="23" style="10" width="1.28"/>
    <col collapsed="false" customWidth="true" hidden="false" outlineLevel="0" max="24" min="24" style="12" width="1.28"/>
    <col collapsed="false" customWidth="true" hidden="false" outlineLevel="0" max="25" min="25" style="10" width="9.14"/>
  </cols>
  <sheetData>
    <row r="1" customFormat="false" ht="66" hidden="false" customHeight="true" outlineLevel="0" collapsed="false">
      <c r="A1" s="13"/>
      <c r="B1" s="14" t="s">
        <v>0</v>
      </c>
      <c r="C1" s="15" t="s">
        <v>1</v>
      </c>
      <c r="D1" s="15"/>
      <c r="E1" s="15" t="s">
        <v>2</v>
      </c>
      <c r="F1" s="16" t="n">
        <f aca="false">SUM(403+307)/22</f>
        <v>32.2727272727273</v>
      </c>
      <c r="G1" s="17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3" t="s">
        <v>9</v>
      </c>
      <c r="N1" s="13" t="s">
        <v>10</v>
      </c>
      <c r="O1" s="15" t="s">
        <v>11</v>
      </c>
      <c r="P1" s="18" t="s">
        <v>12</v>
      </c>
      <c r="Q1" s="19" t="s">
        <v>13</v>
      </c>
      <c r="R1" s="18" t="s">
        <v>14</v>
      </c>
      <c r="S1" s="18" t="s">
        <v>15</v>
      </c>
      <c r="T1" s="18" t="s">
        <v>16</v>
      </c>
      <c r="U1" s="20" t="s">
        <v>17</v>
      </c>
      <c r="V1" s="20" t="s">
        <v>18</v>
      </c>
      <c r="W1" s="20" t="s">
        <v>19</v>
      </c>
      <c r="X1" s="21"/>
      <c r="Y1" s="22"/>
    </row>
    <row r="2" customFormat="false" ht="15.75" hidden="false" customHeight="false" outlineLevel="0" collapsed="false">
      <c r="A2" s="23"/>
      <c r="B2" s="2" t="s">
        <v>20</v>
      </c>
      <c r="C2" s="24" t="s">
        <v>21</v>
      </c>
      <c r="D2" s="25" t="s">
        <v>22</v>
      </c>
      <c r="E2" s="26" t="n">
        <v>403</v>
      </c>
      <c r="F2" s="27" t="s">
        <v>23</v>
      </c>
      <c r="G2" s="28" t="n">
        <v>403</v>
      </c>
      <c r="H2" s="29" t="s">
        <v>23</v>
      </c>
      <c r="I2" s="27" t="s">
        <v>23</v>
      </c>
      <c r="J2" s="30" t="s">
        <v>23</v>
      </c>
      <c r="K2" s="31"/>
      <c r="L2" s="32" t="s">
        <v>24</v>
      </c>
      <c r="M2" s="33" t="n">
        <v>713</v>
      </c>
      <c r="N2" s="34" t="s">
        <v>25</v>
      </c>
      <c r="O2" s="35" t="s">
        <v>26</v>
      </c>
      <c r="P2" s="36" t="s">
        <v>27</v>
      </c>
      <c r="Q2" s="36" t="n">
        <v>77054</v>
      </c>
      <c r="R2" s="37" t="s">
        <v>28</v>
      </c>
      <c r="S2" s="38" t="s">
        <v>28</v>
      </c>
      <c r="T2" s="38" t="s">
        <v>28</v>
      </c>
      <c r="U2" s="38" t="s">
        <v>28</v>
      </c>
      <c r="V2" s="39" t="s">
        <v>28</v>
      </c>
      <c r="W2" s="38" t="s">
        <v>28</v>
      </c>
    </row>
    <row r="3" customFormat="false" ht="15.75" hidden="false" customHeight="false" outlineLevel="0" collapsed="false">
      <c r="A3" s="23"/>
      <c r="B3" s="40" t="s">
        <v>29</v>
      </c>
      <c r="C3" s="41" t="s">
        <v>30</v>
      </c>
      <c r="D3" s="25" t="s">
        <v>22</v>
      </c>
      <c r="E3" s="42" t="n">
        <v>616.25</v>
      </c>
      <c r="F3" s="27" t="s">
        <v>23</v>
      </c>
      <c r="G3" s="28" t="n">
        <v>307</v>
      </c>
      <c r="H3" s="43" t="n">
        <v>299</v>
      </c>
      <c r="I3" s="27" t="s">
        <v>23</v>
      </c>
      <c r="J3" s="44" t="s">
        <v>23</v>
      </c>
      <c r="K3" s="45"/>
      <c r="L3" s="32" t="s">
        <v>24</v>
      </c>
      <c r="M3" s="33"/>
      <c r="N3" s="34" t="s">
        <v>25</v>
      </c>
      <c r="O3" s="35" t="s">
        <v>26</v>
      </c>
      <c r="P3" s="36" t="s">
        <v>27</v>
      </c>
      <c r="Q3" s="36" t="n">
        <v>77054</v>
      </c>
      <c r="R3" s="37"/>
      <c r="S3" s="38"/>
      <c r="T3" s="38"/>
      <c r="U3" s="38"/>
      <c r="V3" s="39"/>
      <c r="W3" s="38"/>
    </row>
    <row r="4" customFormat="false" ht="15.75" hidden="false" customHeight="false" outlineLevel="0" collapsed="false">
      <c r="B4" s="46" t="s">
        <v>31</v>
      </c>
      <c r="C4" s="47" t="s">
        <v>32</v>
      </c>
      <c r="D4" s="7" t="s">
        <v>22</v>
      </c>
      <c r="E4" s="48" t="s">
        <v>33</v>
      </c>
      <c r="F4" s="27" t="s">
        <v>23</v>
      </c>
      <c r="G4" s="49" t="s">
        <v>23</v>
      </c>
      <c r="H4" s="7" t="n">
        <v>0</v>
      </c>
      <c r="I4" s="27" t="s">
        <v>23</v>
      </c>
      <c r="J4" s="7" t="n">
        <v>8</v>
      </c>
      <c r="K4" s="7" t="n">
        <v>8116</v>
      </c>
      <c r="L4" s="7" t="s">
        <v>23</v>
      </c>
      <c r="M4" s="47" t="s">
        <v>34</v>
      </c>
      <c r="N4" s="47" t="s">
        <v>35</v>
      </c>
      <c r="O4" s="47" t="s">
        <v>36</v>
      </c>
      <c r="P4" s="50" t="s">
        <v>27</v>
      </c>
      <c r="Q4" s="50" t="n">
        <v>77065</v>
      </c>
      <c r="R4" s="37" t="s">
        <v>37</v>
      </c>
      <c r="S4" s="37" t="s">
        <v>38</v>
      </c>
      <c r="T4" s="26" t="s">
        <v>39</v>
      </c>
      <c r="U4" s="26" t="s">
        <v>40</v>
      </c>
      <c r="V4" s="26" t="s">
        <v>41</v>
      </c>
      <c r="W4" s="26" t="s">
        <v>42</v>
      </c>
      <c r="Y4" s="10" t="n">
        <v>1</v>
      </c>
    </row>
    <row r="5" customFormat="false" ht="15.75" hidden="false" customHeight="false" outlineLevel="0" collapsed="false">
      <c r="A5" s="1" t="n">
        <v>1</v>
      </c>
      <c r="B5" s="2" t="s">
        <v>20</v>
      </c>
      <c r="C5" s="47" t="s">
        <v>43</v>
      </c>
      <c r="D5" s="51" t="s">
        <v>22</v>
      </c>
      <c r="E5" s="52" t="n">
        <v>88</v>
      </c>
      <c r="F5" s="27" t="n">
        <v>32.3</v>
      </c>
      <c r="G5" s="53" t="n">
        <f aca="false">SUM(E5:F5)</f>
        <v>120.3</v>
      </c>
      <c r="H5" s="7" t="n">
        <v>0</v>
      </c>
      <c r="I5" s="27" t="s">
        <v>23</v>
      </c>
      <c r="J5" s="7" t="n">
        <v>7</v>
      </c>
      <c r="K5" s="7" t="n">
        <v>8115</v>
      </c>
      <c r="L5" s="7" t="s">
        <v>24</v>
      </c>
      <c r="M5" s="1" t="s">
        <v>44</v>
      </c>
      <c r="N5" s="1" t="s">
        <v>45</v>
      </c>
      <c r="O5" s="1" t="s">
        <v>46</v>
      </c>
      <c r="P5" s="54" t="s">
        <v>27</v>
      </c>
      <c r="Q5" s="9" t="n">
        <v>77093</v>
      </c>
      <c r="R5" s="37" t="s">
        <v>47</v>
      </c>
      <c r="S5" s="37" t="s">
        <v>48</v>
      </c>
      <c r="T5" s="26" t="s">
        <v>39</v>
      </c>
      <c r="U5" s="26" t="s">
        <v>49</v>
      </c>
      <c r="V5" s="26" t="s">
        <v>50</v>
      </c>
      <c r="W5" s="26" t="s">
        <v>42</v>
      </c>
      <c r="Y5" s="10" t="n">
        <v>1</v>
      </c>
      <c r="Z5" s="55"/>
      <c r="AA5" s="55"/>
      <c r="AB5" s="55"/>
    </row>
    <row r="6" customFormat="false" ht="15.75" hidden="false" customHeight="false" outlineLevel="0" collapsed="false">
      <c r="A6" s="1" t="n">
        <v>2</v>
      </c>
      <c r="B6" s="2" t="s">
        <v>20</v>
      </c>
      <c r="C6" s="47" t="s">
        <v>51</v>
      </c>
      <c r="D6" s="51" t="s">
        <v>52</v>
      </c>
      <c r="E6" s="52" t="n">
        <v>88</v>
      </c>
      <c r="F6" s="27" t="n">
        <v>32.3</v>
      </c>
      <c r="G6" s="53" t="n">
        <f aca="false">SUM(E6:F6)</f>
        <v>120.3</v>
      </c>
      <c r="H6" s="7" t="n">
        <v>0</v>
      </c>
      <c r="I6" s="27" t="s">
        <v>23</v>
      </c>
      <c r="J6" s="7" t="n">
        <v>11</v>
      </c>
      <c r="K6" s="7" t="n">
        <v>8011</v>
      </c>
      <c r="L6" s="7" t="s">
        <v>53</v>
      </c>
      <c r="M6" s="1" t="s">
        <v>54</v>
      </c>
      <c r="N6" s="1" t="s">
        <v>55</v>
      </c>
      <c r="O6" s="1" t="s">
        <v>56</v>
      </c>
      <c r="P6" s="54" t="s">
        <v>27</v>
      </c>
      <c r="Q6" s="9" t="n">
        <v>77084</v>
      </c>
      <c r="R6" s="37" t="s">
        <v>57</v>
      </c>
      <c r="S6" s="37" t="s">
        <v>58</v>
      </c>
      <c r="T6" s="26" t="s">
        <v>39</v>
      </c>
      <c r="U6" s="26" t="s">
        <v>59</v>
      </c>
      <c r="V6" s="26" t="s">
        <v>60</v>
      </c>
      <c r="W6" s="26" t="s">
        <v>42</v>
      </c>
      <c r="Y6" s="10" t="n">
        <v>1</v>
      </c>
    </row>
    <row r="7" customFormat="false" ht="15.75" hidden="false" customHeight="false" outlineLevel="0" collapsed="false">
      <c r="A7" s="1" t="n">
        <v>3</v>
      </c>
      <c r="B7" s="2" t="s">
        <v>20</v>
      </c>
      <c r="C7" s="47" t="s">
        <v>61</v>
      </c>
      <c r="D7" s="51" t="s">
        <v>52</v>
      </c>
      <c r="E7" s="52" t="n">
        <v>88</v>
      </c>
      <c r="F7" s="27" t="n">
        <v>32.3</v>
      </c>
      <c r="G7" s="53" t="n">
        <f aca="false">SUM(E7:F7)</f>
        <v>120.3</v>
      </c>
      <c r="H7" s="7" t="n">
        <v>0</v>
      </c>
      <c r="I7" s="27" t="s">
        <v>23</v>
      </c>
      <c r="J7" s="7" t="n">
        <v>13</v>
      </c>
      <c r="K7" s="7" t="n">
        <v>8012</v>
      </c>
      <c r="L7" s="7" t="s">
        <v>53</v>
      </c>
      <c r="M7" s="1" t="s">
        <v>62</v>
      </c>
      <c r="N7" s="1" t="s">
        <v>63</v>
      </c>
      <c r="O7" s="1" t="s">
        <v>64</v>
      </c>
      <c r="P7" s="54" t="s">
        <v>27</v>
      </c>
      <c r="Q7" s="9" t="n">
        <v>77040</v>
      </c>
      <c r="R7" s="37" t="s">
        <v>65</v>
      </c>
      <c r="S7" s="37" t="s">
        <v>66</v>
      </c>
      <c r="T7" s="26" t="s">
        <v>39</v>
      </c>
      <c r="U7" s="26" t="s">
        <v>67</v>
      </c>
      <c r="V7" s="26" t="s">
        <v>68</v>
      </c>
      <c r="W7" s="26" t="s">
        <v>69</v>
      </c>
      <c r="Y7" s="10" t="n">
        <v>1</v>
      </c>
    </row>
    <row r="8" customFormat="false" ht="15.75" hidden="false" customHeight="false" outlineLevel="0" collapsed="false">
      <c r="A8" s="1" t="n">
        <v>4</v>
      </c>
      <c r="B8" s="2" t="s">
        <v>20</v>
      </c>
      <c r="C8" s="47" t="s">
        <v>70</v>
      </c>
      <c r="D8" s="51" t="s">
        <v>22</v>
      </c>
      <c r="E8" s="52" t="n">
        <v>123</v>
      </c>
      <c r="F8" s="27" t="n">
        <v>32.3</v>
      </c>
      <c r="G8" s="53" t="n">
        <f aca="false">SUM(E8:F8)</f>
        <v>155.3</v>
      </c>
      <c r="H8" s="7" t="n">
        <v>0</v>
      </c>
      <c r="I8" s="27" t="s">
        <v>23</v>
      </c>
      <c r="J8" s="7" t="n">
        <v>2</v>
      </c>
      <c r="K8" s="7" t="n">
        <v>8007</v>
      </c>
      <c r="L8" s="7" t="s">
        <v>24</v>
      </c>
      <c r="M8" s="1" t="s">
        <v>71</v>
      </c>
      <c r="N8" s="1" t="s">
        <v>72</v>
      </c>
      <c r="O8" s="1" t="s">
        <v>73</v>
      </c>
      <c r="P8" s="54" t="s">
        <v>74</v>
      </c>
      <c r="Q8" s="9" t="n">
        <v>77379</v>
      </c>
      <c r="R8" s="37" t="s">
        <v>75</v>
      </c>
      <c r="S8" s="37" t="s">
        <v>76</v>
      </c>
      <c r="T8" s="26" t="s">
        <v>39</v>
      </c>
      <c r="U8" s="26" t="s">
        <v>77</v>
      </c>
      <c r="V8" s="26" t="s">
        <v>78</v>
      </c>
      <c r="W8" s="26" t="s">
        <v>42</v>
      </c>
      <c r="Y8" s="10" t="n">
        <v>1</v>
      </c>
    </row>
    <row r="9" customFormat="false" ht="15.75" hidden="false" customHeight="false" outlineLevel="0" collapsed="false">
      <c r="A9" s="1" t="n">
        <v>5</v>
      </c>
      <c r="B9" s="2" t="s">
        <v>20</v>
      </c>
      <c r="C9" s="47" t="s">
        <v>79</v>
      </c>
      <c r="D9" s="51" t="s">
        <v>22</v>
      </c>
      <c r="E9" s="52" t="n">
        <v>88</v>
      </c>
      <c r="F9" s="27" t="n">
        <v>32.3</v>
      </c>
      <c r="G9" s="53" t="n">
        <f aca="false">SUM(E9:F9)</f>
        <v>120.3</v>
      </c>
      <c r="H9" s="7" t="n">
        <v>0</v>
      </c>
      <c r="I9" s="27" t="s">
        <v>23</v>
      </c>
      <c r="J9" s="7" t="n">
        <v>14</v>
      </c>
      <c r="K9" s="7" t="n">
        <v>8015</v>
      </c>
      <c r="L9" s="7" t="n">
        <v>128</v>
      </c>
      <c r="M9" s="1" t="s">
        <v>80</v>
      </c>
      <c r="N9" s="1" t="s">
        <v>81</v>
      </c>
      <c r="O9" s="1" t="s">
        <v>82</v>
      </c>
      <c r="P9" s="54" t="s">
        <v>27</v>
      </c>
      <c r="Q9" s="9" t="n">
        <v>77065</v>
      </c>
      <c r="R9" s="37" t="s">
        <v>83</v>
      </c>
      <c r="S9" s="37" t="s">
        <v>84</v>
      </c>
      <c r="T9" s="26" t="s">
        <v>39</v>
      </c>
      <c r="U9" s="26" t="s">
        <v>85</v>
      </c>
      <c r="V9" s="26" t="s">
        <v>86</v>
      </c>
      <c r="W9" s="26" t="s">
        <v>42</v>
      </c>
      <c r="Y9" s="10" t="n">
        <v>1</v>
      </c>
      <c r="Z9" s="55"/>
      <c r="AA9" s="55"/>
      <c r="AB9" s="55"/>
    </row>
    <row r="10" customFormat="false" ht="15.75" hidden="false" customHeight="false" outlineLevel="0" collapsed="false">
      <c r="A10" s="1" t="n">
        <v>6</v>
      </c>
      <c r="B10" s="2" t="s">
        <v>20</v>
      </c>
      <c r="C10" s="3" t="s">
        <v>87</v>
      </c>
      <c r="D10" s="51" t="s">
        <v>22</v>
      </c>
      <c r="E10" s="56" t="n">
        <v>350.2</v>
      </c>
      <c r="F10" s="27" t="n">
        <v>32.3</v>
      </c>
      <c r="G10" s="53" t="n">
        <f aca="false">SUM(E10:F10)</f>
        <v>382.5</v>
      </c>
      <c r="H10" s="43" t="n">
        <v>299</v>
      </c>
      <c r="I10" s="27" t="s">
        <v>23</v>
      </c>
      <c r="J10" s="30" t="s">
        <v>23</v>
      </c>
      <c r="K10" s="51" t="s">
        <v>23</v>
      </c>
      <c r="L10" s="7" t="s">
        <v>24</v>
      </c>
      <c r="M10" s="23"/>
      <c r="N10" s="1" t="s">
        <v>88</v>
      </c>
      <c r="O10" s="3" t="s">
        <v>89</v>
      </c>
      <c r="P10" s="8" t="s">
        <v>74</v>
      </c>
      <c r="Q10" s="9" t="n">
        <v>77379</v>
      </c>
      <c r="R10" s="37" t="s">
        <v>90</v>
      </c>
      <c r="S10" s="37" t="s">
        <v>91</v>
      </c>
      <c r="T10" s="26" t="s">
        <v>39</v>
      </c>
      <c r="U10" s="26" t="s">
        <v>92</v>
      </c>
      <c r="V10" s="26" t="s">
        <v>93</v>
      </c>
      <c r="W10" s="26" t="s">
        <v>42</v>
      </c>
      <c r="Y10" s="10" t="n">
        <v>1</v>
      </c>
      <c r="Z10" s="55"/>
      <c r="AA10" s="55"/>
      <c r="AB10" s="55"/>
    </row>
    <row r="11" customFormat="false" ht="15.75" hidden="false" customHeight="false" outlineLevel="0" collapsed="false">
      <c r="A11" s="1" t="n">
        <v>7</v>
      </c>
      <c r="B11" s="2" t="s">
        <v>20</v>
      </c>
      <c r="C11" s="47" t="s">
        <v>94</v>
      </c>
      <c r="D11" s="51" t="s">
        <v>52</v>
      </c>
      <c r="E11" s="52" t="n">
        <v>88</v>
      </c>
      <c r="F11" s="27" t="n">
        <v>32.3</v>
      </c>
      <c r="G11" s="53" t="n">
        <f aca="false">SUM(E11:F11)</f>
        <v>120.3</v>
      </c>
      <c r="H11" s="7" t="n">
        <v>0</v>
      </c>
      <c r="I11" s="27" t="s">
        <v>23</v>
      </c>
      <c r="J11" s="7" t="n">
        <v>5</v>
      </c>
      <c r="K11" s="7" t="n">
        <v>8110</v>
      </c>
      <c r="L11" s="7" t="s">
        <v>53</v>
      </c>
      <c r="M11" s="1" t="s">
        <v>95</v>
      </c>
      <c r="N11" s="1" t="s">
        <v>96</v>
      </c>
      <c r="O11" s="1" t="s">
        <v>97</v>
      </c>
      <c r="P11" s="54" t="s">
        <v>27</v>
      </c>
      <c r="Q11" s="9" t="n">
        <v>77070</v>
      </c>
      <c r="R11" s="37" t="s">
        <v>98</v>
      </c>
      <c r="S11" s="37" t="s">
        <v>99</v>
      </c>
      <c r="T11" s="26" t="s">
        <v>39</v>
      </c>
      <c r="U11" s="26" t="s">
        <v>100</v>
      </c>
      <c r="V11" s="26" t="s">
        <v>101</v>
      </c>
      <c r="W11" s="26" t="s">
        <v>42</v>
      </c>
      <c r="Y11" s="10" t="n">
        <v>1</v>
      </c>
    </row>
    <row r="12" customFormat="false" ht="15.75" hidden="false" customHeight="false" outlineLevel="0" collapsed="false">
      <c r="A12" s="1" t="n">
        <v>8</v>
      </c>
      <c r="B12" s="2" t="s">
        <v>20</v>
      </c>
      <c r="C12" s="47" t="s">
        <v>102</v>
      </c>
      <c r="D12" s="51" t="s">
        <v>52</v>
      </c>
      <c r="E12" s="52" t="n">
        <v>88</v>
      </c>
      <c r="F12" s="27" t="n">
        <v>32.3</v>
      </c>
      <c r="G12" s="53" t="n">
        <f aca="false">SUM(E12:F12)</f>
        <v>120.3</v>
      </c>
      <c r="H12" s="7" t="n">
        <v>0</v>
      </c>
      <c r="I12" s="27" t="s">
        <v>23</v>
      </c>
      <c r="J12" s="7" t="n">
        <v>12</v>
      </c>
      <c r="K12" s="7" t="n">
        <v>8102</v>
      </c>
      <c r="L12" s="7" t="s">
        <v>53</v>
      </c>
      <c r="M12" s="1" t="s">
        <v>103</v>
      </c>
      <c r="N12" s="1" t="s">
        <v>104</v>
      </c>
      <c r="O12" s="1" t="s">
        <v>105</v>
      </c>
      <c r="P12" s="54" t="s">
        <v>106</v>
      </c>
      <c r="Q12" s="9" t="n">
        <v>77546</v>
      </c>
      <c r="R12" s="37" t="s">
        <v>107</v>
      </c>
      <c r="S12" s="37" t="s">
        <v>108</v>
      </c>
      <c r="T12" s="26" t="s">
        <v>39</v>
      </c>
      <c r="U12" s="26" t="s">
        <v>109</v>
      </c>
      <c r="V12" s="26" t="s">
        <v>110</v>
      </c>
      <c r="W12" s="26" t="s">
        <v>42</v>
      </c>
      <c r="Y12" s="10" t="n">
        <v>1</v>
      </c>
    </row>
    <row r="13" customFormat="false" ht="15.75" hidden="false" customHeight="false" outlineLevel="0" collapsed="false">
      <c r="A13" s="1" t="n">
        <v>9</v>
      </c>
      <c r="B13" s="2" t="s">
        <v>20</v>
      </c>
      <c r="C13" s="47" t="s">
        <v>111</v>
      </c>
      <c r="D13" s="51" t="s">
        <v>112</v>
      </c>
      <c r="E13" s="52" t="n">
        <v>88</v>
      </c>
      <c r="F13" s="27" t="n">
        <v>32.3</v>
      </c>
      <c r="G13" s="53" t="n">
        <f aca="false">SUM(E13:F13)</f>
        <v>120.3</v>
      </c>
      <c r="H13" s="7" t="n">
        <v>0</v>
      </c>
      <c r="I13" s="27" t="s">
        <v>23</v>
      </c>
      <c r="J13" s="7" t="n">
        <v>6</v>
      </c>
      <c r="K13" s="7" t="n">
        <v>8122</v>
      </c>
      <c r="L13" s="4" t="s">
        <v>113</v>
      </c>
      <c r="M13" s="1" t="s">
        <v>114</v>
      </c>
      <c r="N13" s="1" t="s">
        <v>115</v>
      </c>
      <c r="O13" s="1" t="s">
        <v>116</v>
      </c>
      <c r="P13" s="54" t="s">
        <v>27</v>
      </c>
      <c r="Q13" s="9" t="n">
        <v>77059</v>
      </c>
      <c r="R13" s="37" t="s">
        <v>117</v>
      </c>
      <c r="S13" s="37" t="s">
        <v>118</v>
      </c>
      <c r="T13" s="26" t="s">
        <v>39</v>
      </c>
      <c r="U13" s="26" t="s">
        <v>119</v>
      </c>
      <c r="V13" s="26" t="s">
        <v>120</v>
      </c>
      <c r="W13" s="26" t="s">
        <v>42</v>
      </c>
      <c r="Y13" s="10" t="n">
        <v>1</v>
      </c>
      <c r="Z13" s="55"/>
      <c r="AA13" s="55"/>
      <c r="AB13" s="55"/>
    </row>
    <row r="14" customFormat="false" ht="15.75" hidden="false" customHeight="false" outlineLevel="0" collapsed="false">
      <c r="A14" s="1" t="n">
        <v>10</v>
      </c>
      <c r="B14" s="2" t="s">
        <v>20</v>
      </c>
      <c r="C14" s="47" t="s">
        <v>121</v>
      </c>
      <c r="D14" s="51" t="s">
        <v>52</v>
      </c>
      <c r="E14" s="52" t="n">
        <v>88</v>
      </c>
      <c r="F14" s="27" t="n">
        <v>32.3</v>
      </c>
      <c r="G14" s="53" t="n">
        <f aca="false">SUM(E14:F14)</f>
        <v>120.3</v>
      </c>
      <c r="H14" s="7" t="n">
        <v>0</v>
      </c>
      <c r="I14" s="27" t="s">
        <v>23</v>
      </c>
      <c r="J14" s="7" t="n">
        <v>9</v>
      </c>
      <c r="K14" s="7" t="n">
        <v>8117</v>
      </c>
      <c r="L14" s="7" t="s">
        <v>53</v>
      </c>
      <c r="M14" s="47" t="s">
        <v>122</v>
      </c>
      <c r="N14" s="47" t="s">
        <v>123</v>
      </c>
      <c r="O14" s="47" t="s">
        <v>124</v>
      </c>
      <c r="P14" s="50" t="s">
        <v>27</v>
      </c>
      <c r="Q14" s="50" t="n">
        <v>77096</v>
      </c>
      <c r="R14" s="37" t="s">
        <v>125</v>
      </c>
      <c r="S14" s="37" t="s">
        <v>126</v>
      </c>
      <c r="T14" s="26" t="s">
        <v>39</v>
      </c>
      <c r="U14" s="26" t="s">
        <v>127</v>
      </c>
      <c r="V14" s="26" t="s">
        <v>128</v>
      </c>
      <c r="W14" s="26" t="s">
        <v>42</v>
      </c>
      <c r="Y14" s="10" t="n">
        <v>1</v>
      </c>
    </row>
    <row r="15" customFormat="false" ht="15.75" hidden="false" customHeight="false" outlineLevel="0" collapsed="false">
      <c r="A15" s="1" t="n">
        <v>11</v>
      </c>
      <c r="B15" s="40" t="s">
        <v>29</v>
      </c>
      <c r="C15" s="3" t="s">
        <v>129</v>
      </c>
      <c r="D15" s="51" t="s">
        <v>130</v>
      </c>
      <c r="E15" s="56" t="n">
        <v>96.39</v>
      </c>
      <c r="F15" s="27" t="n">
        <v>32.3</v>
      </c>
      <c r="G15" s="53" t="n">
        <f aca="false">SUM(E15:F15)</f>
        <v>128.69</v>
      </c>
      <c r="H15" s="43" t="n">
        <v>299</v>
      </c>
      <c r="I15" s="57" t="n">
        <v>270</v>
      </c>
      <c r="J15" s="4" t="n">
        <v>22</v>
      </c>
      <c r="K15" s="51"/>
      <c r="L15" s="4" t="s">
        <v>131</v>
      </c>
      <c r="M15" s="1" t="s">
        <v>132</v>
      </c>
      <c r="N15" s="1" t="s">
        <v>133</v>
      </c>
      <c r="O15" s="3" t="s">
        <v>134</v>
      </c>
      <c r="P15" s="50" t="s">
        <v>27</v>
      </c>
      <c r="Q15" s="9" t="s">
        <v>135</v>
      </c>
    </row>
    <row r="16" customFormat="false" ht="15.75" hidden="false" customHeight="false" outlineLevel="0" collapsed="false">
      <c r="A16" s="1" t="n">
        <v>12</v>
      </c>
      <c r="B16" s="40" t="s">
        <v>29</v>
      </c>
      <c r="C16" s="3" t="s">
        <v>136</v>
      </c>
      <c r="D16" s="51" t="s">
        <v>130</v>
      </c>
      <c r="E16" s="56" t="n">
        <v>96.39</v>
      </c>
      <c r="F16" s="27" t="n">
        <v>32.3</v>
      </c>
      <c r="G16" s="53" t="n">
        <f aca="false">SUM(E16:F16)</f>
        <v>128.69</v>
      </c>
      <c r="H16" s="43" t="n">
        <v>299</v>
      </c>
      <c r="I16" s="58" t="n">
        <v>270</v>
      </c>
      <c r="J16" s="4" t="n">
        <v>23</v>
      </c>
      <c r="K16" s="51"/>
      <c r="L16" s="4" t="s">
        <v>131</v>
      </c>
      <c r="M16" s="1" t="s">
        <v>137</v>
      </c>
      <c r="N16" s="1" t="s">
        <v>138</v>
      </c>
      <c r="O16" s="3" t="s">
        <v>139</v>
      </c>
      <c r="P16" s="50" t="s">
        <v>27</v>
      </c>
      <c r="Q16" s="9" t="s">
        <v>140</v>
      </c>
    </row>
    <row r="17" customFormat="false" ht="15.75" hidden="false" customHeight="false" outlineLevel="0" collapsed="false">
      <c r="A17" s="1" t="n">
        <v>13</v>
      </c>
      <c r="B17" s="40" t="s">
        <v>29</v>
      </c>
      <c r="C17" s="3" t="s">
        <v>141</v>
      </c>
      <c r="D17" s="51" t="s">
        <v>130</v>
      </c>
      <c r="E17" s="56" t="n">
        <v>96.39</v>
      </c>
      <c r="F17" s="27" t="n">
        <v>32.3</v>
      </c>
      <c r="G17" s="53" t="n">
        <f aca="false">SUM(E17:F17)</f>
        <v>128.69</v>
      </c>
      <c r="H17" s="43" t="n">
        <v>299</v>
      </c>
      <c r="I17" s="59" t="s">
        <v>142</v>
      </c>
      <c r="J17" s="44" t="s">
        <v>23</v>
      </c>
      <c r="K17" s="51"/>
      <c r="L17" s="4" t="s">
        <v>131</v>
      </c>
      <c r="M17" s="3" t="s">
        <v>143</v>
      </c>
      <c r="N17" s="3" t="s">
        <v>144</v>
      </c>
      <c r="O17" s="60" t="s">
        <v>145</v>
      </c>
      <c r="P17" s="8" t="s">
        <v>27</v>
      </c>
      <c r="Q17" s="9" t="n">
        <v>77084</v>
      </c>
      <c r="R17" s="8"/>
      <c r="S17" s="8"/>
      <c r="T17" s="8"/>
      <c r="U17" s="8"/>
      <c r="W17" s="8"/>
    </row>
    <row r="18" customFormat="false" ht="15.75" hidden="false" customHeight="false" outlineLevel="0" collapsed="false">
      <c r="A18" s="1" t="n">
        <v>14</v>
      </c>
      <c r="B18" s="40" t="s">
        <v>29</v>
      </c>
      <c r="C18" s="3" t="s">
        <v>146</v>
      </c>
      <c r="D18" s="51" t="s">
        <v>130</v>
      </c>
      <c r="E18" s="56" t="n">
        <v>96.39</v>
      </c>
      <c r="F18" s="27" t="n">
        <v>32.3</v>
      </c>
      <c r="G18" s="53" t="n">
        <f aca="false">SUM(E18:F18)</f>
        <v>128.69</v>
      </c>
      <c r="H18" s="43" t="n">
        <v>299</v>
      </c>
      <c r="I18" s="58" t="n">
        <v>270</v>
      </c>
      <c r="J18" s="4" t="n">
        <v>24</v>
      </c>
      <c r="K18" s="51"/>
      <c r="L18" s="4" t="s">
        <v>131</v>
      </c>
      <c r="M18" s="1" t="s">
        <v>147</v>
      </c>
      <c r="N18" s="3" t="s">
        <v>148</v>
      </c>
      <c r="O18" s="3" t="s">
        <v>149</v>
      </c>
      <c r="P18" s="8" t="s">
        <v>74</v>
      </c>
      <c r="Q18" s="9" t="n">
        <v>77379</v>
      </c>
    </row>
    <row r="19" customFormat="false" ht="15.75" hidden="false" customHeight="false" outlineLevel="0" collapsed="false">
      <c r="A19" s="1" t="n">
        <v>15</v>
      </c>
      <c r="B19" s="40" t="s">
        <v>29</v>
      </c>
      <c r="C19" s="3" t="s">
        <v>150</v>
      </c>
      <c r="D19" s="51" t="s">
        <v>130</v>
      </c>
      <c r="E19" s="56" t="n">
        <v>96.39</v>
      </c>
      <c r="F19" s="27" t="n">
        <v>32.3</v>
      </c>
      <c r="G19" s="53" t="n">
        <f aca="false">SUM(E19:F19)</f>
        <v>128.69</v>
      </c>
      <c r="H19" s="43" t="n">
        <v>299</v>
      </c>
      <c r="I19" s="58" t="n">
        <v>270</v>
      </c>
      <c r="J19" s="4" t="n">
        <v>25</v>
      </c>
      <c r="K19" s="51"/>
      <c r="L19" s="4" t="s">
        <v>131</v>
      </c>
      <c r="M19" s="3" t="s">
        <v>151</v>
      </c>
      <c r="N19" s="3" t="s">
        <v>152</v>
      </c>
      <c r="O19" s="60" t="s">
        <v>153</v>
      </c>
      <c r="P19" s="8" t="s">
        <v>154</v>
      </c>
      <c r="Q19" s="9" t="n">
        <v>77566</v>
      </c>
      <c r="R19" s="50"/>
    </row>
    <row r="20" customFormat="false" ht="15.75" hidden="false" customHeight="false" outlineLevel="0" collapsed="false">
      <c r="A20" s="1" t="n">
        <v>16</v>
      </c>
      <c r="B20" s="40" t="s">
        <v>29</v>
      </c>
      <c r="C20" s="3" t="s">
        <v>155</v>
      </c>
      <c r="D20" s="51" t="s">
        <v>52</v>
      </c>
      <c r="E20" s="56" t="n">
        <v>88</v>
      </c>
      <c r="F20" s="27" t="n">
        <v>32.3</v>
      </c>
      <c r="G20" s="53" t="n">
        <f aca="false">SUM(E20:F20)</f>
        <v>120.3</v>
      </c>
      <c r="H20" s="43" t="n">
        <v>299</v>
      </c>
      <c r="I20" s="58" t="n">
        <v>270</v>
      </c>
      <c r="J20" s="4" t="n">
        <v>26</v>
      </c>
      <c r="K20" s="51"/>
      <c r="L20" s="7" t="s">
        <v>53</v>
      </c>
      <c r="M20" s="1" t="s">
        <v>156</v>
      </c>
      <c r="N20" s="3" t="s">
        <v>157</v>
      </c>
      <c r="O20" s="3" t="s">
        <v>158</v>
      </c>
      <c r="P20" s="50" t="s">
        <v>27</v>
      </c>
      <c r="Q20" s="9" t="n">
        <v>77055</v>
      </c>
      <c r="R20" s="61"/>
      <c r="S20" s="61"/>
      <c r="T20" s="61"/>
      <c r="U20" s="61"/>
      <c r="W20" s="61"/>
      <c r="X20" s="62"/>
      <c r="Y20" s="61"/>
      <c r="Z20" s="63"/>
      <c r="AA20" s="63"/>
      <c r="AB20" s="63"/>
    </row>
    <row r="21" customFormat="false" ht="15.75" hidden="false" customHeight="false" outlineLevel="0" collapsed="false">
      <c r="A21" s="1" t="n">
        <v>17</v>
      </c>
      <c r="B21" s="40" t="s">
        <v>29</v>
      </c>
      <c r="C21" s="3" t="s">
        <v>159</v>
      </c>
      <c r="D21" s="51" t="s">
        <v>52</v>
      </c>
      <c r="E21" s="56" t="n">
        <v>88</v>
      </c>
      <c r="F21" s="27" t="n">
        <v>32.3</v>
      </c>
      <c r="G21" s="53" t="n">
        <f aca="false">SUM(E21:F21)</f>
        <v>120.3</v>
      </c>
      <c r="H21" s="43" t="n">
        <v>299</v>
      </c>
      <c r="I21" s="58" t="n">
        <v>270</v>
      </c>
      <c r="J21" s="4" t="n">
        <v>27</v>
      </c>
      <c r="K21" s="51"/>
      <c r="L21" s="7" t="s">
        <v>53</v>
      </c>
      <c r="M21" s="1" t="s">
        <v>160</v>
      </c>
      <c r="N21" s="1" t="s">
        <v>161</v>
      </c>
      <c r="O21" s="3" t="s">
        <v>162</v>
      </c>
      <c r="P21" s="50" t="s">
        <v>27</v>
      </c>
      <c r="Q21" s="9" t="n">
        <v>77079</v>
      </c>
      <c r="R21" s="8"/>
      <c r="S21" s="8"/>
      <c r="T21" s="8"/>
      <c r="U21" s="8"/>
      <c r="V21" s="8"/>
      <c r="W21" s="8"/>
      <c r="X21" s="64"/>
      <c r="Y21" s="8"/>
      <c r="Z21" s="3"/>
      <c r="AA21" s="3"/>
      <c r="AB21" s="3"/>
    </row>
    <row r="22" customFormat="false" ht="15.75" hidden="false" customHeight="false" outlineLevel="0" collapsed="false">
      <c r="A22" s="1" t="n">
        <v>18</v>
      </c>
      <c r="B22" s="40" t="s">
        <v>29</v>
      </c>
      <c r="C22" s="3" t="s">
        <v>163</v>
      </c>
      <c r="D22" s="51" t="s">
        <v>130</v>
      </c>
      <c r="E22" s="56" t="n">
        <v>96.39</v>
      </c>
      <c r="F22" s="27" t="n">
        <v>32.3</v>
      </c>
      <c r="G22" s="53" t="n">
        <f aca="false">SUM(E22:F22)</f>
        <v>128.69</v>
      </c>
      <c r="H22" s="43" t="n">
        <v>299</v>
      </c>
      <c r="I22" s="58" t="n">
        <v>270</v>
      </c>
      <c r="J22" s="4" t="n">
        <v>28</v>
      </c>
      <c r="K22" s="51"/>
      <c r="L22" s="4" t="s">
        <v>131</v>
      </c>
      <c r="M22" s="1" t="s">
        <v>164</v>
      </c>
      <c r="N22" s="3" t="s">
        <v>165</v>
      </c>
      <c r="O22" s="60" t="s">
        <v>166</v>
      </c>
      <c r="P22" s="8" t="s">
        <v>27</v>
      </c>
      <c r="Q22" s="9" t="n">
        <v>77094</v>
      </c>
    </row>
    <row r="23" customFormat="false" ht="15.75" hidden="false" customHeight="false" outlineLevel="0" collapsed="false">
      <c r="A23" s="1" t="n">
        <v>19</v>
      </c>
      <c r="B23" s="40" t="s">
        <v>29</v>
      </c>
      <c r="C23" s="3" t="s">
        <v>167</v>
      </c>
      <c r="D23" s="51" t="s">
        <v>130</v>
      </c>
      <c r="E23" s="56" t="n">
        <v>96.39</v>
      </c>
      <c r="F23" s="27" t="n">
        <v>32.3</v>
      </c>
      <c r="G23" s="53" t="n">
        <f aca="false">SUM(E23:F23)</f>
        <v>128.69</v>
      </c>
      <c r="H23" s="43" t="n">
        <v>299</v>
      </c>
      <c r="I23" s="58" t="n">
        <v>270</v>
      </c>
      <c r="J23" s="4" t="n">
        <v>29</v>
      </c>
      <c r="K23" s="51"/>
      <c r="L23" s="4" t="s">
        <v>131</v>
      </c>
      <c r="M23" s="1" t="s">
        <v>168</v>
      </c>
      <c r="N23" s="3" t="s">
        <v>169</v>
      </c>
      <c r="O23" s="3" t="s">
        <v>170</v>
      </c>
      <c r="P23" s="8" t="s">
        <v>171</v>
      </c>
      <c r="Q23" s="9" t="n">
        <v>77095</v>
      </c>
    </row>
    <row r="24" customFormat="false" ht="15.75" hidden="false" customHeight="false" outlineLevel="0" collapsed="false">
      <c r="A24" s="1" t="n">
        <v>20</v>
      </c>
      <c r="B24" s="40" t="s">
        <v>29</v>
      </c>
      <c r="C24" s="3" t="s">
        <v>172</v>
      </c>
      <c r="D24" s="51" t="s">
        <v>52</v>
      </c>
      <c r="E24" s="56" t="n">
        <v>88</v>
      </c>
      <c r="F24" s="27" t="n">
        <v>32.3</v>
      </c>
      <c r="G24" s="53" t="n">
        <f aca="false">SUM(E24:F24)</f>
        <v>120.3</v>
      </c>
      <c r="H24" s="43" t="n">
        <v>299</v>
      </c>
      <c r="I24" s="58" t="n">
        <v>270</v>
      </c>
      <c r="J24" s="4" t="n">
        <v>30</v>
      </c>
      <c r="K24" s="51"/>
      <c r="L24" s="7" t="s">
        <v>53</v>
      </c>
      <c r="M24" s="1" t="s">
        <v>173</v>
      </c>
      <c r="N24" s="1" t="s">
        <v>174</v>
      </c>
      <c r="O24" s="3" t="s">
        <v>175</v>
      </c>
      <c r="P24" s="50" t="s">
        <v>27</v>
      </c>
      <c r="Q24" s="9" t="s">
        <v>176</v>
      </c>
    </row>
    <row r="25" customFormat="false" ht="15.75" hidden="false" customHeight="false" outlineLevel="0" collapsed="false">
      <c r="A25" s="1" t="n">
        <v>21</v>
      </c>
      <c r="B25" s="40" t="s">
        <v>29</v>
      </c>
      <c r="C25" s="3" t="s">
        <v>177</v>
      </c>
      <c r="D25" s="51" t="s">
        <v>130</v>
      </c>
      <c r="E25" s="56" t="n">
        <v>96.39</v>
      </c>
      <c r="F25" s="27" t="n">
        <v>32.3</v>
      </c>
      <c r="G25" s="53" t="n">
        <f aca="false">SUM(E25:F25)</f>
        <v>128.69</v>
      </c>
      <c r="H25" s="43" t="n">
        <v>299</v>
      </c>
      <c r="I25" s="58" t="n">
        <v>270</v>
      </c>
      <c r="J25" s="4" t="n">
        <v>31</v>
      </c>
      <c r="K25" s="51"/>
      <c r="L25" s="4" t="s">
        <v>131</v>
      </c>
      <c r="M25" s="1" t="s">
        <v>178</v>
      </c>
      <c r="N25" s="1" t="s">
        <v>179</v>
      </c>
      <c r="O25" s="3" t="s">
        <v>180</v>
      </c>
      <c r="P25" s="8" t="s">
        <v>74</v>
      </c>
      <c r="Q25" s="9" t="n">
        <v>77379</v>
      </c>
    </row>
    <row r="26" customFormat="false" ht="15.75" hidden="false" customHeight="false" outlineLevel="0" collapsed="false">
      <c r="A26" s="1" t="n">
        <v>22</v>
      </c>
      <c r="B26" s="40" t="s">
        <v>29</v>
      </c>
      <c r="C26" s="3" t="s">
        <v>181</v>
      </c>
      <c r="D26" s="51" t="s">
        <v>130</v>
      </c>
      <c r="E26" s="56" t="n">
        <v>96.39</v>
      </c>
      <c r="F26" s="27" t="n">
        <v>32.3</v>
      </c>
      <c r="G26" s="53" t="n">
        <f aca="false">SUM(E26:F26)</f>
        <v>128.69</v>
      </c>
      <c r="H26" s="43" t="n">
        <v>299</v>
      </c>
      <c r="I26" s="58" t="n">
        <v>270</v>
      </c>
      <c r="J26" s="4" t="n">
        <v>32</v>
      </c>
      <c r="K26" s="51"/>
      <c r="L26" s="4" t="s">
        <v>131</v>
      </c>
      <c r="M26" s="1" t="s">
        <v>182</v>
      </c>
      <c r="N26" s="1" t="s">
        <v>183</v>
      </c>
      <c r="O26" s="3" t="s">
        <v>184</v>
      </c>
      <c r="P26" s="8" t="s">
        <v>185</v>
      </c>
      <c r="Q26" s="9" t="n">
        <v>77581</v>
      </c>
    </row>
    <row r="27" customFormat="false" ht="15.75" hidden="false" customHeight="false" outlineLevel="0" collapsed="false">
      <c r="A27" s="65"/>
      <c r="B27" s="66" t="s">
        <v>186</v>
      </c>
      <c r="C27" s="67" t="s">
        <v>187</v>
      </c>
      <c r="D27" s="68" t="s">
        <v>22</v>
      </c>
      <c r="E27" s="69" t="n">
        <v>315.18</v>
      </c>
      <c r="F27" s="70" t="s">
        <v>23</v>
      </c>
      <c r="G27" s="71" t="s">
        <v>23</v>
      </c>
      <c r="H27" s="72" t="n">
        <v>299</v>
      </c>
      <c r="I27" s="70" t="s">
        <v>23</v>
      </c>
      <c r="J27" s="73" t="s">
        <v>23</v>
      </c>
      <c r="K27" s="68"/>
      <c r="L27" s="74" t="s">
        <v>24</v>
      </c>
      <c r="M27" s="67" t="s">
        <v>188</v>
      </c>
      <c r="N27" s="67" t="s">
        <v>189</v>
      </c>
      <c r="O27" s="75" t="s">
        <v>190</v>
      </c>
      <c r="P27" s="76" t="s">
        <v>191</v>
      </c>
      <c r="Q27" s="77" t="n">
        <v>77493</v>
      </c>
      <c r="R27" s="78"/>
      <c r="S27" s="78"/>
      <c r="T27" s="78"/>
      <c r="U27" s="78"/>
      <c r="V27" s="79"/>
      <c r="W27" s="78"/>
      <c r="X27" s="78"/>
      <c r="Y27" s="78"/>
    </row>
    <row r="28" customFormat="false" ht="15.75" hidden="false" customHeight="false" outlineLevel="0" collapsed="false">
      <c r="A28" s="65"/>
      <c r="B28" s="66" t="s">
        <v>186</v>
      </c>
      <c r="C28" s="67" t="s">
        <v>192</v>
      </c>
      <c r="D28" s="68" t="s">
        <v>22</v>
      </c>
      <c r="E28" s="69" t="n">
        <v>315.18</v>
      </c>
      <c r="F28" s="70" t="s">
        <v>23</v>
      </c>
      <c r="G28" s="71" t="s">
        <v>23</v>
      </c>
      <c r="H28" s="72" t="n">
        <v>299</v>
      </c>
      <c r="I28" s="70" t="s">
        <v>23</v>
      </c>
      <c r="J28" s="73" t="s">
        <v>23</v>
      </c>
      <c r="K28" s="68"/>
      <c r="L28" s="74" t="s">
        <v>24</v>
      </c>
      <c r="M28" s="67" t="s">
        <v>193</v>
      </c>
      <c r="N28" s="67" t="s">
        <v>194</v>
      </c>
      <c r="O28" s="75" t="s">
        <v>195</v>
      </c>
      <c r="P28" s="76" t="s">
        <v>196</v>
      </c>
      <c r="Q28" s="77" t="n">
        <v>77381</v>
      </c>
      <c r="R28" s="78"/>
      <c r="S28" s="78"/>
      <c r="T28" s="78"/>
      <c r="U28" s="78"/>
      <c r="V28" s="79"/>
      <c r="W28" s="78"/>
      <c r="X28" s="78"/>
      <c r="Y28" s="78"/>
    </row>
    <row r="29" customFormat="false" ht="15.75" hidden="false" customHeight="false" outlineLevel="0" collapsed="false">
      <c r="A29" s="65"/>
      <c r="B29" s="66" t="s">
        <v>186</v>
      </c>
      <c r="C29" s="67" t="s">
        <v>197</v>
      </c>
      <c r="D29" s="68" t="s">
        <v>22</v>
      </c>
      <c r="E29" s="69" t="n">
        <v>315.18</v>
      </c>
      <c r="F29" s="70" t="s">
        <v>23</v>
      </c>
      <c r="G29" s="71" t="s">
        <v>23</v>
      </c>
      <c r="H29" s="72" t="n">
        <v>299</v>
      </c>
      <c r="I29" s="70" t="s">
        <v>23</v>
      </c>
      <c r="J29" s="73" t="s">
        <v>23</v>
      </c>
      <c r="K29" s="68"/>
      <c r="L29" s="74" t="s">
        <v>24</v>
      </c>
      <c r="M29" s="67" t="s">
        <v>198</v>
      </c>
      <c r="N29" s="67" t="s">
        <v>199</v>
      </c>
      <c r="O29" s="75" t="s">
        <v>200</v>
      </c>
      <c r="P29" s="76" t="s">
        <v>201</v>
      </c>
      <c r="Q29" s="77" t="n">
        <v>77575</v>
      </c>
      <c r="R29" s="78"/>
      <c r="S29" s="78"/>
      <c r="T29" s="78"/>
      <c r="U29" s="78"/>
      <c r="V29" s="79"/>
      <c r="W29" s="78"/>
      <c r="X29" s="78"/>
      <c r="Y29" s="78"/>
    </row>
    <row r="30" customFormat="false" ht="15.75" hidden="false" customHeight="false" outlineLevel="0" collapsed="false">
      <c r="B30" s="2" t="s">
        <v>202</v>
      </c>
      <c r="C30" s="47" t="s">
        <v>203</v>
      </c>
      <c r="D30" s="7" t="s">
        <v>204</v>
      </c>
      <c r="E30" s="4" t="n">
        <v>0</v>
      </c>
      <c r="F30" s="27" t="s">
        <v>23</v>
      </c>
      <c r="G30" s="53"/>
      <c r="H30" s="80" t="s">
        <v>205</v>
      </c>
      <c r="I30" s="80" t="s">
        <v>205</v>
      </c>
      <c r="J30" s="7" t="n">
        <v>17</v>
      </c>
      <c r="K30" s="7" t="n">
        <v>8108</v>
      </c>
      <c r="L30" s="45"/>
      <c r="M30" s="23"/>
      <c r="N30" s="23"/>
      <c r="O30" s="80" t="s">
        <v>205</v>
      </c>
      <c r="P30" s="81"/>
      <c r="Q30" s="82"/>
      <c r="R30" s="83"/>
      <c r="S30" s="83"/>
      <c r="T30" s="84"/>
      <c r="U30" s="84"/>
      <c r="V30" s="84"/>
      <c r="W30" s="84"/>
      <c r="Y30" s="12"/>
    </row>
    <row r="31" customFormat="false" ht="15.75" hidden="false" customHeight="false" outlineLevel="0" collapsed="false">
      <c r="B31" s="2" t="s">
        <v>202</v>
      </c>
      <c r="C31" s="3" t="s">
        <v>206</v>
      </c>
      <c r="D31" s="7" t="s">
        <v>204</v>
      </c>
      <c r="E31" s="4" t="n">
        <v>0</v>
      </c>
      <c r="F31" s="27" t="s">
        <v>23</v>
      </c>
      <c r="H31" s="80" t="s">
        <v>205</v>
      </c>
      <c r="I31" s="80" t="s">
        <v>205</v>
      </c>
      <c r="J31" s="4" t="n">
        <v>19</v>
      </c>
      <c r="K31" s="4" t="n">
        <v>8228</v>
      </c>
      <c r="L31" s="45"/>
      <c r="M31" s="23" t="s">
        <v>28</v>
      </c>
      <c r="N31" s="23"/>
      <c r="O31" s="80" t="s">
        <v>205</v>
      </c>
      <c r="P31" s="64"/>
      <c r="Q31" s="82"/>
      <c r="R31" s="12"/>
      <c r="S31" s="12"/>
      <c r="T31" s="12"/>
      <c r="U31" s="12"/>
      <c r="V31" s="85"/>
      <c r="W31" s="12"/>
      <c r="Y31" s="12"/>
    </row>
    <row r="32" customFormat="false" ht="15.75" hidden="false" customHeight="false" outlineLevel="0" collapsed="false">
      <c r="B32" s="2" t="s">
        <v>202</v>
      </c>
      <c r="C32" s="3" t="s">
        <v>207</v>
      </c>
      <c r="D32" s="7" t="s">
        <v>204</v>
      </c>
      <c r="E32" s="4" t="n">
        <v>0</v>
      </c>
      <c r="F32" s="27" t="s">
        <v>23</v>
      </c>
      <c r="H32" s="80" t="s">
        <v>205</v>
      </c>
      <c r="I32" s="80" t="s">
        <v>205</v>
      </c>
      <c r="J32" s="4" t="n">
        <v>3</v>
      </c>
      <c r="K32" s="4" t="n">
        <v>8022</v>
      </c>
      <c r="L32" s="45"/>
      <c r="M32" s="23"/>
      <c r="N32" s="23"/>
      <c r="O32" s="80" t="s">
        <v>205</v>
      </c>
      <c r="P32" s="64"/>
      <c r="Q32" s="82"/>
      <c r="R32" s="83"/>
      <c r="S32" s="83"/>
      <c r="T32" s="84"/>
      <c r="U32" s="84"/>
      <c r="V32" s="84"/>
      <c r="W32" s="84"/>
      <c r="Y32" s="12"/>
    </row>
    <row r="33" customFormat="false" ht="15.75" hidden="false" customHeight="false" outlineLevel="0" collapsed="false">
      <c r="B33" s="2" t="s">
        <v>202</v>
      </c>
      <c r="C33" s="3" t="s">
        <v>208</v>
      </c>
      <c r="D33" s="7" t="s">
        <v>204</v>
      </c>
      <c r="E33" s="4" t="n">
        <v>0</v>
      </c>
      <c r="F33" s="27" t="s">
        <v>23</v>
      </c>
      <c r="H33" s="80" t="s">
        <v>205</v>
      </c>
      <c r="I33" s="80" t="s">
        <v>205</v>
      </c>
      <c r="J33" s="4" t="n">
        <v>15</v>
      </c>
      <c r="K33" s="4" t="n">
        <v>8109</v>
      </c>
      <c r="L33" s="45"/>
      <c r="M33" s="23"/>
      <c r="N33" s="23"/>
      <c r="O33" s="80" t="s">
        <v>205</v>
      </c>
      <c r="P33" s="64"/>
      <c r="Q33" s="82"/>
      <c r="R33" s="83"/>
      <c r="S33" s="83"/>
      <c r="T33" s="84"/>
      <c r="U33" s="84"/>
      <c r="V33" s="84"/>
      <c r="W33" s="84"/>
      <c r="Y33" s="12"/>
      <c r="Z33" s="55"/>
      <c r="AA33" s="55"/>
      <c r="AB33" s="55"/>
    </row>
    <row r="34" customFormat="false" ht="15.75" hidden="false" customHeight="false" outlineLevel="0" collapsed="false">
      <c r="B34" s="2" t="s">
        <v>202</v>
      </c>
      <c r="C34" s="3" t="s">
        <v>209</v>
      </c>
      <c r="D34" s="7" t="s">
        <v>204</v>
      </c>
      <c r="E34" s="4" t="n">
        <v>0</v>
      </c>
      <c r="F34" s="27" t="s">
        <v>23</v>
      </c>
      <c r="H34" s="80" t="s">
        <v>205</v>
      </c>
      <c r="I34" s="80" t="s">
        <v>205</v>
      </c>
      <c r="J34" s="4" t="n">
        <v>4</v>
      </c>
      <c r="K34" s="4" t="n">
        <v>8080</v>
      </c>
      <c r="L34" s="45"/>
      <c r="M34" s="23"/>
      <c r="N34" s="23"/>
      <c r="O34" s="80" t="s">
        <v>205</v>
      </c>
      <c r="P34" s="64"/>
      <c r="Q34" s="82"/>
      <c r="R34" s="83"/>
      <c r="S34" s="83"/>
      <c r="T34" s="84"/>
      <c r="U34" s="84"/>
      <c r="V34" s="84"/>
      <c r="W34" s="84"/>
      <c r="Y34" s="12"/>
    </row>
    <row r="35" customFormat="false" ht="15.75" hidden="false" customHeight="false" outlineLevel="0" collapsed="false">
      <c r="B35" s="2" t="s">
        <v>202</v>
      </c>
      <c r="C35" s="47" t="s">
        <v>210</v>
      </c>
      <c r="D35" s="7" t="s">
        <v>204</v>
      </c>
      <c r="E35" s="4" t="n">
        <v>0</v>
      </c>
      <c r="F35" s="27" t="s">
        <v>23</v>
      </c>
      <c r="G35" s="53"/>
      <c r="H35" s="80" t="s">
        <v>205</v>
      </c>
      <c r="I35" s="80" t="s">
        <v>205</v>
      </c>
      <c r="J35" s="7" t="n">
        <v>20</v>
      </c>
      <c r="K35" s="7" t="n">
        <v>8008</v>
      </c>
      <c r="L35" s="45"/>
      <c r="M35" s="23"/>
      <c r="N35" s="23"/>
      <c r="O35" s="80" t="s">
        <v>205</v>
      </c>
      <c r="P35" s="81"/>
      <c r="Q35" s="82"/>
      <c r="R35" s="83"/>
      <c r="S35" s="83"/>
      <c r="T35" s="84"/>
      <c r="U35" s="84"/>
      <c r="V35" s="84"/>
      <c r="W35" s="84"/>
      <c r="Y35" s="12"/>
      <c r="Z35" s="55"/>
      <c r="AA35" s="55"/>
      <c r="AB35" s="55"/>
    </row>
    <row r="36" customFormat="false" ht="15.75" hidden="false" customHeight="false" outlineLevel="0" collapsed="false">
      <c r="B36" s="2" t="s">
        <v>202</v>
      </c>
      <c r="C36" s="3" t="s">
        <v>211</v>
      </c>
      <c r="D36" s="7" t="s">
        <v>204</v>
      </c>
      <c r="E36" s="4" t="n">
        <v>0</v>
      </c>
      <c r="F36" s="27" t="s">
        <v>23</v>
      </c>
      <c r="H36" s="80" t="s">
        <v>205</v>
      </c>
      <c r="I36" s="80" t="s">
        <v>205</v>
      </c>
      <c r="J36" s="4" t="n">
        <v>18</v>
      </c>
      <c r="K36" s="4" t="n">
        <v>8226</v>
      </c>
      <c r="L36" s="45"/>
      <c r="M36" s="23" t="s">
        <v>28</v>
      </c>
      <c r="N36" s="23"/>
      <c r="O36" s="80" t="s">
        <v>205</v>
      </c>
      <c r="P36" s="64"/>
      <c r="Q36" s="82"/>
      <c r="R36" s="83"/>
      <c r="S36" s="83"/>
      <c r="T36" s="84"/>
      <c r="U36" s="84"/>
      <c r="V36" s="84"/>
      <c r="W36" s="84"/>
      <c r="Y36" s="12"/>
    </row>
    <row r="37" customFormat="false" ht="15.75" hidden="false" customHeight="false" outlineLevel="0" collapsed="false">
      <c r="B37" s="2" t="s">
        <v>202</v>
      </c>
      <c r="C37" s="3" t="s">
        <v>212</v>
      </c>
      <c r="D37" s="7" t="s">
        <v>204</v>
      </c>
      <c r="E37" s="4" t="n">
        <v>0</v>
      </c>
      <c r="F37" s="27" t="s">
        <v>23</v>
      </c>
      <c r="H37" s="80" t="s">
        <v>205</v>
      </c>
      <c r="I37" s="80" t="s">
        <v>205</v>
      </c>
      <c r="J37" s="51" t="n">
        <v>16</v>
      </c>
      <c r="K37" s="51" t="n">
        <v>8107</v>
      </c>
      <c r="L37" s="86"/>
      <c r="M37" s="23"/>
      <c r="N37" s="23"/>
      <c r="O37" s="80" t="s">
        <v>205</v>
      </c>
      <c r="P37" s="64"/>
      <c r="Q37" s="82"/>
      <c r="R37" s="12"/>
      <c r="S37" s="12"/>
      <c r="T37" s="12"/>
      <c r="U37" s="12"/>
      <c r="V37" s="85"/>
      <c r="W37" s="12"/>
      <c r="Y37" s="12"/>
    </row>
    <row r="38" customFormat="false" ht="15.75" hidden="false" customHeight="false" outlineLevel="0" collapsed="false">
      <c r="B38" s="2" t="s">
        <v>202</v>
      </c>
      <c r="C38" s="3" t="s">
        <v>213</v>
      </c>
      <c r="D38" s="7" t="s">
        <v>204</v>
      </c>
      <c r="E38" s="4" t="n">
        <v>0</v>
      </c>
      <c r="F38" s="27" t="s">
        <v>23</v>
      </c>
      <c r="H38" s="80" t="s">
        <v>205</v>
      </c>
      <c r="I38" s="80" t="s">
        <v>205</v>
      </c>
      <c r="J38" s="4" t="n">
        <v>1</v>
      </c>
      <c r="K38" s="4" t="n">
        <v>8119</v>
      </c>
      <c r="L38" s="45"/>
      <c r="M38" s="23"/>
      <c r="N38" s="23"/>
      <c r="O38" s="80" t="s">
        <v>205</v>
      </c>
      <c r="P38" s="64"/>
      <c r="Q38" s="82"/>
      <c r="R38" s="83"/>
      <c r="S38" s="83"/>
      <c r="T38" s="84"/>
      <c r="U38" s="84"/>
      <c r="V38" s="84"/>
      <c r="W38" s="84"/>
      <c r="Y38" s="12"/>
    </row>
    <row r="39" customFormat="false" ht="15.75" hidden="false" customHeight="false" outlineLevel="0" collapsed="false">
      <c r="B39" s="2" t="s">
        <v>202</v>
      </c>
      <c r="C39" s="47" t="s">
        <v>214</v>
      </c>
      <c r="D39" s="7" t="s">
        <v>204</v>
      </c>
      <c r="E39" s="4" t="n">
        <v>0</v>
      </c>
      <c r="F39" s="27" t="s">
        <v>23</v>
      </c>
      <c r="G39" s="53"/>
      <c r="H39" s="80" t="s">
        <v>205</v>
      </c>
      <c r="I39" s="80" t="s">
        <v>205</v>
      </c>
      <c r="J39" s="7" t="n">
        <v>10</v>
      </c>
      <c r="K39" s="7" t="n">
        <v>8111</v>
      </c>
      <c r="L39" s="45"/>
      <c r="M39" s="23"/>
      <c r="N39" s="23"/>
      <c r="O39" s="80" t="s">
        <v>205</v>
      </c>
      <c r="P39" s="81"/>
      <c r="Q39" s="82"/>
      <c r="R39" s="83"/>
      <c r="S39" s="83"/>
      <c r="T39" s="84"/>
      <c r="U39" s="84"/>
      <c r="V39" s="84"/>
      <c r="W39" s="84"/>
      <c r="Y39" s="12"/>
    </row>
    <row r="40" customFormat="false" ht="15.75" hidden="false" customHeight="false" outlineLevel="0" collapsed="false">
      <c r="B40" s="2" t="s">
        <v>202</v>
      </c>
      <c r="C40" s="3" t="s">
        <v>215</v>
      </c>
      <c r="D40" s="7" t="s">
        <v>204</v>
      </c>
      <c r="E40" s="4" t="n">
        <v>0</v>
      </c>
      <c r="F40" s="27" t="s">
        <v>23</v>
      </c>
      <c r="H40" s="80" t="s">
        <v>205</v>
      </c>
      <c r="I40" s="80" t="s">
        <v>205</v>
      </c>
      <c r="J40" s="4" t="n">
        <v>21</v>
      </c>
      <c r="K40" s="4" t="s">
        <v>216</v>
      </c>
      <c r="L40" s="45"/>
      <c r="M40" s="23"/>
      <c r="N40" s="23"/>
      <c r="O40" s="80" t="s">
        <v>205</v>
      </c>
      <c r="P40" s="64"/>
      <c r="Q40" s="82"/>
    </row>
    <row r="41" customFormat="false" ht="18" hidden="false" customHeight="false" outlineLevel="0" collapsed="false">
      <c r="C41" s="87"/>
      <c r="G41" s="88"/>
    </row>
    <row r="42" customFormat="false" ht="20.25" hidden="false" customHeight="false" outlineLevel="0" collapsed="false">
      <c r="H42" s="89"/>
      <c r="I42" s="89"/>
      <c r="L42" s="90" t="s">
        <v>217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7" activeCellId="0" sqref="E2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3" width="28.56"/>
    <col collapsed="false" customWidth="true" hidden="false" outlineLevel="0" max="3" min="3" style="3" width="17.14"/>
    <col collapsed="false" customWidth="true" hidden="false" outlineLevel="0" max="4" min="4" style="3" width="16.7"/>
    <col collapsed="false" customWidth="true" hidden="false" outlineLevel="0" max="5" min="5" style="3" width="31.14"/>
    <col collapsed="false" customWidth="true" hidden="false" outlineLevel="0" max="6" min="6" style="3" width="14.41"/>
    <col collapsed="false" customWidth="true" hidden="false" outlineLevel="0" max="7" min="7" style="3" width="8.56"/>
    <col collapsed="false" customWidth="true" hidden="false" outlineLevel="0" max="8" min="8" style="0" width="16.13"/>
    <col collapsed="false" customWidth="true" hidden="false" outlineLevel="0" max="13" min="13" style="91" width="6.41"/>
    <col collapsed="false" customWidth="true" hidden="false" outlineLevel="0" max="14" min="14" style="0" width="11.7"/>
    <col collapsed="false" customWidth="true" hidden="false" outlineLevel="0" max="15" min="15" style="91" width="7.14"/>
    <col collapsed="false" customWidth="true" hidden="false" outlineLevel="0" max="16" min="16" style="92" width="10.41"/>
    <col collapsed="false" customWidth="true" hidden="false" outlineLevel="0" max="17" min="17" style="91" width="8.56"/>
  </cols>
  <sheetData>
    <row r="1" customFormat="false" ht="66" hidden="false" customHeight="true" outlineLevel="0" collapsed="false">
      <c r="A1" s="93"/>
      <c r="B1" s="94" t="s">
        <v>1</v>
      </c>
      <c r="C1" s="94" t="s">
        <v>9</v>
      </c>
      <c r="D1" s="94" t="s">
        <v>10</v>
      </c>
      <c r="E1" s="94" t="s">
        <v>11</v>
      </c>
      <c r="F1" s="94" t="s">
        <v>12</v>
      </c>
      <c r="G1" s="94" t="s">
        <v>13</v>
      </c>
      <c r="H1" s="95" t="s">
        <v>218</v>
      </c>
      <c r="I1" s="96" t="s">
        <v>219</v>
      </c>
      <c r="J1" s="97" t="s">
        <v>220</v>
      </c>
      <c r="K1" s="97" t="s">
        <v>221</v>
      </c>
      <c r="L1" s="97" t="s">
        <v>222</v>
      </c>
      <c r="M1" s="98" t="s">
        <v>223</v>
      </c>
      <c r="N1" s="99" t="s">
        <v>224</v>
      </c>
      <c r="O1" s="100" t="s">
        <v>225</v>
      </c>
      <c r="P1" s="99" t="s">
        <v>226</v>
      </c>
      <c r="Q1" s="100" t="s">
        <v>227</v>
      </c>
    </row>
    <row r="2" customFormat="false" ht="15.75" hidden="false" customHeight="false" outlineLevel="0" collapsed="false">
      <c r="A2" s="1" t="n">
        <v>0</v>
      </c>
      <c r="B2" s="24" t="s">
        <v>21</v>
      </c>
      <c r="C2" s="101" t="n">
        <v>713</v>
      </c>
      <c r="D2" s="35" t="s">
        <v>25</v>
      </c>
      <c r="E2" s="35" t="s">
        <v>26</v>
      </c>
      <c r="F2" s="34" t="s">
        <v>27</v>
      </c>
      <c r="G2" s="35" t="n">
        <v>77054</v>
      </c>
      <c r="H2" s="102" t="s">
        <v>228</v>
      </c>
      <c r="I2" s="103" t="s">
        <v>229</v>
      </c>
      <c r="J2" s="38" t="n">
        <v>329</v>
      </c>
      <c r="K2" s="38" t="n">
        <v>20</v>
      </c>
      <c r="L2" s="38" t="n">
        <v>25</v>
      </c>
      <c r="M2" s="104" t="n">
        <f aca="false">SUM(J2:L2)</f>
        <v>374</v>
      </c>
      <c r="N2" s="38" t="n">
        <f aca="false">SUM(M2*0.8)</f>
        <v>299.2</v>
      </c>
      <c r="O2" s="105" t="n">
        <f aca="false">SUM(N2*0.12)</f>
        <v>35.904</v>
      </c>
      <c r="P2" s="106" t="n">
        <f aca="false">SUM(N2:O2)</f>
        <v>335.104</v>
      </c>
      <c r="Q2" s="107" t="n">
        <f aca="false">SUM(P2*12)</f>
        <v>4021.248</v>
      </c>
    </row>
    <row r="3" customFormat="false" ht="15.75" hidden="false" customHeight="false" outlineLevel="0" collapsed="false">
      <c r="A3" s="1" t="n">
        <v>1</v>
      </c>
      <c r="B3" s="47" t="s">
        <v>111</v>
      </c>
      <c r="C3" s="4" t="s">
        <v>114</v>
      </c>
      <c r="D3" s="4" t="s">
        <v>115</v>
      </c>
      <c r="E3" s="1" t="s">
        <v>116</v>
      </c>
      <c r="F3" s="108" t="s">
        <v>27</v>
      </c>
      <c r="G3" s="4" t="n">
        <v>77059</v>
      </c>
      <c r="H3" s="109" t="s">
        <v>230</v>
      </c>
      <c r="I3" s="103" t="s">
        <v>229</v>
      </c>
      <c r="J3" s="38" t="n">
        <v>65</v>
      </c>
      <c r="K3" s="38" t="n">
        <v>20</v>
      </c>
      <c r="L3" s="38" t="n">
        <v>25</v>
      </c>
      <c r="M3" s="104" t="n">
        <f aca="false">SUM(J3:L3)</f>
        <v>110</v>
      </c>
      <c r="N3" s="38" t="n">
        <f aca="false">SUM(M3*0.8)</f>
        <v>88</v>
      </c>
      <c r="O3" s="105" t="n">
        <f aca="false">SUM(N3*0.12)</f>
        <v>10.56</v>
      </c>
      <c r="P3" s="106" t="n">
        <f aca="false">SUM(N3:O3)</f>
        <v>98.56</v>
      </c>
      <c r="Q3" s="107" t="n">
        <f aca="false">SUM(P3*12)</f>
        <v>1182.72</v>
      </c>
    </row>
    <row r="4" customFormat="false" ht="15.75" hidden="false" customHeight="false" outlineLevel="0" collapsed="false">
      <c r="A4" s="1" t="n">
        <v>2</v>
      </c>
      <c r="B4" s="47" t="s">
        <v>94</v>
      </c>
      <c r="C4" s="4" t="s">
        <v>95</v>
      </c>
      <c r="D4" s="4" t="s">
        <v>96</v>
      </c>
      <c r="E4" s="1" t="s">
        <v>97</v>
      </c>
      <c r="F4" s="108" t="s">
        <v>27</v>
      </c>
      <c r="G4" s="4" t="n">
        <v>77070</v>
      </c>
      <c r="H4" s="109" t="s">
        <v>230</v>
      </c>
      <c r="I4" s="103" t="s">
        <v>229</v>
      </c>
      <c r="J4" s="38" t="n">
        <v>65</v>
      </c>
      <c r="K4" s="38" t="n">
        <v>20</v>
      </c>
      <c r="L4" s="38" t="n">
        <v>25</v>
      </c>
      <c r="M4" s="104" t="n">
        <f aca="false">SUM(J4:L4)</f>
        <v>110</v>
      </c>
      <c r="N4" s="38" t="n">
        <f aca="false">SUM(M4*0.8)</f>
        <v>88</v>
      </c>
      <c r="O4" s="105" t="n">
        <f aca="false">SUM(N4*0.12)</f>
        <v>10.56</v>
      </c>
      <c r="P4" s="106" t="n">
        <f aca="false">SUM(N4:O4)</f>
        <v>98.56</v>
      </c>
      <c r="Q4" s="107" t="n">
        <f aca="false">SUM(P4*12)</f>
        <v>1182.72</v>
      </c>
    </row>
    <row r="5" customFormat="false" ht="15.75" hidden="false" customHeight="false" outlineLevel="0" collapsed="false">
      <c r="A5" s="1" t="n">
        <v>3</v>
      </c>
      <c r="B5" s="47" t="s">
        <v>51</v>
      </c>
      <c r="C5" s="4" t="s">
        <v>54</v>
      </c>
      <c r="D5" s="4" t="s">
        <v>55</v>
      </c>
      <c r="E5" s="1" t="s">
        <v>56</v>
      </c>
      <c r="F5" s="108" t="s">
        <v>27</v>
      </c>
      <c r="G5" s="4" t="n">
        <v>77084</v>
      </c>
      <c r="H5" s="109" t="s">
        <v>230</v>
      </c>
      <c r="I5" s="103" t="s">
        <v>229</v>
      </c>
      <c r="J5" s="38" t="n">
        <v>65</v>
      </c>
      <c r="K5" s="38" t="n">
        <v>20</v>
      </c>
      <c r="L5" s="38" t="n">
        <v>25</v>
      </c>
      <c r="M5" s="104" t="n">
        <f aca="false">SUM(J5:L5)</f>
        <v>110</v>
      </c>
      <c r="N5" s="38" t="n">
        <f aca="false">SUM(M5*0.8)</f>
        <v>88</v>
      </c>
      <c r="O5" s="105" t="n">
        <f aca="false">SUM(N5*0.12)</f>
        <v>10.56</v>
      </c>
      <c r="P5" s="106" t="n">
        <f aca="false">SUM(N5:O5)</f>
        <v>98.56</v>
      </c>
      <c r="Q5" s="107" t="n">
        <f aca="false">SUM(P5*12)</f>
        <v>1182.72</v>
      </c>
    </row>
    <row r="6" customFormat="false" ht="15.75" hidden="false" customHeight="false" outlineLevel="0" collapsed="false">
      <c r="A6" s="1" t="n">
        <v>4</v>
      </c>
      <c r="B6" s="47" t="s">
        <v>43</v>
      </c>
      <c r="C6" s="4" t="s">
        <v>44</v>
      </c>
      <c r="D6" s="4" t="s">
        <v>45</v>
      </c>
      <c r="E6" s="1" t="s">
        <v>46</v>
      </c>
      <c r="F6" s="108" t="s">
        <v>27</v>
      </c>
      <c r="G6" s="4" t="n">
        <v>77093</v>
      </c>
      <c r="H6" s="109" t="s">
        <v>231</v>
      </c>
      <c r="I6" s="103" t="s">
        <v>229</v>
      </c>
      <c r="J6" s="38" t="n">
        <v>65</v>
      </c>
      <c r="K6" s="38" t="n">
        <v>20</v>
      </c>
      <c r="L6" s="38" t="n">
        <v>25</v>
      </c>
      <c r="M6" s="104" t="n">
        <f aca="false">SUM(J6:L6)</f>
        <v>110</v>
      </c>
      <c r="N6" s="38" t="n">
        <f aca="false">SUM(M6*0.8)</f>
        <v>88</v>
      </c>
      <c r="O6" s="105" t="n">
        <f aca="false">SUM(N6*0.12)</f>
        <v>10.56</v>
      </c>
      <c r="P6" s="106" t="n">
        <f aca="false">SUM(N6:O6)</f>
        <v>98.56</v>
      </c>
      <c r="Q6" s="107" t="n">
        <f aca="false">SUM(P6*12)</f>
        <v>1182.72</v>
      </c>
    </row>
    <row r="7" customFormat="false" ht="15.75" hidden="false" customHeight="false" outlineLevel="0" collapsed="false">
      <c r="A7" s="1" t="n">
        <v>5</v>
      </c>
      <c r="B7" s="47" t="s">
        <v>70</v>
      </c>
      <c r="C7" s="4" t="s">
        <v>71</v>
      </c>
      <c r="D7" s="4" t="s">
        <v>72</v>
      </c>
      <c r="E7" s="1" t="s">
        <v>73</v>
      </c>
      <c r="F7" s="108" t="s">
        <v>74</v>
      </c>
      <c r="G7" s="4" t="n">
        <v>77379</v>
      </c>
      <c r="H7" s="109" t="s">
        <v>231</v>
      </c>
      <c r="I7" s="103" t="s">
        <v>229</v>
      </c>
      <c r="J7" s="38" t="n">
        <v>109</v>
      </c>
      <c r="K7" s="38" t="n">
        <v>20</v>
      </c>
      <c r="L7" s="38" t="n">
        <v>25</v>
      </c>
      <c r="M7" s="104" t="n">
        <f aca="false">SUM(J7:L7)</f>
        <v>154</v>
      </c>
      <c r="N7" s="38" t="n">
        <f aca="false">SUM(M7*0.8)</f>
        <v>123.2</v>
      </c>
      <c r="O7" s="105" t="n">
        <f aca="false">SUM(N7*0.12)</f>
        <v>14.784</v>
      </c>
      <c r="P7" s="106" t="n">
        <f aca="false">SUM(N7:O7)</f>
        <v>137.984</v>
      </c>
      <c r="Q7" s="107" t="n">
        <f aca="false">SUM(P7*12)</f>
        <v>1655.808</v>
      </c>
    </row>
    <row r="8" customFormat="false" ht="15.75" hidden="false" customHeight="false" outlineLevel="0" collapsed="false">
      <c r="A8" s="1" t="n">
        <v>6</v>
      </c>
      <c r="B8" s="47" t="s">
        <v>102</v>
      </c>
      <c r="C8" s="4" t="s">
        <v>103</v>
      </c>
      <c r="D8" s="4" t="s">
        <v>104</v>
      </c>
      <c r="E8" s="1" t="s">
        <v>105</v>
      </c>
      <c r="F8" s="108" t="s">
        <v>106</v>
      </c>
      <c r="G8" s="4" t="n">
        <v>77546</v>
      </c>
      <c r="H8" s="109" t="s">
        <v>230</v>
      </c>
      <c r="I8" s="103" t="s">
        <v>229</v>
      </c>
      <c r="J8" s="38" t="n">
        <v>65</v>
      </c>
      <c r="K8" s="38" t="n">
        <v>20</v>
      </c>
      <c r="L8" s="38" t="n">
        <v>25</v>
      </c>
      <c r="M8" s="104" t="n">
        <f aca="false">SUM(J8:L8)</f>
        <v>110</v>
      </c>
      <c r="N8" s="38" t="n">
        <f aca="false">SUM(M8*0.8)</f>
        <v>88</v>
      </c>
      <c r="O8" s="105" t="n">
        <f aca="false">SUM(N8*0.12)</f>
        <v>10.56</v>
      </c>
      <c r="P8" s="106" t="n">
        <f aca="false">SUM(N8:O8)</f>
        <v>98.56</v>
      </c>
      <c r="Q8" s="107" t="n">
        <f aca="false">SUM(P8*12)</f>
        <v>1182.72</v>
      </c>
    </row>
    <row r="9" customFormat="false" ht="15.75" hidden="false" customHeight="false" outlineLevel="0" collapsed="false">
      <c r="A9" s="1" t="n">
        <v>7</v>
      </c>
      <c r="B9" s="47" t="s">
        <v>79</v>
      </c>
      <c r="C9" s="4" t="s">
        <v>80</v>
      </c>
      <c r="D9" s="4" t="s">
        <v>81</v>
      </c>
      <c r="E9" s="1" t="s">
        <v>82</v>
      </c>
      <c r="F9" s="108" t="s">
        <v>27</v>
      </c>
      <c r="G9" s="4" t="n">
        <v>77065</v>
      </c>
      <c r="H9" s="109" t="s">
        <v>231</v>
      </c>
      <c r="I9" s="103" t="s">
        <v>229</v>
      </c>
      <c r="J9" s="38" t="n">
        <v>65</v>
      </c>
      <c r="K9" s="38" t="n">
        <v>20</v>
      </c>
      <c r="L9" s="38" t="n">
        <v>25</v>
      </c>
      <c r="M9" s="104" t="n">
        <f aca="false">SUM(J9:L9)</f>
        <v>110</v>
      </c>
      <c r="N9" s="38" t="n">
        <f aca="false">SUM(M9*0.8)</f>
        <v>88</v>
      </c>
      <c r="O9" s="105" t="n">
        <f aca="false">SUM(N9*0.12)</f>
        <v>10.56</v>
      </c>
      <c r="P9" s="106" t="n">
        <f aca="false">SUM(N9:O9)</f>
        <v>98.56</v>
      </c>
      <c r="Q9" s="107" t="n">
        <f aca="false">SUM(P9*12)</f>
        <v>1182.72</v>
      </c>
    </row>
    <row r="10" customFormat="false" ht="15.75" hidden="false" customHeight="false" outlineLevel="0" collapsed="false">
      <c r="A10" s="47" t="n">
        <v>8</v>
      </c>
      <c r="B10" s="47" t="s">
        <v>61</v>
      </c>
      <c r="C10" s="4" t="s">
        <v>62</v>
      </c>
      <c r="D10" s="4" t="s">
        <v>63</v>
      </c>
      <c r="E10" s="1" t="s">
        <v>64</v>
      </c>
      <c r="F10" s="108" t="s">
        <v>27</v>
      </c>
      <c r="G10" s="4" t="n">
        <v>77040</v>
      </c>
      <c r="H10" s="109" t="s">
        <v>230</v>
      </c>
      <c r="I10" s="103" t="s">
        <v>229</v>
      </c>
      <c r="J10" s="38" t="n">
        <v>65</v>
      </c>
      <c r="K10" s="38" t="n">
        <v>20</v>
      </c>
      <c r="L10" s="38" t="n">
        <v>25</v>
      </c>
      <c r="M10" s="104" t="n">
        <f aca="false">SUM(J10:L10)</f>
        <v>110</v>
      </c>
      <c r="N10" s="38" t="n">
        <f aca="false">SUM(M10*0.8)</f>
        <v>88</v>
      </c>
      <c r="O10" s="105" t="n">
        <f aca="false">SUM(N10*0.12)</f>
        <v>10.56</v>
      </c>
      <c r="P10" s="106" t="n">
        <f aca="false">SUM(N10:O10)</f>
        <v>98.56</v>
      </c>
      <c r="Q10" s="107" t="n">
        <f aca="false">SUM(P10*12)</f>
        <v>1182.72</v>
      </c>
    </row>
    <row r="11" customFormat="false" ht="15.75" hidden="false" customHeight="false" outlineLevel="0" collapsed="false">
      <c r="A11" s="1" t="n">
        <v>9</v>
      </c>
      <c r="B11" s="47" t="s">
        <v>232</v>
      </c>
      <c r="C11" s="7" t="s">
        <v>34</v>
      </c>
      <c r="D11" s="7" t="s">
        <v>35</v>
      </c>
      <c r="E11" s="47" t="s">
        <v>36</v>
      </c>
      <c r="F11" s="47" t="s">
        <v>27</v>
      </c>
      <c r="G11" s="7" t="n">
        <v>77065</v>
      </c>
      <c r="H11" s="109" t="s">
        <v>230</v>
      </c>
      <c r="I11" s="103" t="s">
        <v>229</v>
      </c>
      <c r="J11" s="38" t="n">
        <v>65</v>
      </c>
      <c r="K11" s="38" t="n">
        <v>20</v>
      </c>
      <c r="L11" s="38" t="n">
        <v>25</v>
      </c>
      <c r="M11" s="104" t="n">
        <f aca="false">SUM(J11:L11)</f>
        <v>110</v>
      </c>
      <c r="N11" s="38" t="n">
        <f aca="false">SUM(M11*0.8)</f>
        <v>88</v>
      </c>
      <c r="O11" s="105" t="n">
        <f aca="false">SUM(N11*0.12)</f>
        <v>10.56</v>
      </c>
      <c r="P11" s="106" t="n">
        <f aca="false">SUM(N11:O11)</f>
        <v>98.56</v>
      </c>
      <c r="Q11" s="107" t="n">
        <f aca="false">SUM(P11*12)</f>
        <v>1182.72</v>
      </c>
    </row>
    <row r="12" customFormat="false" ht="15.75" hidden="false" customHeight="false" outlineLevel="0" collapsed="false">
      <c r="A12" s="1" t="n">
        <v>10</v>
      </c>
      <c r="B12" s="47" t="s">
        <v>121</v>
      </c>
      <c r="C12" s="7" t="s">
        <v>122</v>
      </c>
      <c r="D12" s="7" t="s">
        <v>123</v>
      </c>
      <c r="E12" s="47" t="s">
        <v>124</v>
      </c>
      <c r="F12" s="47" t="s">
        <v>27</v>
      </c>
      <c r="G12" s="7" t="n">
        <v>77096</v>
      </c>
      <c r="H12" s="109" t="s">
        <v>230</v>
      </c>
      <c r="I12" s="103" t="s">
        <v>229</v>
      </c>
      <c r="J12" s="38" t="n">
        <v>65</v>
      </c>
      <c r="K12" s="38" t="n">
        <v>20</v>
      </c>
      <c r="L12" s="38" t="n">
        <v>25</v>
      </c>
      <c r="M12" s="104" t="n">
        <f aca="false">SUM(J12:L12)</f>
        <v>110</v>
      </c>
      <c r="N12" s="38" t="n">
        <f aca="false">SUM(M12*0.8)</f>
        <v>88</v>
      </c>
      <c r="O12" s="105" t="n">
        <f aca="false">SUM(N12*0.12)</f>
        <v>10.56</v>
      </c>
      <c r="P12" s="106" t="n">
        <f aca="false">SUM(N12:O12)</f>
        <v>98.56</v>
      </c>
      <c r="Q12" s="107" t="n">
        <f aca="false">SUM(P12*12)</f>
        <v>1182.72</v>
      </c>
    </row>
    <row r="13" customFormat="false" ht="7.5" hidden="false" customHeight="true" outlineLevel="0" collapsed="false">
      <c r="A13" s="47"/>
      <c r="H13" s="3"/>
      <c r="I13" s="3"/>
      <c r="J13" s="3"/>
      <c r="K13" s="3"/>
      <c r="L13" s="3"/>
      <c r="N13" s="3"/>
      <c r="P13" s="110"/>
      <c r="Q13" s="111"/>
    </row>
    <row r="14" customFormat="false" ht="22.5" hidden="false" customHeight="true" outlineLevel="0" collapsed="false">
      <c r="H14" s="3"/>
      <c r="I14" s="3"/>
      <c r="J14" s="3"/>
      <c r="K14" s="3"/>
      <c r="L14" s="3"/>
      <c r="N14" s="3"/>
      <c r="P14" s="112" t="n">
        <f aca="false">SUM(P3:P13)</f>
        <v>1025.024</v>
      </c>
      <c r="Q14" s="113" t="n">
        <f aca="false">SUM(Q3:Q13)</f>
        <v>12300.288</v>
      </c>
    </row>
    <row r="15" customFormat="false" ht="15.75" hidden="false" customHeight="false" outlineLevel="0" collapsed="false">
      <c r="C15" s="114" t="s">
        <v>233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4.41"/>
    <col collapsed="false" customWidth="true" hidden="false" outlineLevel="0" max="3" min="3" style="0" width="20.41"/>
    <col collapsed="false" customWidth="true" hidden="false" outlineLevel="0" max="4" min="4" style="0" width="4.99"/>
    <col collapsed="false" customWidth="true" hidden="false" outlineLevel="0" max="5" min="5" style="91" width="10.41"/>
    <col collapsed="false" customWidth="true" hidden="false" outlineLevel="0" max="6" min="6" style="0" width="10.56"/>
    <col collapsed="false" customWidth="true" hidden="false" outlineLevel="0" max="7" min="7" style="0" width="12.42"/>
    <col collapsed="false" customWidth="true" hidden="false" outlineLevel="0" max="8" min="8" style="0" width="13.28"/>
    <col collapsed="false" customWidth="true" hidden="false" outlineLevel="0" max="9" min="9" style="0" width="13.14"/>
    <col collapsed="false" customWidth="true" hidden="false" outlineLevel="0" max="10" min="10" style="92" width="9.14"/>
    <col collapsed="false" customWidth="true" hidden="false" outlineLevel="0" max="11" min="11" style="55" width="2.13"/>
    <col collapsed="false" customWidth="true" hidden="false" outlineLevel="0" max="12" min="12" style="55" width="16.13"/>
    <col collapsed="false" customWidth="true" hidden="false" outlineLevel="0" max="13" min="13" style="0" width="16.13"/>
    <col collapsed="false" customWidth="true" hidden="false" outlineLevel="0" max="27" min="14" style="55" width="9.14"/>
  </cols>
  <sheetData>
    <row r="1" customFormat="false" ht="18" hidden="false" customHeight="false" outlineLevel="0" collapsed="false">
      <c r="B1" s="115" t="s">
        <v>234</v>
      </c>
    </row>
    <row r="2" customFormat="false" ht="13.5" hidden="false" customHeight="false" outlineLevel="0" collapsed="false">
      <c r="B2" s="116" t="n">
        <v>37316</v>
      </c>
    </row>
    <row r="3" customFormat="false" ht="66" hidden="false" customHeight="true" outlineLevel="0" collapsed="false">
      <c r="A3" s="117"/>
      <c r="B3" s="118" t="s">
        <v>0</v>
      </c>
      <c r="C3" s="119" t="s">
        <v>1</v>
      </c>
      <c r="D3" s="119"/>
      <c r="E3" s="120" t="s">
        <v>8</v>
      </c>
      <c r="F3" s="119" t="s">
        <v>2</v>
      </c>
      <c r="G3" s="121" t="s">
        <v>235</v>
      </c>
      <c r="H3" s="122" t="s">
        <v>236</v>
      </c>
      <c r="I3" s="119" t="s">
        <v>4</v>
      </c>
      <c r="J3" s="119" t="s">
        <v>5</v>
      </c>
      <c r="K3" s="123"/>
      <c r="L3" s="124" t="s">
        <v>237</v>
      </c>
      <c r="M3" s="125"/>
      <c r="N3" s="126"/>
      <c r="O3" s="125"/>
      <c r="P3" s="125"/>
      <c r="Q3" s="125"/>
      <c r="R3" s="125"/>
      <c r="S3" s="125"/>
      <c r="T3" s="125"/>
      <c r="U3" s="127"/>
      <c r="V3" s="127"/>
      <c r="W3" s="128"/>
      <c r="X3" s="128"/>
      <c r="Y3" s="128"/>
      <c r="Z3" s="128"/>
      <c r="AA3" s="128"/>
    </row>
    <row r="4" customFormat="false" ht="15.75" hidden="false" customHeight="false" outlineLevel="0" collapsed="false">
      <c r="A4" s="129" t="n">
        <v>1</v>
      </c>
      <c r="B4" s="130" t="s">
        <v>29</v>
      </c>
      <c r="C4" s="8" t="s">
        <v>141</v>
      </c>
      <c r="D4" s="131" t="s">
        <v>130</v>
      </c>
      <c r="E4" s="132" t="s">
        <v>131</v>
      </c>
      <c r="F4" s="56" t="n">
        <v>96.39</v>
      </c>
      <c r="G4" s="133" t="n">
        <v>32.3</v>
      </c>
      <c r="H4" s="134" t="n">
        <f aca="false">SUM(F4:G4)</f>
        <v>128.69</v>
      </c>
      <c r="I4" s="135" t="n">
        <v>299</v>
      </c>
      <c r="J4" s="136" t="s">
        <v>23</v>
      </c>
      <c r="K4" s="133"/>
      <c r="L4" s="137" t="n">
        <f aca="false">SUM(H4:J4)</f>
        <v>427.69</v>
      </c>
      <c r="M4" s="50"/>
      <c r="N4" s="50"/>
      <c r="O4" s="138"/>
      <c r="P4" s="138"/>
      <c r="Q4" s="138"/>
      <c r="R4" s="138"/>
      <c r="S4" s="139"/>
      <c r="T4" s="138"/>
      <c r="U4" s="138"/>
      <c r="V4" s="138"/>
    </row>
    <row r="5" customFormat="false" ht="15.75" hidden="false" customHeight="false" outlineLevel="0" collapsed="false">
      <c r="A5" s="129" t="n">
        <v>2</v>
      </c>
      <c r="B5" s="130" t="s">
        <v>29</v>
      </c>
      <c r="C5" s="8" t="s">
        <v>155</v>
      </c>
      <c r="D5" s="131" t="s">
        <v>52</v>
      </c>
      <c r="E5" s="140" t="s">
        <v>53</v>
      </c>
      <c r="F5" s="56" t="n">
        <v>88</v>
      </c>
      <c r="G5" s="133" t="n">
        <v>32.3</v>
      </c>
      <c r="H5" s="134" t="n">
        <f aca="false">SUM(F5:G5)</f>
        <v>120.3</v>
      </c>
      <c r="I5" s="135" t="n">
        <v>299</v>
      </c>
      <c r="J5" s="141" t="n">
        <v>270</v>
      </c>
      <c r="K5" s="142"/>
      <c r="L5" s="137" t="n">
        <f aca="false">SUM(H5:J5)</f>
        <v>689.3</v>
      </c>
      <c r="M5" s="50"/>
      <c r="N5" s="50"/>
      <c r="O5" s="138"/>
      <c r="P5" s="138"/>
      <c r="Q5" s="138"/>
      <c r="R5" s="138"/>
      <c r="S5" s="139"/>
      <c r="T5" s="138"/>
      <c r="U5" s="138"/>
      <c r="V5" s="138"/>
    </row>
    <row r="6" customFormat="false" ht="15.75" hidden="false" customHeight="false" outlineLevel="0" collapsed="false">
      <c r="A6" s="129" t="n">
        <v>3</v>
      </c>
      <c r="B6" s="130" t="s">
        <v>29</v>
      </c>
      <c r="C6" s="8" t="s">
        <v>159</v>
      </c>
      <c r="D6" s="131" t="s">
        <v>52</v>
      </c>
      <c r="E6" s="140" t="s">
        <v>53</v>
      </c>
      <c r="F6" s="56" t="n">
        <v>88</v>
      </c>
      <c r="G6" s="133" t="n">
        <v>32.3</v>
      </c>
      <c r="H6" s="134" t="n">
        <f aca="false">SUM(F6:G6)</f>
        <v>120.3</v>
      </c>
      <c r="I6" s="135" t="n">
        <v>299</v>
      </c>
      <c r="J6" s="141" t="n">
        <v>270</v>
      </c>
      <c r="K6" s="142"/>
      <c r="L6" s="137" t="n">
        <f aca="false">SUM(H6:J6)</f>
        <v>689.3</v>
      </c>
      <c r="M6" s="8"/>
      <c r="N6" s="50"/>
      <c r="O6" s="143"/>
      <c r="P6" s="143"/>
      <c r="Q6" s="143"/>
      <c r="R6" s="143"/>
      <c r="S6" s="139"/>
      <c r="T6" s="143"/>
      <c r="U6" s="138"/>
      <c r="V6" s="138"/>
    </row>
    <row r="7" customFormat="false" ht="15.75" hidden="false" customHeight="false" outlineLevel="0" collapsed="false">
      <c r="A7" s="129" t="n">
        <v>4</v>
      </c>
      <c r="B7" s="130" t="s">
        <v>29</v>
      </c>
      <c r="C7" s="144" t="s">
        <v>238</v>
      </c>
      <c r="D7" s="131"/>
      <c r="E7" s="140"/>
      <c r="F7" s="56"/>
      <c r="G7" s="133"/>
      <c r="H7" s="134" t="n">
        <f aca="false">SUM(F7:G7)</f>
        <v>0</v>
      </c>
      <c r="I7" s="135"/>
      <c r="J7" s="141"/>
      <c r="K7" s="142"/>
      <c r="L7" s="137" t="n">
        <f aca="false">SUM(H7:J7)</f>
        <v>0</v>
      </c>
      <c r="M7" s="8"/>
      <c r="N7" s="50"/>
      <c r="O7" s="138"/>
      <c r="P7" s="138"/>
      <c r="Q7" s="138"/>
      <c r="R7" s="138"/>
      <c r="S7" s="139"/>
      <c r="T7" s="138"/>
      <c r="U7" s="138"/>
      <c r="V7" s="138"/>
    </row>
    <row r="8" customFormat="false" ht="15.75" hidden="false" customHeight="false" outlineLevel="0" collapsed="false">
      <c r="A8" s="129" t="n">
        <v>5</v>
      </c>
      <c r="B8" s="130" t="s">
        <v>29</v>
      </c>
      <c r="C8" s="8" t="s">
        <v>239</v>
      </c>
      <c r="D8" s="131" t="s">
        <v>130</v>
      </c>
      <c r="E8" s="132" t="s">
        <v>131</v>
      </c>
      <c r="F8" s="56" t="n">
        <v>96.39</v>
      </c>
      <c r="G8" s="133" t="n">
        <v>32.3</v>
      </c>
      <c r="H8" s="134" t="n">
        <f aca="false">SUM(F8:G8)</f>
        <v>128.69</v>
      </c>
      <c r="I8" s="135" t="n">
        <v>299</v>
      </c>
      <c r="J8" s="141" t="n">
        <v>270</v>
      </c>
      <c r="K8" s="142"/>
      <c r="L8" s="137" t="n">
        <f aca="false">SUM(H8:J8)</f>
        <v>697.69</v>
      </c>
      <c r="M8" s="8"/>
      <c r="N8" s="50"/>
      <c r="O8" s="50"/>
      <c r="P8" s="138"/>
      <c r="Q8" s="138"/>
      <c r="R8" s="138"/>
      <c r="S8" s="139"/>
      <c r="T8" s="138"/>
      <c r="U8" s="138"/>
      <c r="V8" s="138"/>
    </row>
    <row r="9" customFormat="false" ht="15.75" hidden="false" customHeight="false" outlineLevel="0" collapsed="false">
      <c r="A9" s="129" t="n">
        <v>6</v>
      </c>
      <c r="B9" s="130" t="s">
        <v>29</v>
      </c>
      <c r="C9" s="144" t="s">
        <v>240</v>
      </c>
      <c r="D9" s="131"/>
      <c r="E9" s="132"/>
      <c r="F9" s="56"/>
      <c r="G9" s="133"/>
      <c r="H9" s="134" t="n">
        <f aca="false">SUM(F9:G9)</f>
        <v>0</v>
      </c>
      <c r="I9" s="135"/>
      <c r="J9" s="141"/>
      <c r="K9" s="142"/>
      <c r="L9" s="137" t="n">
        <f aca="false">SUM(H9:J9)</f>
        <v>0</v>
      </c>
      <c r="M9" s="50"/>
      <c r="N9" s="50"/>
      <c r="O9" s="145"/>
      <c r="P9" s="145"/>
      <c r="Q9" s="145"/>
      <c r="R9" s="145"/>
      <c r="S9" s="139"/>
      <c r="T9" s="145"/>
      <c r="U9" s="145"/>
      <c r="V9" s="145"/>
      <c r="W9" s="146"/>
      <c r="X9" s="146"/>
      <c r="Y9" s="146"/>
    </row>
    <row r="10" customFormat="false" ht="15.75" hidden="false" customHeight="false" outlineLevel="0" collapsed="false">
      <c r="A10" s="129" t="n">
        <v>7</v>
      </c>
      <c r="B10" s="130" t="s">
        <v>29</v>
      </c>
      <c r="C10" s="144" t="s">
        <v>241</v>
      </c>
      <c r="D10" s="131"/>
      <c r="E10" s="132"/>
      <c r="F10" s="56"/>
      <c r="G10" s="133"/>
      <c r="H10" s="134" t="n">
        <f aca="false">SUM(F10:G10)</f>
        <v>0</v>
      </c>
      <c r="I10" s="135"/>
      <c r="J10" s="141"/>
      <c r="K10" s="142"/>
      <c r="L10" s="137" t="n">
        <f aca="false">SUM(H10:J10)</f>
        <v>0</v>
      </c>
      <c r="M10" s="50"/>
      <c r="N10" s="50"/>
      <c r="O10" s="143"/>
      <c r="P10" s="143"/>
      <c r="Q10" s="143"/>
      <c r="R10" s="143"/>
      <c r="S10" s="143"/>
      <c r="T10" s="143"/>
      <c r="U10" s="143"/>
      <c r="V10" s="143"/>
      <c r="W10" s="147"/>
      <c r="X10" s="147"/>
      <c r="Y10" s="147"/>
    </row>
    <row r="11" customFormat="false" ht="15.75" hidden="false" customHeight="false" outlineLevel="0" collapsed="false">
      <c r="A11" s="129" t="n">
        <v>8</v>
      </c>
      <c r="B11" s="130" t="s">
        <v>29</v>
      </c>
      <c r="C11" s="8" t="s">
        <v>150</v>
      </c>
      <c r="D11" s="131" t="s">
        <v>130</v>
      </c>
      <c r="E11" s="132" t="s">
        <v>131</v>
      </c>
      <c r="F11" s="56" t="n">
        <v>96.39</v>
      </c>
      <c r="G11" s="133" t="n">
        <v>32.3</v>
      </c>
      <c r="H11" s="134" t="n">
        <f aca="false">SUM(F11:G11)</f>
        <v>128.69</v>
      </c>
      <c r="I11" s="135" t="n">
        <v>299</v>
      </c>
      <c r="J11" s="141" t="n">
        <v>270</v>
      </c>
      <c r="K11" s="142"/>
      <c r="L11" s="137" t="n">
        <f aca="false">SUM(H11:J11)</f>
        <v>697.69</v>
      </c>
      <c r="M11" s="8"/>
      <c r="N11" s="50"/>
      <c r="O11" s="138"/>
      <c r="P11" s="138"/>
      <c r="Q11" s="138"/>
      <c r="R11" s="138"/>
      <c r="S11" s="139"/>
      <c r="T11" s="138"/>
      <c r="U11" s="138"/>
      <c r="V11" s="138"/>
    </row>
    <row r="12" customFormat="false" ht="15.75" hidden="false" customHeight="false" outlineLevel="0" collapsed="false">
      <c r="A12" s="129" t="n">
        <v>9</v>
      </c>
      <c r="B12" s="130" t="s">
        <v>29</v>
      </c>
      <c r="C12" s="8" t="s">
        <v>163</v>
      </c>
      <c r="D12" s="131" t="s">
        <v>130</v>
      </c>
      <c r="E12" s="132" t="s">
        <v>131</v>
      </c>
      <c r="F12" s="56" t="n">
        <v>96.39</v>
      </c>
      <c r="G12" s="133" t="n">
        <v>32.3</v>
      </c>
      <c r="H12" s="134" t="n">
        <f aca="false">SUM(F12:G12)</f>
        <v>128.69</v>
      </c>
      <c r="I12" s="135" t="n">
        <v>299</v>
      </c>
      <c r="J12" s="141" t="n">
        <v>270</v>
      </c>
      <c r="K12" s="142"/>
      <c r="L12" s="137" t="n">
        <f aca="false">SUM(H12:J12)</f>
        <v>697.69</v>
      </c>
      <c r="M12" s="8"/>
      <c r="N12" s="50"/>
      <c r="O12" s="138"/>
      <c r="P12" s="138"/>
      <c r="Q12" s="138"/>
      <c r="R12" s="138"/>
      <c r="S12" s="139"/>
      <c r="T12" s="138"/>
      <c r="U12" s="138"/>
      <c r="V12" s="138"/>
    </row>
    <row r="13" customFormat="false" ht="15.75" hidden="false" customHeight="false" outlineLevel="0" collapsed="false">
      <c r="A13" s="129" t="n">
        <v>10</v>
      </c>
      <c r="B13" s="130" t="s">
        <v>29</v>
      </c>
      <c r="C13" s="144" t="s">
        <v>242</v>
      </c>
      <c r="D13" s="131"/>
      <c r="E13" s="132"/>
      <c r="F13" s="56"/>
      <c r="G13" s="133"/>
      <c r="H13" s="134" t="n">
        <f aca="false">SUM(F13:G13)</f>
        <v>0</v>
      </c>
      <c r="I13" s="135"/>
      <c r="J13" s="141"/>
      <c r="K13" s="142"/>
      <c r="L13" s="137" t="n">
        <f aca="false">SUM(H13:J13)</f>
        <v>0</v>
      </c>
      <c r="M13" s="50"/>
      <c r="N13" s="50"/>
      <c r="O13" s="138"/>
      <c r="P13" s="138"/>
      <c r="Q13" s="138"/>
      <c r="R13" s="138"/>
      <c r="S13" s="139"/>
      <c r="T13" s="138"/>
      <c r="U13" s="138"/>
      <c r="V13" s="138"/>
    </row>
    <row r="14" customFormat="false" ht="15.75" hidden="false" customHeight="false" outlineLevel="0" collapsed="false">
      <c r="A14" s="129" t="n">
        <v>11</v>
      </c>
      <c r="B14" s="130" t="s">
        <v>29</v>
      </c>
      <c r="C14" s="144" t="s">
        <v>243</v>
      </c>
      <c r="D14" s="131"/>
      <c r="E14" s="132"/>
      <c r="F14" s="56"/>
      <c r="G14" s="133"/>
      <c r="H14" s="134" t="n">
        <f aca="false">SUM(F14:G14)</f>
        <v>0</v>
      </c>
      <c r="I14" s="135"/>
      <c r="J14" s="141"/>
      <c r="K14" s="142"/>
      <c r="L14" s="137" t="n">
        <f aca="false">SUM(H14:J14)</f>
        <v>0</v>
      </c>
      <c r="M14" s="8"/>
      <c r="N14" s="50"/>
      <c r="O14" s="138"/>
      <c r="P14" s="138"/>
      <c r="Q14" s="138"/>
      <c r="R14" s="138"/>
      <c r="S14" s="139"/>
      <c r="T14" s="138"/>
      <c r="U14" s="138"/>
      <c r="V14" s="138"/>
    </row>
    <row r="15" customFormat="false" ht="16.5" hidden="false" customHeight="false" outlineLevel="0" collapsed="false">
      <c r="A15" s="148" t="n">
        <v>12</v>
      </c>
      <c r="B15" s="149" t="s">
        <v>29</v>
      </c>
      <c r="C15" s="150" t="s">
        <v>181</v>
      </c>
      <c r="D15" s="151" t="s">
        <v>130</v>
      </c>
      <c r="E15" s="152" t="s">
        <v>131</v>
      </c>
      <c r="F15" s="153" t="n">
        <v>96.39</v>
      </c>
      <c r="G15" s="154" t="n">
        <v>32.3</v>
      </c>
      <c r="H15" s="155" t="n">
        <f aca="false">SUM(F15:G15)</f>
        <v>128.69</v>
      </c>
      <c r="I15" s="156" t="n">
        <v>299</v>
      </c>
      <c r="J15" s="157" t="n">
        <v>270</v>
      </c>
      <c r="K15" s="158"/>
      <c r="L15" s="159" t="n">
        <f aca="false">SUM(H15:J15)</f>
        <v>697.69</v>
      </c>
      <c r="M15" s="8"/>
      <c r="N15" s="50"/>
      <c r="O15" s="138"/>
      <c r="P15" s="138"/>
      <c r="Q15" s="138"/>
      <c r="R15" s="138"/>
      <c r="S15" s="139"/>
      <c r="T15" s="138"/>
      <c r="U15" s="138"/>
      <c r="V15" s="1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2001-06-13T19:17:54Z</dcterms:created>
  <dc:creator>kdumas</dc:creator>
  <dc:description/>
  <dc:language>en-US</dc:language>
  <cp:lastModifiedBy>gkenagy</cp:lastModifiedBy>
  <cp:lastPrinted>2002-03-01T17:34:48Z</cp:lastPrinted>
  <dcterms:modified xsi:type="dcterms:W3CDTF">2002-03-12T13:20:39Z</dcterms:modified>
  <cp:revision>0</cp:revision>
  <dc:subject/>
  <dc:title/>
</cp:coreProperties>
</file>