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apacity" sheetId="1" state="visible" r:id="rId3"/>
  </sheets>
  <definedNames>
    <definedName function="false" hidden="false" localSheetId="0" name="_xlnm.Print_Area" vbProcedure="false">capacity!$A$1:$Y$233</definedName>
    <definedName function="false" hidden="false" localSheetId="0" name="_xlnm.Print_Titles" vbProcedure="false">capacity!$5:$5</definedName>
    <definedName function="false" hidden="false" localSheetId="0" name="Excel_BuiltIn__FilterDatabase" vbProcedure="false">capacity!$A$5:$Y$234</definedName>
    <definedName function="false" hidden="false" localSheetId="0" name="Z_E1924BCE_679B_11D2_919F_006008CE3E9B__wvu_PrintArea" vbProcedure="false">capacity!$A$5:$W$247</definedName>
    <definedName function="false" hidden="false" localSheetId="0" name="Z_E1924BCE_679B_11D2_919F_006008CE3E9B__wvu_PrintTitles" vbProcedure="false">capacity!$5:$5</definedName>
  </definedNames>
  <calcPr iterateCount="3"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<sst xmlns="http://schemas.openxmlformats.org/spreadsheetml/2006/main" count="1848" uniqueCount="620">
  <si>
    <t xml:space="preserve">NERC</t>
  </si>
  <si>
    <t xml:space="preserve">COMPANY</t>
  </si>
  <si>
    <t xml:space="preserve">STATUS</t>
  </si>
  <si>
    <t xml:space="preserve">STATE</t>
  </si>
  <si>
    <t xml:space="preserve">CITY</t>
  </si>
  <si>
    <t xml:space="preserve">FUEL</t>
  </si>
  <si>
    <t xml:space="preserve">DATE IN USE</t>
  </si>
  <si>
    <t xml:space="preserve">?</t>
  </si>
  <si>
    <t xml:space="preserve">Totals</t>
  </si>
  <si>
    <t xml:space="preserve">I/C Study?</t>
  </si>
  <si>
    <t xml:space="preserve">Comments</t>
  </si>
  <si>
    <t xml:space="preserve">Equipment</t>
  </si>
  <si>
    <t xml:space="preserve">Probability</t>
  </si>
  <si>
    <t xml:space="preserve">SPP</t>
  </si>
  <si>
    <t xml:space="preserve">AECI</t>
  </si>
  <si>
    <t xml:space="preserve">Plans Reported</t>
  </si>
  <si>
    <t xml:space="preserve">MO</t>
  </si>
  <si>
    <t xml:space="preserve">NG</t>
  </si>
  <si>
    <t xml:space="preserve">Planning two 100 MW gas turbines in northwest Missouri.  The plant would be simple-cycle and operational by 7/99.  (8/98 EU)</t>
  </si>
  <si>
    <t xml:space="preserve">Medium</t>
  </si>
  <si>
    <t xml:space="preserve">Will construct a 100 MW CT in southeast Missouri to come online 6/99.  (Q3 PGM)</t>
  </si>
  <si>
    <t xml:space="preserve">NG CC</t>
  </si>
  <si>
    <t xml:space="preserve">Developing a 250 MW CC plant to come online in 1999 with Duke Energy.  AEC will keep ½ of the power.  (Q3 PGM)</t>
  </si>
  <si>
    <t xml:space="preserve">High</t>
  </si>
  <si>
    <t xml:space="preserve">AECI &amp; KAMO Power</t>
  </si>
  <si>
    <t xml:space="preserve">OK</t>
  </si>
  <si>
    <t xml:space="preserve">Chouteau</t>
  </si>
  <si>
    <t xml:space="preserve">Plans to build a 500 MW baseload plant in northeast Oklahoma to meet its growing load commitments there in conjunction with KAMO Power.  The plant is being built primarily to serve AECI’s member coops but some power will be available on the open market (10/98 EPD, 11/98 ER). * also on Merchant Grid </t>
  </si>
  <si>
    <t xml:space="preserve">The plant will be gas-fired, two-on-one combined-cycle combustion turbine, consisting of two Seimens V84.3A CTs and two heat recovery steam generators.  (10/98 EPD, 11/98 ER).  </t>
  </si>
  <si>
    <t xml:space="preserve">AECI and Duke Energy</t>
  </si>
  <si>
    <t xml:space="preserve">Under Development</t>
  </si>
  <si>
    <t xml:space="preserve">Malden</t>
  </si>
  <si>
    <t xml:space="preserve">250 MW plant; AECI to buy 125; 125 to be Merchant Power; known as the St. Francis I facility.  Could be Spring 1999.  Parties plan 250 MW development bringing total at site to 500 MW. (MPS)</t>
  </si>
  <si>
    <t xml:space="preserve">170 MW Siemens V84.3A gas turbine and 80 MW steam turbine.  (MPS)</t>
  </si>
  <si>
    <t xml:space="preserve">AECI/KAMO Power</t>
  </si>
  <si>
    <t xml:space="preserve">AECI will become new power supplier for nine coops on KAMO's system  as of 7/1/98. (MPS) - Don't know how much </t>
  </si>
  <si>
    <t xml:space="preserve">NPCC</t>
  </si>
  <si>
    <t xml:space="preserve">AES</t>
  </si>
  <si>
    <t xml:space="preserve">CT</t>
  </si>
  <si>
    <t xml:space="preserve">Southington</t>
  </si>
  <si>
    <t xml:space="preserve">PJM</t>
  </si>
  <si>
    <t xml:space="preserve">AES Corp</t>
  </si>
  <si>
    <t xml:space="preserve">PA</t>
  </si>
  <si>
    <t xml:space="preserve">South Eastern PA</t>
  </si>
  <si>
    <t xml:space="preserve">Ironwood Project.  720 MW plant - 200 is for merchant; 520  MW was scheduled to be sold to GPU, but they backed out.  (NEP 1/1/99)</t>
  </si>
  <si>
    <t xml:space="preserve">AES/Commonwealth Chesapeake Corp</t>
  </si>
  <si>
    <t xml:space="preserve">VA</t>
  </si>
  <si>
    <t xml:space="preserve">Accomac</t>
  </si>
  <si>
    <t xml:space="preserve">Oil</t>
  </si>
  <si>
    <t xml:space="preserve">Plans to market to PJM-based suppliers under a mix of long-term and short-term contracts; state approved proposal 8/7 (8/98 EU)</t>
  </si>
  <si>
    <t xml:space="preserve">AES/Conservation Law Foundation</t>
  </si>
  <si>
    <t xml:space="preserve">NH</t>
  </si>
  <si>
    <t xml:space="preserve">Londonderry</t>
  </si>
  <si>
    <t xml:space="preserve">Restart of facility; plant has stirred up strong opposition (10/98 NEP)</t>
  </si>
  <si>
    <t xml:space="preserve">ERCOT</t>
  </si>
  <si>
    <t xml:space="preserve">Air Liquide America</t>
  </si>
  <si>
    <t xml:space="preserve">TX</t>
  </si>
  <si>
    <t xml:space="preserve">LaPorte</t>
  </si>
  <si>
    <t xml:space="preserve">NG Cogen</t>
  </si>
  <si>
    <t xml:space="preserve">Expansion of plant.  (7/98 DJ)</t>
  </si>
  <si>
    <t xml:space="preserve">Under Construction</t>
  </si>
  <si>
    <t xml:space="preserve">LA</t>
  </si>
  <si>
    <t xml:space="preserve">Geismar</t>
  </si>
  <si>
    <t xml:space="preserve">80 MW plant.  BASF will buy 65 MW and rest sold into open market.  (Q3 PGMQ)</t>
  </si>
  <si>
    <t xml:space="preserve">SERC</t>
  </si>
  <si>
    <t xml:space="preserve">Alabama Power (SOCO)</t>
  </si>
  <si>
    <t xml:space="preserve">AL</t>
  </si>
  <si>
    <t xml:space="preserve">Bucks </t>
  </si>
  <si>
    <t xml:space="preserve">New 800 MW plant.  (Q3 PGMQ)</t>
  </si>
  <si>
    <t xml:space="preserve">ECAR</t>
  </si>
  <si>
    <t xml:space="preserve">Allegheny Power</t>
  </si>
  <si>
    <t xml:space="preserve">Operational</t>
  </si>
  <si>
    <t xml:space="preserve">WV</t>
  </si>
  <si>
    <t xml:space="preserve">Ft. Martin</t>
  </si>
  <si>
    <t xml:space="preserve">Allegheny Power acquisition from Duquesne in 10/96 (MPS)</t>
  </si>
  <si>
    <t xml:space="preserve">Alternative Energy, Inc.</t>
  </si>
  <si>
    <t xml:space="preserve">ME</t>
  </si>
  <si>
    <t xml:space="preserve">Ashland</t>
  </si>
  <si>
    <t xml:space="preserve">Wood</t>
  </si>
  <si>
    <t xml:space="preserve">Chester</t>
  </si>
  <si>
    <t xml:space="preserve">MAIN</t>
  </si>
  <si>
    <t xml:space="preserve">Ameren</t>
  </si>
  <si>
    <t xml:space="preserve">One source says Ameren is planning to build 400 MW in combustion turbines within two years; 200 MW in 2000 and 200 MW in 2001.  Both projects are said to be slated for the southeast corner of Missouri.  (11/98 MW).</t>
  </si>
  <si>
    <t xml:space="preserve">American Nat Power/US Gen</t>
  </si>
  <si>
    <t xml:space="preserve">Edinburg</t>
  </si>
  <si>
    <t xml:space="preserve">Summer - 2001</t>
  </si>
  <si>
    <t xml:space="preserve">Has been pushed back to summer 2001 at soonest.  Could be 1100 MW built in two phases.  (10/98 SEP)</t>
  </si>
  <si>
    <t xml:space="preserve">American National Power</t>
  </si>
  <si>
    <t xml:space="preserve">Midlothian</t>
  </si>
  <si>
    <t xml:space="preserve">summer - 2000</t>
  </si>
  <si>
    <t xml:space="preserve">Has initial 2 year PPA with Texas Utilities for entire output (10/98 MW, SEP)</t>
  </si>
  <si>
    <t xml:space="preserve">ABB</t>
  </si>
  <si>
    <t xml:space="preserve">Projects in development for at least 3 other sites in TX. ANP could build as much as 4000 MW.  (10/98 SEP)</t>
  </si>
  <si>
    <t xml:space="preserve">Low</t>
  </si>
  <si>
    <t xml:space="preserve">MA</t>
  </si>
  <si>
    <t xml:space="preserve">Milford</t>
  </si>
  <si>
    <t xml:space="preserve">n/a</t>
  </si>
  <si>
    <t xml:space="preserve">150 MW total plant.  83 MW under long-term contract to New England Power Co.  Remainder sold into NEPOOL (MPS) Issued RFP for 75 MW from 12/1/98 to 3/31/99. Heat Rate of 8389 Btu/kWh.  (11/98 EPD)  Has44%</t>
  </si>
  <si>
    <t xml:space="preserve">Bellingham</t>
  </si>
  <si>
    <t xml:space="preserve">10/98 MW.  I/C study finished.</t>
  </si>
  <si>
    <t xml:space="preserve">Blackstone</t>
  </si>
  <si>
    <t xml:space="preserve">700 MW - Plant will supply power to a 100 acre "eco-industrial" park; rest sold on market (10/98 MW).  ANP has issued RFP for output of plant.  (11/98 EPD).  I/C study finished for 580 MW./ The Massachusetts Energy Facility Siting Board has given approval for the plant.  Construction expected to begin in the spring. (Electric Power Daily 1/20/99)</t>
  </si>
  <si>
    <t xml:space="preserve">NY</t>
  </si>
  <si>
    <t xml:space="preserve">Ramapo</t>
  </si>
  <si>
    <t xml:space="preserve">Could sell power to the NY, NE and PJM pools (10/98 MW)</t>
  </si>
  <si>
    <t xml:space="preserve">American National Power Goreham</t>
  </si>
  <si>
    <t xml:space="preserve">Portland</t>
  </si>
  <si>
    <t xml:space="preserve">Yes</t>
  </si>
  <si>
    <t xml:space="preserve">(10/98 MW)</t>
  </si>
  <si>
    <t xml:space="preserve">Associated Elec Coop</t>
  </si>
  <si>
    <t xml:space="preserve">Nodaway</t>
  </si>
  <si>
    <t xml:space="preserve">GT- NG</t>
  </si>
  <si>
    <t xml:space="preserve">2 x 100 Westinghouse CTs</t>
  </si>
  <si>
    <t xml:space="preserve">BASF</t>
  </si>
  <si>
    <t xml:space="preserve">Freeport</t>
  </si>
  <si>
    <t xml:space="preserve">(6/98 WSJ)</t>
  </si>
  <si>
    <t xml:space="preserve">Berkshire Power (El Paso Energy &amp; Power Development Corp)</t>
  </si>
  <si>
    <t xml:space="preserve">Agawam</t>
  </si>
  <si>
    <t xml:space="preserve">Mass. DPU designated Berkshire Power as a public utility, exempting the facilty from local zoning requirements.  (MPS)</t>
  </si>
  <si>
    <t xml:space="preserve">ABB (MPS)</t>
  </si>
  <si>
    <t xml:space="preserve">Boralex Inc.</t>
  </si>
  <si>
    <t xml:space="preserve">Stratton</t>
  </si>
  <si>
    <t xml:space="preserve">Currently operational plant.  Cinergy is buying the next 3 years' output.  When Boralex's deal with Cinergy expires in 2001, Boralex expects to sell the plant's output on the New England wholesale market.  (10/98 NEP)</t>
  </si>
  <si>
    <t xml:space="preserve">Brockton Power</t>
  </si>
  <si>
    <t xml:space="preserve">Brockton</t>
  </si>
  <si>
    <t xml:space="preserve">Q2 - 2002</t>
  </si>
  <si>
    <t xml:space="preserve">Cabot LNG</t>
  </si>
  <si>
    <t xml:space="preserve">Everett</t>
  </si>
  <si>
    <t xml:space="preserve">CalEnergy/Mid American</t>
  </si>
  <si>
    <t xml:space="preserve">IL</t>
  </si>
  <si>
    <t xml:space="preserve">Near Quad Cities</t>
  </si>
  <si>
    <t xml:space="preserve">Summer 2000 - will sell power on merchant basis to IL and other mkts; located near Illinois-Iowa border (8/98 PR)</t>
  </si>
  <si>
    <t xml:space="preserve">Calpine</t>
  </si>
  <si>
    <t xml:space="preserve">Westbrook</t>
  </si>
  <si>
    <t xml:space="preserve">Calpine aquired development rights for this plant from Genesis Power Corp. Construction is scheduled to begin by end FEB. Project expected costs 300 million. Will serve New England Market. Financing already arranged through CSFB. ( Energy Insight Fax from David Wagman 2/22/99 )</t>
  </si>
  <si>
    <t xml:space="preserve">HIgh</t>
  </si>
  <si>
    <t xml:space="preserve">Calpine Corp.</t>
  </si>
  <si>
    <t xml:space="preserve">Pasadena</t>
  </si>
  <si>
    <t xml:space="preserve">This plant is currently oprerational and 240 MW is on-line.  On 10/98, Calpine announced plans to expand it an additional 510 MW to come online June 2000.    The plant currently gives 90 MW to Phillips and 50 MW of capacity to WTU.  TU will purchase up to 150 MW under a two year agreement starting 12/1/99.  (Calpine press release)</t>
  </si>
  <si>
    <t xml:space="preserve">Westinghouse 501F turbine, Nooter/Eriksen HRSG and Mitsubishi steam turbine (MPS).  For expansion - 2 166 MW 501F CTs (Biz Wire, 10/98)</t>
  </si>
  <si>
    <t xml:space="preserve">Magic Valley has committed to take 250-400 MW for 3 years, with option to increase.  According to reports, construction to begin 4Q 99.  Other possible customers include Central Power &amp; Light (up to 285 MW), and Public Utility Board of Brownsville (up to 20-30 MW).  (MPS).  Plant may be killed due to necessary construction of $120 mill transmission line (CP&amp;L is demanding this). (6/98 DJ)</t>
  </si>
  <si>
    <t xml:space="preserve">Carolina Power &amp; Light</t>
  </si>
  <si>
    <t xml:space="preserve">GA</t>
  </si>
  <si>
    <t xml:space="preserve">Monroe</t>
  </si>
  <si>
    <t xml:space="preserve">Developing plans to build 160 –300 MW of gas-fired peaking capacity in Monroe, GA.  The power would be sold to the Municipal Electric Authority of GA and to the competitive wholesale market.  (12/98 SEP)</t>
  </si>
  <si>
    <t xml:space="preserve">NC</t>
  </si>
  <si>
    <t xml:space="preserve">Rowan Cty</t>
  </si>
  <si>
    <t xml:space="preserve">Plans to build 1100 MW peaking plant for market sales. The new gas-fired CTs would come online by June 2001 and be built in Rowan County, NC, just outside CP&amp;L’s service territory within Duke’s transmission corridors.  Contracts have been lined up for a portion of capacity totaling 650 MW to date. These CTs would increase regional reserve capacity and advance the company’s strategy for selling more competitively.  (11/98 PMW)</t>
  </si>
  <si>
    <t xml:space="preserve">Asheville, Wayne Cty</t>
  </si>
  <si>
    <t xml:space="preserve">Developing about 1000 MW of new gas-fired CTs at Asheville and Wayne County stations including a 160 MW gas fired CT at its Asheville station by mid 1999.  Remainder to come online mid 2000. This capacity is designed to keep pace with load growth on the company’s own system.  (11/98 PMW).</t>
  </si>
  <si>
    <t xml:space="preserve">Central Maine Power</t>
  </si>
  <si>
    <t xml:space="preserve">Pownal</t>
  </si>
  <si>
    <t xml:space="preserve">Central Wayne WTE</t>
  </si>
  <si>
    <t xml:space="preserve">MI</t>
  </si>
  <si>
    <t xml:space="preserve">Dearborn</t>
  </si>
  <si>
    <t xml:space="preserve">Steam CoGen</t>
  </si>
  <si>
    <t xml:space="preserve">Waste to Energy from former incinerator</t>
  </si>
  <si>
    <t xml:space="preserve">Champion International Corp.</t>
  </si>
  <si>
    <t xml:space="preserve">Bucksport</t>
  </si>
  <si>
    <t xml:space="preserve">Champion is partnering with Hydro Quebec on the project (10/98 NEP).  Selling excess to Central Maine Power.  (10/98 MW).  Part of the output will go to the paper mill (total of 174 MW plant) (MPS)</t>
  </si>
  <si>
    <t xml:space="preserve">Has contract with GE (10/98 NEP)</t>
  </si>
  <si>
    <t xml:space="preserve">FRCC</t>
  </si>
  <si>
    <t xml:space="preserve">City of Lakeland</t>
  </si>
  <si>
    <t xml:space="preserve">FL</t>
  </si>
  <si>
    <t xml:space="preserve">9/98 ER</t>
  </si>
  <si>
    <t xml:space="preserve">To be built in 2004.  (9/98 ER)</t>
  </si>
  <si>
    <t xml:space="preserve"> SPP</t>
  </si>
  <si>
    <t xml:space="preserve">CLECO</t>
  </si>
  <si>
    <t xml:space="preserve">Landry</t>
  </si>
  <si>
    <t xml:space="preserve">Cleco corp has received approval from LA public service commision to repower an exisiting unit and add efficiency to increase capacity to 750MW</t>
  </si>
  <si>
    <t xml:space="preserve">CMS Energy/DTE</t>
  </si>
  <si>
    <t xml:space="preserve">Rouge?</t>
  </si>
  <si>
    <t xml:space="preserve">550 MW plant to serve all electric/steam needs of Rouge Steel and Ford Motor.  400 MW will go to them for 15 years;  excess sold to Michigan market.  (11/98 MW)</t>
  </si>
  <si>
    <t xml:space="preserve">Coga Industries</t>
  </si>
  <si>
    <t xml:space="preserve">Macoupin County</t>
  </si>
  <si>
    <t xml:space="preserve">CogenAmerica (45% owned by NRG)</t>
  </si>
  <si>
    <t xml:space="preserve">Morris</t>
  </si>
  <si>
    <t xml:space="preserve">Plant is in operational testing mode.</t>
  </si>
  <si>
    <t xml:space="preserve">COGENTRIX/Power resources group</t>
  </si>
  <si>
    <t xml:space="preserve">Jenks</t>
  </si>
  <si>
    <t xml:space="preserve">Three gas turbines.  Can dispatch to both SPP and ERCOT. (MW 1/25/99)</t>
  </si>
  <si>
    <t xml:space="preserve">Columbia Energy/Westcoast Energy</t>
  </si>
  <si>
    <t xml:space="preserve">Philadelphia</t>
  </si>
  <si>
    <t xml:space="preserve">Power will be sold into PJM.  Known as Liberty Electric Power Plant and would be next to Peco's Eddystone Generation Station.(11/98 MW)</t>
  </si>
  <si>
    <t xml:space="preserve">ComEd</t>
  </si>
  <si>
    <t xml:space="preserve">Nuclear</t>
  </si>
  <si>
    <t xml:space="preserve">Said it will increase the capacity of the LaSalle power station by about 100 MW.  (add 50-55 MW to LaSalle 1 by summer 2000 and a similar upgrade to Unit 2 by mid-2001).  ComEd is expected to decide early next year whether it will make similar capacity enhancements at its Braidwood and Byron nuclear power sites.  (12/98 PMW)</t>
  </si>
  <si>
    <t xml:space="preserve">Constellation Power</t>
  </si>
  <si>
    <t xml:space="preserve">Cocoa</t>
  </si>
  <si>
    <t xml:space="preserve">Summer 2001</t>
  </si>
  <si>
    <t xml:space="preserve">Peaking power plant; back up fuel will be # distillate oil. (RDI).  Known as the Oleander Power Project.  (11/98 PMW)</t>
  </si>
  <si>
    <t xml:space="preserve">Constellation Power/D.B. Riley</t>
  </si>
  <si>
    <t xml:space="preserve">Dearborn Heights</t>
  </si>
  <si>
    <t xml:space="preserve">Solid waste incinerator</t>
  </si>
  <si>
    <t xml:space="preserve">Consumers Energy</t>
  </si>
  <si>
    <t xml:space="preserve">Constructing a peaking unit at the Morrow stie of 60 MW or greater.  (Enron law)</t>
  </si>
  <si>
    <t xml:space="preserve">CP&amp;L</t>
  </si>
  <si>
    <t xml:space="preserve">Considering sites in two North Carolina counties for 1100 MW.  The units will be natural gas fired generation to be operational 2001.</t>
  </si>
  <si>
    <t xml:space="preserve">CSW Energy</t>
  </si>
  <si>
    <t xml:space="preserve">Mission</t>
  </si>
  <si>
    <t xml:space="preserve">340 MW up by summer 99; full operation end of 99.  Project known as Frontera.  Duke/Fluor Daniel is the contractor. Plant in Central Power &amp; Light service area. (MPS)</t>
  </si>
  <si>
    <t xml:space="preserve">Old Ocean</t>
  </si>
  <si>
    <t xml:space="preserve">At Phillips Petroleum's Sweeny refinery.  Phillips to take 1/3 of output.  (MPS)  330 MW currently operational but an additional 121 MW is planned.  (7/98 DJ)</t>
  </si>
  <si>
    <t xml:space="preserve">3 115 MW Westinghouse Model 501D5A CTs (MPS)</t>
  </si>
  <si>
    <t xml:space="preserve">Boling</t>
  </si>
  <si>
    <t xml:space="preserve">Peaking (MPS)</t>
  </si>
  <si>
    <t xml:space="preserve">CT Municipal Electric</t>
  </si>
  <si>
    <t xml:space="preserve">Norwich</t>
  </si>
  <si>
    <t xml:space="preserve">Q1 - 2001</t>
  </si>
  <si>
    <t xml:space="preserve">Dayton Power &amp; Light</t>
  </si>
  <si>
    <t xml:space="preserve">OH</t>
  </si>
  <si>
    <t xml:space="preserve">Dayton</t>
  </si>
  <si>
    <t xml:space="preserve">Dominion/Peoples</t>
  </si>
  <si>
    <t xml:space="preserve">Elwood</t>
  </si>
  <si>
    <t xml:space="preserve">JV project.  Originally 2x150 GE F turbines.  Upgraded to 4x150 in October, 2 extra one month later in July.</t>
  </si>
  <si>
    <t xml:space="preserve">Duke</t>
  </si>
  <si>
    <t xml:space="preserve">New Smyrna Beach</t>
  </si>
  <si>
    <t xml:space="preserve">Building a 514 MW, $160 million CT plant in New Smyrna Beach, FL pending regulatory approval expected to go into operation 11/01. UCNSB would receive 30 MW from the plant and would be able to purchase additional power as needed.  (EU 8/98)   * SEE MERCHANT GRID  Has run into permitting problems due to opposition</t>
  </si>
  <si>
    <t xml:space="preserve">Duke Energy</t>
  </si>
  <si>
    <t xml:space="preserve">Working to obtain air permit (7/98 DJ)</t>
  </si>
  <si>
    <t xml:space="preserve">Newington</t>
  </si>
  <si>
    <t xml:space="preserve">9/98 NEP</t>
  </si>
  <si>
    <t xml:space="preserve">Duke Energy Power Services</t>
  </si>
  <si>
    <t xml:space="preserve">Woodsdale?</t>
  </si>
  <si>
    <t xml:space="preserve">Will be built adjacent to Cinergy's Woodsdale substation (eight 80 MW CTs).  Construction is expected to begin 6/99. (12/98 MW)</t>
  </si>
  <si>
    <t xml:space="preserve">UCNSB will receive 30 MW from the unit and will not be charged for capacity, will pay $18.50/MWh for energy during the first year.  In addition UCNSB would have be able to buy additional power at prices to be determined. (8/98 EU)  Has run into permitting problems.</t>
  </si>
  <si>
    <t xml:space="preserve">Plant will use two F series CT - GE Frame 7FA or equivalent, 2 heat recovery steam generatiors and one steam turbine generator (8/98 EU)</t>
  </si>
  <si>
    <t xml:space="preserve">Duke Energy/United Illuminating (Bridgeport Energy LLC)</t>
  </si>
  <si>
    <t xml:space="preserve">Bridgeport</t>
  </si>
  <si>
    <t xml:space="preserve">340 MW already online; will be 520 MW total - extra coming online 6/99.  (9/98 NEP).  Duke Energy will handle fuel supply and marketing of the power.  1/3 of output will go to UI. (9/98 RDI)</t>
  </si>
  <si>
    <t xml:space="preserve">Siemens (MPS)</t>
  </si>
  <si>
    <t xml:space="preserve">Dynegy</t>
  </si>
  <si>
    <t xml:space="preserve">Channelview</t>
  </si>
  <si>
    <t xml:space="preserve">590 MW total facility.  Steam host is ARCO Chemical, which takes 70 MW of power.  Now selling in open mkt via ECI.  The plant came online in 1985.  (MPS)</t>
  </si>
  <si>
    <t xml:space="preserve">All GE - 6 gas turbines and one steam turbine (MPS)</t>
  </si>
  <si>
    <t xml:space="preserve">Rockingham Cty</t>
  </si>
  <si>
    <t xml:space="preserve">Duke has signed power purchase agreement from 6/2000 - 2/2003, with option through 12/20/08 for 600 MW of capacity and energy.(7/98 RDI).  Facility expanded to 800 MW; at least 200 MW will be sold into the wholesale market by mid-2000.  Dynergy will be permitted to sell on the market that portion of the 600 MW Duke does not need on an hour-to-hour basis (11/98 PMW)</t>
  </si>
  <si>
    <t xml:space="preserve">Dynegy/NICOR</t>
  </si>
  <si>
    <t xml:space="preserve">East Dundee</t>
  </si>
  <si>
    <t xml:space="preserve">Peaking plant - expect construction to begin during Q1 1999 and to be in service this summer.  Designed to meet capacity shortfalls in the Midwest but will also be able to support electricity demands in other regions of the country.  Plan to sell power in wholesale market.  (1/99 DJ)</t>
  </si>
  <si>
    <t xml:space="preserve">East Kentucky Power Coop</t>
  </si>
  <si>
    <t xml:space="preserve">KY</t>
  </si>
  <si>
    <t xml:space="preserve">Clark County</t>
  </si>
  <si>
    <t xml:space="preserve">A new 100-MW EKPC gas-fired combustion turbine, which malfunctioned a week before it was to go into operation last June, should be ready for service by late March if a test scheduled for mid-Feb. goes well.  EKPC has asked the KPSC for permission to construct a fourth turbine at the Clark County site (EPD 2/4/99)</t>
  </si>
  <si>
    <t xml:space="preserve">Perry Cty</t>
  </si>
  <si>
    <t xml:space="preserve">Coal-fired</t>
  </si>
  <si>
    <t xml:space="preserve">Studying proposal to construct a 400 MW coal-fired plant in Perry County, KY.  Decision expected by early 1999.  (11/98 EPD)</t>
  </si>
  <si>
    <t xml:space="preserve">EMI</t>
  </si>
  <si>
    <t xml:space="preserve">Dartmouth</t>
  </si>
  <si>
    <t xml:space="preserve">Unknown if this has started construction.</t>
  </si>
  <si>
    <t xml:space="preserve">EMI and Calpine</t>
  </si>
  <si>
    <t xml:space="preserve">Dighton</t>
  </si>
  <si>
    <t xml:space="preserve">10/98 NEP.  I/C study finished.</t>
  </si>
  <si>
    <t xml:space="preserve">ABB supplying power train (MPS)</t>
  </si>
  <si>
    <t xml:space="preserve">Rumford</t>
  </si>
  <si>
    <t xml:space="preserve">10/98 NEP.  Aquila has signed a $500 million, 8-yr gas supply agreement.  (11/98 EPD) Calpine &amp; EMI have completed financing for the plant.  (12/98 MW).  I/C study finished.</t>
  </si>
  <si>
    <t xml:space="preserve">GE (10/98 R)</t>
  </si>
  <si>
    <t xml:space="preserve">EMI and Calpine (Tiverton Power Associates)</t>
  </si>
  <si>
    <t xml:space="preserve">RI</t>
  </si>
  <si>
    <t xml:space="preserve">Tiverton</t>
  </si>
  <si>
    <t xml:space="preserve">Q2 - 2000</t>
  </si>
  <si>
    <t xml:space="preserve">Financing secured approximately 10/6/98 (RDI).  I/C study finished.</t>
  </si>
  <si>
    <t xml:space="preserve">Empire District Co/WRI</t>
  </si>
  <si>
    <t xml:space="preserve">Joplin</t>
  </si>
  <si>
    <t xml:space="preserve">CC NG</t>
  </si>
  <si>
    <t xml:space="preserve">They have signed the agreement on 2/5/99.  It’s a joint ownewrship and operated by Empire District.  Construction starts Fall 1999. (BTU 2/8/99)</t>
  </si>
  <si>
    <t xml:space="preserve">Enron</t>
  </si>
  <si>
    <t xml:space="preserve">Linden</t>
  </si>
  <si>
    <t xml:space="preserve">Currently 715 MW plant with power contracted out to ConEd.  Enron is planning on adding 250 MW of merchant capacity (RDI).</t>
  </si>
  <si>
    <t xml:space="preserve">MS</t>
  </si>
  <si>
    <t xml:space="preserve">Caledonia</t>
  </si>
  <si>
    <t xml:space="preserve">Flow into TVA, as well as Southern/Entergy systems</t>
  </si>
  <si>
    <t xml:space="preserve">New Albany</t>
  </si>
  <si>
    <t xml:space="preserve">TN</t>
  </si>
  <si>
    <t xml:space="preserve">Brownsville</t>
  </si>
  <si>
    <t xml:space="preserve">Peaking plant</t>
  </si>
  <si>
    <t xml:space="preserve">Entergy</t>
  </si>
  <si>
    <t xml:space="preserve">Cape Cod?</t>
  </si>
  <si>
    <t xml:space="preserve">Entergy buying Pilgrim nuclear plant - it will sell output to Boston Edison, ComEd, and Montaup Power through 2001.    After that, the contracts will phase out for 3 years, leaving increasing amounts fo power free for merchant sales.  2002 - 134 MW, 2003 - 335 MW, 2005 - 670 MW. (11/98 PMW)</t>
  </si>
  <si>
    <t xml:space="preserve">AK, LA</t>
  </si>
  <si>
    <t xml:space="preserve">Will spend $31 million to reactivate 12 gas-fired peaking plants in Arkansas &amp; LA to make 583 MW of extra peaking capacity available on its system by June 1.  The plants are currently on “extended reserve shutdown”.  (12/98 PMW)</t>
  </si>
  <si>
    <t xml:space="preserve">Exxon</t>
  </si>
  <si>
    <t xml:space="preserve">Baton Rouge</t>
  </si>
  <si>
    <t xml:space="preserve">FirstEnergy</t>
  </si>
  <si>
    <t xml:space="preserve">R.E. Burger plant at Dilles Bottom</t>
  </si>
  <si>
    <t xml:space="preserve">Coal</t>
  </si>
  <si>
    <t xml:space="preserve">Repowering of a portion of a 495 MW plant (RDI) Only 280 MW will be merchant</t>
  </si>
  <si>
    <t xml:space="preserve">FP&amp;L</t>
  </si>
  <si>
    <t xml:space="preserve">Fort Myers</t>
  </si>
  <si>
    <t xml:space="preserve">FPL will convert its 542 MW, oil-fired Fort Myers plant to a CC gas-burning unit by 2001 by adding two CTs. The conversion would triple the generating capacity of the plant.  (10/98 MW, 9/98 ER)</t>
  </si>
  <si>
    <t xml:space="preserve">Orlando</t>
  </si>
  <si>
    <t xml:space="preserve">Will bring online first of six new turbines in early 2002 at its 933 MW Sanford Power Plant near Orlando.  The conversion would boost capacity by about 914 MW.(10/98 MW)/ </t>
  </si>
  <si>
    <t xml:space="preserve">Martin Cty</t>
  </si>
  <si>
    <t xml:space="preserve">2005-2007</t>
  </si>
  <si>
    <t xml:space="preserve">Has a need listed for 996 MW in 3 increments - 448 MW in 2005, 448 MW in 2006 (both at Martin Cty) and a 100 MW NG unit in 2007 at an undetermined location.</t>
  </si>
  <si>
    <t xml:space="preserve">FPC</t>
  </si>
  <si>
    <t xml:space="preserve">Accelerating the building of its Hines 2 plant - expected to come online mid-2001. (10/98 PR)</t>
  </si>
  <si>
    <t xml:space="preserve">501 Westinghouse turbine</t>
  </si>
  <si>
    <t xml:space="preserve">Polk Cty</t>
  </si>
  <si>
    <t xml:space="preserve">Plans to add total of 1,010 MW, including a 505 MW CC unit in 2004 at its Hines Energy Complex in Polk County and a second of the same size at the same site in 2006.  (7/98 EU)</t>
  </si>
  <si>
    <t xml:space="preserve">Plans to add 300 MW at its Intercession City Plant.  Currently the plant now has 11 units totaling 900mw to meet peak demand.  The GE units can be fired by either oil or gas.</t>
  </si>
  <si>
    <t xml:space="preserve">MAPP</t>
  </si>
  <si>
    <t xml:space="preserve">FPL Energy/Interstate Power</t>
  </si>
  <si>
    <t xml:space="preserve">IA</t>
  </si>
  <si>
    <t xml:space="preserve">Clear Lake</t>
  </si>
  <si>
    <t xml:space="preserve">Wind</t>
  </si>
  <si>
    <t xml:space="preserve">FPL Group</t>
  </si>
  <si>
    <t xml:space="preserve">Wyman A</t>
  </si>
  <si>
    <t xml:space="preserve">ISO NE</t>
  </si>
  <si>
    <t xml:space="preserve">Wyman B</t>
  </si>
  <si>
    <t xml:space="preserve">Wiscasset</t>
  </si>
  <si>
    <t xml:space="preserve">Yarmouth</t>
  </si>
  <si>
    <t xml:space="preserve">FPL-ESI New Bedford</t>
  </si>
  <si>
    <t xml:space="preserve">New Bedford</t>
  </si>
  <si>
    <t xml:space="preserve">Gauley River Power Prtnr</t>
  </si>
  <si>
    <t xml:space="preserve">Summersville</t>
  </si>
  <si>
    <t xml:space="preserve">Hydro</t>
  </si>
  <si>
    <t xml:space="preserve">Broke ground 5/98.  Catamount, sub of CVPS, managing developer</t>
  </si>
  <si>
    <t xml:space="preserve">GKO Inc.</t>
  </si>
  <si>
    <t xml:space="preserve">South Norwalk</t>
  </si>
  <si>
    <t xml:space="preserve">Global Energy</t>
  </si>
  <si>
    <t xml:space="preserve">Trapp</t>
  </si>
  <si>
    <t xml:space="preserve">Clean coal plant with no dectectable emmsions using gasification technology.  Lower cost than natural gas-fired and comined-cycle power. (MD 2/12/99)</t>
  </si>
  <si>
    <t xml:space="preserve">Golden Spread</t>
  </si>
  <si>
    <t xml:space="preserve">Pampa/Denver City </t>
  </si>
  <si>
    <t xml:space="preserve">Don't know how much power is merchant.  (from Golden Spread RFP)</t>
  </si>
  <si>
    <t xml:space="preserve">Green Mountain Power Corp.</t>
  </si>
  <si>
    <t xml:space="preserve">VT</t>
  </si>
  <si>
    <t xml:space="preserve">Highgate</t>
  </si>
  <si>
    <t xml:space="preserve">Gulf Power (SOCO)</t>
  </si>
  <si>
    <t xml:space="preserve">Gulf Power has plans for 30 MW gas fired unit in 2006 and another 30 MW in 2007 at undetermined sites (10/98 EU).</t>
  </si>
  <si>
    <t xml:space="preserve">Houston Industries Power Generation (RI Hope Energy)</t>
  </si>
  <si>
    <t xml:space="preserve">Johnston</t>
  </si>
  <si>
    <t xml:space="preserve">Houston Industries Power Generation/Air Liquide America</t>
  </si>
  <si>
    <t xml:space="preserve">Orange</t>
  </si>
  <si>
    <t xml:space="preserve">Near Bayer Corp.'s synthetic rubber facility.  Known as the Sabine project.  (7/98 DJ)</t>
  </si>
  <si>
    <t xml:space="preserve">Houston Industries Power Generation/Wood River Refinery</t>
  </si>
  <si>
    <t xml:space="preserve">Roxana</t>
  </si>
  <si>
    <t xml:space="preserve">634 MW total.  Portion for sale to Shell Wood River Refinery.  Electricity will be sold through NorAm (7/98 ED)  140 MW sold to Shell.  May have another 100 MW sold as well (GA)</t>
  </si>
  <si>
    <t xml:space="preserve">Illinois Power</t>
  </si>
  <si>
    <t xml:space="preserve">Summer 1999</t>
  </si>
  <si>
    <t xml:space="preserve">Plans to have an additional 411 MW of new generation online for the summer of 1999.  This figure includes about 235 MW from five oil-fired units at IP’s Havana Power Station and 176 MW from four NG CTs projected for installation prior to the summer.  (MW 10/98)</t>
  </si>
  <si>
    <t xml:space="preserve">CT-NG</t>
  </si>
  <si>
    <t xml:space="preserve">4 turbines</t>
  </si>
  <si>
    <t xml:space="preserve">CT - Oil</t>
  </si>
  <si>
    <t xml:space="preserve">5 turbines</t>
  </si>
  <si>
    <t xml:space="preserve">Indeck</t>
  </si>
  <si>
    <t xml:space="preserve">Alexandria</t>
  </si>
  <si>
    <t xml:space="preserve">Indeck to re-open plant by mid 98 for sale to wholesale and retail markets in New England (MPS)</t>
  </si>
  <si>
    <t xml:space="preserve">North Smithfield</t>
  </si>
  <si>
    <t xml:space="preserve">Known as Tusipani Water Co.  (ISO NE)</t>
  </si>
  <si>
    <t xml:space="preserve">Indeck Energy Services</t>
  </si>
  <si>
    <t xml:space="preserve">McHenry County</t>
  </si>
  <si>
    <t xml:space="preserve">Peaking facility; into ComEd's 138 kV system through Line Numbers 13809 and 12204.  (RFP) Pushed back to summer 2000 and expanded to 180 MW (GA).</t>
  </si>
  <si>
    <t xml:space="preserve">Pepperall</t>
  </si>
  <si>
    <t xml:space="preserve">Indeck purchase of existing cogen facility from Kennetech. (MPS)</t>
  </si>
  <si>
    <t xml:space="preserve">Jonesboro</t>
  </si>
  <si>
    <t xml:space="preserve">Wastewood-fired</t>
  </si>
  <si>
    <t xml:space="preserve">(9/98 NEP)</t>
  </si>
  <si>
    <t xml:space="preserve">West Enfield</t>
  </si>
  <si>
    <t xml:space="preserve">Indianapolis Power &amp; Light</t>
  </si>
  <si>
    <t xml:space="preserve">Announced plans to build up to 200 MW of new CT to be used for peaking demand by spring of 2001 – it may be as early as the spring of 2000.  (11/98 MW)</t>
  </si>
  <si>
    <t xml:space="preserve">Industry &amp; Energy Group (IEG)</t>
  </si>
  <si>
    <t xml:space="preserve">Berwick</t>
  </si>
  <si>
    <t xml:space="preserve">Falmouth</t>
  </si>
  <si>
    <t xml:space="preserve">Infrastructure Development Corp</t>
  </si>
  <si>
    <t xml:space="preserve">IDC agreed to reduce the size of the plant from 1035 MW to 700 MW after Bellingham town officials said they could not support a plant of that size. (10/98 EPD).  Could be 2001. (ISO NE)</t>
  </si>
  <si>
    <t xml:space="preserve">International Power Partners</t>
  </si>
  <si>
    <t xml:space="preserve">Jacksonville Electric Authority</t>
  </si>
  <si>
    <t xml:space="preserve">Plans for a 177 MW natural gas fired unit at its Kennedy station in 1999 and three 177-MW plants at the JEA CT site in 2000. (10/98 EU)  In addition, its has plans for another 177 MW unit at that site in 2003 and a fifth 177 MW plant there in 2004.  (from FL planning document)</t>
  </si>
  <si>
    <t xml:space="preserve">Medium for 1999; Low for rest</t>
  </si>
  <si>
    <t xml:space="preserve">Coke-fired</t>
  </si>
  <si>
    <t xml:space="preserve">Will add another 262 MW by repowering unit No. 2 at its Northside Generating Station to burn petroleum coke in 2002 (10/98 EU)</t>
  </si>
  <si>
    <t xml:space="preserve">KN Energy</t>
  </si>
  <si>
    <t xml:space="preserve">Island Lake</t>
  </si>
  <si>
    <t xml:space="preserve">Plant is under stiff opposition from residents (10/98 MW).  Plan was rejected by Island Lake village board unanimously.  Request for review date has not been set. (EPD 2/17/99)</t>
  </si>
  <si>
    <t xml:space="preserve">Koch Refining</t>
  </si>
  <si>
    <t xml:space="preserve">MN</t>
  </si>
  <si>
    <t xml:space="preserve">Rosemount</t>
  </si>
  <si>
    <t xml:space="preserve">250 MW plant; 150 MW sold to Enpower in 2001</t>
  </si>
  <si>
    <t xml:space="preserve">Kohler Energy</t>
  </si>
  <si>
    <t xml:space="preserve">WI</t>
  </si>
  <si>
    <t xml:space="preserve">Kohler</t>
  </si>
  <si>
    <t xml:space="preserve">150 MW - as yet unconfirmed.  Have said they are moving forward with permitting with a wholesale makret participant, possibly Dominion Energy</t>
  </si>
  <si>
    <t xml:space="preserve">KTL Power/Black &amp; Veatch</t>
  </si>
  <si>
    <t xml:space="preserve">near Weston</t>
  </si>
  <si>
    <t xml:space="preserve">Last Update:</t>
  </si>
  <si>
    <t xml:space="preserve">Please do not modify - AA</t>
  </si>
  <si>
    <t xml:space="preserve">LG&amp;E Power Development</t>
  </si>
  <si>
    <t xml:space="preserve">Corpus Christi</t>
  </si>
  <si>
    <t xml:space="preserve">(6/98 ER)</t>
  </si>
  <si>
    <t xml:space="preserve">LG&amp;E Power/Columbia Electric</t>
  </si>
  <si>
    <t xml:space="preserve">Gregory</t>
  </si>
  <si>
    <t xml:space="preserve">Provides elec to Reynolds metal plant (200+ MW); excess to be sold in ERCOT.  (6/98 ER)</t>
  </si>
  <si>
    <t xml:space="preserve">LS Power</t>
  </si>
  <si>
    <t xml:space="preserve">Kendall County</t>
  </si>
  <si>
    <t xml:space="preserve">Four-turbine unit - expected to cost up to $400 million. (11/98 DJ)</t>
  </si>
  <si>
    <t xml:space="preserve">Batesville</t>
  </si>
  <si>
    <t xml:space="preserve">Connect to TVA and Entergy grids (MPS).  CP&amp;L may have bought 400 MW for 6/00 - 6/02.  273 MW committed to a 15-year tolling agreement with Aquila.  (Q3 PGMQ)</t>
  </si>
  <si>
    <t xml:space="preserve">Madison Gas &amp; Electric</t>
  </si>
  <si>
    <t xml:space="preserve">NG </t>
  </si>
  <si>
    <t xml:space="preserve">Selected WPSC to build an 83 MW gas-fired peaking CT to begin operation in 6/00.  (8/98 MW).</t>
  </si>
  <si>
    <t xml:space="preserve">Plans to install 17 wind turbines to produce 11 MW by summer of 99 in northeastern Wisconsin.  (Wisconsin State Journal, 10/19/98)</t>
  </si>
  <si>
    <t xml:space="preserve">MCN Energy (Columbus Power Partners)</t>
  </si>
  <si>
    <t xml:space="preserve">Columbus</t>
  </si>
  <si>
    <t xml:space="preserve">Peaking facility at a former trash-burning power facility.  In discussion with the Solid Waste Authority of Central Ohio and the Columbus Public Utilites Dept.  Potential customers include AMP-Ohio (up to 60 MW).  (10/98 MW, EPD) Power would be exported to the AEP grid (12/98 MW)</t>
  </si>
  <si>
    <t xml:space="preserve">Megan-Racine Associates</t>
  </si>
  <si>
    <t xml:space="preserve">Canton</t>
  </si>
  <si>
    <t xml:space="preserve">Mid-American Power LLC</t>
  </si>
  <si>
    <t xml:space="preserve">Cassville</t>
  </si>
  <si>
    <t xml:space="preserve">MidAm conversion of former Dairyland plant.  May be repowered to 300 MW; start date uncertain; size could be increased to 500 MW (MPS)</t>
  </si>
  <si>
    <t xml:space="preserve">Morgan Stanley</t>
  </si>
  <si>
    <t xml:space="preserve">Building to supply to Oglethorpe contract.  Has run into permit problems recently.  (12/98 PMW)</t>
  </si>
  <si>
    <t xml:space="preserve">Nation Energy</t>
  </si>
  <si>
    <t xml:space="preserve">Chalmette</t>
  </si>
  <si>
    <t xml:space="preserve">To be built at Chalmette Refining, LLC (JV of Mobil and Petrolenas de </t>
  </si>
  <si>
    <t xml:space="preserve">NIPSCO Industries</t>
  </si>
  <si>
    <t xml:space="preserve">MI or OH or IL</t>
  </si>
  <si>
    <t xml:space="preserve">Has been in discussions with 3 companies to build merchant plant in the midwest.  Would probably be in the 300 MW range. (6/98 EU)</t>
  </si>
  <si>
    <t xml:space="preserve">Nordic Electric and the city of Wyandotte, MI</t>
  </si>
  <si>
    <t xml:space="preserve">Wyandotte</t>
  </si>
  <si>
    <t xml:space="preserve">Currently negotiating with WEPCO to become involved as major equity participant.  All permitting expected to be done by 10/98.  Aggressively seeking offtake customers.  (6/98 EU)</t>
  </si>
  <si>
    <t xml:space="preserve">Norther Alternative Energy</t>
  </si>
  <si>
    <t xml:space="preserve">103mw are scheduled to be online by mid-99.  NSP is required by legilation to have 425 mw of wind energy.  To date 132 mw are installed. (EPD 2/17/99)</t>
  </si>
  <si>
    <t xml:space="preserve">Occidental Energy Ventures and Conoco Global Power</t>
  </si>
  <si>
    <t xml:space="preserve">Ingleside</t>
  </si>
  <si>
    <t xml:space="preserve">440 MW plant.  Oxychem to purchase majority of power (235); excess (205) sold into ERCOT; plant to be QF  (MPS)</t>
  </si>
  <si>
    <t xml:space="preserve">26E 7FA gas turbines, ABB steam turbine (MPS)</t>
  </si>
  <si>
    <t xml:space="preserve">OGE</t>
  </si>
  <si>
    <t xml:space="preserve">OGE has purchased options on two 47.5 MW GE gas turbines that will be operated as merchant plants.  Looking into site possibilities currently (12/98 PMW).</t>
  </si>
  <si>
    <t xml:space="preserve">Ohio Nat Energy, JV Ohio Edison &amp; National Power</t>
  </si>
  <si>
    <t xml:space="preserve">Shadyside</t>
  </si>
  <si>
    <t xml:space="preserve">Clean coal</t>
  </si>
  <si>
    <t xml:space="preserve">Avg heating value of 5,500 Btu/lb and ash content of 50%</t>
  </si>
  <si>
    <t xml:space="preserve">OPPD</t>
  </si>
  <si>
    <t xml:space="preserve">NE</t>
  </si>
  <si>
    <t xml:space="preserve">Seeking bids for construction of an 80-100 MW combustion peaking turbine to begin operation in the spring of 2000 at OPPD’s Sarpy County Station.  (11/98 EPD)</t>
  </si>
  <si>
    <t xml:space="preserve">Plans to add up to 175 MW from 2002 on; analyzing possibility of adding new units.  (GA)</t>
  </si>
  <si>
    <t xml:space="preserve">Orion Power Holdings (Goldman Sachs &amp; Constellation)</t>
  </si>
  <si>
    <t xml:space="preserve">Orion is buying 72 hydro plants from NIMO.  NIMO will purchase the output until 9/01 and then Orion will sell the power on the wholesale market.  (12/98 PMW)</t>
  </si>
  <si>
    <t xml:space="preserve">Orion purchased the Carr St. Generating Station from US Gen.  The contract for the plant was terminated in NIMO's restructuring, so Constellation will sell the output on the merchant market (12/98 PMW).</t>
  </si>
  <si>
    <t xml:space="preserve">Orrington Generation Partners</t>
  </si>
  <si>
    <t xml:space="preserve">Orrington</t>
  </si>
  <si>
    <t xml:space="preserve">Panda Energy</t>
  </si>
  <si>
    <t xml:space="preserve">Paris</t>
  </si>
  <si>
    <t xml:space="preserve">Output to be sold to ERCOT, SPP and others. Duke/Fluor Daniel will build the plant (10/98 ER)</t>
  </si>
  <si>
    <t xml:space="preserve">Marion</t>
  </si>
  <si>
    <t xml:space="preserve">Located near LCRA's Marion station, the plant will feed power for sale to any member of ERCOT.  Known as "Guadalupe Power Plant" (8/98 BTU)</t>
  </si>
  <si>
    <t xml:space="preserve">MD</t>
  </si>
  <si>
    <t xml:space="preserve">Has applied for CPCN for 230 MW plant</t>
  </si>
  <si>
    <t xml:space="preserve">Panenergy &amp; Assoc.</t>
  </si>
  <si>
    <t xml:space="preserve">Combined Cycle (RDI)</t>
  </si>
  <si>
    <t xml:space="preserve">Patriot Power</t>
  </si>
  <si>
    <t xml:space="preserve">Holyoke</t>
  </si>
  <si>
    <t xml:space="preserve">PEI Power Corp</t>
  </si>
  <si>
    <t xml:space="preserve">Archbald</t>
  </si>
  <si>
    <t xml:space="preserve">Sells into PJM (9/98 NEP)</t>
  </si>
  <si>
    <t xml:space="preserve">Peoples Energy/Dominion Energy</t>
  </si>
  <si>
    <t xml:space="preserve">Joliet</t>
  </si>
  <si>
    <t xml:space="preserve">Peaking plant.  Inside ComEd control area.  Known as Elwood plant (was expanded to 600 MW from 300).</t>
  </si>
  <si>
    <t xml:space="preserve">GE will provide 2 150 MW PG7231FA turbines (10/98 PR)</t>
  </si>
  <si>
    <t xml:space="preserve">PG&amp;E or US Gen/UDS</t>
  </si>
  <si>
    <t xml:space="preserve">Three Rivers</t>
  </si>
  <si>
    <t xml:space="preserve">750 MW plant - to supply UDS with electricity; surplus (~325 MW) to be sold on TX power mkt.  Listed on CERA report.</t>
  </si>
  <si>
    <t xml:space="preserve">Polsky Energy</t>
  </si>
  <si>
    <t xml:space="preserve">Wood River</t>
  </si>
  <si>
    <t xml:space="preserve">DePere/Green Bay</t>
  </si>
  <si>
    <t xml:space="preserve">255 MW facility at Intl Paper's Nicolet Paper mill.  Up to 75 MW may be built for merchant market  during 2000-2004 pending industrial host need for full project capacity. (MPS) Phase one is 180 MW under contract til 04.  Phase two adds 75 MW.  The additional MW goes under contract 04.  If construction is accelerated, it is anticipated that the 75 MW will be sold as merchant capacity. (RDI)</t>
  </si>
  <si>
    <t xml:space="preserve">Livermore Falls</t>
  </si>
  <si>
    <t xml:space="preserve">Mobile</t>
  </si>
  <si>
    <t xml:space="preserve">Sell steam to an International Paper  plant in Mobile.  Sell power to the bulk power market.  May not be a merchant plant - looking to secure long-term deals (3Q PGMQ)</t>
  </si>
  <si>
    <t xml:space="preserve">Polsky Energy Corp.</t>
  </si>
  <si>
    <t xml:space="preserve">Versaille</t>
  </si>
  <si>
    <t xml:space="preserve">Known as Versaille Energy Center.  (ISO NE)</t>
  </si>
  <si>
    <t xml:space="preserve">Polsky Energy/Alliant Utilities</t>
  </si>
  <si>
    <t xml:space="preserve">Dane Cty or Johnston</t>
  </si>
  <si>
    <t xml:space="preserve"> Alliant will take full 525-MW ouptut of the plant on a peaking basis for 8 years: 1. Up to 150 MW earmarked for use by Wisc. Power &amp; Light by the year 2000; IES Utilities and Interstate Power has wholesale power contracts that expire in 2001.  (7/98 EU)  A citizens group is opposing the siting by raising suit. (EPD)</t>
  </si>
  <si>
    <t xml:space="preserve">Polsky Energy/Minnesota Valley Alfalfa Producers</t>
  </si>
  <si>
    <t xml:space="preserve">Granite Falls</t>
  </si>
  <si>
    <t xml:space="preserve">Gasified alfalfa, CC</t>
  </si>
  <si>
    <t xml:space="preserve">Up to 103 MW; 115 kv transmission lines would run for 2-6 miles to NSP's existing Granite Falls, substation</t>
  </si>
  <si>
    <t xml:space="preserve">Polsky Energy/Wisconsin Energy/Internatonal Paper</t>
  </si>
  <si>
    <t xml:space="preserve">Jay</t>
  </si>
  <si>
    <t xml:space="preserve">Known as the Androscoggin Cogeneration Center.  Has heat rate of less than 6000 Btu/kWh.  IP will take some of the energy.  (6/98 EU).  Has only applied for 115 MW in I/C Study (ISO NE).  Project has "step-in" rights to IPC's existing 100 MW capacity in case mill closes.  (MPS).  I/C study finished.</t>
  </si>
  <si>
    <t xml:space="preserve">Power Development Corp</t>
  </si>
  <si>
    <t xml:space="preserve">Berkshire</t>
  </si>
  <si>
    <t xml:space="preserve">Power Development Corp &amp; El Paso Energy (BP)</t>
  </si>
  <si>
    <t xml:space="preserve">Meriden</t>
  </si>
  <si>
    <t xml:space="preserve">Q3 - 2001</t>
  </si>
  <si>
    <t xml:space="preserve">Q3 PGMQ.  MPS has date as 2000 and as 520 MW. (MPS)</t>
  </si>
  <si>
    <t xml:space="preserve">Q1 - 2000</t>
  </si>
  <si>
    <t xml:space="preserve">Would sell power on a merchant basis with a target price of 4 cents/kWh.  (3Q PGMQ)</t>
  </si>
  <si>
    <t xml:space="preserve">Power Development Corp (BP)</t>
  </si>
  <si>
    <t xml:space="preserve">Westfield</t>
  </si>
  <si>
    <t xml:space="preserve">PP&amp;L Global</t>
  </si>
  <si>
    <t xml:space="preserve">Martins Creek</t>
  </si>
  <si>
    <t xml:space="preserve">Could be anywhere from 500 - 600 MW.  Adjacent to the site of a generating station now operated by PP&amp;L.  (10/98 MW)  Power will be sold in PJM (11/98 PMW)</t>
  </si>
  <si>
    <t xml:space="preserve">PP&amp;L Global/Stone &amp; Webster</t>
  </si>
  <si>
    <t xml:space="preserve">Wallingford</t>
  </si>
  <si>
    <t xml:space="preserve">Plant could sell power to CMEEC or sell to the merchant market (Q3 PGM)</t>
  </si>
  <si>
    <t xml:space="preserve">Progress Energy</t>
  </si>
  <si>
    <t xml:space="preserve">Capacity unknown (RDI)</t>
  </si>
  <si>
    <t xml:space="preserve">Summer 99</t>
  </si>
  <si>
    <t xml:space="preserve">May be up to 500 MW; may be near Atlanta</t>
  </si>
  <si>
    <t xml:space="preserve">RDI</t>
  </si>
  <si>
    <t xml:space="preserve">SC</t>
  </si>
  <si>
    <t xml:space="preserve">San Antonio Public Service</t>
  </si>
  <si>
    <t xml:space="preserve">Plans to begin construction in October, 98 on a 511-MW CC natural gas plant operational in 2000 (DJ)</t>
  </si>
  <si>
    <t xml:space="preserve">Seminole Electric Coop</t>
  </si>
  <si>
    <t xml:space="preserve">Hardee Cty</t>
  </si>
  <si>
    <t xml:space="preserve">Plans to build a 500 MW gas CC plant at an existing plant site in Hardee County.  The power would replace electricity currently purchased from another utility (10/98 DJ).</t>
  </si>
  <si>
    <t xml:space="preserve">Has plans for 10 x 150-MW natural gas-fired units, including six in 2002, three in 2004, and one in 2005.  (10/98 EU)</t>
  </si>
  <si>
    <t xml:space="preserve">Sempra Energy (Rocky River Power)</t>
  </si>
  <si>
    <t xml:space="preserve">New Milford</t>
  </si>
  <si>
    <t xml:space="preserve">Sithe Energies</t>
  </si>
  <si>
    <t xml:space="preserve">Charlestown</t>
  </si>
  <si>
    <t xml:space="preserve">Expansion of Mystic Station.  (ISO NE).</t>
  </si>
  <si>
    <t xml:space="preserve">From 700-800 MW.  Expects to receive approval from state within a year and estimates plant could be in operation 12-15 months after state approves.  Will market power in the wholesale markets of PJM, NYPP, and NEPOOL. (11/98 PMW)</t>
  </si>
  <si>
    <t xml:space="preserve">(MPS)</t>
  </si>
  <si>
    <t xml:space="preserve">Framingham</t>
  </si>
  <si>
    <t xml:space="preserve">ISO NE says plans are withdrawn.</t>
  </si>
  <si>
    <t xml:space="preserve">West Medway</t>
  </si>
  <si>
    <t xml:space="preserve">Weymouth</t>
  </si>
  <si>
    <t xml:space="preserve">Expansion of Edgar Station. (ISO NE)</t>
  </si>
  <si>
    <t xml:space="preserve">Scriba</t>
  </si>
  <si>
    <t xml:space="preserve">Expansion of Independence facility. (8/98 EU)</t>
  </si>
  <si>
    <t xml:space="preserve">Sonat Energy</t>
  </si>
  <si>
    <t xml:space="preserve">215 MW of 680 MW committed to 5 yr contract to GA Power; peaking plant; known as Cataula facility; plant will have direct access to GA Power, Muni Elec Authority of GA, Oglethorpe Power, City of Dalton.  On 11/17 the Ga. Cty. Commission revoked the permit for the plant - Calpine/Sonat filed suit on 12/6 and the Commission has decided to review the case.  (12/98 SEP)  Calpine withdrawn from project.  (1/99, EPD)</t>
  </si>
  <si>
    <t xml:space="preserve">4 GE turbines (MPS)</t>
  </si>
  <si>
    <t xml:space="preserve">Southern Co.</t>
  </si>
  <si>
    <t xml:space="preserve">Wichita Falls</t>
  </si>
  <si>
    <t xml:space="preserve">SEI  buying plant from Wichita Falls Energy.   Site could be used to build a larger power plant.</t>
  </si>
  <si>
    <t xml:space="preserve">Southern Energy</t>
  </si>
  <si>
    <t xml:space="preserve">Proposal sent to state regulators.  (10/98 ER)</t>
  </si>
  <si>
    <t xml:space="preserve">Sandwich</t>
  </si>
  <si>
    <t xml:space="preserve">Q2 - 2001</t>
  </si>
  <si>
    <t xml:space="preserve">Cambridge</t>
  </si>
  <si>
    <t xml:space="preserve">Repowering of Kendall station. (ISO NE)</t>
  </si>
  <si>
    <t xml:space="preserve">Stone &amp; Webster</t>
  </si>
  <si>
    <t xml:space="preserve">Wareham</t>
  </si>
  <si>
    <t xml:space="preserve">Glen Charlie Unit One (ISO NE)</t>
  </si>
  <si>
    <t xml:space="preserve">May repower Maine Yankee nuclear plant (8/98 EU). </t>
  </si>
  <si>
    <t xml:space="preserve">TECO</t>
  </si>
  <si>
    <t xml:space="preserve">Will need 540 MW, which includes three 180 MW natural gas units at its Polk Power Park in 2002, 2003, and 2005.  (7/89 EU)</t>
  </si>
  <si>
    <t xml:space="preserve">Tenaska</t>
  </si>
  <si>
    <t xml:space="preserve">Grimes Cty (near Shiro)</t>
  </si>
  <si>
    <t xml:space="preserve">Potential markets are in ERCOT, SE, Midwest and Florida.  Plant to be connected to ERCOT and SERC.  Financing secured.  (9/98 DJ).  Illinova bought a 20% stake (about 116) in the plant. Montana Power owns a 25% stake.  (ER 10/98)  Project will interconnect with ERCOT via HLP's 345 kV transmission line and with grids outside ERCOT via Entergy's 345kV line.  (MPS)</t>
  </si>
  <si>
    <t xml:space="preserve">Three GE Frame 7FA gas turbines, three HRSGs, and one GE steam turbines.  Project claims unique ability to dispatch power to multiple grids extending beyong ERCOT. (MPS)</t>
  </si>
  <si>
    <t xml:space="preserve">Tenaska/NRG Energy</t>
  </si>
  <si>
    <t xml:space="preserve">Not a merchant plant. Intent is to have output fully subscribed for an extended period by utilities in MAPP.  Available to IOUs and mnuis and coops. Called Lakefield Junction. 3 Turbines - peaking plant (8/98 EU)</t>
  </si>
  <si>
    <t xml:space="preserve">Towantic Energy (Arena Capital LTD)</t>
  </si>
  <si>
    <t xml:space="preserve">Oxford</t>
  </si>
  <si>
    <t xml:space="preserve">Could be Westport, CT.  (ISO NE)</t>
  </si>
  <si>
    <t xml:space="preserve">Tractebel and Sprague Energy</t>
  </si>
  <si>
    <t xml:space="preserve">Has applied for I/C study under Piscataqua Power name.  (ISO NE)</t>
  </si>
  <si>
    <t xml:space="preserve">Tractebel Energy Marketing, Inc.</t>
  </si>
  <si>
    <t xml:space="preserve">Sherman</t>
  </si>
  <si>
    <t xml:space="preserve">Plans withdrawn.  (ISO NE)</t>
  </si>
  <si>
    <t xml:space="preserve">TranAlta Energy Corp</t>
  </si>
  <si>
    <t xml:space="preserve">SK</t>
  </si>
  <si>
    <t xml:space="preserve">Lloydminster</t>
  </si>
  <si>
    <t xml:space="preserve">Cogen</t>
  </si>
  <si>
    <t xml:space="preserve">Trigen Energy</t>
  </si>
  <si>
    <t xml:space="preserve">St Louis</t>
  </si>
  <si>
    <t xml:space="preserve">St. Louis</t>
  </si>
  <si>
    <t xml:space="preserve">TVA</t>
  </si>
  <si>
    <t xml:space="preserve">Will install up to 700 MW of new gasfired CT peaking capacity by 2000.  Negotiating contract with GE to install 8 natural gas CT able to produce between 500 and 700 MW at its coal-fired 1,255 MW Gallatin plant and its 1,485 MW Johnsonville plant (7/98 ER)</t>
  </si>
  <si>
    <t xml:space="preserve">Issued RFP for up to 1,200 MW of peaking power from plants it wants built in its area.  One bid is for a 500 – 600 MW plant to begin service in 6/2001; the second is for the same plant to begin service in 6/2002 (6/98 PMW)</t>
  </si>
  <si>
    <t xml:space="preserve">U.S. Generating </t>
  </si>
  <si>
    <t xml:space="preserve">Killingly</t>
  </si>
  <si>
    <t xml:space="preserve">May be known as Lake Island Generating Co.  (ISO NE)</t>
  </si>
  <si>
    <t xml:space="preserve">Charlton</t>
  </si>
  <si>
    <t xml:space="preserve">Millenium facility (MPS).  I/C study finished.</t>
  </si>
  <si>
    <t xml:space="preserve">Gas &amp; steam turbines by Westinghouse (MPS)</t>
  </si>
  <si>
    <t xml:space="preserve">Somerset</t>
  </si>
  <si>
    <t xml:space="preserve">Brayton Point Station.  I/C study finished. (ISO NE)</t>
  </si>
  <si>
    <t xml:space="preserve">Athens</t>
  </si>
  <si>
    <t xml:space="preserve">NJ</t>
  </si>
  <si>
    <t xml:space="preserve">Will sell power at market rates throughout the PJM Interconnection. (11/98 PMW) To be called Liberty Project. (RDI)</t>
  </si>
  <si>
    <t xml:space="preserve">West Deptford</t>
  </si>
  <si>
    <t xml:space="preserve">To be named Mantua Creek generating plant.  (RDI)</t>
  </si>
  <si>
    <t xml:space="preserve">Unannounced (Anon)</t>
  </si>
  <si>
    <t xml:space="preserve">PLN</t>
  </si>
  <si>
    <t xml:space="preserve">Chicago</t>
  </si>
  <si>
    <t xml:space="preserve">CT - NG</t>
  </si>
  <si>
    <t xml:space="preserve">Managed by ASNI Consultants.  Developer is anonymous</t>
  </si>
  <si>
    <t xml:space="preserve">UPA</t>
  </si>
  <si>
    <t xml:space="preserve">Arpin</t>
  </si>
  <si>
    <t xml:space="preserve">Discussing joint development of plant with Enron.  (GA)</t>
  </si>
  <si>
    <t xml:space="preserve">US Generating Co</t>
  </si>
  <si>
    <t xml:space="preserve">VEPCO</t>
  </si>
  <si>
    <t xml:space="preserve">Fauquier Cty</t>
  </si>
  <si>
    <t xml:space="preserve">Had plans to build six 150 MW units.  Virginia PUC recently forced VEPCO to enter bidding process for all 6 turbines</t>
  </si>
  <si>
    <t xml:space="preserve">Vermont Power &amp; Energy Development Corp.</t>
  </si>
  <si>
    <t xml:space="preserve">Bennington</t>
  </si>
  <si>
    <t xml:space="preserve">Rutland</t>
  </si>
  <si>
    <t xml:space="preserve">WEPCO</t>
  </si>
  <si>
    <t xml:space="preserve">Germantown</t>
  </si>
  <si>
    <t xml:space="preserve">mid-2000</t>
  </si>
  <si>
    <t xml:space="preserve">Wepco will convert its Germantown Power Plant from oil to natural gas-fired and increase its apacity by 135 MW, parent company.  (Capacity creep) (MegawattDaily 1/12/99)</t>
  </si>
  <si>
    <t xml:space="preserve">Westbrook Power</t>
  </si>
  <si>
    <t xml:space="preserve">White Oak Energy</t>
  </si>
  <si>
    <t xml:space="preserve">PC</t>
  </si>
  <si>
    <t xml:space="preserve">Lockport</t>
  </si>
  <si>
    <t xml:space="preserve">Williams Energy Group</t>
  </si>
  <si>
    <t xml:space="preserve">Hazleton</t>
  </si>
  <si>
    <t xml:space="preserve">Existing 130 MW facility; in June 99 it will repower to 250 MW (MPS)</t>
  </si>
  <si>
    <t xml:space="preserve">       </t>
  </si>
  <si>
    <t xml:space="preserve">Wisconsin Public Service</t>
  </si>
  <si>
    <t xml:space="preserve">Will have 180 MW peaking plant online by 6/1/99 (10/98 ED)</t>
  </si>
  <si>
    <t xml:space="preserve">Wisvest (Wisconsin Energy)</t>
  </si>
  <si>
    <t xml:space="preserve">Oil &amp; coal</t>
  </si>
  <si>
    <t xml:space="preserve">Wisvest bought the plant from United Illuminating.  It will supply power from the plants to UI from mid-99 to 6/00.  After that, the plant will run on a merchant basis selling to the regional market (10/98 NEP)</t>
  </si>
  <si>
    <t xml:space="preserve">New Haven</t>
  </si>
  <si>
    <t xml:space="preserve">Oil &amp; gas</t>
  </si>
  <si>
    <t xml:space="preserve">WRI</t>
  </si>
  <si>
    <t xml:space="preserve">Planning to add 300 MW of peaking capacity (3 CTs) to be co-owned by KPL and KGE.  Two of the units will start in 2000.  The third will start in 2001. (MW 10/98)</t>
  </si>
  <si>
    <t xml:space="preserve">Zond Systems</t>
  </si>
  <si>
    <t xml:space="preserve">Ruthton</t>
  </si>
  <si>
    <t xml:space="preserve">WND</t>
  </si>
</sst>
</file>

<file path=xl/styles.xml><?xml version="1.0" encoding="utf-8"?>
<styleSheet xmlns="http://schemas.openxmlformats.org/spreadsheetml/2006/main">
  <numFmts count="8">
    <numFmt numFmtId="164" formatCode="General"/>
    <numFmt numFmtId="165" formatCode="[$-409]mmm\-yy"/>
    <numFmt numFmtId="166" formatCode="0"/>
    <numFmt numFmtId="167" formatCode="General_)"/>
    <numFmt numFmtId="168" formatCode="_(* #,##0.00_);_(* \(#,##0.00\);_(* \-??_);_(@_)"/>
    <numFmt numFmtId="169" formatCode="_(* #,##0_);_(* \(#,##0\);_(* \-??_);_(@_)"/>
    <numFmt numFmtId="170" formatCode="[$-409]#,##0_);\(#,##0\)"/>
    <numFmt numFmtId="171" formatCode="[$-409]m/d/yyyy"/>
  </numFmts>
  <fonts count="17">
    <font>
      <sz val="10"/>
      <name val="Arial"/>
      <family val="0"/>
    </font>
    <font>
      <sz val="10"/>
      <name val="Arial"/>
      <family val="0"/>
    </font>
    <font>
      <sz val="10"/>
      <name val="Arial"/>
      <family val="0"/>
    </font>
    <font>
      <sz val="10"/>
      <name val="Arial"/>
      <family val="0"/>
    </font>
    <font>
      <b val="true"/>
      <sz val="11"/>
      <color rgb="FFFFFFFF"/>
      <name val="Arial"/>
      <family val="0"/>
    </font>
    <font>
      <sz val="9"/>
      <color rgb="FFFFFFFF"/>
      <name val="Arial"/>
      <family val="0"/>
    </font>
    <font>
      <b val="true"/>
      <sz val="9"/>
      <color rgb="FFFFFFFF"/>
      <name val="Arial"/>
      <family val="0"/>
    </font>
    <font>
      <b val="true"/>
      <sz val="10"/>
      <color rgb="FF000000"/>
      <name val="Arial"/>
      <family val="0"/>
    </font>
    <font>
      <sz val="10"/>
      <color rgb="FF000000"/>
      <name val="Arial"/>
      <family val="2"/>
    </font>
    <font>
      <b val="true"/>
      <sz val="10"/>
      <name val="Arial"/>
      <family val="2"/>
    </font>
    <font>
      <sz val="10"/>
      <name val="Arial"/>
      <family val="2"/>
    </font>
    <font>
      <b val="true"/>
      <sz val="11"/>
      <name val="Century Gothic"/>
      <family val="2"/>
    </font>
    <font>
      <sz val="12"/>
      <name val="Arial"/>
      <family val="2"/>
    </font>
    <font>
      <sz val="20"/>
      <name val="Arial"/>
      <family val="2"/>
    </font>
    <font>
      <b val="true"/>
      <sz val="10"/>
      <color rgb="FF000000"/>
      <name val="Arial"/>
      <family val="2"/>
    </font>
    <font>
      <b val="true"/>
      <strike val="true"/>
      <sz val="10"/>
      <color rgb="FF000000"/>
      <name val="Arial"/>
      <family val="2"/>
    </font>
    <font>
      <strike val="true"/>
      <sz val="10"/>
      <color rgb="FF000000"/>
      <name val="Arial"/>
      <family val="2"/>
    </font>
  </fonts>
  <fills count="6">
    <fill>
      <patternFill patternType="none"/>
    </fill>
    <fill>
      <patternFill patternType="gray125"/>
    </fill>
    <fill>
      <patternFill patternType="solid">
        <fgColor rgb="FF800080"/>
        <bgColor rgb="FF800080"/>
      </patternFill>
    </fill>
    <fill>
      <patternFill patternType="solid">
        <fgColor rgb="FFC0C0C0"/>
        <bgColor rgb="FFCCCCFF"/>
      </patternFill>
    </fill>
    <fill>
      <patternFill patternType="solid">
        <fgColor rgb="FFCCFFCC"/>
        <bgColor rgb="FFCCFFFF"/>
      </patternFill>
    </fill>
    <fill>
      <patternFill patternType="solid">
        <fgColor rgb="FFCCFFFF"/>
        <bgColor rgb="FFCCFFFF"/>
      </patternFill>
    </fill>
  </fills>
  <borders count="15">
    <border diagonalUp="false" diagonalDown="false">
      <left/>
      <right/>
      <top/>
      <bottom/>
      <diagonal/>
    </border>
    <border diagonalUp="false" diagonalDown="false">
      <left style="medium"/>
      <right/>
      <top style="thin"/>
      <bottom style="thin"/>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medium"/>
      <bottom/>
      <diagonal/>
    </border>
    <border diagonalUp="false" diagonalDown="false">
      <left style="medium"/>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style="thin"/>
      <right/>
      <top/>
      <bottom style="thin"/>
      <diagonal/>
    </border>
    <border diagonalUp="false" diagonalDown="false">
      <left style="medium"/>
      <right/>
      <top/>
      <bottom/>
      <diagonal/>
    </border>
    <border diagonalUp="false" diagonalDown="false">
      <left style="thin"/>
      <right style="thin"/>
      <top/>
      <bottom/>
      <diagonal/>
    </border>
    <border diagonalUp="false" diagonalDown="false">
      <left style="thin"/>
      <right/>
      <top/>
      <bottom/>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3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4" fillId="2" borderId="2" xfId="0" applyFont="true" applyBorder="true" applyAlignment="true" applyProtection="false">
      <alignment horizontal="center" vertical="bottom" textRotation="0" wrapText="true" indent="0" shrinkToFit="false"/>
      <protection locked="true" hidden="false"/>
    </xf>
    <xf numFmtId="164" fontId="4" fillId="2" borderId="2" xfId="0" applyFont="true" applyBorder="true" applyAlignment="true" applyProtection="false">
      <alignment horizontal="center" vertical="bottom" textRotation="0" wrapText="false" indent="0" shrinkToFit="false"/>
      <protection locked="true" hidden="false"/>
    </xf>
    <xf numFmtId="164" fontId="5" fillId="2" borderId="2" xfId="0" applyFont="true" applyBorder="true" applyAlignment="true" applyProtection="false">
      <alignment horizontal="center" vertical="bottom" textRotation="0" wrapText="false" indent="0" shrinkToFit="false"/>
      <protection locked="true" hidden="false"/>
    </xf>
    <xf numFmtId="164" fontId="6" fillId="2" borderId="2" xfId="0" applyFont="true" applyBorder="true" applyAlignment="true" applyProtection="false">
      <alignment horizontal="center" vertical="bottom" textRotation="0" wrapText="false" indent="0" shrinkToFit="false"/>
      <protection locked="true" hidden="false"/>
    </xf>
    <xf numFmtId="164" fontId="6" fillId="2" borderId="2" xfId="0" applyFont="true" applyBorder="true" applyAlignment="true" applyProtection="false">
      <alignment horizontal="center" vertical="bottom" textRotation="0" wrapText="true" indent="0" shrinkToFit="false"/>
      <protection locked="true" hidden="false"/>
    </xf>
    <xf numFmtId="164" fontId="6" fillId="2" borderId="3" xfId="0" applyFont="true" applyBorder="true" applyAlignment="true" applyProtection="false">
      <alignment horizontal="center" vertical="bottom" textRotation="0" wrapText="true" indent="0" shrinkToFit="false"/>
      <protection locked="true" hidden="false"/>
    </xf>
    <xf numFmtId="164" fontId="6" fillId="2" borderId="4" xfId="0" applyFont="true" applyBorder="true" applyAlignment="true" applyProtection="false">
      <alignment horizontal="center" vertical="bottom" textRotation="0" wrapText="true" indent="0" shrinkToFit="false"/>
      <protection locked="true" hidden="false"/>
    </xf>
    <xf numFmtId="164" fontId="7" fillId="3" borderId="0" xfId="0" applyFont="true" applyBorder="true" applyAlignment="true" applyProtection="false">
      <alignment horizontal="center" vertical="bottom" textRotation="0" wrapText="false" indent="0" shrinkToFit="false"/>
      <protection locked="true" hidden="false"/>
    </xf>
    <xf numFmtId="164" fontId="7" fillId="3" borderId="0" xfId="0" applyFont="true" applyBorder="true" applyAlignment="true" applyProtection="false">
      <alignment horizontal="center" vertical="bottom" textRotation="0" wrapText="true" indent="0" shrinkToFit="false"/>
      <protection locked="true" hidden="false"/>
    </xf>
    <xf numFmtId="164" fontId="8" fillId="3" borderId="0" xfId="0" applyFont="true" applyBorder="true" applyAlignment="true" applyProtection="false">
      <alignment horizontal="center" vertical="bottom" textRotation="0" wrapText="false" indent="0" shrinkToFit="false"/>
      <protection locked="true" hidden="false"/>
    </xf>
    <xf numFmtId="164" fontId="8" fillId="3" borderId="0" xfId="0" applyFont="true" applyBorder="true" applyAlignment="true" applyProtection="false">
      <alignment horizontal="center" vertical="bottom" textRotation="0" wrapText="true" indent="0" shrinkToFit="false"/>
      <protection locked="true" hidden="false"/>
    </xf>
    <xf numFmtId="165" fontId="8" fillId="3" borderId="0" xfId="0" applyFont="true" applyBorder="true" applyAlignment="true" applyProtection="false">
      <alignment horizontal="center" vertical="bottom" textRotation="0" wrapText="false" indent="0" shrinkToFit="false"/>
      <protection locked="true" hidden="false"/>
    </xf>
    <xf numFmtId="165" fontId="8" fillId="0" borderId="0" xfId="0" applyFont="true" applyBorder="true" applyAlignment="true" applyProtection="false">
      <alignment horizontal="center" vertical="bottom" textRotation="0" wrapText="false" indent="0" shrinkToFit="false"/>
      <protection locked="true" hidden="false"/>
    </xf>
    <xf numFmtId="164" fontId="9" fillId="3"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8" fillId="0" borderId="4" xfId="0" applyFont="true" applyBorder="true" applyAlignment="true" applyProtection="false">
      <alignment horizontal="center" vertical="bottom" textRotation="0" wrapText="false" indent="0" shrinkToFit="false"/>
      <protection locked="true" hidden="false"/>
    </xf>
    <xf numFmtId="164" fontId="8" fillId="0" borderId="2" xfId="0" applyFont="true" applyBorder="true" applyAlignment="true" applyProtection="false">
      <alignment horizontal="center" vertical="bottom" textRotation="0" wrapText="false" indent="0" shrinkToFit="false"/>
      <protection locked="true" hidden="false"/>
    </xf>
    <xf numFmtId="164" fontId="9" fillId="3" borderId="5"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0" fillId="0" borderId="4" xfId="0" applyFont="fals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true" applyProtection="false">
      <alignment horizontal="center" vertical="bottom" textRotation="0" wrapText="false" indent="0" shrinkToFit="false"/>
      <protection locked="true" hidden="false"/>
    </xf>
    <xf numFmtId="164" fontId="7" fillId="3" borderId="6" xfId="0" applyFont="true" applyBorder="true" applyAlignment="true" applyProtection="false">
      <alignment horizontal="center" vertical="bottom" textRotation="0" wrapText="false" indent="0" shrinkToFit="false"/>
      <protection locked="true" hidden="false"/>
    </xf>
    <xf numFmtId="164" fontId="7" fillId="3" borderId="6" xfId="0" applyFont="true" applyBorder="true" applyAlignment="true" applyProtection="false">
      <alignment horizontal="center" vertical="bottom" textRotation="0" wrapText="true" indent="0" shrinkToFit="false"/>
      <protection locked="true" hidden="false"/>
    </xf>
    <xf numFmtId="164" fontId="8" fillId="3" borderId="6" xfId="0" applyFont="true" applyBorder="true" applyAlignment="true" applyProtection="false">
      <alignment horizontal="center" vertical="bottom" textRotation="0" wrapText="false" indent="0" shrinkToFit="false"/>
      <protection locked="true" hidden="false"/>
    </xf>
    <xf numFmtId="164" fontId="8" fillId="3" borderId="6" xfId="0" applyFont="true" applyBorder="true" applyAlignment="true" applyProtection="false">
      <alignment horizontal="center" vertical="bottom" textRotation="0" wrapText="true" indent="0" shrinkToFit="false"/>
      <protection locked="true" hidden="false"/>
    </xf>
    <xf numFmtId="165" fontId="8" fillId="3" borderId="6" xfId="0" applyFont="true" applyBorder="true" applyAlignment="true" applyProtection="false">
      <alignment horizontal="center" vertical="bottom" textRotation="0" wrapText="false" indent="0" shrinkToFit="false"/>
      <protection locked="true" hidden="false"/>
    </xf>
    <xf numFmtId="165" fontId="8" fillId="0" borderId="6" xfId="0" applyFont="true" applyBorder="true" applyAlignment="true" applyProtection="false">
      <alignment horizontal="center" vertical="bottom" textRotation="0" wrapText="false" indent="0" shrinkToFit="false"/>
      <protection locked="true" hidden="false"/>
    </xf>
    <xf numFmtId="164" fontId="0" fillId="0" borderId="6" xfId="0" applyFont="true" applyBorder="true" applyAlignment="true" applyProtection="false">
      <alignment horizontal="center" vertical="bottom" textRotation="0" wrapText="true" indent="0" shrinkToFit="false"/>
      <protection locked="true" hidden="false"/>
    </xf>
    <xf numFmtId="164" fontId="0" fillId="0" borderId="6" xfId="0" applyFont="true" applyBorder="true" applyAlignment="true" applyProtection="false">
      <alignment horizontal="center" vertical="bottom" textRotation="0" wrapText="false" indent="0" shrinkToFit="false"/>
      <protection locked="true" hidden="false"/>
    </xf>
    <xf numFmtId="164" fontId="7" fillId="3" borderId="1" xfId="0" applyFont="true" applyBorder="true" applyAlignment="true" applyProtection="false">
      <alignment horizontal="center" vertical="bottom" textRotation="0" wrapText="false" indent="0" shrinkToFit="false"/>
      <protection locked="true" hidden="false"/>
    </xf>
    <xf numFmtId="164" fontId="7" fillId="3" borderId="2" xfId="0" applyFont="true" applyBorder="true" applyAlignment="true" applyProtection="false">
      <alignment horizontal="center" vertical="bottom" textRotation="0" wrapText="true" indent="0" shrinkToFit="false"/>
      <protection locked="true" hidden="false"/>
    </xf>
    <xf numFmtId="164" fontId="8" fillId="3" borderId="2" xfId="0" applyFont="true" applyBorder="true" applyAlignment="true" applyProtection="false">
      <alignment horizontal="center" vertical="bottom" textRotation="0" wrapText="false" indent="0" shrinkToFit="false"/>
      <protection locked="true" hidden="false"/>
    </xf>
    <xf numFmtId="164" fontId="8" fillId="3" borderId="2" xfId="0" applyFont="true" applyBorder="true" applyAlignment="true" applyProtection="false">
      <alignment horizontal="center" vertical="bottom" textRotation="0" wrapText="true" indent="0" shrinkToFit="false"/>
      <protection locked="true" hidden="false"/>
    </xf>
    <xf numFmtId="164" fontId="9" fillId="3" borderId="2" xfId="0" applyFont="true" applyBorder="true" applyAlignment="true" applyProtection="false">
      <alignment horizontal="center" vertical="bottom" textRotation="0" wrapText="false" indent="0" shrinkToFit="false"/>
      <protection locked="true" hidden="false"/>
    </xf>
    <xf numFmtId="164" fontId="0" fillId="0" borderId="3" xfId="0" applyFont="true" applyBorder="true" applyAlignment="true" applyProtection="false">
      <alignment horizontal="center" vertical="bottom" textRotation="0" wrapText="true" indent="0" shrinkToFit="false"/>
      <protection locked="true" hidden="false"/>
    </xf>
    <xf numFmtId="164" fontId="0" fillId="0" borderId="4" xfId="0" applyFont="true" applyBorder="true" applyAlignment="true" applyProtection="false">
      <alignment horizontal="center" vertical="bottom" textRotation="0" wrapText="true" indent="0" shrinkToFit="false"/>
      <protection locked="true" hidden="false"/>
    </xf>
    <xf numFmtId="164" fontId="0" fillId="0" borderId="3" xfId="0" applyFont="true" applyBorder="true" applyAlignment="true" applyProtection="false">
      <alignment horizontal="center" vertical="bottom" textRotation="0" wrapText="false" indent="0" shrinkToFit="false"/>
      <protection locked="true" hidden="false"/>
    </xf>
    <xf numFmtId="165" fontId="8" fillId="3" borderId="2" xfId="0" applyFont="true" applyBorder="true" applyAlignment="true" applyProtection="false">
      <alignment horizontal="center" vertical="bottom" textRotation="0" wrapText="false" indent="0" shrinkToFit="false"/>
      <protection locked="true" hidden="false"/>
    </xf>
    <xf numFmtId="166" fontId="8" fillId="3" borderId="0" xfId="0" applyFont="true" applyBorder="true" applyAlignment="true" applyProtection="false">
      <alignment horizontal="center" vertical="bottom" textRotation="0" wrapText="false" indent="0" shrinkToFit="false"/>
      <protection locked="true" hidden="false"/>
    </xf>
    <xf numFmtId="164" fontId="7" fillId="3" borderId="7" xfId="0" applyFont="true" applyBorder="true" applyAlignment="true" applyProtection="false">
      <alignment horizontal="center" vertical="bottom" textRotation="0" wrapText="false" indent="0" shrinkToFit="false"/>
      <protection locked="true" hidden="false"/>
    </xf>
    <xf numFmtId="164" fontId="7" fillId="3" borderId="8" xfId="0" applyFont="true" applyBorder="true" applyAlignment="true" applyProtection="false">
      <alignment horizontal="center" vertical="bottom" textRotation="0" wrapText="true" indent="0" shrinkToFit="false"/>
      <protection locked="true" hidden="false"/>
    </xf>
    <xf numFmtId="164" fontId="8" fillId="3" borderId="8" xfId="0" applyFont="true" applyBorder="true" applyAlignment="true" applyProtection="false">
      <alignment horizontal="center" vertical="bottom" textRotation="0" wrapText="false" indent="0" shrinkToFit="false"/>
      <protection locked="true" hidden="false"/>
    </xf>
    <xf numFmtId="164" fontId="8" fillId="3" borderId="8" xfId="0" applyFont="true" applyBorder="true" applyAlignment="true" applyProtection="false">
      <alignment horizontal="center" vertical="bottom" textRotation="0" wrapText="true" indent="0" shrinkToFit="false"/>
      <protection locked="true" hidden="false"/>
    </xf>
    <xf numFmtId="164" fontId="0" fillId="0" borderId="8" xfId="0" applyFont="false" applyBorder="true" applyAlignment="true" applyProtection="false">
      <alignment horizontal="center" vertical="bottom" textRotation="0" wrapText="false" indent="0" shrinkToFit="false"/>
      <protection locked="true" hidden="false"/>
    </xf>
    <xf numFmtId="164" fontId="9" fillId="3" borderId="8" xfId="0" applyFont="true" applyBorder="true" applyAlignment="true" applyProtection="false">
      <alignment horizontal="center" vertical="bottom" textRotation="0" wrapText="false" indent="0" shrinkToFit="false"/>
      <protection locked="true" hidden="false"/>
    </xf>
    <xf numFmtId="164" fontId="0" fillId="0" borderId="9" xfId="0" applyFont="true" applyBorder="true" applyAlignment="true" applyProtection="false">
      <alignment horizontal="center" vertical="bottom" textRotation="0" wrapText="true" indent="0" shrinkToFit="false"/>
      <protection locked="true" hidden="false"/>
    </xf>
    <xf numFmtId="164" fontId="0" fillId="0" borderId="10" xfId="0" applyFont="false" applyBorder="true" applyAlignment="true" applyProtection="false">
      <alignment horizontal="center" vertical="bottom" textRotation="0" wrapText="true" indent="0" shrinkToFit="false"/>
      <protection locked="true" hidden="false"/>
    </xf>
    <xf numFmtId="164" fontId="7" fillId="3" borderId="2" xfId="0" applyFont="true" applyBorder="true" applyAlignment="true" applyProtection="false">
      <alignment horizontal="center" vertical="bottom" textRotation="0" wrapText="false" indent="0" shrinkToFit="false"/>
      <protection locked="true" hidden="false"/>
    </xf>
    <xf numFmtId="166" fontId="8" fillId="3" borderId="8" xfId="0" applyFont="true" applyBorder="true" applyAlignment="true" applyProtection="false">
      <alignment horizontal="center" vertical="bottom" textRotation="0" wrapText="false" indent="0" shrinkToFit="false"/>
      <protection locked="true" hidden="false"/>
    </xf>
    <xf numFmtId="166" fontId="8" fillId="0" borderId="8" xfId="0" applyFont="true" applyBorder="true" applyAlignment="true" applyProtection="false">
      <alignment horizontal="center" vertical="bottom" textRotation="0" wrapText="false" indent="0" shrinkToFit="false"/>
      <protection locked="true" hidden="false"/>
    </xf>
    <xf numFmtId="166" fontId="8" fillId="3" borderId="2" xfId="0" applyFont="true" applyBorder="true" applyAlignment="true" applyProtection="false">
      <alignment horizontal="center" vertical="bottom" textRotation="0" wrapText="false" indent="0" shrinkToFit="false"/>
      <protection locked="true" hidden="false"/>
    </xf>
    <xf numFmtId="164" fontId="8" fillId="0" borderId="8" xfId="0" applyFont="true" applyBorder="true" applyAlignment="true" applyProtection="false">
      <alignment horizontal="center" vertical="bottom" textRotation="0" wrapText="false" indent="0" shrinkToFit="false"/>
      <protection locked="true" hidden="false"/>
    </xf>
    <xf numFmtId="165" fontId="8" fillId="3" borderId="8" xfId="0" applyFont="true" applyBorder="true" applyAlignment="true" applyProtection="false">
      <alignment horizontal="center" vertical="bottom" textRotation="0" wrapText="false" indent="0" shrinkToFit="false"/>
      <protection locked="true" hidden="false"/>
    </xf>
    <xf numFmtId="164" fontId="0" fillId="0" borderId="3" xfId="0" applyFont="true" applyBorder="true" applyAlignment="true" applyProtection="false">
      <alignment horizontal="center" vertical="bottom" textRotation="0" wrapText="true" indent="0" shrinkToFit="true"/>
      <protection locked="true" hidden="false"/>
    </xf>
    <xf numFmtId="164" fontId="7" fillId="3" borderId="11" xfId="0" applyFont="true" applyBorder="true" applyAlignment="true" applyProtection="false">
      <alignment horizontal="center" vertical="bottom" textRotation="0" wrapText="false" indent="0" shrinkToFit="false"/>
      <protection locked="true" hidden="false"/>
    </xf>
    <xf numFmtId="164" fontId="0" fillId="0" borderId="12" xfId="0" applyFont="true" applyBorder="true" applyAlignment="true" applyProtection="false">
      <alignment horizontal="center" vertical="bottom" textRotation="0" wrapText="true" indent="0" shrinkToFit="false"/>
      <protection locked="true" hidden="false"/>
    </xf>
    <xf numFmtId="164" fontId="0" fillId="0" borderId="13" xfId="0" applyFont="false" applyBorder="true" applyAlignment="true" applyProtection="false">
      <alignment horizontal="center" vertical="bottom" textRotation="0" wrapText="true" indent="0" shrinkToFit="false"/>
      <protection locked="true" hidden="false"/>
    </xf>
    <xf numFmtId="167" fontId="9" fillId="3" borderId="1" xfId="0" applyFont="true" applyBorder="true" applyAlignment="true" applyProtection="true">
      <alignment horizontal="center" vertical="bottom" textRotation="0" wrapText="false" indent="0" shrinkToFit="false"/>
      <protection locked="true" hidden="false"/>
    </xf>
    <xf numFmtId="167" fontId="9" fillId="3" borderId="2" xfId="0" applyFont="true" applyBorder="true" applyAlignment="true" applyProtection="true">
      <alignment horizontal="center" vertical="bottom" textRotation="0" wrapText="false" indent="0" shrinkToFit="false"/>
      <protection locked="true" hidden="false"/>
    </xf>
    <xf numFmtId="167" fontId="10" fillId="3" borderId="2" xfId="0" applyFont="true" applyBorder="true" applyAlignment="true" applyProtection="true">
      <alignment horizontal="center" vertical="bottom" textRotation="0" wrapText="false" indent="0" shrinkToFit="false"/>
      <protection locked="true" hidden="false"/>
    </xf>
    <xf numFmtId="169" fontId="10" fillId="3" borderId="2" xfId="15" applyFont="true" applyBorder="true" applyAlignment="true" applyProtection="true">
      <alignment horizontal="center" vertical="bottom" textRotation="0" wrapText="false" indent="0" shrinkToFit="false"/>
      <protection locked="true" hidden="false"/>
    </xf>
    <xf numFmtId="165" fontId="10" fillId="3" borderId="2" xfId="0" applyFont="true" applyBorder="true" applyAlignment="true" applyProtection="true">
      <alignment horizontal="center" vertical="bottom" textRotation="0" wrapText="false" indent="0" shrinkToFit="false"/>
      <protection locked="true" hidden="false"/>
    </xf>
    <xf numFmtId="167" fontId="10" fillId="0" borderId="2" xfId="0" applyFont="true" applyBorder="true" applyAlignment="true" applyProtection="true">
      <alignment horizontal="center" vertical="bottom" textRotation="0" wrapText="false" indent="0" shrinkToFit="false"/>
      <protection locked="true" hidden="false"/>
    </xf>
    <xf numFmtId="164" fontId="0" fillId="0" borderId="2" xfId="0" applyFont="false" applyBorder="true" applyAlignment="true" applyProtection="false">
      <alignment horizontal="center" vertical="bottom" textRotation="0" wrapText="false" indent="0" shrinkToFit="false"/>
      <protection locked="true" hidden="false"/>
    </xf>
    <xf numFmtId="164" fontId="0" fillId="3" borderId="2" xfId="0" applyFont="false" applyBorder="true" applyAlignment="true" applyProtection="false">
      <alignment horizontal="center" vertical="bottom" textRotation="0" wrapText="false" indent="0" shrinkToFit="false"/>
      <protection locked="true" hidden="false"/>
    </xf>
    <xf numFmtId="169" fontId="10" fillId="0" borderId="2" xfId="15" applyFont="true" applyBorder="true" applyAlignment="true" applyProtection="true">
      <alignment horizontal="center" vertical="bottom" textRotation="0" wrapText="false" indent="0" shrinkToFit="false"/>
      <protection locked="true" hidden="false"/>
    </xf>
    <xf numFmtId="167" fontId="10" fillId="0" borderId="3" xfId="0" applyFont="true" applyBorder="true" applyAlignment="true" applyProtection="true">
      <alignment horizontal="center" vertical="bottom" textRotation="0" wrapText="false" indent="0" shrinkToFit="false"/>
      <protection locked="true" hidden="false"/>
    </xf>
    <xf numFmtId="164" fontId="0" fillId="0" borderId="4" xfId="0" applyFont="false" applyBorder="true" applyAlignment="true" applyProtection="false">
      <alignment horizontal="center" vertical="bottom" textRotation="0" wrapText="false" indent="0" shrinkToFit="false"/>
      <protection locked="true" hidden="false"/>
    </xf>
    <xf numFmtId="165" fontId="8" fillId="0" borderId="2" xfId="0" applyFont="true" applyBorder="true" applyAlignment="true" applyProtection="false">
      <alignment horizontal="center" vertical="bottom" textRotation="0" wrapText="false" indent="0" shrinkToFit="false"/>
      <protection locked="true" hidden="false"/>
    </xf>
    <xf numFmtId="166" fontId="8" fillId="0" borderId="2" xfId="0" applyFont="true" applyBorder="true" applyAlignment="true" applyProtection="false">
      <alignment horizontal="center" vertical="bottom" textRotation="0" wrapText="false" indent="0" shrinkToFit="false"/>
      <protection locked="true" hidden="false"/>
    </xf>
    <xf numFmtId="164" fontId="10" fillId="0" borderId="2" xfId="0" applyFont="true" applyBorder="true" applyAlignment="true" applyProtection="false">
      <alignment horizontal="center" vertical="bottom" textRotation="0" wrapText="false" indent="0" shrinkToFit="false"/>
      <protection locked="true" hidden="false"/>
    </xf>
    <xf numFmtId="164" fontId="10" fillId="0" borderId="3" xfId="0" applyFont="true" applyBorder="true" applyAlignment="true" applyProtection="false">
      <alignment horizontal="center" vertical="bottom" textRotation="0" wrapText="false" indent="0" shrinkToFit="false"/>
      <protection locked="true" hidden="false"/>
    </xf>
    <xf numFmtId="169" fontId="9" fillId="3" borderId="2" xfId="15" applyFont="true" applyBorder="true" applyAlignment="true" applyProtection="true">
      <alignment horizontal="center" vertical="bottom" textRotation="0" wrapText="false" indent="0" shrinkToFit="false"/>
      <protection locked="true" hidden="false"/>
    </xf>
    <xf numFmtId="164" fontId="8" fillId="0" borderId="2" xfId="0" applyFont="true" applyBorder="true" applyAlignment="true" applyProtection="false">
      <alignment horizontal="center" vertical="bottom" textRotation="0" wrapText="false" indent="0" shrinkToFit="false"/>
      <protection locked="true" hidden="false"/>
    </xf>
    <xf numFmtId="170" fontId="10" fillId="3" borderId="2" xfId="0" applyFont="true" applyBorder="true" applyAlignment="true" applyProtection="true">
      <alignment horizontal="center" vertical="bottom" textRotation="0" wrapText="false" indent="0" shrinkToFit="false"/>
      <protection locked="true" hidden="false"/>
    </xf>
    <xf numFmtId="165" fontId="0" fillId="3" borderId="2" xfId="0" applyFont="false" applyBorder="true" applyAlignment="true" applyProtection="false">
      <alignment horizontal="center" vertical="bottom" textRotation="0" wrapText="false" indent="0" shrinkToFit="false"/>
      <protection locked="true" hidden="false"/>
    </xf>
    <xf numFmtId="164" fontId="10" fillId="0" borderId="2" xfId="0" applyFont="true" applyBorder="true" applyAlignment="true" applyProtection="false">
      <alignment horizontal="center" vertical="bottom" textRotation="0" wrapText="false" indent="0" shrinkToFit="false"/>
      <protection locked="true" hidden="false"/>
    </xf>
    <xf numFmtId="167" fontId="10" fillId="0" borderId="2" xfId="0" applyFont="true" applyBorder="true" applyAlignment="true" applyProtection="true">
      <alignment horizontal="center" vertical="bottom" textRotation="0" wrapText="false" indent="0" shrinkToFit="false"/>
      <protection locked="true" hidden="false"/>
    </xf>
    <xf numFmtId="164" fontId="10" fillId="0" borderId="3" xfId="0" applyFont="true" applyBorder="true" applyAlignment="true" applyProtection="false">
      <alignment horizontal="center" vertical="bottom" textRotation="0" wrapText="true" indent="0" shrinkToFit="false"/>
      <protection locked="true" hidden="false"/>
    </xf>
    <xf numFmtId="164" fontId="0" fillId="0" borderId="0" xfId="0" applyFont="true" applyBorder="true" applyAlignment="true" applyProtection="false">
      <alignment horizontal="center" vertical="bottom" textRotation="0" wrapText="true" indent="0" shrinkToFit="true"/>
      <protection locked="true" hidden="false"/>
    </xf>
    <xf numFmtId="164" fontId="8" fillId="3" borderId="14" xfId="0" applyFont="true" applyBorder="true" applyAlignment="true" applyProtection="false">
      <alignment horizontal="center" vertical="bottom" textRotation="0" wrapText="false" indent="0" shrinkToFit="false"/>
      <protection locked="true" hidden="false"/>
    </xf>
    <xf numFmtId="164" fontId="8" fillId="3" borderId="14" xfId="0" applyFont="true" applyBorder="true" applyAlignment="true" applyProtection="false">
      <alignment horizontal="center" vertical="bottom" textRotation="0" wrapText="true" indent="0" shrinkToFit="false"/>
      <protection locked="true" hidden="false"/>
    </xf>
    <xf numFmtId="165" fontId="8" fillId="3" borderId="14" xfId="0" applyFont="tru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true" applyProtection="false">
      <alignment horizontal="center" vertical="bottom" textRotation="0" wrapText="false" indent="0" shrinkToFit="false"/>
      <protection locked="true" hidden="false"/>
    </xf>
    <xf numFmtId="164" fontId="9" fillId="3" borderId="14" xfId="0" applyFont="true" applyBorder="true" applyAlignment="true" applyProtection="false">
      <alignment horizontal="center" vertical="bottom" textRotation="0" wrapText="false" indent="0" shrinkToFit="false"/>
      <protection locked="true" hidden="false"/>
    </xf>
    <xf numFmtId="164" fontId="0" fillId="0" borderId="14" xfId="0" applyFont="true" applyBorder="true" applyAlignment="true" applyProtection="false">
      <alignment horizontal="center" vertical="bottom" textRotation="0" wrapText="true" indent="0" shrinkToFit="false"/>
      <protection locked="true" hidden="false"/>
    </xf>
    <xf numFmtId="164" fontId="0" fillId="0" borderId="2" xfId="0" applyFont="true" applyBorder="true" applyAlignment="true" applyProtection="false">
      <alignment horizontal="center" vertical="bottom" textRotation="0" wrapText="true" indent="0" shrinkToFit="false"/>
      <protection locked="true" hidden="false"/>
    </xf>
    <xf numFmtId="171" fontId="8" fillId="3" borderId="2" xfId="0" applyFont="true" applyBorder="true" applyAlignment="true" applyProtection="false">
      <alignment horizontal="center" vertical="bottom" textRotation="0" wrapText="false" indent="0" shrinkToFit="false"/>
      <protection locked="true" hidden="false"/>
    </xf>
    <xf numFmtId="171" fontId="8" fillId="0" borderId="2" xfId="0" applyFont="true" applyBorder="true" applyAlignment="true" applyProtection="false">
      <alignment horizontal="center" vertical="bottom" textRotation="0" wrapText="false" indent="0" shrinkToFit="false"/>
      <protection locked="true" hidden="false"/>
    </xf>
    <xf numFmtId="164" fontId="0" fillId="0" borderId="5" xfId="0" applyFont="true" applyBorder="true" applyAlignment="true" applyProtection="false">
      <alignment horizontal="center" vertical="bottom" textRotation="0" wrapText="true" indent="0" shrinkToFit="false"/>
      <protection locked="true" hidden="false"/>
    </xf>
    <xf numFmtId="164" fontId="0" fillId="0" borderId="3" xfId="0" applyFont="true" applyBorder="true" applyAlignment="true" applyProtection="false">
      <alignment horizontal="center" vertical="bottom" textRotation="0" wrapText="true" indent="0" shrinkToFit="false"/>
      <protection locked="true" hidden="false"/>
    </xf>
    <xf numFmtId="164" fontId="0" fillId="0" borderId="1" xfId="0" applyFont="false" applyBorder="true" applyAlignment="true" applyProtection="false">
      <alignment horizontal="center" vertical="bottom" textRotation="0" wrapText="false" indent="0" shrinkToFit="false"/>
      <protection locked="true" hidden="false"/>
    </xf>
    <xf numFmtId="164" fontId="11" fillId="0" borderId="2" xfId="0" applyFont="true" applyBorder="true" applyAlignment="true" applyProtection="false">
      <alignment horizontal="center" vertical="bottom" textRotation="0" wrapText="true" indent="0" shrinkToFit="false"/>
      <protection locked="true" hidden="false"/>
    </xf>
    <xf numFmtId="171" fontId="11" fillId="0" borderId="2" xfId="0" applyFont="true" applyBorder="true" applyAlignment="true" applyProtection="false">
      <alignment horizontal="center" vertical="bottom" textRotation="0" wrapText="false" indent="0" shrinkToFit="false"/>
      <protection locked="true" hidden="false"/>
    </xf>
    <xf numFmtId="164" fontId="12" fillId="0" borderId="2" xfId="0" applyFont="true" applyBorder="true" applyAlignment="true" applyProtection="false">
      <alignment horizontal="left" vertical="bottom" textRotation="0" wrapText="false" indent="0" shrinkToFit="false"/>
      <protection locked="true" hidden="false"/>
    </xf>
    <xf numFmtId="164" fontId="13" fillId="0" borderId="2" xfId="0" applyFont="true" applyBorder="true" applyAlignment="true" applyProtection="false">
      <alignment horizontal="center" vertical="bottom" textRotation="0" wrapText="true" indent="0" shrinkToFit="false"/>
      <protection locked="true" hidden="false"/>
    </xf>
    <xf numFmtId="164" fontId="13" fillId="0" borderId="2" xfId="0" applyFont="true" applyBorder="true" applyAlignment="true" applyProtection="false">
      <alignment horizontal="center" vertical="bottom" textRotation="0" wrapText="false" indent="0" shrinkToFit="false"/>
      <protection locked="true" hidden="false"/>
    </xf>
    <xf numFmtId="164" fontId="0" fillId="0" borderId="4" xfId="0" applyFont="false" applyBorder="true" applyAlignment="true" applyProtection="false">
      <alignment horizontal="center" vertical="bottom" textRotation="0" wrapText="true" indent="0" shrinkToFit="false"/>
      <protection locked="true" hidden="false"/>
    </xf>
    <xf numFmtId="164" fontId="14" fillId="3" borderId="1" xfId="0" applyFont="true" applyBorder="true" applyAlignment="true" applyProtection="false">
      <alignment horizontal="center" vertical="bottom" textRotation="0" wrapText="false" indent="0" shrinkToFit="false"/>
      <protection locked="true" hidden="false"/>
    </xf>
    <xf numFmtId="164" fontId="14" fillId="3" borderId="2" xfId="0" applyFont="true" applyBorder="true" applyAlignment="true" applyProtection="false">
      <alignment horizontal="center" vertical="bottom" textRotation="0" wrapText="true" indent="0" shrinkToFit="false"/>
      <protection locked="true" hidden="false"/>
    </xf>
    <xf numFmtId="164" fontId="9" fillId="3" borderId="1" xfId="0" applyFont="true" applyBorder="true" applyAlignment="true" applyProtection="false">
      <alignment horizontal="center" vertical="bottom" textRotation="0" wrapText="false" indent="0" shrinkToFit="false"/>
      <protection locked="true" hidden="false"/>
    </xf>
    <xf numFmtId="164" fontId="9" fillId="3" borderId="2" xfId="0" applyFont="true" applyBorder="true" applyAlignment="true" applyProtection="false">
      <alignment horizontal="center" vertical="bottom" textRotation="0" wrapText="true" indent="0" shrinkToFit="false"/>
      <protection locked="true" hidden="false"/>
    </xf>
    <xf numFmtId="164" fontId="0" fillId="3" borderId="2" xfId="0" applyFont="true" applyBorder="true" applyAlignment="true" applyProtection="false">
      <alignment horizontal="center" vertical="bottom" textRotation="0" wrapText="true" indent="0" shrinkToFit="false"/>
      <protection locked="true" hidden="false"/>
    </xf>
    <xf numFmtId="171" fontId="8" fillId="3" borderId="0" xfId="0" applyFont="true" applyBorder="true" applyAlignment="true" applyProtection="false">
      <alignment horizontal="center" vertical="bottom" textRotation="0" wrapText="fals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4" fontId="15" fillId="3" borderId="2" xfId="0" applyFont="true" applyBorder="true" applyAlignment="true" applyProtection="false">
      <alignment horizontal="center" vertical="bottom" textRotation="0" wrapText="true" indent="0" shrinkToFit="false"/>
      <protection locked="true" hidden="false"/>
    </xf>
    <xf numFmtId="164" fontId="16" fillId="3" borderId="2" xfId="0" applyFont="true" applyBorder="true" applyAlignment="true" applyProtection="false">
      <alignment horizontal="center" vertical="bottom" textRotation="0" wrapText="false" indent="0" shrinkToFit="false"/>
      <protection locked="true" hidden="false"/>
    </xf>
    <xf numFmtId="164" fontId="16" fillId="3" borderId="2" xfId="0" applyFont="true" applyBorder="true" applyAlignment="true" applyProtection="false">
      <alignment horizontal="center" vertical="bottom" textRotation="0" wrapText="true" indent="0" shrinkToFit="false"/>
      <protection locked="true" hidden="false"/>
    </xf>
    <xf numFmtId="165" fontId="16" fillId="3" borderId="2" xfId="0" applyFont="true" applyBorder="true" applyAlignment="true" applyProtection="false">
      <alignment horizontal="center" vertical="bottom" textRotation="0" wrapText="false" indent="0" shrinkToFit="false"/>
      <protection locked="true" hidden="false"/>
    </xf>
    <xf numFmtId="164" fontId="0" fillId="3" borderId="8" xfId="0" applyFont="false" applyBorder="true" applyAlignment="true" applyProtection="false">
      <alignment horizontal="center" vertical="bottom" textRotation="0" wrapText="false" indent="0" shrinkToFit="false"/>
      <protection locked="true" hidden="false"/>
    </xf>
    <xf numFmtId="164" fontId="10" fillId="0" borderId="3" xfId="0" applyFont="true" applyBorder="true" applyAlignment="true" applyProtection="false">
      <alignment horizontal="center" vertical="bottom" textRotation="0" wrapText="false" indent="0" shrinkToFit="false"/>
      <protection locked="true" hidden="false"/>
    </xf>
    <xf numFmtId="164" fontId="10" fillId="3" borderId="2"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3" fillId="0" borderId="4"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false" applyAlignment="true" applyProtection="false">
      <alignment horizontal="center" vertical="bottom" textRotation="0" wrapText="tru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64" fontId="0" fillId="0" borderId="8" xfId="0" applyFont="fals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true" applyProtection="false">
      <alignment horizontal="center" vertical="bottom" textRotation="0" wrapText="true" indent="0" shrinkToFit="false"/>
      <protection locked="true" hidden="false"/>
    </xf>
    <xf numFmtId="164" fontId="0" fillId="4" borderId="2" xfId="0" applyFont="false" applyBorder="true" applyAlignment="true" applyProtection="false">
      <alignment horizontal="center" vertical="bottom" textRotation="0" wrapText="false" indent="0" shrinkToFit="false"/>
      <protection locked="true" hidden="false"/>
    </xf>
    <xf numFmtId="164" fontId="9" fillId="4" borderId="2" xfId="0" applyFont="true" applyBorder="true" applyAlignment="true" applyProtection="false">
      <alignment horizontal="center" vertical="bottom" textRotation="0" wrapText="false" indent="0" shrinkToFit="false"/>
      <protection locked="true" hidden="false"/>
    </xf>
    <xf numFmtId="164" fontId="0" fillId="4" borderId="8" xfId="0" applyFont="false" applyBorder="true" applyAlignment="true" applyProtection="false">
      <alignment horizontal="center" vertical="bottom" textRotation="0" wrapText="false" indent="0" shrinkToFit="false"/>
      <protection locked="true" hidden="false"/>
    </xf>
    <xf numFmtId="164" fontId="0" fillId="5" borderId="2" xfId="0" applyFont="false" applyBorder="true" applyAlignment="true" applyProtection="false">
      <alignment horizontal="center" vertical="bottom" textRotation="0" wrapText="false" indent="0" shrinkToFit="false"/>
      <protection locked="true" hidden="false"/>
    </xf>
    <xf numFmtId="164" fontId="9" fillId="5" borderId="2" xfId="0" applyFont="true" applyBorder="true" applyAlignment="true" applyProtection="false">
      <alignment horizontal="center" vertical="bottom" textRotation="0" wrapText="false" indent="0" shrinkToFit="false"/>
      <protection locked="true" hidden="false"/>
    </xf>
    <xf numFmtId="164" fontId="0" fillId="0" borderId="10" xfId="0" applyFont="false" applyBorder="true" applyAlignment="true" applyProtection="false">
      <alignment horizontal="center" vertical="bottom" textRotation="0" wrapText="true" indent="0" shrinkToFit="false"/>
      <protection locked="true" hidden="false"/>
    </xf>
    <xf numFmtId="164" fontId="9" fillId="0" borderId="12" xfId="0" applyFont="true" applyBorder="true" applyAlignment="true" applyProtection="false">
      <alignment horizontal="center" vertical="bottom" textRotation="0" wrapText="false" indent="0" shrinkToFit="false"/>
      <protection locked="true" hidden="false"/>
    </xf>
    <xf numFmtId="164" fontId="0" fillId="0" borderId="8" xfId="0" applyFont="false" applyBorder="true" applyAlignment="true" applyProtection="false">
      <alignment horizontal="center" vertical="bottom" textRotation="0" wrapText="true" indent="0" shrinkToFit="false"/>
      <protection locked="true" hidden="false"/>
    </xf>
    <xf numFmtId="164" fontId="10" fillId="0" borderId="9" xfId="0" applyFont="true" applyBorder="true" applyAlignment="true" applyProtection="false">
      <alignment horizontal="center" vertical="bottom" textRotation="0" wrapText="false" indent="0" shrinkToFit="false"/>
      <protection locked="true" hidden="false"/>
    </xf>
    <xf numFmtId="164" fontId="9" fillId="0" borderId="8"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71"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A28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2" min="2" style="2" width="32.28"/>
    <col collapsed="false" customWidth="true" hidden="false" outlineLevel="0" max="3" min="3" style="1" width="19.41"/>
    <col collapsed="false" customWidth="true" hidden="false" outlineLevel="0" max="4" min="4" style="1" width="9.85"/>
    <col collapsed="false" customWidth="true" hidden="false" outlineLevel="0" max="5" min="5" style="2" width="12.85"/>
    <col collapsed="false" customWidth="true" hidden="false" outlineLevel="0" max="6" min="6" style="1" width="16.7"/>
    <col collapsed="false" customWidth="true" hidden="false" outlineLevel="0" max="7" min="7" style="1" width="15.7"/>
    <col collapsed="false" customWidth="true" hidden="true" outlineLevel="0" max="8" min="8" style="1" width="6.85"/>
    <col collapsed="false" customWidth="true" hidden="true" outlineLevel="0" max="9" min="9" style="1" width="6.28"/>
    <col collapsed="false" customWidth="true" hidden="true" outlineLevel="0" max="10" min="10" style="1" width="7.28"/>
    <col collapsed="false" customWidth="false" hidden="true" outlineLevel="0" max="11" min="11" style="1" width="9.06"/>
    <col collapsed="false" customWidth="true" hidden="true" outlineLevel="0" max="12" min="12" style="1" width="6.28"/>
    <col collapsed="false" customWidth="true" hidden="true" outlineLevel="0" max="13" min="13" style="1" width="6.7"/>
    <col collapsed="false" customWidth="true" hidden="false" outlineLevel="0" max="14" min="14" style="1" width="10.41"/>
    <col collapsed="false" customWidth="true" hidden="true" outlineLevel="0" max="15" min="15" style="1" width="11.56"/>
    <col collapsed="false" customWidth="true" hidden="true" outlineLevel="0" max="16" min="16" style="1" width="7.14"/>
    <col collapsed="false" customWidth="true" hidden="true" outlineLevel="0" max="21" min="17" style="1" width="9.41"/>
    <col collapsed="false" customWidth="true" hidden="false" outlineLevel="0" max="22" min="22" style="1" width="11.7"/>
    <col collapsed="false" customWidth="true" hidden="false" outlineLevel="0" max="23" min="23" style="2" width="74.99"/>
    <col collapsed="false" customWidth="true" hidden="true" outlineLevel="0" max="24" min="24" style="2" width="39.41"/>
    <col collapsed="false" customWidth="true" hidden="false" outlineLevel="0" max="25" min="25" style="1" width="13.14"/>
  </cols>
  <sheetData>
    <row r="1" customFormat="false" ht="28.5" hidden="false" customHeight="true" outlineLevel="0" collapsed="false">
      <c r="A1" s="3" t="s">
        <v>0</v>
      </c>
      <c r="B1" s="4" t="s">
        <v>1</v>
      </c>
      <c r="C1" s="5" t="s">
        <v>2</v>
      </c>
      <c r="D1" s="5" t="s">
        <v>3</v>
      </c>
      <c r="E1" s="4" t="s">
        <v>4</v>
      </c>
      <c r="F1" s="5" t="s">
        <v>5</v>
      </c>
      <c r="G1" s="5" t="s">
        <v>6</v>
      </c>
      <c r="H1" s="6" t="n">
        <v>1998</v>
      </c>
      <c r="I1" s="6" t="n">
        <v>1999</v>
      </c>
      <c r="J1" s="6" t="n">
        <v>2000</v>
      </c>
      <c r="K1" s="6" t="n">
        <v>2001</v>
      </c>
      <c r="L1" s="6" t="n">
        <v>2002</v>
      </c>
      <c r="M1" s="6" t="s">
        <v>7</v>
      </c>
      <c r="N1" s="7" t="s">
        <v>8</v>
      </c>
      <c r="O1" s="8" t="s">
        <v>9</v>
      </c>
      <c r="P1" s="6" t="n">
        <v>1998</v>
      </c>
      <c r="Q1" s="6" t="n">
        <v>1999</v>
      </c>
      <c r="R1" s="6" t="n">
        <v>2000</v>
      </c>
      <c r="S1" s="6" t="n">
        <v>2001</v>
      </c>
      <c r="T1" s="6" t="n">
        <v>2002</v>
      </c>
      <c r="U1" s="6" t="s">
        <v>7</v>
      </c>
      <c r="V1" s="7" t="s">
        <v>8</v>
      </c>
      <c r="W1" s="9" t="s">
        <v>10</v>
      </c>
      <c r="X1" s="10" t="s">
        <v>11</v>
      </c>
      <c r="Y1" s="9" t="s">
        <v>12</v>
      </c>
    </row>
    <row r="2" customFormat="false" ht="25.5" hidden="false" customHeight="false" outlineLevel="0" collapsed="false">
      <c r="A2" s="11" t="s">
        <v>13</v>
      </c>
      <c r="B2" s="12" t="s">
        <v>14</v>
      </c>
      <c r="C2" s="13" t="s">
        <v>15</v>
      </c>
      <c r="D2" s="13" t="s">
        <v>16</v>
      </c>
      <c r="E2" s="14"/>
      <c r="F2" s="13" t="s">
        <v>17</v>
      </c>
      <c r="G2" s="15" t="n">
        <v>36342</v>
      </c>
      <c r="H2" s="16"/>
      <c r="I2" s="16"/>
      <c r="J2" s="16"/>
      <c r="K2" s="16"/>
      <c r="L2" s="16"/>
      <c r="M2" s="16"/>
      <c r="N2" s="17" t="n">
        <f aca="false">SUM(H2:M2)</f>
        <v>0</v>
      </c>
      <c r="O2" s="16"/>
      <c r="P2" s="18"/>
      <c r="Q2" s="18" t="n">
        <v>200</v>
      </c>
      <c r="R2" s="18"/>
      <c r="S2" s="18"/>
      <c r="T2" s="18"/>
      <c r="U2" s="18"/>
      <c r="V2" s="17" t="n">
        <f aca="false">SUM(P2:U2)</f>
        <v>200</v>
      </c>
      <c r="W2" s="19" t="s">
        <v>18</v>
      </c>
      <c r="X2" s="19"/>
      <c r="Y2" s="20" t="s">
        <v>19</v>
      </c>
    </row>
    <row r="3" customFormat="false" ht="12.75" hidden="false" customHeight="false" outlineLevel="0" collapsed="false">
      <c r="A3" s="11" t="s">
        <v>13</v>
      </c>
      <c r="B3" s="12" t="s">
        <v>14</v>
      </c>
      <c r="C3" s="13" t="s">
        <v>15</v>
      </c>
      <c r="D3" s="13" t="s">
        <v>16</v>
      </c>
      <c r="E3" s="14" t="s">
        <v>7</v>
      </c>
      <c r="F3" s="13" t="s">
        <v>17</v>
      </c>
      <c r="G3" s="15" t="n">
        <v>36312</v>
      </c>
      <c r="H3" s="16"/>
      <c r="I3" s="16"/>
      <c r="J3" s="16"/>
      <c r="K3" s="16"/>
      <c r="L3" s="16"/>
      <c r="M3" s="16"/>
      <c r="N3" s="17" t="n">
        <f aca="false">SUM(H3:M3)</f>
        <v>0</v>
      </c>
      <c r="O3" s="16"/>
      <c r="P3" s="18"/>
      <c r="Q3" s="18" t="n">
        <v>100</v>
      </c>
      <c r="R3" s="18"/>
      <c r="S3" s="18"/>
      <c r="T3" s="18"/>
      <c r="U3" s="18"/>
      <c r="V3" s="17" t="n">
        <f aca="false">SUM(P3:U3)</f>
        <v>100</v>
      </c>
      <c r="W3" s="19" t="s">
        <v>20</v>
      </c>
      <c r="X3" s="19"/>
      <c r="Y3" s="20" t="s">
        <v>19</v>
      </c>
    </row>
    <row r="4" customFormat="false" ht="15.75" hidden="false" customHeight="true" outlineLevel="0" collapsed="false">
      <c r="A4" s="11" t="s">
        <v>13</v>
      </c>
      <c r="B4" s="12" t="s">
        <v>14</v>
      </c>
      <c r="C4" s="13" t="s">
        <v>15</v>
      </c>
      <c r="D4" s="13"/>
      <c r="E4" s="14"/>
      <c r="F4" s="13" t="s">
        <v>21</v>
      </c>
      <c r="G4" s="13" t="n">
        <v>1999</v>
      </c>
      <c r="H4" s="21"/>
      <c r="I4" s="22"/>
      <c r="J4" s="22"/>
      <c r="K4" s="22"/>
      <c r="L4" s="22"/>
      <c r="M4" s="22"/>
      <c r="N4" s="23" t="n">
        <f aca="false">SUM(H4:M4)</f>
        <v>0</v>
      </c>
      <c r="O4" s="24"/>
      <c r="P4" s="25"/>
      <c r="Q4" s="26" t="n">
        <v>125</v>
      </c>
      <c r="R4" s="26"/>
      <c r="S4" s="26"/>
      <c r="T4" s="26"/>
      <c r="U4" s="26"/>
      <c r="V4" s="23" t="n">
        <f aca="false">SUM(P4:U4)</f>
        <v>125</v>
      </c>
      <c r="W4" s="19" t="s">
        <v>22</v>
      </c>
      <c r="X4" s="19"/>
      <c r="Y4" s="20" t="s">
        <v>23</v>
      </c>
    </row>
    <row r="5" customFormat="false" ht="55.5" hidden="false" customHeight="true" outlineLevel="0" collapsed="false">
      <c r="A5" s="27" t="s">
        <v>13</v>
      </c>
      <c r="B5" s="28" t="s">
        <v>24</v>
      </c>
      <c r="C5" s="29" t="s">
        <v>15</v>
      </c>
      <c r="D5" s="29" t="s">
        <v>25</v>
      </c>
      <c r="E5" s="30" t="s">
        <v>26</v>
      </c>
      <c r="F5" s="29" t="s">
        <v>21</v>
      </c>
      <c r="G5" s="31" t="n">
        <v>36708</v>
      </c>
      <c r="H5" s="16"/>
      <c r="I5" s="16"/>
      <c r="J5" s="16"/>
      <c r="K5" s="16"/>
      <c r="L5" s="16"/>
      <c r="M5" s="16"/>
      <c r="N5" s="17" t="n">
        <f aca="false">SUM(H5:M5)</f>
        <v>0</v>
      </c>
      <c r="O5" s="32"/>
      <c r="P5" s="18"/>
      <c r="Q5" s="18"/>
      <c r="R5" s="18" t="n">
        <v>500</v>
      </c>
      <c r="S5" s="18"/>
      <c r="T5" s="18"/>
      <c r="U5" s="18"/>
      <c r="V5" s="17" t="n">
        <f aca="false">SUM(P5:U5)</f>
        <v>500</v>
      </c>
      <c r="W5" s="33" t="s">
        <v>27</v>
      </c>
      <c r="X5" s="33" t="s">
        <v>28</v>
      </c>
      <c r="Y5" s="34" t="s">
        <v>19</v>
      </c>
    </row>
    <row r="6" customFormat="false" ht="38.25" hidden="false" customHeight="false" outlineLevel="0" collapsed="false">
      <c r="A6" s="35" t="s">
        <v>13</v>
      </c>
      <c r="B6" s="36" t="s">
        <v>29</v>
      </c>
      <c r="C6" s="37" t="s">
        <v>30</v>
      </c>
      <c r="D6" s="37" t="s">
        <v>16</v>
      </c>
      <c r="E6" s="38" t="s">
        <v>31</v>
      </c>
      <c r="F6" s="37" t="s">
        <v>21</v>
      </c>
      <c r="G6" s="37" t="n">
        <v>1999</v>
      </c>
      <c r="H6" s="26"/>
      <c r="I6" s="26" t="n">
        <v>125</v>
      </c>
      <c r="J6" s="26" t="n">
        <v>250</v>
      </c>
      <c r="K6" s="26"/>
      <c r="L6" s="26"/>
      <c r="M6" s="26"/>
      <c r="N6" s="39" t="n">
        <f aca="false">SUM(H6:M6)</f>
        <v>375</v>
      </c>
      <c r="O6" s="26"/>
      <c r="P6" s="26"/>
      <c r="Q6" s="26" t="n">
        <v>125</v>
      </c>
      <c r="R6" s="26" t="n">
        <v>250</v>
      </c>
      <c r="S6" s="26"/>
      <c r="T6" s="26"/>
      <c r="U6" s="26"/>
      <c r="V6" s="39" t="n">
        <v>375</v>
      </c>
      <c r="W6" s="40" t="s">
        <v>32</v>
      </c>
      <c r="X6" s="41" t="s">
        <v>33</v>
      </c>
      <c r="Y6" s="42" t="s">
        <v>19</v>
      </c>
    </row>
    <row r="7" customFormat="false" ht="25.5" hidden="false" customHeight="false" outlineLevel="0" collapsed="false">
      <c r="A7" s="35" t="s">
        <v>13</v>
      </c>
      <c r="B7" s="36" t="s">
        <v>34</v>
      </c>
      <c r="C7" s="37" t="s">
        <v>15</v>
      </c>
      <c r="D7" s="37" t="s">
        <v>25</v>
      </c>
      <c r="E7" s="38" t="s">
        <v>26</v>
      </c>
      <c r="F7" s="37" t="s">
        <v>21</v>
      </c>
      <c r="G7" s="43" t="n">
        <v>36708</v>
      </c>
      <c r="H7" s="26"/>
      <c r="I7" s="26"/>
      <c r="J7" s="26" t="n">
        <v>530</v>
      </c>
      <c r="K7" s="26"/>
      <c r="L7" s="26"/>
      <c r="M7" s="26"/>
      <c r="N7" s="39" t="n">
        <f aca="false">SUM(H7:M7)</f>
        <v>530</v>
      </c>
      <c r="O7" s="26"/>
      <c r="P7" s="26"/>
      <c r="Q7" s="26"/>
      <c r="R7" s="26" t="n">
        <v>530</v>
      </c>
      <c r="S7" s="26"/>
      <c r="T7" s="26"/>
      <c r="U7" s="26"/>
      <c r="V7" s="39" t="n">
        <f aca="false">SUM(P7:U7)</f>
        <v>530</v>
      </c>
      <c r="W7" s="40" t="s">
        <v>35</v>
      </c>
      <c r="X7" s="41"/>
      <c r="Y7" s="42" t="s">
        <v>19</v>
      </c>
    </row>
    <row r="8" customFormat="false" ht="12.75" hidden="false" customHeight="false" outlineLevel="0" collapsed="false">
      <c r="A8" s="11" t="s">
        <v>36</v>
      </c>
      <c r="B8" s="12" t="s">
        <v>37</v>
      </c>
      <c r="C8" s="37" t="s">
        <v>15</v>
      </c>
      <c r="D8" s="13" t="s">
        <v>38</v>
      </c>
      <c r="E8" s="14" t="s">
        <v>39</v>
      </c>
      <c r="F8" s="13" t="s">
        <v>17</v>
      </c>
      <c r="G8" s="44" t="n">
        <v>2001</v>
      </c>
      <c r="H8" s="18"/>
      <c r="I8" s="18"/>
      <c r="J8" s="18"/>
      <c r="K8" s="18" t="n">
        <v>720</v>
      </c>
      <c r="L8" s="18"/>
      <c r="M8" s="18"/>
      <c r="N8" s="17" t="n">
        <f aca="false">SUM(H8:M8)</f>
        <v>720</v>
      </c>
      <c r="O8" s="18"/>
      <c r="P8" s="18"/>
      <c r="Q8" s="18"/>
      <c r="R8" s="18"/>
      <c r="S8" s="18" t="n">
        <v>720</v>
      </c>
      <c r="T8" s="18"/>
      <c r="U8" s="18"/>
      <c r="V8" s="17" t="n">
        <f aca="false">SUM(P8:U8)</f>
        <v>720</v>
      </c>
      <c r="W8" s="40"/>
      <c r="X8" s="40"/>
      <c r="Y8" s="42" t="s">
        <v>19</v>
      </c>
    </row>
    <row r="9" customFormat="false" ht="24.75" hidden="false" customHeight="true" outlineLevel="0" collapsed="false">
      <c r="A9" s="35" t="s">
        <v>40</v>
      </c>
      <c r="B9" s="36" t="s">
        <v>41</v>
      </c>
      <c r="C9" s="37" t="s">
        <v>15</v>
      </c>
      <c r="D9" s="37" t="s">
        <v>42</v>
      </c>
      <c r="E9" s="38" t="s">
        <v>43</v>
      </c>
      <c r="F9" s="37" t="s">
        <v>21</v>
      </c>
      <c r="G9" s="37" t="n">
        <v>2000</v>
      </c>
      <c r="H9" s="26"/>
      <c r="I9" s="26"/>
      <c r="J9" s="26" t="n">
        <v>200</v>
      </c>
      <c r="K9" s="26"/>
      <c r="L9" s="26"/>
      <c r="M9" s="26"/>
      <c r="N9" s="39" t="n">
        <f aca="false">SUM(H9:M9)</f>
        <v>200</v>
      </c>
      <c r="O9" s="26"/>
      <c r="P9" s="26"/>
      <c r="Q9" s="26"/>
      <c r="R9" s="26" t="n">
        <v>200</v>
      </c>
      <c r="S9" s="26"/>
      <c r="T9" s="26"/>
      <c r="U9" s="26"/>
      <c r="V9" s="39" t="n">
        <f aca="false">SUM(P9:U9)</f>
        <v>200</v>
      </c>
      <c r="W9" s="40" t="s">
        <v>44</v>
      </c>
      <c r="X9" s="41"/>
      <c r="Y9" s="42" t="s">
        <v>19</v>
      </c>
    </row>
    <row r="10" customFormat="false" ht="25.5" hidden="false" customHeight="false" outlineLevel="0" collapsed="false">
      <c r="A10" s="45" t="s">
        <v>40</v>
      </c>
      <c r="B10" s="46" t="s">
        <v>45</v>
      </c>
      <c r="C10" s="47" t="s">
        <v>30</v>
      </c>
      <c r="D10" s="47" t="s">
        <v>46</v>
      </c>
      <c r="E10" s="48" t="s">
        <v>47</v>
      </c>
      <c r="F10" s="47" t="s">
        <v>48</v>
      </c>
      <c r="G10" s="47" t="n">
        <v>1999</v>
      </c>
      <c r="H10" s="49"/>
      <c r="I10" s="49" t="n">
        <v>300</v>
      </c>
      <c r="J10" s="49"/>
      <c r="K10" s="49"/>
      <c r="L10" s="49"/>
      <c r="M10" s="49"/>
      <c r="N10" s="50" t="n">
        <f aca="false">SUM(H10:M10)</f>
        <v>300</v>
      </c>
      <c r="O10" s="49"/>
      <c r="P10" s="49"/>
      <c r="Q10" s="49" t="n">
        <v>300</v>
      </c>
      <c r="R10" s="49"/>
      <c r="S10" s="49"/>
      <c r="T10" s="49"/>
      <c r="U10" s="49"/>
      <c r="V10" s="50" t="n">
        <f aca="false">SUM(P10:U10)</f>
        <v>300</v>
      </c>
      <c r="W10" s="51" t="s">
        <v>49</v>
      </c>
      <c r="X10" s="52"/>
      <c r="Y10" s="42" t="s">
        <v>23</v>
      </c>
    </row>
    <row r="11" customFormat="false" ht="25.5" hidden="false" customHeight="false" outlineLevel="0" collapsed="false">
      <c r="A11" s="53" t="s">
        <v>36</v>
      </c>
      <c r="B11" s="36" t="s">
        <v>50</v>
      </c>
      <c r="C11" s="37" t="s">
        <v>15</v>
      </c>
      <c r="D11" s="37" t="s">
        <v>51</v>
      </c>
      <c r="E11" s="38" t="s">
        <v>52</v>
      </c>
      <c r="F11" s="37" t="s">
        <v>17</v>
      </c>
      <c r="G11" s="43" t="n">
        <v>37073</v>
      </c>
      <c r="H11" s="26"/>
      <c r="I11" s="26"/>
      <c r="J11" s="26"/>
      <c r="K11" s="26" t="n">
        <v>720</v>
      </c>
      <c r="L11" s="26"/>
      <c r="M11" s="26"/>
      <c r="N11" s="39" t="n">
        <f aca="false">SUM(H11:M11)</f>
        <v>720</v>
      </c>
      <c r="O11" s="26"/>
      <c r="P11" s="26"/>
      <c r="Q11" s="26"/>
      <c r="R11" s="26"/>
      <c r="S11" s="26" t="n">
        <v>720</v>
      </c>
      <c r="T11" s="26"/>
      <c r="U11" s="26"/>
      <c r="V11" s="23" t="n">
        <f aca="false">SUM(P11:U11)</f>
        <v>720</v>
      </c>
      <c r="W11" s="40" t="s">
        <v>53</v>
      </c>
      <c r="X11" s="40"/>
      <c r="Y11" s="42" t="s">
        <v>19</v>
      </c>
    </row>
    <row r="12" customFormat="false" ht="12.75" hidden="false" customHeight="false" outlineLevel="0" collapsed="false">
      <c r="A12" s="45" t="s">
        <v>54</v>
      </c>
      <c r="B12" s="46" t="s">
        <v>55</v>
      </c>
      <c r="C12" s="47" t="s">
        <v>15</v>
      </c>
      <c r="D12" s="47" t="s">
        <v>56</v>
      </c>
      <c r="E12" s="48" t="s">
        <v>57</v>
      </c>
      <c r="F12" s="47" t="s">
        <v>58</v>
      </c>
      <c r="G12" s="47"/>
      <c r="H12" s="49"/>
      <c r="I12" s="49"/>
      <c r="J12" s="49"/>
      <c r="K12" s="49"/>
      <c r="L12" s="49"/>
      <c r="M12" s="49" t="n">
        <v>285</v>
      </c>
      <c r="N12" s="50" t="n">
        <f aca="false">SUM(H12:M12)</f>
        <v>285</v>
      </c>
      <c r="O12" s="49"/>
      <c r="P12" s="49"/>
      <c r="Q12" s="49"/>
      <c r="R12" s="49"/>
      <c r="S12" s="49"/>
      <c r="T12" s="49"/>
      <c r="U12" s="49" t="n">
        <v>285</v>
      </c>
      <c r="V12" s="50" t="n">
        <f aca="false">SUM(P12:U12)</f>
        <v>285</v>
      </c>
      <c r="W12" s="51" t="s">
        <v>59</v>
      </c>
      <c r="X12" s="52"/>
      <c r="Y12" s="42" t="s">
        <v>19</v>
      </c>
    </row>
    <row r="13" customFormat="false" ht="12.75" hidden="false" customHeight="false" outlineLevel="0" collapsed="false">
      <c r="A13" s="45" t="s">
        <v>13</v>
      </c>
      <c r="B13" s="46" t="s">
        <v>55</v>
      </c>
      <c r="C13" s="47" t="s">
        <v>60</v>
      </c>
      <c r="D13" s="47" t="s">
        <v>61</v>
      </c>
      <c r="E13" s="48" t="s">
        <v>62</v>
      </c>
      <c r="F13" s="47" t="s">
        <v>58</v>
      </c>
      <c r="G13" s="47" t="n">
        <v>1999</v>
      </c>
      <c r="H13" s="49"/>
      <c r="I13" s="49" t="n">
        <v>15</v>
      </c>
      <c r="J13" s="49"/>
      <c r="K13" s="49"/>
      <c r="L13" s="49"/>
      <c r="M13" s="49"/>
      <c r="N13" s="50" t="n">
        <f aca="false">SUM(H13:M13)</f>
        <v>15</v>
      </c>
      <c r="O13" s="49"/>
      <c r="P13" s="49"/>
      <c r="Q13" s="49" t="n">
        <v>15</v>
      </c>
      <c r="R13" s="49"/>
      <c r="S13" s="49"/>
      <c r="T13" s="49"/>
      <c r="U13" s="49"/>
      <c r="V13" s="50" t="n">
        <f aca="false">SUM(P13:U13)</f>
        <v>15</v>
      </c>
      <c r="W13" s="51" t="s">
        <v>63</v>
      </c>
      <c r="X13" s="52"/>
      <c r="Y13" s="42" t="s">
        <v>19</v>
      </c>
    </row>
    <row r="14" customFormat="false" ht="12.75" hidden="false" customHeight="false" outlineLevel="0" collapsed="false">
      <c r="A14" s="45" t="s">
        <v>64</v>
      </c>
      <c r="B14" s="46" t="s">
        <v>65</v>
      </c>
      <c r="C14" s="47" t="s">
        <v>15</v>
      </c>
      <c r="D14" s="47" t="s">
        <v>66</v>
      </c>
      <c r="E14" s="48" t="s">
        <v>67</v>
      </c>
      <c r="F14" s="47" t="s">
        <v>21</v>
      </c>
      <c r="G14" s="54" t="n">
        <v>2000</v>
      </c>
      <c r="H14" s="55"/>
      <c r="I14" s="55"/>
      <c r="J14" s="55"/>
      <c r="K14" s="55"/>
      <c r="L14" s="55"/>
      <c r="M14" s="55"/>
      <c r="N14" s="50" t="n">
        <f aca="false">SUM(H14:M14)</f>
        <v>0</v>
      </c>
      <c r="O14" s="55"/>
      <c r="P14" s="49"/>
      <c r="Q14" s="49"/>
      <c r="R14" s="49" t="n">
        <v>560</v>
      </c>
      <c r="S14" s="49" t="n">
        <v>240</v>
      </c>
      <c r="T14" s="49"/>
      <c r="U14" s="49"/>
      <c r="V14" s="50" t="n">
        <f aca="false">SUM(P14:U14)</f>
        <v>800</v>
      </c>
      <c r="W14" s="51" t="s">
        <v>68</v>
      </c>
      <c r="X14" s="52"/>
      <c r="Y14" s="42" t="s">
        <v>19</v>
      </c>
    </row>
    <row r="15" customFormat="false" ht="27" hidden="false" customHeight="true" outlineLevel="0" collapsed="false">
      <c r="A15" s="45" t="s">
        <v>69</v>
      </c>
      <c r="B15" s="46" t="s">
        <v>70</v>
      </c>
      <c r="C15" s="47" t="s">
        <v>71</v>
      </c>
      <c r="D15" s="47" t="s">
        <v>72</v>
      </c>
      <c r="E15" s="48" t="s">
        <v>73</v>
      </c>
      <c r="F15" s="47"/>
      <c r="G15" s="47" t="n">
        <v>1998</v>
      </c>
      <c r="H15" s="49" t="n">
        <v>276</v>
      </c>
      <c r="I15" s="49"/>
      <c r="J15" s="49"/>
      <c r="K15" s="49"/>
      <c r="L15" s="49"/>
      <c r="M15" s="49"/>
      <c r="N15" s="50" t="n">
        <f aca="false">SUM(H15:M15)</f>
        <v>276</v>
      </c>
      <c r="O15" s="49"/>
      <c r="P15" s="49" t="n">
        <v>276</v>
      </c>
      <c r="Q15" s="49"/>
      <c r="R15" s="49"/>
      <c r="S15" s="49"/>
      <c r="T15" s="49"/>
      <c r="U15" s="49"/>
      <c r="V15" s="50" t="n">
        <f aca="false">SUM(P15:U15)</f>
        <v>276</v>
      </c>
      <c r="W15" s="51" t="s">
        <v>74</v>
      </c>
      <c r="X15" s="52"/>
      <c r="Y15" s="42" t="s">
        <v>19</v>
      </c>
    </row>
    <row r="16" customFormat="false" ht="12.75" hidden="false" customHeight="false" outlineLevel="0" collapsed="false">
      <c r="A16" s="53" t="s">
        <v>36</v>
      </c>
      <c r="B16" s="36" t="s">
        <v>75</v>
      </c>
      <c r="C16" s="37" t="s">
        <v>15</v>
      </c>
      <c r="D16" s="37" t="s">
        <v>76</v>
      </c>
      <c r="E16" s="38" t="s">
        <v>77</v>
      </c>
      <c r="F16" s="37" t="s">
        <v>78</v>
      </c>
      <c r="G16" s="56" t="n">
        <v>1998</v>
      </c>
      <c r="H16" s="26" t="n">
        <v>15.5</v>
      </c>
      <c r="I16" s="26"/>
      <c r="J16" s="26"/>
      <c r="K16" s="26"/>
      <c r="L16" s="26"/>
      <c r="M16" s="26"/>
      <c r="N16" s="39" t="n">
        <f aca="false">SUM(H16:M16)</f>
        <v>15.5</v>
      </c>
      <c r="O16" s="26"/>
      <c r="P16" s="26" t="n">
        <v>15.5</v>
      </c>
      <c r="Q16" s="26"/>
      <c r="R16" s="26"/>
      <c r="S16" s="26"/>
      <c r="T16" s="26"/>
      <c r="U16" s="26"/>
      <c r="V16" s="23" t="n">
        <f aca="false">SUM(P16:U16)</f>
        <v>15.5</v>
      </c>
      <c r="W16" s="40"/>
      <c r="X16" s="40"/>
      <c r="Y16" s="42" t="s">
        <v>19</v>
      </c>
    </row>
    <row r="17" customFormat="false" ht="20.25" hidden="false" customHeight="true" outlineLevel="0" collapsed="false">
      <c r="A17" s="45" t="s">
        <v>36</v>
      </c>
      <c r="B17" s="46" t="s">
        <v>75</v>
      </c>
      <c r="C17" s="47" t="s">
        <v>15</v>
      </c>
      <c r="D17" s="47" t="s">
        <v>76</v>
      </c>
      <c r="E17" s="48" t="s">
        <v>79</v>
      </c>
      <c r="F17" s="47" t="s">
        <v>78</v>
      </c>
      <c r="G17" s="54" t="n">
        <v>1998</v>
      </c>
      <c r="H17" s="49" t="n">
        <v>37</v>
      </c>
      <c r="I17" s="49"/>
      <c r="J17" s="49"/>
      <c r="K17" s="49"/>
      <c r="L17" s="49"/>
      <c r="M17" s="49"/>
      <c r="N17" s="50" t="n">
        <f aca="false">SUM(H17:M17)</f>
        <v>37</v>
      </c>
      <c r="O17" s="49"/>
      <c r="P17" s="49" t="n">
        <v>37</v>
      </c>
      <c r="Q17" s="49"/>
      <c r="R17" s="49"/>
      <c r="S17" s="49"/>
      <c r="T17" s="49"/>
      <c r="U17" s="49"/>
      <c r="V17" s="50" t="n">
        <f aca="false">SUM(P17:U17)</f>
        <v>37</v>
      </c>
      <c r="W17" s="51"/>
      <c r="X17" s="52"/>
      <c r="Y17" s="42" t="s">
        <v>19</v>
      </c>
    </row>
    <row r="18" customFormat="false" ht="38.25" hidden="false" customHeight="false" outlineLevel="0" collapsed="false">
      <c r="A18" s="45" t="s">
        <v>80</v>
      </c>
      <c r="B18" s="46" t="s">
        <v>81</v>
      </c>
      <c r="C18" s="47" t="s">
        <v>15</v>
      </c>
      <c r="D18" s="47" t="s">
        <v>16</v>
      </c>
      <c r="E18" s="48"/>
      <c r="F18" s="47"/>
      <c r="G18" s="47" t="n">
        <v>2000</v>
      </c>
      <c r="H18" s="57"/>
      <c r="I18" s="57"/>
      <c r="J18" s="57"/>
      <c r="K18" s="57"/>
      <c r="L18" s="57"/>
      <c r="M18" s="57"/>
      <c r="N18" s="50" t="n">
        <f aca="false">SUM(H18:M18)</f>
        <v>0</v>
      </c>
      <c r="O18" s="57"/>
      <c r="P18" s="49"/>
      <c r="Q18" s="49"/>
      <c r="R18" s="49" t="n">
        <v>200</v>
      </c>
      <c r="S18" s="49" t="n">
        <v>200</v>
      </c>
      <c r="T18" s="49"/>
      <c r="U18" s="49" t="n">
        <v>60</v>
      </c>
      <c r="V18" s="50" t="n">
        <f aca="false">SUM(P18:U18)</f>
        <v>460</v>
      </c>
      <c r="W18" s="51" t="s">
        <v>82</v>
      </c>
      <c r="X18" s="52"/>
      <c r="Y18" s="42" t="s">
        <v>19</v>
      </c>
    </row>
    <row r="19" customFormat="false" ht="25.5" hidden="false" customHeight="false" outlineLevel="0" collapsed="false">
      <c r="A19" s="45" t="s">
        <v>54</v>
      </c>
      <c r="B19" s="46" t="s">
        <v>83</v>
      </c>
      <c r="C19" s="47" t="s">
        <v>30</v>
      </c>
      <c r="D19" s="47" t="s">
        <v>56</v>
      </c>
      <c r="E19" s="48" t="s">
        <v>84</v>
      </c>
      <c r="F19" s="47" t="s">
        <v>21</v>
      </c>
      <c r="G19" s="58" t="s">
        <v>85</v>
      </c>
      <c r="H19" s="49"/>
      <c r="I19" s="49"/>
      <c r="J19" s="49"/>
      <c r="K19" s="49" t="n">
        <v>550</v>
      </c>
      <c r="L19" s="49"/>
      <c r="M19" s="49"/>
      <c r="N19" s="50" t="n">
        <f aca="false">SUM(H19:M19)</f>
        <v>550</v>
      </c>
      <c r="O19" s="49"/>
      <c r="P19" s="49"/>
      <c r="Q19" s="49"/>
      <c r="R19" s="49"/>
      <c r="S19" s="49" t="n">
        <v>550</v>
      </c>
      <c r="T19" s="49"/>
      <c r="U19" s="49"/>
      <c r="V19" s="50" t="n">
        <f aca="false">SUM(P19:U19)</f>
        <v>550</v>
      </c>
      <c r="W19" s="51" t="s">
        <v>86</v>
      </c>
      <c r="X19" s="52"/>
      <c r="Y19" s="42" t="s">
        <v>19</v>
      </c>
    </row>
    <row r="20" customFormat="false" ht="12.75" hidden="false" customHeight="false" outlineLevel="0" collapsed="false">
      <c r="A20" s="35" t="s">
        <v>54</v>
      </c>
      <c r="B20" s="36" t="s">
        <v>87</v>
      </c>
      <c r="C20" s="37" t="s">
        <v>60</v>
      </c>
      <c r="D20" s="37" t="s">
        <v>56</v>
      </c>
      <c r="E20" s="38" t="s">
        <v>88</v>
      </c>
      <c r="F20" s="37" t="s">
        <v>21</v>
      </c>
      <c r="G20" s="56" t="s">
        <v>89</v>
      </c>
      <c r="H20" s="26"/>
      <c r="I20" s="26"/>
      <c r="J20" s="26" t="n">
        <v>1100</v>
      </c>
      <c r="K20" s="26"/>
      <c r="L20" s="26"/>
      <c r="M20" s="26"/>
      <c r="N20" s="39" t="n">
        <f aca="false">SUM(H20:M20)</f>
        <v>1100</v>
      </c>
      <c r="O20" s="26"/>
      <c r="P20" s="26"/>
      <c r="Q20" s="26"/>
      <c r="R20" s="26" t="n">
        <v>1100</v>
      </c>
      <c r="S20" s="26"/>
      <c r="T20" s="26"/>
      <c r="U20" s="26"/>
      <c r="V20" s="39" t="n">
        <f aca="false">SUM(P20:U20)</f>
        <v>1100</v>
      </c>
      <c r="W20" s="59" t="s">
        <v>90</v>
      </c>
      <c r="X20" s="41" t="s">
        <v>91</v>
      </c>
      <c r="Y20" s="42" t="s">
        <v>23</v>
      </c>
    </row>
    <row r="21" customFormat="false" ht="25.5" hidden="false" customHeight="false" outlineLevel="0" collapsed="false">
      <c r="A21" s="60" t="s">
        <v>54</v>
      </c>
      <c r="B21" s="12" t="s">
        <v>87</v>
      </c>
      <c r="C21" s="13" t="s">
        <v>15</v>
      </c>
      <c r="D21" s="13" t="s">
        <v>56</v>
      </c>
      <c r="E21" s="14" t="s">
        <v>7</v>
      </c>
      <c r="F21" s="13"/>
      <c r="G21" s="15"/>
      <c r="H21" s="18"/>
      <c r="I21" s="18"/>
      <c r="J21" s="18"/>
      <c r="K21" s="18"/>
      <c r="L21" s="18"/>
      <c r="M21" s="18"/>
      <c r="N21" s="17" t="n">
        <f aca="false">SUM(H21:M21)</f>
        <v>0</v>
      </c>
      <c r="O21" s="18"/>
      <c r="P21" s="18"/>
      <c r="Q21" s="18"/>
      <c r="R21" s="18"/>
      <c r="S21" s="18"/>
      <c r="T21" s="18"/>
      <c r="U21" s="18"/>
      <c r="V21" s="17" t="n">
        <f aca="false">SUM(P21:U21)</f>
        <v>0</v>
      </c>
      <c r="W21" s="61" t="s">
        <v>92</v>
      </c>
      <c r="X21" s="62"/>
      <c r="Y21" s="42" t="s">
        <v>93</v>
      </c>
    </row>
    <row r="22" customFormat="false" ht="38.25" hidden="false" customHeight="false" outlineLevel="0" collapsed="false">
      <c r="A22" s="35" t="s">
        <v>36</v>
      </c>
      <c r="B22" s="36" t="s">
        <v>87</v>
      </c>
      <c r="C22" s="37" t="s">
        <v>71</v>
      </c>
      <c r="D22" s="37" t="s">
        <v>94</v>
      </c>
      <c r="E22" s="38" t="s">
        <v>95</v>
      </c>
      <c r="F22" s="37" t="s">
        <v>21</v>
      </c>
      <c r="G22" s="56" t="n">
        <v>1998</v>
      </c>
      <c r="H22" s="26" t="n">
        <f aca="false">150-83</f>
        <v>67</v>
      </c>
      <c r="I22" s="26"/>
      <c r="J22" s="26"/>
      <c r="K22" s="26"/>
      <c r="L22" s="26"/>
      <c r="M22" s="26"/>
      <c r="N22" s="39" t="n">
        <f aca="false">SUM(H22:M22)</f>
        <v>67</v>
      </c>
      <c r="O22" s="26" t="s">
        <v>96</v>
      </c>
      <c r="P22" s="26" t="n">
        <f aca="false">150-83</f>
        <v>67</v>
      </c>
      <c r="Q22" s="26"/>
      <c r="R22" s="26"/>
      <c r="S22" s="26"/>
      <c r="T22" s="26"/>
      <c r="U22" s="26"/>
      <c r="V22" s="39" t="n">
        <f aca="false">SUM(P22:U22)</f>
        <v>67</v>
      </c>
      <c r="W22" s="40" t="s">
        <v>97</v>
      </c>
      <c r="X22" s="41"/>
      <c r="Y22" s="42" t="s">
        <v>23</v>
      </c>
    </row>
    <row r="23" customFormat="false" ht="12.75" hidden="false" customHeight="false" outlineLevel="0" collapsed="false">
      <c r="A23" s="35" t="s">
        <v>36</v>
      </c>
      <c r="B23" s="36" t="s">
        <v>87</v>
      </c>
      <c r="C23" s="37" t="s">
        <v>15</v>
      </c>
      <c r="D23" s="37" t="s">
        <v>94</v>
      </c>
      <c r="E23" s="38" t="s">
        <v>98</v>
      </c>
      <c r="F23" s="37" t="s">
        <v>21</v>
      </c>
      <c r="G23" s="56" t="n">
        <v>2000</v>
      </c>
      <c r="H23" s="26"/>
      <c r="I23" s="26"/>
      <c r="J23" s="26" t="n">
        <v>580</v>
      </c>
      <c r="K23" s="26"/>
      <c r="L23" s="26"/>
      <c r="M23" s="26"/>
      <c r="N23" s="39" t="n">
        <f aca="false">SUM(H23:M23)</f>
        <v>580</v>
      </c>
      <c r="O23" s="26"/>
      <c r="P23" s="26"/>
      <c r="Q23" s="26"/>
      <c r="R23" s="26" t="n">
        <v>580</v>
      </c>
      <c r="S23" s="26"/>
      <c r="T23" s="26"/>
      <c r="U23" s="26"/>
      <c r="V23" s="39" t="n">
        <f aca="false">SUM(P23:U23)</f>
        <v>580</v>
      </c>
      <c r="W23" s="40" t="s">
        <v>99</v>
      </c>
      <c r="X23" s="41"/>
      <c r="Y23" s="42" t="s">
        <v>19</v>
      </c>
    </row>
    <row r="24" customFormat="false" ht="51" hidden="false" customHeight="false" outlineLevel="0" collapsed="false">
      <c r="A24" s="35" t="s">
        <v>36</v>
      </c>
      <c r="B24" s="36" t="s">
        <v>87</v>
      </c>
      <c r="C24" s="37" t="s">
        <v>15</v>
      </c>
      <c r="D24" s="37" t="s">
        <v>94</v>
      </c>
      <c r="E24" s="38" t="s">
        <v>100</v>
      </c>
      <c r="F24" s="37" t="s">
        <v>21</v>
      </c>
      <c r="G24" s="56" t="n">
        <v>2001</v>
      </c>
      <c r="H24" s="26"/>
      <c r="I24" s="26"/>
      <c r="J24" s="26"/>
      <c r="K24" s="26" t="n">
        <v>580</v>
      </c>
      <c r="L24" s="26"/>
      <c r="M24" s="26"/>
      <c r="N24" s="39" t="n">
        <f aca="false">SUM(H24:M24)</f>
        <v>580</v>
      </c>
      <c r="O24" s="26"/>
      <c r="P24" s="26"/>
      <c r="Q24" s="26"/>
      <c r="R24" s="26"/>
      <c r="S24" s="26" t="n">
        <v>580</v>
      </c>
      <c r="T24" s="26"/>
      <c r="U24" s="26"/>
      <c r="V24" s="39" t="n">
        <f aca="false">SUM(P24:U24)</f>
        <v>580</v>
      </c>
      <c r="W24" s="40" t="s">
        <v>101</v>
      </c>
      <c r="X24" s="41"/>
      <c r="Y24" s="42" t="s">
        <v>19</v>
      </c>
    </row>
    <row r="25" customFormat="false" ht="12.75" hidden="false" customHeight="false" outlineLevel="0" collapsed="false">
      <c r="A25" s="35" t="s">
        <v>36</v>
      </c>
      <c r="B25" s="36" t="s">
        <v>87</v>
      </c>
      <c r="C25" s="37" t="s">
        <v>30</v>
      </c>
      <c r="D25" s="37" t="s">
        <v>102</v>
      </c>
      <c r="E25" s="38" t="s">
        <v>103</v>
      </c>
      <c r="F25" s="37"/>
      <c r="G25" s="56" t="s">
        <v>7</v>
      </c>
      <c r="H25" s="26"/>
      <c r="I25" s="26"/>
      <c r="J25" s="26"/>
      <c r="K25" s="26"/>
      <c r="L25" s="26"/>
      <c r="M25" s="26" t="n">
        <v>1000</v>
      </c>
      <c r="N25" s="39" t="n">
        <f aca="false">SUM(H25:M25)</f>
        <v>1000</v>
      </c>
      <c r="O25" s="26"/>
      <c r="P25" s="26"/>
      <c r="Q25" s="26"/>
      <c r="R25" s="26"/>
      <c r="S25" s="26"/>
      <c r="T25" s="26"/>
      <c r="U25" s="26" t="n">
        <v>1000</v>
      </c>
      <c r="V25" s="39" t="n">
        <f aca="false">SUM(P25:U25)</f>
        <v>1000</v>
      </c>
      <c r="W25" s="40" t="s">
        <v>104</v>
      </c>
      <c r="X25" s="41"/>
      <c r="Y25" s="42" t="s">
        <v>19</v>
      </c>
    </row>
    <row r="26" customFormat="false" ht="15" hidden="false" customHeight="true" outlineLevel="0" collapsed="false">
      <c r="A26" s="35" t="s">
        <v>36</v>
      </c>
      <c r="B26" s="36" t="s">
        <v>105</v>
      </c>
      <c r="C26" s="37" t="s">
        <v>15</v>
      </c>
      <c r="D26" s="37" t="s">
        <v>76</v>
      </c>
      <c r="E26" s="38" t="s">
        <v>106</v>
      </c>
      <c r="F26" s="37" t="s">
        <v>21</v>
      </c>
      <c r="G26" s="43" t="n">
        <v>36708</v>
      </c>
      <c r="H26" s="26"/>
      <c r="I26" s="26"/>
      <c r="J26" s="26" t="n">
        <v>850</v>
      </c>
      <c r="K26" s="26"/>
      <c r="L26" s="26"/>
      <c r="M26" s="26"/>
      <c r="N26" s="39" t="n">
        <f aca="false">SUM(H26:M26)</f>
        <v>850</v>
      </c>
      <c r="O26" s="26" t="s">
        <v>107</v>
      </c>
      <c r="P26" s="26"/>
      <c r="Q26" s="26"/>
      <c r="R26" s="26" t="n">
        <v>850</v>
      </c>
      <c r="S26" s="26"/>
      <c r="T26" s="26"/>
      <c r="U26" s="26"/>
      <c r="V26" s="39" t="n">
        <f aca="false">SUM(P26:U26)</f>
        <v>850</v>
      </c>
      <c r="W26" s="40" t="s">
        <v>108</v>
      </c>
      <c r="X26" s="41"/>
      <c r="Y26" s="42" t="s">
        <v>19</v>
      </c>
    </row>
    <row r="27" customFormat="false" ht="12.75" hidden="false" customHeight="false" outlineLevel="0" collapsed="false">
      <c r="A27" s="63" t="s">
        <v>80</v>
      </c>
      <c r="B27" s="64" t="s">
        <v>109</v>
      </c>
      <c r="C27" s="37" t="s">
        <v>60</v>
      </c>
      <c r="D27" s="65" t="s">
        <v>16</v>
      </c>
      <c r="E27" s="65" t="s">
        <v>110</v>
      </c>
      <c r="F27" s="66" t="s">
        <v>111</v>
      </c>
      <c r="G27" s="67" t="n">
        <v>36342</v>
      </c>
      <c r="H27" s="68"/>
      <c r="I27" s="68"/>
      <c r="J27" s="69"/>
      <c r="K27" s="68"/>
      <c r="L27" s="69"/>
      <c r="M27" s="69"/>
      <c r="N27" s="70"/>
      <c r="O27" s="69"/>
      <c r="P27" s="69"/>
      <c r="Q27" s="71" t="n">
        <v>200</v>
      </c>
      <c r="R27" s="69"/>
      <c r="S27" s="69"/>
      <c r="T27" s="69"/>
      <c r="U27" s="69"/>
      <c r="V27" s="39" t="n">
        <v>200</v>
      </c>
      <c r="W27" s="72" t="s">
        <v>112</v>
      </c>
      <c r="X27" s="73"/>
      <c r="Y27" s="42" t="s">
        <v>93</v>
      </c>
    </row>
    <row r="28" customFormat="false" ht="12.75" hidden="false" customHeight="false" outlineLevel="0" collapsed="false">
      <c r="A28" s="35" t="s">
        <v>54</v>
      </c>
      <c r="B28" s="36" t="s">
        <v>113</v>
      </c>
      <c r="C28" s="37" t="s">
        <v>15</v>
      </c>
      <c r="D28" s="37" t="s">
        <v>56</v>
      </c>
      <c r="E28" s="38" t="s">
        <v>114</v>
      </c>
      <c r="F28" s="37"/>
      <c r="G28" s="43" t="n">
        <v>36342</v>
      </c>
      <c r="H28" s="26"/>
      <c r="I28" s="26" t="n">
        <v>92</v>
      </c>
      <c r="J28" s="26"/>
      <c r="K28" s="26"/>
      <c r="L28" s="26"/>
      <c r="M28" s="26"/>
      <c r="N28" s="39" t="n">
        <f aca="false">SUM(H28:M28)</f>
        <v>92</v>
      </c>
      <c r="O28" s="26"/>
      <c r="P28" s="26"/>
      <c r="Q28" s="26" t="n">
        <v>92</v>
      </c>
      <c r="R28" s="26"/>
      <c r="S28" s="26"/>
      <c r="T28" s="26"/>
      <c r="U28" s="26"/>
      <c r="V28" s="39" t="n">
        <f aca="false">SUM(P28:U28)</f>
        <v>92</v>
      </c>
      <c r="W28" s="40" t="s">
        <v>115</v>
      </c>
      <c r="X28" s="41"/>
      <c r="Y28" s="42" t="s">
        <v>19</v>
      </c>
    </row>
    <row r="29" customFormat="false" ht="25.5" hidden="false" customHeight="false" outlineLevel="0" collapsed="false">
      <c r="A29" s="35" t="s">
        <v>36</v>
      </c>
      <c r="B29" s="36" t="s">
        <v>116</v>
      </c>
      <c r="C29" s="37" t="s">
        <v>60</v>
      </c>
      <c r="D29" s="37" t="s">
        <v>94</v>
      </c>
      <c r="E29" s="38" t="s">
        <v>117</v>
      </c>
      <c r="F29" s="37" t="s">
        <v>21</v>
      </c>
      <c r="G29" s="37" t="n">
        <v>1999</v>
      </c>
      <c r="H29" s="26"/>
      <c r="I29" s="26" t="n">
        <v>274</v>
      </c>
      <c r="J29" s="26"/>
      <c r="K29" s="26"/>
      <c r="L29" s="26"/>
      <c r="M29" s="26"/>
      <c r="N29" s="39" t="n">
        <f aca="false">SUM(H29:M29)</f>
        <v>274</v>
      </c>
      <c r="O29" s="26"/>
      <c r="P29" s="26"/>
      <c r="Q29" s="26" t="n">
        <v>274</v>
      </c>
      <c r="R29" s="26"/>
      <c r="S29" s="26"/>
      <c r="T29" s="26"/>
      <c r="U29" s="26"/>
      <c r="V29" s="39" t="n">
        <f aca="false">SUM(P29:U29)</f>
        <v>274</v>
      </c>
      <c r="W29" s="40" t="s">
        <v>118</v>
      </c>
      <c r="X29" s="41" t="s">
        <v>119</v>
      </c>
      <c r="Y29" s="42" t="s">
        <v>23</v>
      </c>
    </row>
    <row r="30" customFormat="false" ht="38.25" hidden="false" customHeight="false" outlineLevel="0" collapsed="false">
      <c r="A30" s="35" t="s">
        <v>36</v>
      </c>
      <c r="B30" s="36" t="s">
        <v>120</v>
      </c>
      <c r="C30" s="37" t="s">
        <v>15</v>
      </c>
      <c r="D30" s="37" t="s">
        <v>76</v>
      </c>
      <c r="E30" s="38" t="s">
        <v>121</v>
      </c>
      <c r="F30" s="37" t="s">
        <v>78</v>
      </c>
      <c r="G30" s="37" t="n">
        <v>2001</v>
      </c>
      <c r="H30" s="26"/>
      <c r="I30" s="26"/>
      <c r="J30" s="26"/>
      <c r="K30" s="26" t="n">
        <v>48</v>
      </c>
      <c r="L30" s="26"/>
      <c r="M30" s="26"/>
      <c r="N30" s="39" t="n">
        <f aca="false">SUM(H30:M30)</f>
        <v>48</v>
      </c>
      <c r="O30" s="26"/>
      <c r="P30" s="26"/>
      <c r="Q30" s="26"/>
      <c r="R30" s="26"/>
      <c r="S30" s="26" t="n">
        <v>48</v>
      </c>
      <c r="T30" s="26"/>
      <c r="U30" s="26"/>
      <c r="V30" s="39" t="n">
        <f aca="false">SUM(P30:U30)</f>
        <v>48</v>
      </c>
      <c r="W30" s="40" t="s">
        <v>122</v>
      </c>
      <c r="X30" s="41"/>
      <c r="Y30" s="42" t="s">
        <v>23</v>
      </c>
    </row>
    <row r="31" customFormat="false" ht="12.75" hidden="false" customHeight="false" outlineLevel="0" collapsed="false">
      <c r="A31" s="35" t="s">
        <v>36</v>
      </c>
      <c r="B31" s="36" t="s">
        <v>123</v>
      </c>
      <c r="C31" s="37" t="s">
        <v>15</v>
      </c>
      <c r="D31" s="37" t="s">
        <v>94</v>
      </c>
      <c r="E31" s="38" t="s">
        <v>124</v>
      </c>
      <c r="F31" s="37"/>
      <c r="G31" s="37" t="s">
        <v>125</v>
      </c>
      <c r="H31" s="26"/>
      <c r="I31" s="26"/>
      <c r="J31" s="26"/>
      <c r="K31" s="26"/>
      <c r="L31" s="26" t="n">
        <v>285</v>
      </c>
      <c r="M31" s="26"/>
      <c r="N31" s="39" t="n">
        <f aca="false">SUM(H31:M31)</f>
        <v>285</v>
      </c>
      <c r="O31" s="26" t="s">
        <v>107</v>
      </c>
      <c r="P31" s="26"/>
      <c r="Q31" s="26"/>
      <c r="R31" s="26"/>
      <c r="S31" s="26"/>
      <c r="T31" s="26" t="n">
        <v>285</v>
      </c>
      <c r="U31" s="26"/>
      <c r="V31" s="39" t="n">
        <f aca="false">SUM(P31:U31)</f>
        <v>285</v>
      </c>
      <c r="W31" s="40"/>
      <c r="X31" s="41"/>
      <c r="Y31" s="42" t="s">
        <v>19</v>
      </c>
    </row>
    <row r="32" customFormat="false" ht="12.75" hidden="false" customHeight="false" outlineLevel="0" collapsed="false">
      <c r="A32" s="35" t="s">
        <v>36</v>
      </c>
      <c r="B32" s="36" t="s">
        <v>123</v>
      </c>
      <c r="C32" s="37" t="s">
        <v>15</v>
      </c>
      <c r="D32" s="37" t="s">
        <v>94</v>
      </c>
      <c r="E32" s="38" t="s">
        <v>124</v>
      </c>
      <c r="F32" s="37" t="s">
        <v>17</v>
      </c>
      <c r="G32" s="43" t="n">
        <v>36892</v>
      </c>
      <c r="H32" s="26"/>
      <c r="I32" s="26"/>
      <c r="J32" s="26"/>
      <c r="K32" s="26" t="n">
        <v>272</v>
      </c>
      <c r="L32" s="26"/>
      <c r="M32" s="26"/>
      <c r="N32" s="39" t="n">
        <f aca="false">SUM(H32:M32)</f>
        <v>272</v>
      </c>
      <c r="O32" s="26" t="s">
        <v>107</v>
      </c>
      <c r="P32" s="26"/>
      <c r="Q32" s="26"/>
      <c r="R32" s="26"/>
      <c r="S32" s="26" t="n">
        <v>272</v>
      </c>
      <c r="T32" s="26"/>
      <c r="U32" s="26"/>
      <c r="V32" s="39" t="n">
        <f aca="false">SUM(P32:U32)</f>
        <v>272</v>
      </c>
      <c r="W32" s="40"/>
      <c r="X32" s="41"/>
      <c r="Y32" s="42" t="s">
        <v>19</v>
      </c>
    </row>
    <row r="33" customFormat="false" ht="12.75" hidden="false" customHeight="false" outlineLevel="0" collapsed="false">
      <c r="A33" s="35" t="s">
        <v>36</v>
      </c>
      <c r="B33" s="36" t="s">
        <v>126</v>
      </c>
      <c r="C33" s="37" t="s">
        <v>15</v>
      </c>
      <c r="D33" s="37" t="s">
        <v>94</v>
      </c>
      <c r="E33" s="38" t="s">
        <v>127</v>
      </c>
      <c r="F33" s="37" t="s">
        <v>17</v>
      </c>
      <c r="G33" s="43" t="n">
        <v>36678</v>
      </c>
      <c r="H33" s="26"/>
      <c r="I33" s="26"/>
      <c r="J33" s="26" t="n">
        <v>350</v>
      </c>
      <c r="K33" s="26"/>
      <c r="L33" s="26"/>
      <c r="M33" s="26"/>
      <c r="N33" s="39" t="n">
        <f aca="false">SUM(H33:M33)</f>
        <v>350</v>
      </c>
      <c r="O33" s="26" t="s">
        <v>107</v>
      </c>
      <c r="P33" s="26"/>
      <c r="Q33" s="26"/>
      <c r="R33" s="26" t="n">
        <v>350</v>
      </c>
      <c r="S33" s="26"/>
      <c r="T33" s="26"/>
      <c r="U33" s="26"/>
      <c r="V33" s="39" t="n">
        <f aca="false">SUM(P33:U33)</f>
        <v>350</v>
      </c>
      <c r="W33" s="40"/>
      <c r="X33" s="41"/>
      <c r="Y33" s="42" t="s">
        <v>93</v>
      </c>
    </row>
    <row r="34" customFormat="false" ht="25.5" hidden="false" customHeight="false" outlineLevel="0" collapsed="false">
      <c r="A34" s="35" t="s">
        <v>80</v>
      </c>
      <c r="B34" s="36" t="s">
        <v>128</v>
      </c>
      <c r="C34" s="37" t="s">
        <v>15</v>
      </c>
      <c r="D34" s="37" t="s">
        <v>129</v>
      </c>
      <c r="E34" s="38" t="s">
        <v>130</v>
      </c>
      <c r="F34" s="37" t="s">
        <v>17</v>
      </c>
      <c r="G34" s="37" t="n">
        <v>2000</v>
      </c>
      <c r="H34" s="26"/>
      <c r="I34" s="26"/>
      <c r="J34" s="26" t="n">
        <v>600</v>
      </c>
      <c r="K34" s="26"/>
      <c r="L34" s="26"/>
      <c r="M34" s="26"/>
      <c r="N34" s="39" t="n">
        <f aca="false">SUM(H34:M34)</f>
        <v>600</v>
      </c>
      <c r="O34" s="26"/>
      <c r="P34" s="26"/>
      <c r="Q34" s="26"/>
      <c r="R34" s="26" t="n">
        <v>600</v>
      </c>
      <c r="S34" s="26"/>
      <c r="T34" s="26"/>
      <c r="U34" s="26"/>
      <c r="V34" s="39" t="n">
        <f aca="false">SUM(P34:U34)</f>
        <v>600</v>
      </c>
      <c r="W34" s="40" t="s">
        <v>131</v>
      </c>
      <c r="X34" s="41"/>
      <c r="Y34" s="42" t="s">
        <v>19</v>
      </c>
    </row>
    <row r="35" customFormat="false" ht="51" hidden="false" customHeight="false" outlineLevel="0" collapsed="false">
      <c r="A35" s="35" t="s">
        <v>36</v>
      </c>
      <c r="B35" s="36" t="s">
        <v>132</v>
      </c>
      <c r="C35" s="37" t="s">
        <v>15</v>
      </c>
      <c r="D35" s="37" t="s">
        <v>76</v>
      </c>
      <c r="E35" s="38" t="s">
        <v>133</v>
      </c>
      <c r="F35" s="37" t="s">
        <v>17</v>
      </c>
      <c r="G35" s="43" t="n">
        <v>36831</v>
      </c>
      <c r="H35" s="26"/>
      <c r="I35" s="26"/>
      <c r="J35" s="26" t="n">
        <v>540</v>
      </c>
      <c r="K35" s="26"/>
      <c r="L35" s="26"/>
      <c r="M35" s="26"/>
      <c r="N35" s="39" t="n">
        <v>540</v>
      </c>
      <c r="O35" s="26"/>
      <c r="P35" s="26"/>
      <c r="Q35" s="26"/>
      <c r="R35" s="26" t="n">
        <v>540</v>
      </c>
      <c r="S35" s="26"/>
      <c r="T35" s="26"/>
      <c r="U35" s="26"/>
      <c r="V35" s="39" t="n">
        <v>540</v>
      </c>
      <c r="W35" s="40" t="s">
        <v>134</v>
      </c>
      <c r="X35" s="41"/>
      <c r="Y35" s="42" t="s">
        <v>135</v>
      </c>
    </row>
    <row r="36" customFormat="false" ht="51" hidden="false" customHeight="false" outlineLevel="0" collapsed="false">
      <c r="A36" s="35" t="s">
        <v>54</v>
      </c>
      <c r="B36" s="36" t="s">
        <v>136</v>
      </c>
      <c r="C36" s="37" t="s">
        <v>71</v>
      </c>
      <c r="D36" s="37" t="s">
        <v>56</v>
      </c>
      <c r="E36" s="38" t="s">
        <v>137</v>
      </c>
      <c r="F36" s="37" t="s">
        <v>58</v>
      </c>
      <c r="G36" s="43" t="n">
        <v>36008</v>
      </c>
      <c r="H36" s="26" t="n">
        <f aca="false">240-90</f>
        <v>150</v>
      </c>
      <c r="I36" s="26"/>
      <c r="J36" s="26" t="n">
        <v>510</v>
      </c>
      <c r="K36" s="26"/>
      <c r="L36" s="26"/>
      <c r="M36" s="26"/>
      <c r="N36" s="39" t="n">
        <f aca="false">SUM(H36:M36)</f>
        <v>660</v>
      </c>
      <c r="O36" s="26"/>
      <c r="P36" s="26" t="n">
        <f aca="false">240-90</f>
        <v>150</v>
      </c>
      <c r="Q36" s="26"/>
      <c r="R36" s="26" t="n">
        <v>510</v>
      </c>
      <c r="S36" s="26"/>
      <c r="T36" s="26"/>
      <c r="U36" s="26"/>
      <c r="V36" s="39" t="n">
        <f aca="false">SUM(P36:U36)</f>
        <v>660</v>
      </c>
      <c r="W36" s="40" t="s">
        <v>138</v>
      </c>
      <c r="X36" s="41" t="s">
        <v>139</v>
      </c>
      <c r="Y36" s="42" t="s">
        <v>23</v>
      </c>
    </row>
    <row r="37" customFormat="false" ht="63.75" hidden="false" customHeight="false" outlineLevel="0" collapsed="false">
      <c r="A37" s="35" t="s">
        <v>54</v>
      </c>
      <c r="B37" s="36" t="s">
        <v>136</v>
      </c>
      <c r="C37" s="37" t="s">
        <v>30</v>
      </c>
      <c r="D37" s="37" t="s">
        <v>56</v>
      </c>
      <c r="E37" s="38" t="s">
        <v>84</v>
      </c>
      <c r="F37" s="37" t="s">
        <v>21</v>
      </c>
      <c r="G37" s="56" t="n">
        <v>2001</v>
      </c>
      <c r="H37" s="26"/>
      <c r="I37" s="26"/>
      <c r="J37" s="26"/>
      <c r="K37" s="26" t="n">
        <v>700</v>
      </c>
      <c r="L37" s="26"/>
      <c r="M37" s="26"/>
      <c r="N37" s="39" t="n">
        <f aca="false">SUM(H37:M37)</f>
        <v>700</v>
      </c>
      <c r="O37" s="26"/>
      <c r="P37" s="26"/>
      <c r="Q37" s="26"/>
      <c r="R37" s="26"/>
      <c r="S37" s="26" t="n">
        <v>700</v>
      </c>
      <c r="T37" s="26"/>
      <c r="U37" s="26"/>
      <c r="V37" s="39" t="n">
        <f aca="false">SUM(P37:U37)</f>
        <v>700</v>
      </c>
      <c r="W37" s="59" t="s">
        <v>140</v>
      </c>
      <c r="X37" s="41"/>
      <c r="Y37" s="42" t="s">
        <v>19</v>
      </c>
    </row>
    <row r="38" customFormat="false" ht="38.25" hidden="false" customHeight="false" outlineLevel="0" collapsed="false">
      <c r="A38" s="35" t="s">
        <v>64</v>
      </c>
      <c r="B38" s="36" t="s">
        <v>141</v>
      </c>
      <c r="C38" s="37" t="s">
        <v>15</v>
      </c>
      <c r="D38" s="37" t="s">
        <v>142</v>
      </c>
      <c r="E38" s="38" t="s">
        <v>143</v>
      </c>
      <c r="F38" s="37" t="s">
        <v>17</v>
      </c>
      <c r="G38" s="43" t="n">
        <v>36312</v>
      </c>
      <c r="H38" s="74"/>
      <c r="I38" s="74"/>
      <c r="J38" s="74"/>
      <c r="K38" s="74"/>
      <c r="L38" s="74"/>
      <c r="M38" s="74"/>
      <c r="N38" s="39" t="n">
        <f aca="false">SUM(H38:M38)</f>
        <v>0</v>
      </c>
      <c r="O38" s="74"/>
      <c r="P38" s="26"/>
      <c r="Q38" s="26" t="n">
        <v>160</v>
      </c>
      <c r="R38" s="26"/>
      <c r="S38" s="26"/>
      <c r="T38" s="26"/>
      <c r="U38" s="26"/>
      <c r="V38" s="39" t="n">
        <f aca="false">SUM(P38:U38)</f>
        <v>160</v>
      </c>
      <c r="W38" s="40" t="s">
        <v>144</v>
      </c>
      <c r="X38" s="41"/>
      <c r="Y38" s="42" t="s">
        <v>19</v>
      </c>
    </row>
    <row r="39" customFormat="false" ht="63.75" hidden="false" customHeight="false" outlineLevel="0" collapsed="false">
      <c r="A39" s="35" t="s">
        <v>64</v>
      </c>
      <c r="B39" s="36" t="s">
        <v>141</v>
      </c>
      <c r="C39" s="37" t="s">
        <v>15</v>
      </c>
      <c r="D39" s="37" t="s">
        <v>145</v>
      </c>
      <c r="E39" s="38" t="s">
        <v>146</v>
      </c>
      <c r="F39" s="37" t="s">
        <v>17</v>
      </c>
      <c r="G39" s="43" t="n">
        <v>37043</v>
      </c>
      <c r="H39" s="74"/>
      <c r="I39" s="74"/>
      <c r="J39" s="74"/>
      <c r="K39" s="74"/>
      <c r="L39" s="74"/>
      <c r="M39" s="74"/>
      <c r="N39" s="39" t="n">
        <f aca="false">SUM(H39:M39)</f>
        <v>0</v>
      </c>
      <c r="O39" s="74"/>
      <c r="P39" s="26"/>
      <c r="Q39" s="26"/>
      <c r="R39" s="26"/>
      <c r="S39" s="26" t="n">
        <v>1100</v>
      </c>
      <c r="T39" s="26"/>
      <c r="U39" s="26"/>
      <c r="V39" s="39" t="n">
        <f aca="false">SUM(P39:U39)</f>
        <v>1100</v>
      </c>
      <c r="W39" s="40" t="s">
        <v>147</v>
      </c>
      <c r="X39" s="41"/>
      <c r="Y39" s="42" t="s">
        <v>23</v>
      </c>
    </row>
    <row r="40" customFormat="false" ht="51" hidden="false" customHeight="false" outlineLevel="0" collapsed="false">
      <c r="A40" s="35" t="s">
        <v>64</v>
      </c>
      <c r="B40" s="36" t="s">
        <v>141</v>
      </c>
      <c r="C40" s="37" t="s">
        <v>15</v>
      </c>
      <c r="D40" s="37" t="s">
        <v>145</v>
      </c>
      <c r="E40" s="38" t="s">
        <v>148</v>
      </c>
      <c r="F40" s="37" t="s">
        <v>17</v>
      </c>
      <c r="G40" s="56" t="n">
        <v>1999</v>
      </c>
      <c r="H40" s="75"/>
      <c r="I40" s="75"/>
      <c r="J40" s="75"/>
      <c r="K40" s="75"/>
      <c r="L40" s="75"/>
      <c r="M40" s="75"/>
      <c r="N40" s="39" t="n">
        <f aca="false">SUM(H40:M40)</f>
        <v>0</v>
      </c>
      <c r="O40" s="75"/>
      <c r="P40" s="26"/>
      <c r="Q40" s="26" t="n">
        <v>160</v>
      </c>
      <c r="R40" s="26" t="n">
        <v>840</v>
      </c>
      <c r="S40" s="26"/>
      <c r="T40" s="26"/>
      <c r="U40" s="26"/>
      <c r="V40" s="39" t="n">
        <f aca="false">SUM(P40:U40)</f>
        <v>1000</v>
      </c>
      <c r="W40" s="40" t="s">
        <v>149</v>
      </c>
      <c r="X40" s="41"/>
      <c r="Y40" s="42" t="s">
        <v>19</v>
      </c>
    </row>
    <row r="41" customFormat="false" ht="12.75" hidden="false" customHeight="false" outlineLevel="0" collapsed="false">
      <c r="A41" s="35" t="s">
        <v>36</v>
      </c>
      <c r="B41" s="36" t="s">
        <v>150</v>
      </c>
      <c r="C41" s="37" t="s">
        <v>15</v>
      </c>
      <c r="D41" s="37" t="s">
        <v>76</v>
      </c>
      <c r="E41" s="38" t="s">
        <v>151</v>
      </c>
      <c r="F41" s="37" t="s">
        <v>17</v>
      </c>
      <c r="G41" s="37" t="n">
        <v>2002</v>
      </c>
      <c r="H41" s="26"/>
      <c r="I41" s="26"/>
      <c r="J41" s="26"/>
      <c r="K41" s="26"/>
      <c r="L41" s="26" t="n">
        <v>600</v>
      </c>
      <c r="M41" s="26"/>
      <c r="N41" s="39" t="n">
        <f aca="false">SUM(H41:M41)</f>
        <v>600</v>
      </c>
      <c r="O41" s="26" t="s">
        <v>107</v>
      </c>
      <c r="P41" s="26"/>
      <c r="Q41" s="26"/>
      <c r="R41" s="26"/>
      <c r="S41" s="26"/>
      <c r="T41" s="26" t="n">
        <v>600</v>
      </c>
      <c r="U41" s="26"/>
      <c r="V41" s="39" t="n">
        <f aca="false">SUM(P41:U41)</f>
        <v>600</v>
      </c>
      <c r="W41" s="40"/>
      <c r="X41" s="41"/>
      <c r="Y41" s="42" t="s">
        <v>19</v>
      </c>
    </row>
    <row r="42" customFormat="false" ht="12.75" hidden="false" customHeight="false" outlineLevel="0" collapsed="false">
      <c r="A42" s="63" t="s">
        <v>69</v>
      </c>
      <c r="B42" s="64" t="s">
        <v>152</v>
      </c>
      <c r="C42" s="37" t="s">
        <v>15</v>
      </c>
      <c r="D42" s="65" t="s">
        <v>153</v>
      </c>
      <c r="E42" s="65" t="s">
        <v>154</v>
      </c>
      <c r="F42" s="66" t="s">
        <v>155</v>
      </c>
      <c r="G42" s="67" t="n">
        <v>36495</v>
      </c>
      <c r="H42" s="68"/>
      <c r="I42" s="68"/>
      <c r="J42" s="69"/>
      <c r="K42" s="76"/>
      <c r="L42" s="69"/>
      <c r="M42" s="69"/>
      <c r="N42" s="70"/>
      <c r="O42" s="69"/>
      <c r="P42" s="69"/>
      <c r="Q42" s="71" t="n">
        <v>22</v>
      </c>
      <c r="R42" s="69"/>
      <c r="S42" s="69"/>
      <c r="T42" s="69"/>
      <c r="U42" s="69"/>
      <c r="V42" s="39" t="n">
        <v>22</v>
      </c>
      <c r="W42" s="77" t="s">
        <v>156</v>
      </c>
      <c r="X42" s="73"/>
      <c r="Y42" s="42" t="s">
        <v>93</v>
      </c>
    </row>
    <row r="43" customFormat="false" ht="38.25" hidden="false" customHeight="false" outlineLevel="0" collapsed="false">
      <c r="A43" s="35" t="s">
        <v>36</v>
      </c>
      <c r="B43" s="36" t="s">
        <v>157</v>
      </c>
      <c r="C43" s="37" t="s">
        <v>15</v>
      </c>
      <c r="D43" s="37" t="s">
        <v>76</v>
      </c>
      <c r="E43" s="38" t="s">
        <v>158</v>
      </c>
      <c r="F43" s="37" t="s">
        <v>17</v>
      </c>
      <c r="G43" s="56" t="n">
        <v>1999</v>
      </c>
      <c r="H43" s="26"/>
      <c r="I43" s="26" t="n">
        <v>120</v>
      </c>
      <c r="J43" s="26"/>
      <c r="K43" s="26"/>
      <c r="L43" s="26"/>
      <c r="M43" s="26"/>
      <c r="N43" s="39" t="n">
        <f aca="false">SUM(H43:M43)</f>
        <v>120</v>
      </c>
      <c r="O43" s="26" t="s">
        <v>107</v>
      </c>
      <c r="P43" s="26"/>
      <c r="Q43" s="26" t="n">
        <v>120</v>
      </c>
      <c r="R43" s="26"/>
      <c r="S43" s="26"/>
      <c r="T43" s="26"/>
      <c r="U43" s="26"/>
      <c r="V43" s="39" t="n">
        <f aca="false">SUM(P43:U43)</f>
        <v>120</v>
      </c>
      <c r="W43" s="40" t="s">
        <v>159</v>
      </c>
      <c r="X43" s="41" t="s">
        <v>160</v>
      </c>
      <c r="Y43" s="42" t="s">
        <v>23</v>
      </c>
    </row>
    <row r="44" customFormat="false" ht="12.75" hidden="false" customHeight="false" outlineLevel="0" collapsed="false">
      <c r="A44" s="35" t="s">
        <v>161</v>
      </c>
      <c r="B44" s="36" t="s">
        <v>162</v>
      </c>
      <c r="C44" s="37" t="s">
        <v>15</v>
      </c>
      <c r="D44" s="37" t="s">
        <v>163</v>
      </c>
      <c r="E44" s="38"/>
      <c r="F44" s="37"/>
      <c r="G44" s="43" t="n">
        <v>36312</v>
      </c>
      <c r="H44" s="74"/>
      <c r="I44" s="74"/>
      <c r="J44" s="74"/>
      <c r="K44" s="74"/>
      <c r="L44" s="74"/>
      <c r="M44" s="74"/>
      <c r="N44" s="39" t="n">
        <f aca="false">SUM(H44:M44)</f>
        <v>0</v>
      </c>
      <c r="O44" s="74"/>
      <c r="P44" s="26"/>
      <c r="Q44" s="26" t="n">
        <v>245</v>
      </c>
      <c r="R44" s="26"/>
      <c r="S44" s="26"/>
      <c r="T44" s="26"/>
      <c r="U44" s="26"/>
      <c r="V44" s="39" t="n">
        <f aca="false">SUM(P44:U44)</f>
        <v>245</v>
      </c>
      <c r="W44" s="59" t="s">
        <v>164</v>
      </c>
      <c r="X44" s="41"/>
      <c r="Y44" s="42" t="s">
        <v>19</v>
      </c>
    </row>
    <row r="45" customFormat="false" ht="12.75" hidden="false" customHeight="false" outlineLevel="0" collapsed="false">
      <c r="A45" s="35" t="s">
        <v>161</v>
      </c>
      <c r="B45" s="36" t="s">
        <v>162</v>
      </c>
      <c r="C45" s="37" t="s">
        <v>15</v>
      </c>
      <c r="D45" s="37" t="s">
        <v>163</v>
      </c>
      <c r="E45" s="38"/>
      <c r="F45" s="37" t="s">
        <v>21</v>
      </c>
      <c r="G45" s="37" t="n">
        <v>2001</v>
      </c>
      <c r="H45" s="22"/>
      <c r="I45" s="22"/>
      <c r="J45" s="22"/>
      <c r="K45" s="22"/>
      <c r="L45" s="22"/>
      <c r="M45" s="22"/>
      <c r="N45" s="39" t="n">
        <f aca="false">SUM(H45:M45)</f>
        <v>0</v>
      </c>
      <c r="O45" s="22"/>
      <c r="P45" s="26"/>
      <c r="Q45" s="26"/>
      <c r="R45" s="26"/>
      <c r="S45" s="26" t="n">
        <v>120</v>
      </c>
      <c r="T45" s="26"/>
      <c r="U45" s="26"/>
      <c r="V45" s="39" t="n">
        <f aca="false">SUM(P45:U45)</f>
        <v>120</v>
      </c>
      <c r="W45" s="40" t="s">
        <v>164</v>
      </c>
      <c r="X45" s="41"/>
      <c r="Y45" s="42" t="s">
        <v>93</v>
      </c>
    </row>
    <row r="46" customFormat="false" ht="12.75" hidden="false" customHeight="false" outlineLevel="0" collapsed="false">
      <c r="A46" s="35" t="s">
        <v>161</v>
      </c>
      <c r="B46" s="36" t="s">
        <v>162</v>
      </c>
      <c r="C46" s="37" t="s">
        <v>15</v>
      </c>
      <c r="D46" s="37" t="s">
        <v>163</v>
      </c>
      <c r="E46" s="38"/>
      <c r="F46" s="37"/>
      <c r="G46" s="43"/>
      <c r="H46" s="74"/>
      <c r="I46" s="74"/>
      <c r="J46" s="74"/>
      <c r="K46" s="74"/>
      <c r="L46" s="74"/>
      <c r="M46" s="74"/>
      <c r="N46" s="39" t="n">
        <f aca="false">SUM(H46:M46)</f>
        <v>0</v>
      </c>
      <c r="O46" s="74"/>
      <c r="P46" s="26"/>
      <c r="Q46" s="26"/>
      <c r="R46" s="26"/>
      <c r="S46" s="26"/>
      <c r="T46" s="26"/>
      <c r="U46" s="26" t="n">
        <v>230</v>
      </c>
      <c r="V46" s="39" t="n">
        <f aca="false">SUM(P46:U46)</f>
        <v>230</v>
      </c>
      <c r="W46" s="40" t="s">
        <v>165</v>
      </c>
      <c r="X46" s="41"/>
      <c r="Y46" s="42" t="s">
        <v>93</v>
      </c>
    </row>
    <row r="47" customFormat="false" ht="25.5" hidden="false" customHeight="false" outlineLevel="0" collapsed="false">
      <c r="A47" s="35" t="s">
        <v>166</v>
      </c>
      <c r="B47" s="36" t="s">
        <v>167</v>
      </c>
      <c r="C47" s="37" t="s">
        <v>15</v>
      </c>
      <c r="D47" s="37" t="s">
        <v>61</v>
      </c>
      <c r="E47" s="38" t="s">
        <v>168</v>
      </c>
      <c r="F47" s="37" t="s">
        <v>17</v>
      </c>
      <c r="G47" s="43" t="n">
        <v>36678</v>
      </c>
      <c r="H47" s="22"/>
      <c r="I47" s="22"/>
      <c r="J47" s="22" t="n">
        <v>750</v>
      </c>
      <c r="K47" s="22"/>
      <c r="L47" s="22"/>
      <c r="M47" s="22"/>
      <c r="N47" s="39" t="n">
        <v>750</v>
      </c>
      <c r="O47" s="22"/>
      <c r="P47" s="26"/>
      <c r="Q47" s="26"/>
      <c r="R47" s="26" t="n">
        <v>750</v>
      </c>
      <c r="S47" s="26"/>
      <c r="T47" s="26"/>
      <c r="U47" s="26"/>
      <c r="V47" s="39" t="n">
        <v>750</v>
      </c>
      <c r="W47" s="40" t="s">
        <v>169</v>
      </c>
      <c r="X47" s="41"/>
      <c r="Y47" s="42"/>
    </row>
    <row r="48" customFormat="false" ht="25.5" hidden="false" customHeight="false" outlineLevel="0" collapsed="false">
      <c r="A48" s="35" t="s">
        <v>69</v>
      </c>
      <c r="B48" s="36" t="s">
        <v>170</v>
      </c>
      <c r="C48" s="37" t="s">
        <v>15</v>
      </c>
      <c r="D48" s="37" t="s">
        <v>153</v>
      </c>
      <c r="E48" s="38" t="s">
        <v>171</v>
      </c>
      <c r="F48" s="37" t="s">
        <v>58</v>
      </c>
      <c r="G48" s="37" t="n">
        <v>2000</v>
      </c>
      <c r="H48" s="26"/>
      <c r="I48" s="26"/>
      <c r="J48" s="26"/>
      <c r="K48" s="26" t="n">
        <v>150</v>
      </c>
      <c r="L48" s="26"/>
      <c r="M48" s="26"/>
      <c r="N48" s="39" t="n">
        <f aca="false">SUM(H48:M48)</f>
        <v>150</v>
      </c>
      <c r="O48" s="26"/>
      <c r="P48" s="26"/>
      <c r="Q48" s="26" t="n">
        <v>150</v>
      </c>
      <c r="R48" s="26" t="n">
        <v>150</v>
      </c>
      <c r="S48" s="26" t="n">
        <v>200</v>
      </c>
      <c r="T48" s="26"/>
      <c r="U48" s="26"/>
      <c r="V48" s="39" t="n">
        <f aca="false">SUM(P48:U48)</f>
        <v>500</v>
      </c>
      <c r="W48" s="40" t="s">
        <v>172</v>
      </c>
      <c r="X48" s="41"/>
      <c r="Y48" s="42" t="s">
        <v>19</v>
      </c>
    </row>
    <row r="49" customFormat="false" ht="12.75" hidden="false" customHeight="false" outlineLevel="0" collapsed="false">
      <c r="A49" s="63" t="s">
        <v>80</v>
      </c>
      <c r="B49" s="64" t="s">
        <v>173</v>
      </c>
      <c r="C49" s="37" t="s">
        <v>15</v>
      </c>
      <c r="D49" s="65" t="s">
        <v>129</v>
      </c>
      <c r="E49" s="65" t="s">
        <v>174</v>
      </c>
      <c r="F49" s="65" t="s">
        <v>17</v>
      </c>
      <c r="G49" s="70" t="n">
        <v>1999</v>
      </c>
      <c r="H49" s="76"/>
      <c r="I49" s="68"/>
      <c r="J49" s="69"/>
      <c r="K49" s="76"/>
      <c r="L49" s="76"/>
      <c r="M49" s="69"/>
      <c r="N49" s="70"/>
      <c r="O49" s="69"/>
      <c r="P49" s="69"/>
      <c r="Q49" s="71" t="n">
        <v>65</v>
      </c>
      <c r="R49" s="69"/>
      <c r="S49" s="69"/>
      <c r="T49" s="69"/>
      <c r="U49" s="69"/>
      <c r="V49" s="78" t="n">
        <v>65</v>
      </c>
      <c r="W49" s="42"/>
      <c r="X49" s="73"/>
      <c r="Y49" s="42" t="s">
        <v>93</v>
      </c>
    </row>
    <row r="50" customFormat="false" ht="25.5" hidden="false" customHeight="false" outlineLevel="0" collapsed="false">
      <c r="A50" s="35" t="s">
        <v>80</v>
      </c>
      <c r="B50" s="36" t="s">
        <v>175</v>
      </c>
      <c r="C50" s="37" t="s">
        <v>60</v>
      </c>
      <c r="D50" s="37" t="s">
        <v>129</v>
      </c>
      <c r="E50" s="38" t="s">
        <v>176</v>
      </c>
      <c r="F50" s="37" t="s">
        <v>58</v>
      </c>
      <c r="G50" s="37" t="n">
        <v>1998</v>
      </c>
      <c r="H50" s="26" t="n">
        <v>117</v>
      </c>
      <c r="I50" s="26"/>
      <c r="J50" s="26"/>
      <c r="K50" s="26"/>
      <c r="L50" s="26"/>
      <c r="M50" s="26"/>
      <c r="N50" s="39" t="n">
        <f aca="false">SUM(H50:M50)</f>
        <v>117</v>
      </c>
      <c r="O50" s="26"/>
      <c r="P50" s="26" t="n">
        <v>117</v>
      </c>
      <c r="Q50" s="26"/>
      <c r="R50" s="26"/>
      <c r="S50" s="26"/>
      <c r="T50" s="26"/>
      <c r="U50" s="26"/>
      <c r="V50" s="39" t="n">
        <f aca="false">SUM(P50:U50)</f>
        <v>117</v>
      </c>
      <c r="W50" s="40" t="s">
        <v>177</v>
      </c>
      <c r="X50" s="41"/>
      <c r="Y50" s="42" t="s">
        <v>23</v>
      </c>
    </row>
    <row r="51" customFormat="false" ht="25.5" hidden="false" customHeight="false" outlineLevel="0" collapsed="false">
      <c r="A51" s="35" t="s">
        <v>13</v>
      </c>
      <c r="B51" s="36" t="s">
        <v>178</v>
      </c>
      <c r="C51" s="37" t="s">
        <v>15</v>
      </c>
      <c r="D51" s="37" t="s">
        <v>25</v>
      </c>
      <c r="E51" s="38" t="s">
        <v>179</v>
      </c>
      <c r="F51" s="37" t="s">
        <v>17</v>
      </c>
      <c r="G51" s="37" t="n">
        <v>2001</v>
      </c>
      <c r="H51" s="26"/>
      <c r="I51" s="26"/>
      <c r="J51" s="26"/>
      <c r="K51" s="26" t="n">
        <v>850</v>
      </c>
      <c r="L51" s="26"/>
      <c r="M51" s="26"/>
      <c r="N51" s="39" t="n">
        <v>850</v>
      </c>
      <c r="O51" s="26"/>
      <c r="P51" s="26"/>
      <c r="Q51" s="26"/>
      <c r="R51" s="26"/>
      <c r="S51" s="26" t="n">
        <v>850</v>
      </c>
      <c r="T51" s="26"/>
      <c r="U51" s="26"/>
      <c r="V51" s="39" t="n">
        <f aca="false">SUM(P51:U51)</f>
        <v>850</v>
      </c>
      <c r="W51" s="40" t="s">
        <v>180</v>
      </c>
      <c r="X51" s="41"/>
      <c r="Y51" s="42" t="s">
        <v>93</v>
      </c>
    </row>
    <row r="52" customFormat="false" ht="25.5" hidden="false" customHeight="false" outlineLevel="0" collapsed="false">
      <c r="A52" s="35" t="s">
        <v>40</v>
      </c>
      <c r="B52" s="36" t="s">
        <v>181</v>
      </c>
      <c r="C52" s="37" t="s">
        <v>15</v>
      </c>
      <c r="D52" s="37" t="s">
        <v>42</v>
      </c>
      <c r="E52" s="38" t="s">
        <v>182</v>
      </c>
      <c r="F52" s="37" t="s">
        <v>17</v>
      </c>
      <c r="G52" s="37" t="n">
        <v>2001</v>
      </c>
      <c r="H52" s="26"/>
      <c r="I52" s="26"/>
      <c r="J52" s="26"/>
      <c r="K52" s="26" t="n">
        <v>500</v>
      </c>
      <c r="L52" s="26"/>
      <c r="M52" s="26"/>
      <c r="N52" s="39" t="n">
        <f aca="false">SUM(H52:M52)</f>
        <v>500</v>
      </c>
      <c r="O52" s="26"/>
      <c r="P52" s="26"/>
      <c r="Q52" s="26"/>
      <c r="R52" s="26"/>
      <c r="S52" s="26" t="n">
        <v>500</v>
      </c>
      <c r="T52" s="26"/>
      <c r="U52" s="26"/>
      <c r="V52" s="39" t="n">
        <f aca="false">SUM(P52:U52)</f>
        <v>500</v>
      </c>
      <c r="W52" s="40" t="s">
        <v>183</v>
      </c>
      <c r="X52" s="41"/>
      <c r="Y52" s="42" t="s">
        <v>19</v>
      </c>
    </row>
    <row r="53" customFormat="false" ht="51" hidden="false" customHeight="false" outlineLevel="0" collapsed="false">
      <c r="A53" s="35" t="s">
        <v>80</v>
      </c>
      <c r="B53" s="36" t="s">
        <v>184</v>
      </c>
      <c r="C53" s="37" t="s">
        <v>15</v>
      </c>
      <c r="D53" s="37" t="s">
        <v>129</v>
      </c>
      <c r="E53" s="38"/>
      <c r="F53" s="37" t="s">
        <v>185</v>
      </c>
      <c r="G53" s="37" t="n">
        <v>2000</v>
      </c>
      <c r="H53" s="22"/>
      <c r="I53" s="22"/>
      <c r="J53" s="22"/>
      <c r="K53" s="22"/>
      <c r="L53" s="22"/>
      <c r="M53" s="22"/>
      <c r="N53" s="39" t="n">
        <f aca="false">SUM(H53:M53)</f>
        <v>0</v>
      </c>
      <c r="O53" s="22"/>
      <c r="P53" s="26"/>
      <c r="Q53" s="26"/>
      <c r="R53" s="26" t="n">
        <v>50</v>
      </c>
      <c r="S53" s="26" t="n">
        <v>50</v>
      </c>
      <c r="T53" s="26"/>
      <c r="U53" s="26"/>
      <c r="V53" s="39" t="n">
        <f aca="false">SUM(P53:U53)</f>
        <v>100</v>
      </c>
      <c r="W53" s="40" t="s">
        <v>186</v>
      </c>
      <c r="X53" s="41"/>
      <c r="Y53" s="42" t="s">
        <v>23</v>
      </c>
    </row>
    <row r="55" customFormat="false" ht="25.5" hidden="false" customHeight="false" outlineLevel="0" collapsed="false">
      <c r="A55" s="35" t="s">
        <v>161</v>
      </c>
      <c r="B55" s="36" t="s">
        <v>187</v>
      </c>
      <c r="C55" s="37" t="s">
        <v>15</v>
      </c>
      <c r="D55" s="37" t="s">
        <v>163</v>
      </c>
      <c r="E55" s="38" t="s">
        <v>188</v>
      </c>
      <c r="F55" s="37" t="s">
        <v>17</v>
      </c>
      <c r="G55" s="44" t="s">
        <v>189</v>
      </c>
      <c r="H55" s="26"/>
      <c r="I55" s="26"/>
      <c r="J55" s="26"/>
      <c r="K55" s="26" t="n">
        <v>850</v>
      </c>
      <c r="L55" s="26"/>
      <c r="M55" s="26"/>
      <c r="N55" s="39" t="n">
        <f aca="false">SUM(H55:M55)</f>
        <v>850</v>
      </c>
      <c r="O55" s="26"/>
      <c r="P55" s="26"/>
      <c r="Q55" s="26"/>
      <c r="R55" s="26"/>
      <c r="S55" s="26" t="n">
        <v>850</v>
      </c>
      <c r="T55" s="26"/>
      <c r="U55" s="26"/>
      <c r="V55" s="39" t="n">
        <f aca="false">SUM(P55:U55)</f>
        <v>850</v>
      </c>
      <c r="W55" s="40" t="s">
        <v>190</v>
      </c>
      <c r="X55" s="41"/>
      <c r="Y55" s="42" t="s">
        <v>19</v>
      </c>
    </row>
    <row r="56" customFormat="false" ht="25.5" hidden="false" customHeight="false" outlineLevel="0" collapsed="false">
      <c r="A56" s="35" t="s">
        <v>69</v>
      </c>
      <c r="B56" s="36" t="s">
        <v>191</v>
      </c>
      <c r="C56" s="37" t="s">
        <v>15</v>
      </c>
      <c r="D56" s="37" t="s">
        <v>153</v>
      </c>
      <c r="E56" s="38" t="s">
        <v>192</v>
      </c>
      <c r="F56" s="37" t="s">
        <v>193</v>
      </c>
      <c r="G56" s="37" t="n">
        <v>1999</v>
      </c>
      <c r="H56" s="26"/>
      <c r="I56" s="26" t="n">
        <v>20</v>
      </c>
      <c r="J56" s="26"/>
      <c r="K56" s="26"/>
      <c r="L56" s="26"/>
      <c r="M56" s="26"/>
      <c r="N56" s="39" t="n">
        <f aca="false">SUM(H56:M56)</f>
        <v>20</v>
      </c>
      <c r="O56" s="26"/>
      <c r="P56" s="26"/>
      <c r="Q56" s="26" t="n">
        <v>20</v>
      </c>
      <c r="R56" s="26"/>
      <c r="S56" s="26"/>
      <c r="T56" s="26"/>
      <c r="U56" s="26"/>
      <c r="V56" s="39" t="n">
        <f aca="false">SUM(P56:U56)</f>
        <v>20</v>
      </c>
      <c r="W56" s="40"/>
      <c r="X56" s="41"/>
      <c r="Y56" s="42" t="s">
        <v>19</v>
      </c>
    </row>
    <row r="57" customFormat="false" ht="12.75" hidden="false" customHeight="false" outlineLevel="0" collapsed="false">
      <c r="A57" s="35" t="s">
        <v>69</v>
      </c>
      <c r="B57" s="36" t="s">
        <v>194</v>
      </c>
      <c r="C57" s="37" t="s">
        <v>60</v>
      </c>
      <c r="D57" s="37"/>
      <c r="E57" s="38"/>
      <c r="F57" s="37" t="s">
        <v>17</v>
      </c>
      <c r="G57" s="37"/>
      <c r="H57" s="22"/>
      <c r="I57" s="22"/>
      <c r="J57" s="22"/>
      <c r="K57" s="22"/>
      <c r="L57" s="22"/>
      <c r="M57" s="22"/>
      <c r="N57" s="39" t="n">
        <f aca="false">SUM(H57:M57)</f>
        <v>0</v>
      </c>
      <c r="O57" s="22"/>
      <c r="P57" s="26"/>
      <c r="Q57" s="26"/>
      <c r="R57" s="26"/>
      <c r="S57" s="26"/>
      <c r="T57" s="26"/>
      <c r="U57" s="26" t="n">
        <v>60</v>
      </c>
      <c r="V57" s="39" t="n">
        <f aca="false">SUM(P57:U57)</f>
        <v>60</v>
      </c>
      <c r="W57" s="40" t="s">
        <v>195</v>
      </c>
      <c r="X57" s="41"/>
      <c r="Y57" s="42" t="s">
        <v>23</v>
      </c>
    </row>
    <row r="58" customFormat="false" ht="25.5" hidden="false" customHeight="false" outlineLevel="0" collapsed="false">
      <c r="A58" s="35" t="s">
        <v>64</v>
      </c>
      <c r="B58" s="36" t="s">
        <v>196</v>
      </c>
      <c r="C58" s="37" t="s">
        <v>15</v>
      </c>
      <c r="D58" s="37" t="s">
        <v>145</v>
      </c>
      <c r="E58" s="38"/>
      <c r="F58" s="37" t="s">
        <v>17</v>
      </c>
      <c r="G58" s="43" t="n">
        <v>36312</v>
      </c>
      <c r="H58" s="74"/>
      <c r="I58" s="74"/>
      <c r="J58" s="74"/>
      <c r="K58" s="74"/>
      <c r="L58" s="74"/>
      <c r="M58" s="79" t="n">
        <v>1100</v>
      </c>
      <c r="N58" s="39" t="n">
        <v>1100</v>
      </c>
      <c r="O58" s="74"/>
      <c r="P58" s="26"/>
      <c r="Q58" s="26"/>
      <c r="R58" s="26"/>
      <c r="S58" s="26"/>
      <c r="T58" s="26"/>
      <c r="U58" s="26" t="n">
        <v>1100</v>
      </c>
      <c r="V58" s="39" t="n">
        <v>1100</v>
      </c>
      <c r="W58" s="40" t="s">
        <v>197</v>
      </c>
      <c r="X58" s="41"/>
      <c r="Y58" s="42" t="s">
        <v>93</v>
      </c>
    </row>
    <row r="59" customFormat="false" ht="25.5" hidden="false" customHeight="false" outlineLevel="0" collapsed="false">
      <c r="A59" s="35" t="s">
        <v>54</v>
      </c>
      <c r="B59" s="36" t="s">
        <v>198</v>
      </c>
      <c r="C59" s="37" t="s">
        <v>60</v>
      </c>
      <c r="D59" s="37" t="s">
        <v>56</v>
      </c>
      <c r="E59" s="38" t="s">
        <v>199</v>
      </c>
      <c r="F59" s="37" t="s">
        <v>21</v>
      </c>
      <c r="G59" s="43" t="n">
        <v>36373</v>
      </c>
      <c r="H59" s="26"/>
      <c r="I59" s="26" t="n">
        <v>500</v>
      </c>
      <c r="J59" s="26"/>
      <c r="K59" s="26"/>
      <c r="L59" s="26"/>
      <c r="M59" s="26"/>
      <c r="N59" s="39" t="n">
        <f aca="false">SUM(H59:M59)</f>
        <v>500</v>
      </c>
      <c r="O59" s="26"/>
      <c r="P59" s="26"/>
      <c r="Q59" s="26" t="n">
        <v>500</v>
      </c>
      <c r="R59" s="26"/>
      <c r="S59" s="26"/>
      <c r="T59" s="26"/>
      <c r="U59" s="26"/>
      <c r="V59" s="39" t="n">
        <f aca="false">SUM(P59:U59)</f>
        <v>500</v>
      </c>
      <c r="W59" s="59" t="s">
        <v>200</v>
      </c>
      <c r="X59" s="41"/>
      <c r="Y59" s="42" t="s">
        <v>19</v>
      </c>
    </row>
    <row r="60" customFormat="false" ht="25.5" hidden="false" customHeight="false" outlineLevel="0" collapsed="false">
      <c r="A60" s="35" t="s">
        <v>54</v>
      </c>
      <c r="B60" s="36" t="s">
        <v>198</v>
      </c>
      <c r="C60" s="37" t="s">
        <v>71</v>
      </c>
      <c r="D60" s="37" t="s">
        <v>56</v>
      </c>
      <c r="E60" s="38" t="s">
        <v>201</v>
      </c>
      <c r="F60" s="37" t="s">
        <v>58</v>
      </c>
      <c r="G60" s="43" t="n">
        <v>35796</v>
      </c>
      <c r="H60" s="26" t="n">
        <v>330</v>
      </c>
      <c r="I60" s="26"/>
      <c r="J60" s="26"/>
      <c r="K60" s="26"/>
      <c r="L60" s="26"/>
      <c r="M60" s="26" t="n">
        <v>121</v>
      </c>
      <c r="N60" s="39" t="n">
        <f aca="false">SUM(H60:M60)</f>
        <v>451</v>
      </c>
      <c r="O60" s="26"/>
      <c r="P60" s="26" t="n">
        <v>330</v>
      </c>
      <c r="Q60" s="26"/>
      <c r="R60" s="26"/>
      <c r="S60" s="26"/>
      <c r="T60" s="26"/>
      <c r="U60" s="26" t="n">
        <v>121</v>
      </c>
      <c r="V60" s="39" t="n">
        <f aca="false">SUM(P60:U60)</f>
        <v>451</v>
      </c>
      <c r="W60" s="59" t="s">
        <v>202</v>
      </c>
      <c r="X60" s="41" t="s">
        <v>203</v>
      </c>
      <c r="Y60" s="42" t="s">
        <v>23</v>
      </c>
    </row>
    <row r="61" customFormat="false" ht="12.75" hidden="false" customHeight="false" outlineLevel="0" collapsed="false">
      <c r="A61" s="35" t="s">
        <v>54</v>
      </c>
      <c r="B61" s="36" t="s">
        <v>198</v>
      </c>
      <c r="C61" s="37" t="s">
        <v>71</v>
      </c>
      <c r="D61" s="37" t="s">
        <v>56</v>
      </c>
      <c r="E61" s="38" t="s">
        <v>204</v>
      </c>
      <c r="F61" s="37" t="s">
        <v>17</v>
      </c>
      <c r="G61" s="43" t="n">
        <v>35431</v>
      </c>
      <c r="H61" s="26" t="n">
        <v>78</v>
      </c>
      <c r="I61" s="26"/>
      <c r="J61" s="26"/>
      <c r="K61" s="26"/>
      <c r="L61" s="26"/>
      <c r="M61" s="26"/>
      <c r="N61" s="39" t="n">
        <f aca="false">SUM(H61:M61)</f>
        <v>78</v>
      </c>
      <c r="O61" s="26"/>
      <c r="P61" s="26" t="n">
        <v>78</v>
      </c>
      <c r="Q61" s="26"/>
      <c r="R61" s="26"/>
      <c r="S61" s="26"/>
      <c r="T61" s="26"/>
      <c r="U61" s="26"/>
      <c r="V61" s="39" t="n">
        <f aca="false">SUM(P61:U61)</f>
        <v>78</v>
      </c>
      <c r="W61" s="59" t="s">
        <v>205</v>
      </c>
      <c r="X61" s="41"/>
      <c r="Y61" s="42" t="s">
        <v>23</v>
      </c>
    </row>
    <row r="62" customFormat="false" ht="12.75" hidden="false" customHeight="false" outlineLevel="0" collapsed="false">
      <c r="A62" s="35" t="s">
        <v>36</v>
      </c>
      <c r="B62" s="36" t="s">
        <v>206</v>
      </c>
      <c r="C62" s="37" t="s">
        <v>15</v>
      </c>
      <c r="D62" s="37" t="s">
        <v>38</v>
      </c>
      <c r="E62" s="38" t="s">
        <v>207</v>
      </c>
      <c r="F62" s="37" t="s">
        <v>17</v>
      </c>
      <c r="G62" s="43" t="s">
        <v>208</v>
      </c>
      <c r="H62" s="26"/>
      <c r="I62" s="26"/>
      <c r="J62" s="26"/>
      <c r="K62" s="26" t="n">
        <v>500</v>
      </c>
      <c r="L62" s="26"/>
      <c r="M62" s="26"/>
      <c r="N62" s="39" t="n">
        <f aca="false">SUM(H62:M62)</f>
        <v>500</v>
      </c>
      <c r="O62" s="26" t="s">
        <v>107</v>
      </c>
      <c r="P62" s="26"/>
      <c r="Q62" s="26"/>
      <c r="R62" s="26"/>
      <c r="S62" s="26" t="n">
        <v>500</v>
      </c>
      <c r="T62" s="26"/>
      <c r="U62" s="26"/>
      <c r="V62" s="39" t="n">
        <f aca="false">SUM(P62:U62)</f>
        <v>500</v>
      </c>
      <c r="W62" s="40"/>
      <c r="X62" s="41"/>
      <c r="Y62" s="42" t="s">
        <v>19</v>
      </c>
    </row>
    <row r="63" customFormat="false" ht="12.75" hidden="false" customHeight="false" outlineLevel="0" collapsed="false">
      <c r="A63" s="63" t="s">
        <v>69</v>
      </c>
      <c r="B63" s="64" t="s">
        <v>209</v>
      </c>
      <c r="C63" s="37" t="s">
        <v>60</v>
      </c>
      <c r="D63" s="65" t="s">
        <v>210</v>
      </c>
      <c r="E63" s="80" t="s">
        <v>211</v>
      </c>
      <c r="F63" s="66" t="s">
        <v>111</v>
      </c>
      <c r="G63" s="67" t="n">
        <v>36312</v>
      </c>
      <c r="H63" s="76"/>
      <c r="I63" s="68"/>
      <c r="J63" s="71"/>
      <c r="K63" s="68"/>
      <c r="L63" s="76"/>
      <c r="M63" s="69"/>
      <c r="N63" s="70"/>
      <c r="O63" s="69"/>
      <c r="P63" s="69"/>
      <c r="Q63" s="71" t="n">
        <v>84</v>
      </c>
      <c r="R63" s="69"/>
      <c r="S63" s="69"/>
      <c r="T63" s="69"/>
      <c r="U63" s="69"/>
      <c r="V63" s="39" t="n">
        <v>84</v>
      </c>
      <c r="W63" s="42"/>
      <c r="X63" s="73"/>
      <c r="Y63" s="42" t="s">
        <v>93</v>
      </c>
    </row>
    <row r="64" customFormat="false" ht="25.5" hidden="false" customHeight="false" outlineLevel="0" collapsed="false">
      <c r="A64" s="63" t="s">
        <v>80</v>
      </c>
      <c r="B64" s="64" t="s">
        <v>212</v>
      </c>
      <c r="C64" s="37" t="s">
        <v>15</v>
      </c>
      <c r="D64" s="65" t="s">
        <v>129</v>
      </c>
      <c r="E64" s="65" t="s">
        <v>213</v>
      </c>
      <c r="F64" s="65" t="s">
        <v>17</v>
      </c>
      <c r="G64" s="81" t="n">
        <v>36312</v>
      </c>
      <c r="H64" s="82"/>
      <c r="I64" s="83"/>
      <c r="J64" s="69"/>
      <c r="K64" s="82"/>
      <c r="L64" s="69"/>
      <c r="M64" s="69"/>
      <c r="N64" s="70"/>
      <c r="O64" s="69"/>
      <c r="P64" s="69"/>
      <c r="Q64" s="71" t="n">
        <v>600</v>
      </c>
      <c r="R64" s="69"/>
      <c r="S64" s="69"/>
      <c r="T64" s="69"/>
      <c r="U64" s="69"/>
      <c r="V64" s="39" t="n">
        <v>600</v>
      </c>
      <c r="W64" s="84" t="s">
        <v>214</v>
      </c>
      <c r="X64" s="73"/>
      <c r="Y64" s="42" t="s">
        <v>93</v>
      </c>
    </row>
    <row r="65" customFormat="false" ht="51" hidden="false" customHeight="false" outlineLevel="0" collapsed="false">
      <c r="A65" s="35" t="s">
        <v>161</v>
      </c>
      <c r="B65" s="36" t="s">
        <v>215</v>
      </c>
      <c r="C65" s="37" t="s">
        <v>15</v>
      </c>
      <c r="D65" s="37" t="s">
        <v>163</v>
      </c>
      <c r="E65" s="38" t="s">
        <v>216</v>
      </c>
      <c r="F65" s="37"/>
      <c r="G65" s="43" t="n">
        <v>37196</v>
      </c>
      <c r="H65" s="74"/>
      <c r="I65" s="74"/>
      <c r="J65" s="74"/>
      <c r="K65" s="74"/>
      <c r="L65" s="74"/>
      <c r="M65" s="74"/>
      <c r="N65" s="39" t="n">
        <f aca="false">SUM(H65:M65)</f>
        <v>0</v>
      </c>
      <c r="O65" s="74"/>
      <c r="P65" s="26"/>
      <c r="Q65" s="26"/>
      <c r="R65" s="26"/>
      <c r="S65" s="26" t="n">
        <v>514</v>
      </c>
      <c r="T65" s="26"/>
      <c r="U65" s="26"/>
      <c r="V65" s="39" t="n">
        <f aca="false">SUM(P65:U65)</f>
        <v>514</v>
      </c>
      <c r="W65" s="40" t="s">
        <v>217</v>
      </c>
      <c r="X65" s="41"/>
      <c r="Y65" s="42" t="s">
        <v>93</v>
      </c>
    </row>
    <row r="66" customFormat="false" ht="12.75" hidden="false" customHeight="false" outlineLevel="0" collapsed="false">
      <c r="A66" s="11" t="s">
        <v>54</v>
      </c>
      <c r="B66" s="12" t="s">
        <v>218</v>
      </c>
      <c r="C66" s="13" t="s">
        <v>15</v>
      </c>
      <c r="D66" s="13" t="s">
        <v>56</v>
      </c>
      <c r="E66" s="14" t="s">
        <v>84</v>
      </c>
      <c r="F66" s="13" t="s">
        <v>21</v>
      </c>
      <c r="G66" s="44"/>
      <c r="H66" s="18"/>
      <c r="I66" s="18"/>
      <c r="J66" s="18"/>
      <c r="K66" s="18"/>
      <c r="L66" s="18"/>
      <c r="M66" s="18" t="n">
        <v>520</v>
      </c>
      <c r="N66" s="17" t="n">
        <f aca="false">SUM(H66:M66)</f>
        <v>520</v>
      </c>
      <c r="O66" s="18"/>
      <c r="P66" s="18"/>
      <c r="Q66" s="18"/>
      <c r="R66" s="18"/>
      <c r="S66" s="18"/>
      <c r="T66" s="18"/>
      <c r="U66" s="18" t="n">
        <v>520</v>
      </c>
      <c r="V66" s="17" t="n">
        <f aca="false">SUM(P66:U66)</f>
        <v>520</v>
      </c>
      <c r="W66" s="85" t="s">
        <v>219</v>
      </c>
      <c r="X66" s="19"/>
      <c r="Y66" s="20"/>
    </row>
    <row r="67" customFormat="false" ht="23.25" hidden="false" customHeight="true" outlineLevel="0" collapsed="false">
      <c r="A67" s="53" t="s">
        <v>36</v>
      </c>
      <c r="B67" s="36" t="s">
        <v>218</v>
      </c>
      <c r="C67" s="37" t="s">
        <v>15</v>
      </c>
      <c r="D67" s="37" t="s">
        <v>38</v>
      </c>
      <c r="E67" s="38" t="s">
        <v>220</v>
      </c>
      <c r="F67" s="37" t="s">
        <v>17</v>
      </c>
      <c r="G67" s="56" t="s">
        <v>208</v>
      </c>
      <c r="H67" s="26"/>
      <c r="I67" s="26"/>
      <c r="J67" s="26"/>
      <c r="K67" s="26" t="n">
        <v>520</v>
      </c>
      <c r="L67" s="26"/>
      <c r="M67" s="26"/>
      <c r="N67" s="39" t="n">
        <f aca="false">SUM(H67:M67)</f>
        <v>520</v>
      </c>
      <c r="O67" s="26"/>
      <c r="P67" s="26"/>
      <c r="Q67" s="26"/>
      <c r="R67" s="26"/>
      <c r="S67" s="26" t="n">
        <v>520</v>
      </c>
      <c r="T67" s="26"/>
      <c r="U67" s="26"/>
      <c r="V67" s="39" t="n">
        <f aca="false">SUM(P67:U67)</f>
        <v>520</v>
      </c>
      <c r="W67" s="40" t="s">
        <v>221</v>
      </c>
      <c r="X67" s="40"/>
      <c r="Y67" s="42" t="s">
        <v>19</v>
      </c>
    </row>
    <row r="68" customFormat="false" ht="22.5" hidden="false" customHeight="true" outlineLevel="0" collapsed="false">
      <c r="A68" s="35" t="s">
        <v>69</v>
      </c>
      <c r="B68" s="36" t="s">
        <v>222</v>
      </c>
      <c r="C68" s="37" t="s">
        <v>15</v>
      </c>
      <c r="D68" s="37" t="s">
        <v>210</v>
      </c>
      <c r="E68" s="38" t="s">
        <v>223</v>
      </c>
      <c r="F68" s="37" t="s">
        <v>17</v>
      </c>
      <c r="G68" s="43" t="n">
        <v>36678</v>
      </c>
      <c r="H68" s="26"/>
      <c r="I68" s="26"/>
      <c r="J68" s="26" t="n">
        <v>640</v>
      </c>
      <c r="K68" s="26"/>
      <c r="L68" s="26"/>
      <c r="M68" s="26"/>
      <c r="N68" s="39" t="n">
        <f aca="false">SUM(H68:M68)</f>
        <v>640</v>
      </c>
      <c r="O68" s="26"/>
      <c r="P68" s="26"/>
      <c r="Q68" s="26"/>
      <c r="R68" s="26" t="n">
        <v>640</v>
      </c>
      <c r="S68" s="26"/>
      <c r="T68" s="26"/>
      <c r="U68" s="26"/>
      <c r="V68" s="39" t="n">
        <f aca="false">SUM(P68:U68)</f>
        <v>640</v>
      </c>
      <c r="W68" s="40" t="s">
        <v>224</v>
      </c>
      <c r="X68" s="41"/>
      <c r="Y68" s="42" t="s">
        <v>19</v>
      </c>
    </row>
    <row r="69" customFormat="false" ht="51" hidden="false" customHeight="false" outlineLevel="0" collapsed="false">
      <c r="A69" s="35" t="s">
        <v>161</v>
      </c>
      <c r="B69" s="36" t="s">
        <v>222</v>
      </c>
      <c r="C69" s="37" t="s">
        <v>15</v>
      </c>
      <c r="D69" s="37" t="s">
        <v>163</v>
      </c>
      <c r="E69" s="38" t="s">
        <v>216</v>
      </c>
      <c r="F69" s="37" t="s">
        <v>17</v>
      </c>
      <c r="G69" s="43" t="n">
        <v>37196</v>
      </c>
      <c r="H69" s="26"/>
      <c r="I69" s="26"/>
      <c r="J69" s="26"/>
      <c r="K69" s="26" t="n">
        <v>514</v>
      </c>
      <c r="L69" s="26"/>
      <c r="M69" s="26"/>
      <c r="N69" s="39" t="n">
        <f aca="false">SUM(H69:M69)</f>
        <v>514</v>
      </c>
      <c r="O69" s="26"/>
      <c r="P69" s="26"/>
      <c r="Q69" s="26"/>
      <c r="R69" s="26"/>
      <c r="S69" s="26" t="n">
        <v>514</v>
      </c>
      <c r="T69" s="26"/>
      <c r="U69" s="26"/>
      <c r="V69" s="39" t="n">
        <f aca="false">SUM(P69:U69)</f>
        <v>514</v>
      </c>
      <c r="W69" s="40" t="s">
        <v>225</v>
      </c>
      <c r="X69" s="41" t="s">
        <v>226</v>
      </c>
      <c r="Y69" s="42" t="s">
        <v>19</v>
      </c>
    </row>
    <row r="70" customFormat="false" ht="38.25" hidden="false" customHeight="false" outlineLevel="0" collapsed="false">
      <c r="A70" s="11" t="s">
        <v>36</v>
      </c>
      <c r="B70" s="12" t="s">
        <v>227</v>
      </c>
      <c r="C70" s="37" t="s">
        <v>71</v>
      </c>
      <c r="D70" s="13" t="s">
        <v>38</v>
      </c>
      <c r="E70" s="14" t="s">
        <v>228</v>
      </c>
      <c r="F70" s="13" t="s">
        <v>17</v>
      </c>
      <c r="G70" s="44" t="n">
        <v>1998</v>
      </c>
      <c r="H70" s="18" t="n">
        <v>340</v>
      </c>
      <c r="I70" s="18" t="n">
        <v>180</v>
      </c>
      <c r="J70" s="18"/>
      <c r="K70" s="18"/>
      <c r="L70" s="18"/>
      <c r="M70" s="18"/>
      <c r="N70" s="17" t="n">
        <f aca="false">SUM(H70:M70)</f>
        <v>520</v>
      </c>
      <c r="O70" s="18"/>
      <c r="P70" s="18" t="n">
        <v>340</v>
      </c>
      <c r="Q70" s="18" t="n">
        <v>180</v>
      </c>
      <c r="R70" s="18"/>
      <c r="S70" s="18"/>
      <c r="T70" s="18"/>
      <c r="U70" s="18"/>
      <c r="V70" s="17" t="n">
        <f aca="false">SUM(P70:U70)</f>
        <v>520</v>
      </c>
      <c r="W70" s="40" t="s">
        <v>229</v>
      </c>
      <c r="X70" s="40" t="s">
        <v>230</v>
      </c>
      <c r="Y70" s="42" t="s">
        <v>23</v>
      </c>
    </row>
    <row r="71" customFormat="false" ht="27.75" hidden="false" customHeight="true" outlineLevel="0" collapsed="false">
      <c r="A71" s="35" t="s">
        <v>54</v>
      </c>
      <c r="B71" s="36" t="s">
        <v>231</v>
      </c>
      <c r="C71" s="37" t="s">
        <v>71</v>
      </c>
      <c r="D71" s="37" t="s">
        <v>56</v>
      </c>
      <c r="E71" s="38" t="s">
        <v>232</v>
      </c>
      <c r="F71" s="37" t="s">
        <v>58</v>
      </c>
      <c r="G71" s="56" t="n">
        <v>1998</v>
      </c>
      <c r="H71" s="26" t="n">
        <f aca="false">590-70</f>
        <v>520</v>
      </c>
      <c r="I71" s="26"/>
      <c r="J71" s="26"/>
      <c r="K71" s="26"/>
      <c r="L71" s="26"/>
      <c r="M71" s="26"/>
      <c r="N71" s="39" t="n">
        <f aca="false">SUM(H71:M71)</f>
        <v>520</v>
      </c>
      <c r="O71" s="26"/>
      <c r="P71" s="26" t="n">
        <f aca="false">590-70</f>
        <v>520</v>
      </c>
      <c r="Q71" s="26"/>
      <c r="R71" s="26"/>
      <c r="S71" s="26"/>
      <c r="T71" s="26"/>
      <c r="U71" s="26"/>
      <c r="V71" s="39" t="n">
        <f aca="false">SUM(P71:U71)</f>
        <v>520</v>
      </c>
      <c r="W71" s="59" t="s">
        <v>233</v>
      </c>
      <c r="X71" s="41" t="s">
        <v>234</v>
      </c>
      <c r="Y71" s="42"/>
    </row>
    <row r="72" customFormat="false" ht="63.75" hidden="false" customHeight="false" outlineLevel="0" collapsed="false">
      <c r="A72" s="11" t="s">
        <v>64</v>
      </c>
      <c r="B72" s="12" t="s">
        <v>231</v>
      </c>
      <c r="C72" s="37" t="s">
        <v>15</v>
      </c>
      <c r="D72" s="13" t="s">
        <v>145</v>
      </c>
      <c r="E72" s="14" t="s">
        <v>235</v>
      </c>
      <c r="F72" s="13" t="s">
        <v>17</v>
      </c>
      <c r="G72" s="15" t="n">
        <v>36678</v>
      </c>
      <c r="H72" s="18"/>
      <c r="I72" s="18"/>
      <c r="J72" s="18" t="n">
        <v>200</v>
      </c>
      <c r="K72" s="18"/>
      <c r="L72" s="18"/>
      <c r="M72" s="18"/>
      <c r="N72" s="17" t="n">
        <f aca="false">SUM(H72:M72)</f>
        <v>200</v>
      </c>
      <c r="O72" s="18"/>
      <c r="P72" s="18"/>
      <c r="Q72" s="18"/>
      <c r="R72" s="18" t="n">
        <v>800</v>
      </c>
      <c r="S72" s="18"/>
      <c r="T72" s="18"/>
      <c r="U72" s="18"/>
      <c r="V72" s="17" t="n">
        <f aca="false">SUM(P72:U72)</f>
        <v>800</v>
      </c>
      <c r="W72" s="40" t="s">
        <v>236</v>
      </c>
      <c r="X72" s="40"/>
      <c r="Y72" s="42" t="s">
        <v>19</v>
      </c>
    </row>
    <row r="73" customFormat="false" ht="51" hidden="false" customHeight="false" outlineLevel="0" collapsed="false">
      <c r="A73" s="35" t="s">
        <v>80</v>
      </c>
      <c r="B73" s="36" t="s">
        <v>237</v>
      </c>
      <c r="C73" s="37" t="s">
        <v>15</v>
      </c>
      <c r="D73" s="37" t="s">
        <v>129</v>
      </c>
      <c r="E73" s="38" t="s">
        <v>238</v>
      </c>
      <c r="F73" s="37" t="s">
        <v>17</v>
      </c>
      <c r="G73" s="37" t="n">
        <v>1999</v>
      </c>
      <c r="H73" s="26"/>
      <c r="I73" s="26" t="n">
        <v>250</v>
      </c>
      <c r="J73" s="26"/>
      <c r="K73" s="26"/>
      <c r="L73" s="26"/>
      <c r="M73" s="26"/>
      <c r="N73" s="39" t="n">
        <f aca="false">SUM(H73:M73)</f>
        <v>250</v>
      </c>
      <c r="O73" s="26"/>
      <c r="P73" s="26"/>
      <c r="Q73" s="26" t="n">
        <v>250</v>
      </c>
      <c r="R73" s="26"/>
      <c r="S73" s="26"/>
      <c r="T73" s="26"/>
      <c r="U73" s="26"/>
      <c r="V73" s="39" t="n">
        <f aca="false">SUM(P73:U73)</f>
        <v>250</v>
      </c>
      <c r="W73" s="40" t="s">
        <v>239</v>
      </c>
      <c r="X73" s="41"/>
      <c r="Y73" s="42" t="s">
        <v>19</v>
      </c>
    </row>
    <row r="74" customFormat="false" ht="51" hidden="false" customHeight="false" outlineLevel="0" collapsed="false">
      <c r="A74" s="35" t="s">
        <v>69</v>
      </c>
      <c r="B74" s="36" t="s">
        <v>240</v>
      </c>
      <c r="C74" s="37" t="s">
        <v>15</v>
      </c>
      <c r="D74" s="37" t="s">
        <v>241</v>
      </c>
      <c r="E74" s="38" t="s">
        <v>242</v>
      </c>
      <c r="F74" s="37" t="s">
        <v>17</v>
      </c>
      <c r="G74" s="37" t="s">
        <v>7</v>
      </c>
      <c r="H74" s="22"/>
      <c r="I74" s="22" t="n">
        <v>100</v>
      </c>
      <c r="J74" s="22"/>
      <c r="K74" s="22"/>
      <c r="L74" s="22"/>
      <c r="M74" s="22"/>
      <c r="N74" s="39" t="n">
        <f aca="false">SUM(H74:M74)</f>
        <v>100</v>
      </c>
      <c r="O74" s="22"/>
      <c r="P74" s="26"/>
      <c r="Q74" s="26" t="n">
        <v>100</v>
      </c>
      <c r="R74" s="26"/>
      <c r="S74" s="26"/>
      <c r="T74" s="26"/>
      <c r="U74" s="26" t="n">
        <v>110</v>
      </c>
      <c r="V74" s="39" t="n">
        <f aca="false">SUM(P74:U74)</f>
        <v>210</v>
      </c>
      <c r="W74" s="40" t="s">
        <v>243</v>
      </c>
      <c r="X74" s="41"/>
      <c r="Y74" s="42" t="s">
        <v>19</v>
      </c>
    </row>
    <row r="75" customFormat="false" ht="25.5" hidden="false" customHeight="false" outlineLevel="0" collapsed="false">
      <c r="A75" s="35" t="s">
        <v>69</v>
      </c>
      <c r="B75" s="36" t="s">
        <v>240</v>
      </c>
      <c r="C75" s="37" t="s">
        <v>15</v>
      </c>
      <c r="D75" s="37" t="s">
        <v>241</v>
      </c>
      <c r="E75" s="38" t="s">
        <v>244</v>
      </c>
      <c r="F75" s="37" t="s">
        <v>245</v>
      </c>
      <c r="G75" s="37" t="s">
        <v>7</v>
      </c>
      <c r="H75" s="22"/>
      <c r="I75" s="22"/>
      <c r="J75" s="22"/>
      <c r="K75" s="22"/>
      <c r="L75" s="22"/>
      <c r="M75" s="22"/>
      <c r="N75" s="39" t="n">
        <f aca="false">SUM(H75:M75)</f>
        <v>0</v>
      </c>
      <c r="O75" s="22"/>
      <c r="P75" s="26"/>
      <c r="Q75" s="26"/>
      <c r="R75" s="26"/>
      <c r="S75" s="26"/>
      <c r="T75" s="26"/>
      <c r="U75" s="26" t="n">
        <v>400</v>
      </c>
      <c r="V75" s="39" t="n">
        <f aca="false">SUM(P75:U75)</f>
        <v>400</v>
      </c>
      <c r="W75" s="40" t="s">
        <v>246</v>
      </c>
      <c r="X75" s="41"/>
      <c r="Y75" s="42" t="s">
        <v>93</v>
      </c>
    </row>
    <row r="76" customFormat="false" ht="12.75" hidden="false" customHeight="false" outlineLevel="0" collapsed="false">
      <c r="A76" s="35" t="s">
        <v>36</v>
      </c>
      <c r="B76" s="36" t="s">
        <v>247</v>
      </c>
      <c r="C76" s="37" t="s">
        <v>15</v>
      </c>
      <c r="D76" s="37" t="s">
        <v>94</v>
      </c>
      <c r="E76" s="38" t="s">
        <v>248</v>
      </c>
      <c r="F76" s="37" t="s">
        <v>17</v>
      </c>
      <c r="G76" s="43" t="n">
        <v>36220</v>
      </c>
      <c r="H76" s="26"/>
      <c r="I76" s="26" t="n">
        <v>700</v>
      </c>
      <c r="J76" s="26"/>
      <c r="K76" s="26"/>
      <c r="L76" s="26"/>
      <c r="M76" s="26"/>
      <c r="N76" s="39" t="n">
        <f aca="false">SUM(H76:M76)</f>
        <v>700</v>
      </c>
      <c r="O76" s="26"/>
      <c r="P76" s="26"/>
      <c r="Q76" s="26" t="n">
        <v>700</v>
      </c>
      <c r="R76" s="26"/>
      <c r="S76" s="26"/>
      <c r="T76" s="26"/>
      <c r="U76" s="26"/>
      <c r="V76" s="39" t="n">
        <f aca="false">SUM(P76:U76)</f>
        <v>700</v>
      </c>
      <c r="W76" s="40" t="s">
        <v>249</v>
      </c>
      <c r="X76" s="41"/>
      <c r="Y76" s="42" t="s">
        <v>19</v>
      </c>
    </row>
    <row r="77" customFormat="false" ht="12.75" hidden="false" customHeight="false" outlineLevel="0" collapsed="false">
      <c r="A77" s="11" t="s">
        <v>36</v>
      </c>
      <c r="B77" s="12" t="s">
        <v>250</v>
      </c>
      <c r="C77" s="86" t="s">
        <v>60</v>
      </c>
      <c r="D77" s="86" t="s">
        <v>94</v>
      </c>
      <c r="E77" s="87" t="s">
        <v>251</v>
      </c>
      <c r="F77" s="86" t="s">
        <v>21</v>
      </c>
      <c r="G77" s="88" t="n">
        <v>36281</v>
      </c>
      <c r="H77" s="89"/>
      <c r="I77" s="89" t="n">
        <v>185</v>
      </c>
      <c r="J77" s="89"/>
      <c r="K77" s="89"/>
      <c r="L77" s="89"/>
      <c r="M77" s="89"/>
      <c r="N77" s="90" t="n">
        <f aca="false">SUM(H77:M77)</f>
        <v>185</v>
      </c>
      <c r="O77" s="89"/>
      <c r="P77" s="89"/>
      <c r="Q77" s="89" t="n">
        <v>185</v>
      </c>
      <c r="R77" s="89"/>
      <c r="S77" s="89"/>
      <c r="T77" s="89"/>
      <c r="U77" s="89"/>
      <c r="V77" s="90" t="n">
        <f aca="false">SUM(P77:U77)</f>
        <v>185</v>
      </c>
      <c r="W77" s="91" t="s">
        <v>252</v>
      </c>
      <c r="X77" s="19" t="s">
        <v>253</v>
      </c>
      <c r="Y77" s="42" t="s">
        <v>23</v>
      </c>
    </row>
    <row r="78" customFormat="false" ht="21" hidden="false" customHeight="true" outlineLevel="0" collapsed="false">
      <c r="A78" s="11" t="s">
        <v>36</v>
      </c>
      <c r="B78" s="12" t="s">
        <v>250</v>
      </c>
      <c r="C78" s="37" t="s">
        <v>15</v>
      </c>
      <c r="D78" s="37" t="s">
        <v>76</v>
      </c>
      <c r="E78" s="38" t="s">
        <v>254</v>
      </c>
      <c r="F78" s="37" t="s">
        <v>17</v>
      </c>
      <c r="G78" s="43" t="n">
        <v>36617</v>
      </c>
      <c r="H78" s="26"/>
      <c r="I78" s="26"/>
      <c r="J78" s="26" t="n">
        <v>265</v>
      </c>
      <c r="K78" s="26"/>
      <c r="L78" s="26"/>
      <c r="M78" s="26"/>
      <c r="N78" s="39" t="n">
        <f aca="false">SUM(H78:M78)</f>
        <v>265</v>
      </c>
      <c r="O78" s="26"/>
      <c r="P78" s="26"/>
      <c r="Q78" s="26"/>
      <c r="R78" s="26" t="n">
        <v>265</v>
      </c>
      <c r="S78" s="26"/>
      <c r="T78" s="26"/>
      <c r="U78" s="26"/>
      <c r="V78" s="39" t="n">
        <f aca="false">SUM(P78:U78)</f>
        <v>265</v>
      </c>
      <c r="W78" s="92" t="s">
        <v>255</v>
      </c>
      <c r="X78" s="19" t="s">
        <v>256</v>
      </c>
      <c r="Y78" s="42" t="s">
        <v>23</v>
      </c>
    </row>
    <row r="79" customFormat="false" ht="21" hidden="false" customHeight="true" outlineLevel="0" collapsed="false">
      <c r="A79" s="35" t="s">
        <v>36</v>
      </c>
      <c r="B79" s="36" t="s">
        <v>257</v>
      </c>
      <c r="C79" s="37" t="s">
        <v>60</v>
      </c>
      <c r="D79" s="37" t="s">
        <v>258</v>
      </c>
      <c r="E79" s="38" t="s">
        <v>259</v>
      </c>
      <c r="F79" s="37" t="s">
        <v>21</v>
      </c>
      <c r="G79" s="37" t="s">
        <v>260</v>
      </c>
      <c r="H79" s="26"/>
      <c r="I79" s="26"/>
      <c r="J79" s="26" t="n">
        <v>265</v>
      </c>
      <c r="K79" s="26"/>
      <c r="L79" s="26"/>
      <c r="M79" s="26"/>
      <c r="N79" s="39" t="n">
        <f aca="false">SUM(H79:M79)</f>
        <v>265</v>
      </c>
      <c r="O79" s="26"/>
      <c r="P79" s="26"/>
      <c r="Q79" s="26"/>
      <c r="R79" s="26" t="n">
        <v>265</v>
      </c>
      <c r="S79" s="26"/>
      <c r="T79" s="26"/>
      <c r="U79" s="26"/>
      <c r="V79" s="39" t="n">
        <f aca="false">SUM(P79:U79)</f>
        <v>265</v>
      </c>
      <c r="W79" s="40" t="s">
        <v>261</v>
      </c>
      <c r="X79" s="41" t="s">
        <v>256</v>
      </c>
      <c r="Y79" s="42" t="s">
        <v>23</v>
      </c>
    </row>
    <row r="80" customFormat="false" ht="25.5" hidden="false" customHeight="false" outlineLevel="0" collapsed="false">
      <c r="A80" s="35" t="s">
        <v>80</v>
      </c>
      <c r="B80" s="36" t="s">
        <v>262</v>
      </c>
      <c r="C80" s="37" t="s">
        <v>15</v>
      </c>
      <c r="D80" s="37" t="s">
        <v>16</v>
      </c>
      <c r="E80" s="38" t="s">
        <v>263</v>
      </c>
      <c r="F80" s="37" t="s">
        <v>264</v>
      </c>
      <c r="G80" s="37" t="s">
        <v>189</v>
      </c>
      <c r="H80" s="26"/>
      <c r="I80" s="26"/>
      <c r="J80" s="26"/>
      <c r="K80" s="26" t="n">
        <v>500</v>
      </c>
      <c r="L80" s="26"/>
      <c r="M80" s="26"/>
      <c r="N80" s="39" t="n">
        <v>500</v>
      </c>
      <c r="O80" s="26"/>
      <c r="P80" s="26"/>
      <c r="Q80" s="26"/>
      <c r="R80" s="26"/>
      <c r="S80" s="26" t="n">
        <v>500</v>
      </c>
      <c r="T80" s="26"/>
      <c r="U80" s="26"/>
      <c r="V80" s="39" t="n">
        <v>500</v>
      </c>
      <c r="W80" s="40" t="s">
        <v>265</v>
      </c>
      <c r="X80" s="41"/>
      <c r="Y80" s="42" t="s">
        <v>19</v>
      </c>
    </row>
    <row r="81" customFormat="false" ht="25.5" hidden="false" customHeight="false" outlineLevel="0" collapsed="false">
      <c r="A81" s="35" t="s">
        <v>40</v>
      </c>
      <c r="B81" s="36" t="s">
        <v>266</v>
      </c>
      <c r="C81" s="37" t="s">
        <v>15</v>
      </c>
      <c r="D81" s="37" t="s">
        <v>42</v>
      </c>
      <c r="E81" s="38" t="s">
        <v>267</v>
      </c>
      <c r="F81" s="37" t="s">
        <v>17</v>
      </c>
      <c r="G81" s="37" t="s">
        <v>7</v>
      </c>
      <c r="H81" s="26"/>
      <c r="I81" s="26"/>
      <c r="J81" s="26"/>
      <c r="K81" s="26"/>
      <c r="L81" s="26"/>
      <c r="M81" s="26" t="n">
        <v>250</v>
      </c>
      <c r="N81" s="39" t="n">
        <f aca="false">SUM(H81:M81)</f>
        <v>250</v>
      </c>
      <c r="O81" s="26"/>
      <c r="P81" s="26"/>
      <c r="Q81" s="26"/>
      <c r="R81" s="26"/>
      <c r="S81" s="26"/>
      <c r="T81" s="26"/>
      <c r="U81" s="26" t="n">
        <v>250</v>
      </c>
      <c r="V81" s="39" t="n">
        <f aca="false">SUM(P81:U81)</f>
        <v>250</v>
      </c>
      <c r="W81" s="40" t="s">
        <v>268</v>
      </c>
      <c r="X81" s="41"/>
      <c r="Y81" s="42" t="s">
        <v>19</v>
      </c>
    </row>
    <row r="82" customFormat="false" ht="12.75" hidden="false" customHeight="false" outlineLevel="0" collapsed="false">
      <c r="A82" s="35" t="s">
        <v>64</v>
      </c>
      <c r="B82" s="36" t="s">
        <v>266</v>
      </c>
      <c r="C82" s="37" t="s">
        <v>15</v>
      </c>
      <c r="D82" s="37" t="s">
        <v>269</v>
      </c>
      <c r="E82" s="38" t="s">
        <v>270</v>
      </c>
      <c r="F82" s="37" t="s">
        <v>17</v>
      </c>
      <c r="G82" s="43" t="n">
        <v>36312</v>
      </c>
      <c r="H82" s="26"/>
      <c r="I82" s="26" t="n">
        <v>475</v>
      </c>
      <c r="J82" s="26"/>
      <c r="K82" s="26"/>
      <c r="L82" s="26"/>
      <c r="M82" s="26"/>
      <c r="N82" s="39" t="n">
        <f aca="false">SUM(H82:M82)</f>
        <v>475</v>
      </c>
      <c r="O82" s="26"/>
      <c r="P82" s="26"/>
      <c r="Q82" s="26" t="n">
        <v>475</v>
      </c>
      <c r="R82" s="26"/>
      <c r="S82" s="26"/>
      <c r="T82" s="26"/>
      <c r="U82" s="26"/>
      <c r="V82" s="39" t="n">
        <f aca="false">SUM(P82:U82)</f>
        <v>475</v>
      </c>
      <c r="W82" s="40" t="s">
        <v>271</v>
      </c>
      <c r="X82" s="41"/>
      <c r="Y82" s="42" t="s">
        <v>23</v>
      </c>
    </row>
    <row r="83" customFormat="false" ht="12.75" hidden="false" customHeight="false" outlineLevel="0" collapsed="false">
      <c r="A83" s="35" t="s">
        <v>64</v>
      </c>
      <c r="B83" s="36" t="s">
        <v>266</v>
      </c>
      <c r="C83" s="37" t="s">
        <v>15</v>
      </c>
      <c r="D83" s="37" t="s">
        <v>269</v>
      </c>
      <c r="E83" s="38" t="s">
        <v>272</v>
      </c>
      <c r="F83" s="37" t="s">
        <v>17</v>
      </c>
      <c r="G83" s="43" t="n">
        <v>36312</v>
      </c>
      <c r="H83" s="26"/>
      <c r="I83" s="26" t="n">
        <v>390</v>
      </c>
      <c r="J83" s="26"/>
      <c r="K83" s="26"/>
      <c r="L83" s="26"/>
      <c r="M83" s="26"/>
      <c r="N83" s="39" t="n">
        <f aca="false">SUM(H83:M83)</f>
        <v>390</v>
      </c>
      <c r="O83" s="26"/>
      <c r="P83" s="26"/>
      <c r="Q83" s="26" t="n">
        <v>390</v>
      </c>
      <c r="R83" s="26"/>
      <c r="S83" s="26"/>
      <c r="T83" s="26"/>
      <c r="U83" s="26"/>
      <c r="V83" s="39" t="n">
        <f aca="false">SUM(P83:U83)</f>
        <v>390</v>
      </c>
      <c r="W83" s="40" t="s">
        <v>271</v>
      </c>
      <c r="X83" s="41"/>
      <c r="Y83" s="42" t="s">
        <v>23</v>
      </c>
    </row>
    <row r="84" customFormat="false" ht="12.75" hidden="false" customHeight="false" outlineLevel="0" collapsed="false">
      <c r="A84" s="35" t="s">
        <v>64</v>
      </c>
      <c r="B84" s="36" t="s">
        <v>266</v>
      </c>
      <c r="C84" s="37" t="s">
        <v>15</v>
      </c>
      <c r="D84" s="37" t="s">
        <v>273</v>
      </c>
      <c r="E84" s="38" t="s">
        <v>274</v>
      </c>
      <c r="F84" s="37" t="s">
        <v>17</v>
      </c>
      <c r="G84" s="43" t="n">
        <v>36342</v>
      </c>
      <c r="H84" s="26"/>
      <c r="I84" s="26" t="n">
        <v>475</v>
      </c>
      <c r="J84" s="26"/>
      <c r="K84" s="26"/>
      <c r="L84" s="26"/>
      <c r="M84" s="26"/>
      <c r="N84" s="39" t="n">
        <f aca="false">SUM(H84:M84)</f>
        <v>475</v>
      </c>
      <c r="O84" s="26"/>
      <c r="P84" s="26"/>
      <c r="Q84" s="26" t="n">
        <v>475</v>
      </c>
      <c r="R84" s="26"/>
      <c r="S84" s="26"/>
      <c r="T84" s="26"/>
      <c r="U84" s="26"/>
      <c r="V84" s="39" t="n">
        <f aca="false">SUM(P84:U84)</f>
        <v>475</v>
      </c>
      <c r="W84" s="40" t="s">
        <v>275</v>
      </c>
      <c r="X84" s="41"/>
      <c r="Y84" s="42" t="s">
        <v>23</v>
      </c>
    </row>
    <row r="85" customFormat="false" ht="51" hidden="false" customHeight="false" outlineLevel="0" collapsed="false">
      <c r="A85" s="35" t="s">
        <v>36</v>
      </c>
      <c r="B85" s="36" t="s">
        <v>276</v>
      </c>
      <c r="C85" s="37" t="s">
        <v>15</v>
      </c>
      <c r="D85" s="37" t="s">
        <v>94</v>
      </c>
      <c r="E85" s="38" t="s">
        <v>277</v>
      </c>
      <c r="F85" s="37" t="s">
        <v>185</v>
      </c>
      <c r="G85" s="37" t="n">
        <v>2002</v>
      </c>
      <c r="H85" s="26"/>
      <c r="I85" s="26"/>
      <c r="J85" s="26"/>
      <c r="K85" s="26"/>
      <c r="L85" s="26" t="n">
        <v>134</v>
      </c>
      <c r="M85" s="26"/>
      <c r="N85" s="39" t="n">
        <f aca="false">SUM(H85:M85)</f>
        <v>134</v>
      </c>
      <c r="O85" s="26"/>
      <c r="P85" s="26"/>
      <c r="Q85" s="26"/>
      <c r="R85" s="26"/>
      <c r="S85" s="26"/>
      <c r="T85" s="26" t="n">
        <v>134</v>
      </c>
      <c r="U85" s="26"/>
      <c r="V85" s="39" t="n">
        <f aca="false">SUM(P85:U85)</f>
        <v>134</v>
      </c>
      <c r="W85" s="40" t="s">
        <v>278</v>
      </c>
      <c r="X85" s="41"/>
      <c r="Y85" s="42" t="s">
        <v>23</v>
      </c>
    </row>
    <row r="86" customFormat="false" ht="38.25" hidden="false" customHeight="false" outlineLevel="0" collapsed="false">
      <c r="A86" s="35" t="s">
        <v>13</v>
      </c>
      <c r="B86" s="36" t="s">
        <v>276</v>
      </c>
      <c r="C86" s="37" t="s">
        <v>15</v>
      </c>
      <c r="D86" s="37" t="s">
        <v>279</v>
      </c>
      <c r="E86" s="38"/>
      <c r="F86" s="37" t="s">
        <v>17</v>
      </c>
      <c r="G86" s="93" t="n">
        <v>36678</v>
      </c>
      <c r="H86" s="94"/>
      <c r="I86" s="94"/>
      <c r="J86" s="94"/>
      <c r="K86" s="94"/>
      <c r="L86" s="94"/>
      <c r="M86" s="94"/>
      <c r="N86" s="39" t="n">
        <f aca="false">SUM(H86:M86)</f>
        <v>0</v>
      </c>
      <c r="O86" s="94"/>
      <c r="P86" s="26"/>
      <c r="Q86" s="26"/>
      <c r="R86" s="26" t="n">
        <v>583</v>
      </c>
      <c r="S86" s="26"/>
      <c r="T86" s="26"/>
      <c r="U86" s="26"/>
      <c r="V86" s="39" t="n">
        <f aca="false">SUM(P86:U86)</f>
        <v>583</v>
      </c>
      <c r="W86" s="40" t="s">
        <v>280</v>
      </c>
      <c r="X86" s="41"/>
      <c r="Y86" s="42" t="s">
        <v>23</v>
      </c>
    </row>
    <row r="87" customFormat="false" ht="12.75" hidden="false" customHeight="false" outlineLevel="0" collapsed="false">
      <c r="A87" s="35" t="s">
        <v>13</v>
      </c>
      <c r="B87" s="36" t="s">
        <v>281</v>
      </c>
      <c r="C87" s="37" t="s">
        <v>15</v>
      </c>
      <c r="D87" s="37" t="s">
        <v>61</v>
      </c>
      <c r="E87" s="38" t="s">
        <v>282</v>
      </c>
      <c r="F87" s="37"/>
      <c r="G87" s="37" t="n">
        <v>1999</v>
      </c>
      <c r="H87" s="26"/>
      <c r="I87" s="26" t="n">
        <v>50</v>
      </c>
      <c r="J87" s="26"/>
      <c r="K87" s="26"/>
      <c r="L87" s="26"/>
      <c r="M87" s="26"/>
      <c r="N87" s="39" t="n">
        <f aca="false">SUM(H87:M87)</f>
        <v>50</v>
      </c>
      <c r="O87" s="26"/>
      <c r="P87" s="26"/>
      <c r="Q87" s="26" t="n">
        <v>50</v>
      </c>
      <c r="R87" s="26"/>
      <c r="S87" s="26"/>
      <c r="T87" s="26"/>
      <c r="U87" s="26"/>
      <c r="V87" s="39" t="n">
        <f aca="false">SUM(P87:U87)</f>
        <v>50</v>
      </c>
      <c r="W87" s="40"/>
      <c r="X87" s="41"/>
      <c r="Y87" s="42" t="s">
        <v>19</v>
      </c>
    </row>
    <row r="88" customFormat="false" ht="38.25" hidden="false" customHeight="false" outlineLevel="0" collapsed="false">
      <c r="A88" s="35" t="s">
        <v>69</v>
      </c>
      <c r="B88" s="36" t="s">
        <v>283</v>
      </c>
      <c r="C88" s="37" t="s">
        <v>15</v>
      </c>
      <c r="D88" s="37" t="s">
        <v>210</v>
      </c>
      <c r="E88" s="38" t="s">
        <v>284</v>
      </c>
      <c r="F88" s="37" t="s">
        <v>285</v>
      </c>
      <c r="G88" s="37" t="n">
        <v>2001</v>
      </c>
      <c r="H88" s="26"/>
      <c r="I88" s="26"/>
      <c r="J88" s="26"/>
      <c r="K88" s="26" t="n">
        <v>280</v>
      </c>
      <c r="L88" s="26"/>
      <c r="M88" s="26"/>
      <c r="N88" s="39" t="n">
        <f aca="false">SUM(H88:M88)</f>
        <v>280</v>
      </c>
      <c r="O88" s="26"/>
      <c r="P88" s="26"/>
      <c r="Q88" s="26"/>
      <c r="R88" s="26"/>
      <c r="S88" s="26" t="n">
        <v>280</v>
      </c>
      <c r="T88" s="26"/>
      <c r="U88" s="26"/>
      <c r="V88" s="39" t="n">
        <f aca="false">SUM(P88:U88)</f>
        <v>280</v>
      </c>
      <c r="W88" s="40" t="s">
        <v>286</v>
      </c>
      <c r="X88" s="41"/>
      <c r="Y88" s="42" t="s">
        <v>19</v>
      </c>
    </row>
    <row r="89" customFormat="false" ht="38.25" hidden="false" customHeight="false" outlineLevel="0" collapsed="false">
      <c r="A89" s="35" t="s">
        <v>161</v>
      </c>
      <c r="B89" s="36" t="s">
        <v>287</v>
      </c>
      <c r="C89" s="37" t="s">
        <v>15</v>
      </c>
      <c r="D89" s="37" t="s">
        <v>163</v>
      </c>
      <c r="E89" s="38" t="s">
        <v>288</v>
      </c>
      <c r="F89" s="37" t="s">
        <v>21</v>
      </c>
      <c r="G89" s="56" t="n">
        <v>2000</v>
      </c>
      <c r="H89" s="75"/>
      <c r="I89" s="75"/>
      <c r="J89" s="75"/>
      <c r="K89" s="75"/>
      <c r="L89" s="75"/>
      <c r="M89" s="75"/>
      <c r="N89" s="39" t="n">
        <f aca="false">SUM(H89:M89)</f>
        <v>0</v>
      </c>
      <c r="O89" s="75"/>
      <c r="P89" s="26"/>
      <c r="Q89" s="26"/>
      <c r="R89" s="26" t="n">
        <v>1649</v>
      </c>
      <c r="S89" s="26"/>
      <c r="T89" s="26"/>
      <c r="U89" s="26"/>
      <c r="V89" s="39" t="n">
        <f aca="false">SUM(P89:U89)</f>
        <v>1649</v>
      </c>
      <c r="W89" s="59" t="s">
        <v>289</v>
      </c>
      <c r="X89" s="41"/>
      <c r="Y89" s="42" t="s">
        <v>19</v>
      </c>
    </row>
    <row r="90" customFormat="false" ht="25.5" hidden="false" customHeight="false" outlineLevel="0" collapsed="false">
      <c r="A90" s="35" t="s">
        <v>161</v>
      </c>
      <c r="B90" s="36" t="s">
        <v>287</v>
      </c>
      <c r="C90" s="37" t="s">
        <v>15</v>
      </c>
      <c r="D90" s="37" t="s">
        <v>163</v>
      </c>
      <c r="E90" s="38" t="s">
        <v>290</v>
      </c>
      <c r="F90" s="37" t="s">
        <v>21</v>
      </c>
      <c r="G90" s="56" t="n">
        <v>2002</v>
      </c>
      <c r="H90" s="75"/>
      <c r="I90" s="75"/>
      <c r="J90" s="75"/>
      <c r="K90" s="75"/>
      <c r="L90" s="75"/>
      <c r="M90" s="75"/>
      <c r="N90" s="39" t="n">
        <f aca="false">SUM(H90:M90)</f>
        <v>0</v>
      </c>
      <c r="O90" s="75"/>
      <c r="P90" s="26"/>
      <c r="Q90" s="26"/>
      <c r="R90" s="26"/>
      <c r="S90" s="26"/>
      <c r="T90" s="26" t="n">
        <v>914</v>
      </c>
      <c r="U90" s="26"/>
      <c r="V90" s="39" t="n">
        <f aca="false">SUM(P90:U90)</f>
        <v>914</v>
      </c>
      <c r="W90" s="59" t="s">
        <v>291</v>
      </c>
      <c r="X90" s="41"/>
      <c r="Y90" s="42" t="s">
        <v>19</v>
      </c>
    </row>
    <row r="91" customFormat="false" ht="25.5" hidden="false" customHeight="false" outlineLevel="0" collapsed="false">
      <c r="A91" s="35" t="s">
        <v>161</v>
      </c>
      <c r="B91" s="36" t="s">
        <v>287</v>
      </c>
      <c r="C91" s="37" t="s">
        <v>15</v>
      </c>
      <c r="D91" s="37" t="s">
        <v>163</v>
      </c>
      <c r="E91" s="38" t="s">
        <v>292</v>
      </c>
      <c r="F91" s="37"/>
      <c r="G91" s="56" t="s">
        <v>293</v>
      </c>
      <c r="H91" s="75"/>
      <c r="I91" s="75"/>
      <c r="J91" s="75"/>
      <c r="K91" s="75"/>
      <c r="L91" s="75"/>
      <c r="M91" s="75"/>
      <c r="N91" s="39" t="n">
        <f aca="false">SUM(H91:M91)</f>
        <v>0</v>
      </c>
      <c r="O91" s="75"/>
      <c r="P91" s="26"/>
      <c r="Q91" s="26"/>
      <c r="R91" s="26"/>
      <c r="S91" s="26"/>
      <c r="T91" s="26"/>
      <c r="U91" s="26" t="n">
        <v>996</v>
      </c>
      <c r="V91" s="39" t="n">
        <f aca="false">SUM(P91:U91)</f>
        <v>996</v>
      </c>
      <c r="W91" s="59" t="s">
        <v>294</v>
      </c>
      <c r="X91" s="41"/>
      <c r="Y91" s="42" t="s">
        <v>93</v>
      </c>
    </row>
    <row r="92" customFormat="false" ht="25.5" hidden="false" customHeight="false" outlineLevel="0" collapsed="false">
      <c r="A92" s="11" t="s">
        <v>161</v>
      </c>
      <c r="B92" s="12" t="s">
        <v>295</v>
      </c>
      <c r="C92" s="37" t="s">
        <v>15</v>
      </c>
      <c r="D92" s="13" t="s">
        <v>163</v>
      </c>
      <c r="E92" s="14"/>
      <c r="F92" s="13" t="s">
        <v>17</v>
      </c>
      <c r="G92" s="13" t="n">
        <v>2001</v>
      </c>
      <c r="H92" s="24"/>
      <c r="I92" s="24"/>
      <c r="J92" s="24"/>
      <c r="K92" s="24"/>
      <c r="L92" s="24"/>
      <c r="M92" s="24"/>
      <c r="N92" s="17" t="n">
        <f aca="false">SUM(H92:M92)</f>
        <v>0</v>
      </c>
      <c r="O92" s="24"/>
      <c r="P92" s="18"/>
      <c r="Q92" s="18"/>
      <c r="R92" s="18"/>
      <c r="S92" s="18" t="n">
        <v>500</v>
      </c>
      <c r="T92" s="18"/>
      <c r="U92" s="18"/>
      <c r="V92" s="17" t="n">
        <f aca="false">SUM(P92:U92)</f>
        <v>500</v>
      </c>
      <c r="W92" s="40" t="s">
        <v>296</v>
      </c>
      <c r="X92" s="40" t="s">
        <v>297</v>
      </c>
      <c r="Y92" s="42" t="s">
        <v>19</v>
      </c>
    </row>
    <row r="93" customFormat="false" ht="38.25" hidden="false" customHeight="false" outlineLevel="0" collapsed="false">
      <c r="A93" s="35" t="s">
        <v>161</v>
      </c>
      <c r="B93" s="36" t="s">
        <v>295</v>
      </c>
      <c r="C93" s="37" t="s">
        <v>15</v>
      </c>
      <c r="D93" s="37" t="s">
        <v>163</v>
      </c>
      <c r="E93" s="38" t="s">
        <v>298</v>
      </c>
      <c r="F93" s="37" t="s">
        <v>21</v>
      </c>
      <c r="G93" s="37" t="n">
        <v>2004</v>
      </c>
      <c r="H93" s="22"/>
      <c r="I93" s="22"/>
      <c r="J93" s="22"/>
      <c r="K93" s="22"/>
      <c r="L93" s="22"/>
      <c r="M93" s="22"/>
      <c r="N93" s="39" t="n">
        <f aca="false">SUM(H93:M93)</f>
        <v>0</v>
      </c>
      <c r="O93" s="22"/>
      <c r="P93" s="26"/>
      <c r="Q93" s="26"/>
      <c r="R93" s="26"/>
      <c r="S93" s="26"/>
      <c r="T93" s="26"/>
      <c r="U93" s="26" t="n">
        <v>1010</v>
      </c>
      <c r="V93" s="39" t="n">
        <f aca="false">SUM(P93:U93)</f>
        <v>1010</v>
      </c>
      <c r="W93" s="40" t="s">
        <v>299</v>
      </c>
      <c r="X93" s="41"/>
      <c r="Y93" s="42" t="s">
        <v>93</v>
      </c>
    </row>
    <row r="94" customFormat="false" ht="25.5" hidden="false" customHeight="false" outlineLevel="0" collapsed="false">
      <c r="A94" s="35" t="s">
        <v>161</v>
      </c>
      <c r="B94" s="36" t="s">
        <v>295</v>
      </c>
      <c r="C94" s="37" t="s">
        <v>15</v>
      </c>
      <c r="D94" s="37" t="s">
        <v>163</v>
      </c>
      <c r="E94" s="38"/>
      <c r="F94" s="37" t="s">
        <v>17</v>
      </c>
      <c r="G94" s="43" t="n">
        <v>36861</v>
      </c>
      <c r="H94" s="22"/>
      <c r="I94" s="22"/>
      <c r="J94" s="22"/>
      <c r="K94" s="22"/>
      <c r="L94" s="22"/>
      <c r="M94" s="22"/>
      <c r="N94" s="39" t="n">
        <v>300</v>
      </c>
      <c r="O94" s="22"/>
      <c r="P94" s="26"/>
      <c r="Q94" s="26"/>
      <c r="R94" s="26"/>
      <c r="S94" s="26"/>
      <c r="T94" s="26"/>
      <c r="U94" s="26"/>
      <c r="V94" s="39"/>
      <c r="W94" s="40" t="s">
        <v>300</v>
      </c>
      <c r="X94" s="41"/>
      <c r="Y94" s="42"/>
    </row>
    <row r="95" customFormat="false" ht="12.75" hidden="false" customHeight="false" outlineLevel="0" collapsed="false">
      <c r="A95" s="53" t="s">
        <v>301</v>
      </c>
      <c r="B95" s="36" t="s">
        <v>302</v>
      </c>
      <c r="C95" s="86" t="s">
        <v>15</v>
      </c>
      <c r="D95" s="13" t="s">
        <v>303</v>
      </c>
      <c r="E95" s="14" t="s">
        <v>304</v>
      </c>
      <c r="F95" s="13" t="s">
        <v>305</v>
      </c>
      <c r="G95" s="13" t="n">
        <v>1999</v>
      </c>
      <c r="H95" s="18"/>
      <c r="I95" s="18" t="n">
        <v>42</v>
      </c>
      <c r="J95" s="18"/>
      <c r="K95" s="18"/>
      <c r="L95" s="18"/>
      <c r="M95" s="18"/>
      <c r="N95" s="17" t="n">
        <f aca="false">SUM(H95:M95)</f>
        <v>42</v>
      </c>
      <c r="O95" s="18"/>
      <c r="P95" s="18"/>
      <c r="Q95" s="18" t="n">
        <v>42</v>
      </c>
      <c r="R95" s="18"/>
      <c r="S95" s="18"/>
      <c r="T95" s="18"/>
      <c r="U95" s="18"/>
      <c r="V95" s="17" t="n">
        <f aca="false">SUM(P95:U95)</f>
        <v>42</v>
      </c>
      <c r="W95" s="40"/>
      <c r="X95" s="40"/>
      <c r="Y95" s="42" t="s">
        <v>93</v>
      </c>
    </row>
    <row r="96" customFormat="false" ht="25.5" hidden="false" customHeight="true" outlineLevel="0" collapsed="false">
      <c r="A96" s="11" t="s">
        <v>36</v>
      </c>
      <c r="B96" s="12" t="s">
        <v>306</v>
      </c>
      <c r="C96" s="37" t="s">
        <v>15</v>
      </c>
      <c r="D96" s="37" t="s">
        <v>76</v>
      </c>
      <c r="E96" s="38" t="s">
        <v>307</v>
      </c>
      <c r="F96" s="37"/>
      <c r="G96" s="43" t="n">
        <v>36526</v>
      </c>
      <c r="H96" s="26"/>
      <c r="I96" s="26"/>
      <c r="J96" s="26" t="n">
        <v>550</v>
      </c>
      <c r="K96" s="26"/>
      <c r="L96" s="26"/>
      <c r="M96" s="26"/>
      <c r="N96" s="39" t="n">
        <f aca="false">SUM(H96:M96)</f>
        <v>550</v>
      </c>
      <c r="O96" s="26" t="s">
        <v>107</v>
      </c>
      <c r="P96" s="26"/>
      <c r="Q96" s="26"/>
      <c r="R96" s="26" t="n">
        <v>550</v>
      </c>
      <c r="S96" s="26"/>
      <c r="T96" s="26"/>
      <c r="U96" s="26"/>
      <c r="V96" s="39" t="n">
        <f aca="false">SUM(P96:U96)</f>
        <v>550</v>
      </c>
      <c r="W96" s="95" t="s">
        <v>308</v>
      </c>
      <c r="X96" s="40"/>
      <c r="Y96" s="42" t="s">
        <v>19</v>
      </c>
    </row>
    <row r="97" customFormat="false" ht="25.5" hidden="false" customHeight="true" outlineLevel="0" collapsed="false">
      <c r="A97" s="35" t="s">
        <v>36</v>
      </c>
      <c r="B97" s="36" t="s">
        <v>306</v>
      </c>
      <c r="C97" s="37" t="s">
        <v>15</v>
      </c>
      <c r="D97" s="37" t="s">
        <v>76</v>
      </c>
      <c r="E97" s="38" t="s">
        <v>309</v>
      </c>
      <c r="F97" s="37"/>
      <c r="G97" s="43" t="n">
        <v>36526</v>
      </c>
      <c r="H97" s="26"/>
      <c r="I97" s="26"/>
      <c r="J97" s="26" t="n">
        <v>550</v>
      </c>
      <c r="K97" s="26"/>
      <c r="L97" s="26"/>
      <c r="M97" s="26"/>
      <c r="N97" s="39" t="n">
        <f aca="false">SUM(H97:M97)</f>
        <v>550</v>
      </c>
      <c r="O97" s="26" t="s">
        <v>107</v>
      </c>
      <c r="P97" s="26"/>
      <c r="Q97" s="26"/>
      <c r="R97" s="26" t="n">
        <v>550</v>
      </c>
      <c r="S97" s="26"/>
      <c r="T97" s="26"/>
      <c r="U97" s="26"/>
      <c r="V97" s="39" t="n">
        <f aca="false">SUM(P97:U97)</f>
        <v>550</v>
      </c>
      <c r="W97" s="40" t="s">
        <v>308</v>
      </c>
      <c r="X97" s="41"/>
      <c r="Y97" s="42" t="s">
        <v>19</v>
      </c>
    </row>
    <row r="98" customFormat="false" ht="12.75" hidden="false" customHeight="false" outlineLevel="0" collapsed="false">
      <c r="A98" s="35" t="s">
        <v>36</v>
      </c>
      <c r="B98" s="36" t="s">
        <v>306</v>
      </c>
      <c r="C98" s="37" t="s">
        <v>15</v>
      </c>
      <c r="D98" s="37" t="s">
        <v>76</v>
      </c>
      <c r="E98" s="38" t="s">
        <v>310</v>
      </c>
      <c r="F98" s="37" t="s">
        <v>21</v>
      </c>
      <c r="G98" s="56" t="n">
        <v>2000</v>
      </c>
      <c r="H98" s="26"/>
      <c r="I98" s="26"/>
      <c r="J98" s="26" t="n">
        <v>500</v>
      </c>
      <c r="K98" s="26"/>
      <c r="L98" s="26"/>
      <c r="M98" s="26"/>
      <c r="N98" s="39" t="n">
        <f aca="false">SUM(H98:M98)</f>
        <v>500</v>
      </c>
      <c r="O98" s="26" t="s">
        <v>107</v>
      </c>
      <c r="P98" s="26"/>
      <c r="Q98" s="26"/>
      <c r="R98" s="26" t="n">
        <v>500</v>
      </c>
      <c r="S98" s="26"/>
      <c r="T98" s="26"/>
      <c r="U98" s="26"/>
      <c r="V98" s="39" t="n">
        <f aca="false">SUM(P98:U98)</f>
        <v>500</v>
      </c>
      <c r="W98" s="40" t="s">
        <v>308</v>
      </c>
      <c r="X98" s="41"/>
      <c r="Y98" s="42" t="s">
        <v>19</v>
      </c>
    </row>
    <row r="99" customFormat="false" ht="12.75" hidden="false" customHeight="false" outlineLevel="0" collapsed="false">
      <c r="A99" s="35" t="s">
        <v>36</v>
      </c>
      <c r="B99" s="36" t="s">
        <v>306</v>
      </c>
      <c r="C99" s="37" t="s">
        <v>15</v>
      </c>
      <c r="D99" s="37" t="s">
        <v>76</v>
      </c>
      <c r="E99" s="38" t="s">
        <v>311</v>
      </c>
      <c r="F99" s="37" t="s">
        <v>21</v>
      </c>
      <c r="G99" s="56" t="n">
        <v>2000</v>
      </c>
      <c r="H99" s="26"/>
      <c r="I99" s="26"/>
      <c r="J99" s="26" t="n">
        <v>500</v>
      </c>
      <c r="K99" s="26"/>
      <c r="L99" s="26"/>
      <c r="M99" s="26"/>
      <c r="N99" s="39" t="n">
        <f aca="false">SUM(H99:M99)</f>
        <v>500</v>
      </c>
      <c r="O99" s="26"/>
      <c r="P99" s="26"/>
      <c r="Q99" s="26"/>
      <c r="R99" s="26" t="n">
        <v>500</v>
      </c>
      <c r="S99" s="26"/>
      <c r="T99" s="26"/>
      <c r="U99" s="26"/>
      <c r="V99" s="39" t="n">
        <f aca="false">SUM(P99:U99)</f>
        <v>500</v>
      </c>
      <c r="W99" s="40" t="s">
        <v>308</v>
      </c>
      <c r="X99" s="41"/>
      <c r="Y99" s="42" t="s">
        <v>19</v>
      </c>
    </row>
    <row r="100" customFormat="false" ht="12.75" hidden="false" customHeight="false" outlineLevel="0" collapsed="false">
      <c r="A100" s="35" t="s">
        <v>36</v>
      </c>
      <c r="B100" s="36" t="s">
        <v>312</v>
      </c>
      <c r="C100" s="37" t="s">
        <v>15</v>
      </c>
      <c r="D100" s="37" t="s">
        <v>94</v>
      </c>
      <c r="E100" s="38" t="s">
        <v>313</v>
      </c>
      <c r="F100" s="37" t="s">
        <v>17</v>
      </c>
      <c r="G100" s="43" t="n">
        <v>36831</v>
      </c>
      <c r="H100" s="26"/>
      <c r="I100" s="26"/>
      <c r="J100" s="26" t="n">
        <v>250</v>
      </c>
      <c r="K100" s="26"/>
      <c r="L100" s="26"/>
      <c r="M100" s="26"/>
      <c r="N100" s="39" t="n">
        <f aca="false">SUM(H100:M100)</f>
        <v>250</v>
      </c>
      <c r="O100" s="26" t="s">
        <v>107</v>
      </c>
      <c r="P100" s="26"/>
      <c r="Q100" s="26"/>
      <c r="R100" s="26" t="n">
        <v>250</v>
      </c>
      <c r="S100" s="26"/>
      <c r="T100" s="26"/>
      <c r="U100" s="26"/>
      <c r="V100" s="39" t="n">
        <f aca="false">SUM(P100:U100)</f>
        <v>250</v>
      </c>
      <c r="W100" s="40" t="s">
        <v>308</v>
      </c>
      <c r="X100" s="41"/>
      <c r="Y100" s="42" t="s">
        <v>93</v>
      </c>
    </row>
    <row r="101" customFormat="false" ht="12.75" hidden="false" customHeight="false" outlineLevel="0" collapsed="false">
      <c r="A101" s="63" t="s">
        <v>69</v>
      </c>
      <c r="B101" s="64" t="s">
        <v>314</v>
      </c>
      <c r="C101" s="37" t="s">
        <v>60</v>
      </c>
      <c r="D101" s="65" t="s">
        <v>72</v>
      </c>
      <c r="E101" s="65" t="s">
        <v>315</v>
      </c>
      <c r="F101" s="66" t="s">
        <v>316</v>
      </c>
      <c r="G101" s="67" t="n">
        <v>36495</v>
      </c>
      <c r="H101" s="68"/>
      <c r="I101" s="68"/>
      <c r="J101" s="69"/>
      <c r="K101" s="76"/>
      <c r="L101" s="69"/>
      <c r="M101" s="69"/>
      <c r="N101" s="70"/>
      <c r="O101" s="69"/>
      <c r="P101" s="69"/>
      <c r="Q101" s="71" t="n">
        <v>80</v>
      </c>
      <c r="R101" s="69"/>
      <c r="S101" s="69"/>
      <c r="T101" s="69"/>
      <c r="U101" s="69"/>
      <c r="V101" s="39" t="n">
        <v>80</v>
      </c>
      <c r="W101" s="72" t="s">
        <v>317</v>
      </c>
      <c r="X101" s="73"/>
      <c r="Y101" s="42" t="s">
        <v>93</v>
      </c>
    </row>
    <row r="102" customFormat="false" ht="25.5" hidden="false" customHeight="false" outlineLevel="0" collapsed="false">
      <c r="A102" s="35" t="s">
        <v>36</v>
      </c>
      <c r="B102" s="36" t="s">
        <v>318</v>
      </c>
      <c r="C102" s="37" t="s">
        <v>15</v>
      </c>
      <c r="D102" s="37" t="s">
        <v>38</v>
      </c>
      <c r="E102" s="38" t="s">
        <v>319</v>
      </c>
      <c r="F102" s="37" t="s">
        <v>17</v>
      </c>
      <c r="G102" s="43" t="n">
        <v>36526</v>
      </c>
      <c r="H102" s="26"/>
      <c r="I102" s="26"/>
      <c r="J102" s="26" t="n">
        <v>175</v>
      </c>
      <c r="K102" s="26"/>
      <c r="L102" s="26"/>
      <c r="M102" s="26"/>
      <c r="N102" s="39" t="n">
        <f aca="false">SUM(H102:M102)</f>
        <v>175</v>
      </c>
      <c r="O102" s="26" t="s">
        <v>107</v>
      </c>
      <c r="P102" s="26"/>
      <c r="Q102" s="26"/>
      <c r="R102" s="26" t="n">
        <v>175</v>
      </c>
      <c r="S102" s="26"/>
      <c r="T102" s="26"/>
      <c r="U102" s="26"/>
      <c r="V102" s="39" t="n">
        <f aca="false">SUM(P102:U102)</f>
        <v>175</v>
      </c>
      <c r="W102" s="40" t="s">
        <v>308</v>
      </c>
      <c r="X102" s="41"/>
      <c r="Y102" s="42" t="s">
        <v>19</v>
      </c>
    </row>
    <row r="103" customFormat="false" ht="25.5" hidden="false" customHeight="false" outlineLevel="0" collapsed="false">
      <c r="A103" s="35" t="s">
        <v>69</v>
      </c>
      <c r="B103" s="36" t="s">
        <v>320</v>
      </c>
      <c r="C103" s="37" t="s">
        <v>15</v>
      </c>
      <c r="D103" s="37" t="s">
        <v>241</v>
      </c>
      <c r="E103" s="38" t="s">
        <v>321</v>
      </c>
      <c r="F103" s="37" t="s">
        <v>245</v>
      </c>
      <c r="G103" s="37" t="s">
        <v>7</v>
      </c>
      <c r="H103" s="26"/>
      <c r="I103" s="26"/>
      <c r="J103" s="26"/>
      <c r="K103" s="26"/>
      <c r="L103" s="26"/>
      <c r="M103" s="26" t="n">
        <v>400</v>
      </c>
      <c r="N103" s="39" t="n">
        <v>400</v>
      </c>
      <c r="O103" s="26"/>
      <c r="P103" s="26"/>
      <c r="Q103" s="26"/>
      <c r="R103" s="26"/>
      <c r="S103" s="26"/>
      <c r="T103" s="26"/>
      <c r="U103" s="26" t="n">
        <v>400</v>
      </c>
      <c r="V103" s="39" t="n">
        <v>400</v>
      </c>
      <c r="W103" s="40" t="s">
        <v>322</v>
      </c>
      <c r="X103" s="41"/>
      <c r="Y103" s="42" t="s">
        <v>93</v>
      </c>
    </row>
    <row r="104" customFormat="false" ht="25.5" hidden="false" customHeight="false" outlineLevel="0" collapsed="false">
      <c r="A104" s="35" t="s">
        <v>54</v>
      </c>
      <c r="B104" s="36" t="s">
        <v>323</v>
      </c>
      <c r="C104" s="37" t="s">
        <v>30</v>
      </c>
      <c r="D104" s="37" t="s">
        <v>56</v>
      </c>
      <c r="E104" s="38" t="s">
        <v>324</v>
      </c>
      <c r="F104" s="37" t="s">
        <v>21</v>
      </c>
      <c r="G104" s="43" t="n">
        <v>36526</v>
      </c>
      <c r="H104" s="26"/>
      <c r="I104" s="26"/>
      <c r="J104" s="26" t="n">
        <v>486</v>
      </c>
      <c r="K104" s="26"/>
      <c r="L104" s="26"/>
      <c r="M104" s="26"/>
      <c r="N104" s="39" t="n">
        <f aca="false">SUM(H104:M104)</f>
        <v>486</v>
      </c>
      <c r="O104" s="26"/>
      <c r="P104" s="26"/>
      <c r="Q104" s="26"/>
      <c r="R104" s="26" t="n">
        <v>486</v>
      </c>
      <c r="S104" s="26"/>
      <c r="T104" s="26"/>
      <c r="U104" s="26"/>
      <c r="V104" s="39" t="n">
        <f aca="false">SUM(P104:U104)</f>
        <v>486</v>
      </c>
      <c r="W104" s="59" t="s">
        <v>325</v>
      </c>
      <c r="X104" s="41"/>
      <c r="Y104" s="42"/>
    </row>
    <row r="105" customFormat="false" ht="12.75" hidden="false" customHeight="false" outlineLevel="0" collapsed="false">
      <c r="A105" s="11" t="s">
        <v>36</v>
      </c>
      <c r="B105" s="12" t="s">
        <v>326</v>
      </c>
      <c r="C105" s="37" t="s">
        <v>15</v>
      </c>
      <c r="D105" s="13" t="s">
        <v>327</v>
      </c>
      <c r="E105" s="14" t="s">
        <v>328</v>
      </c>
      <c r="F105" s="13" t="s">
        <v>17</v>
      </c>
      <c r="G105" s="44" t="n">
        <v>2002</v>
      </c>
      <c r="H105" s="18"/>
      <c r="I105" s="18"/>
      <c r="J105" s="18"/>
      <c r="K105" s="18"/>
      <c r="L105" s="18" t="n">
        <v>600</v>
      </c>
      <c r="M105" s="18"/>
      <c r="N105" s="17" t="n">
        <f aca="false">SUM(H105:M105)</f>
        <v>600</v>
      </c>
      <c r="O105" s="18" t="s">
        <v>107</v>
      </c>
      <c r="P105" s="18"/>
      <c r="Q105" s="18"/>
      <c r="R105" s="18"/>
      <c r="S105" s="18"/>
      <c r="T105" s="18" t="n">
        <v>600</v>
      </c>
      <c r="U105" s="18"/>
      <c r="V105" s="17" t="n">
        <f aca="false">SUM(P105:U105)</f>
        <v>600</v>
      </c>
      <c r="W105" s="40" t="s">
        <v>308</v>
      </c>
      <c r="X105" s="40"/>
      <c r="Y105" s="42" t="s">
        <v>19</v>
      </c>
    </row>
    <row r="106" customFormat="false" ht="24.75" hidden="false" customHeight="true" outlineLevel="0" collapsed="false">
      <c r="A106" s="35" t="s">
        <v>64</v>
      </c>
      <c r="B106" s="36" t="s">
        <v>329</v>
      </c>
      <c r="C106" s="37" t="s">
        <v>15</v>
      </c>
      <c r="D106" s="37" t="s">
        <v>163</v>
      </c>
      <c r="E106" s="38"/>
      <c r="F106" s="37" t="s">
        <v>17</v>
      </c>
      <c r="G106" s="56" t="n">
        <v>2006</v>
      </c>
      <c r="H106" s="75"/>
      <c r="I106" s="75"/>
      <c r="J106" s="75"/>
      <c r="K106" s="75"/>
      <c r="L106" s="75"/>
      <c r="M106" s="75"/>
      <c r="N106" s="39" t="n">
        <f aca="false">SUM(H106:M106)</f>
        <v>0</v>
      </c>
      <c r="O106" s="75"/>
      <c r="P106" s="26"/>
      <c r="Q106" s="26"/>
      <c r="R106" s="26"/>
      <c r="S106" s="26"/>
      <c r="T106" s="26"/>
      <c r="U106" s="26" t="n">
        <v>60</v>
      </c>
      <c r="V106" s="39" t="n">
        <f aca="false">SUM(P106:U106)</f>
        <v>60</v>
      </c>
      <c r="W106" s="40" t="s">
        <v>330</v>
      </c>
      <c r="X106" s="41"/>
      <c r="Y106" s="42" t="s">
        <v>93</v>
      </c>
    </row>
    <row r="107" customFormat="false" ht="25.5" hidden="false" customHeight="false" outlineLevel="0" collapsed="false">
      <c r="A107" s="53" t="s">
        <v>36</v>
      </c>
      <c r="B107" s="36" t="s">
        <v>331</v>
      </c>
      <c r="C107" s="37" t="s">
        <v>15</v>
      </c>
      <c r="D107" s="37" t="s">
        <v>258</v>
      </c>
      <c r="E107" s="38" t="s">
        <v>332</v>
      </c>
      <c r="F107" s="37" t="s">
        <v>21</v>
      </c>
      <c r="G107" s="56" t="n">
        <v>2001</v>
      </c>
      <c r="H107" s="26"/>
      <c r="I107" s="26"/>
      <c r="J107" s="26"/>
      <c r="K107" s="26" t="n">
        <v>500</v>
      </c>
      <c r="L107" s="26"/>
      <c r="M107" s="26"/>
      <c r="N107" s="39" t="n">
        <f aca="false">SUM(H107:M107)</f>
        <v>500</v>
      </c>
      <c r="O107" s="26" t="s">
        <v>107</v>
      </c>
      <c r="P107" s="26"/>
      <c r="Q107" s="26"/>
      <c r="R107" s="26"/>
      <c r="S107" s="26" t="n">
        <v>500</v>
      </c>
      <c r="T107" s="26"/>
      <c r="U107" s="26"/>
      <c r="V107" s="39" t="n">
        <f aca="false">SUM(P107:U107)</f>
        <v>500</v>
      </c>
      <c r="W107" s="95" t="s">
        <v>308</v>
      </c>
      <c r="X107" s="40"/>
      <c r="Y107" s="42" t="s">
        <v>19</v>
      </c>
    </row>
    <row r="108" customFormat="false" ht="22.5" hidden="false" customHeight="true" outlineLevel="0" collapsed="false">
      <c r="A108" s="35" t="s">
        <v>54</v>
      </c>
      <c r="B108" s="36" t="s">
        <v>333</v>
      </c>
      <c r="C108" s="37" t="s">
        <v>15</v>
      </c>
      <c r="D108" s="37" t="s">
        <v>56</v>
      </c>
      <c r="E108" s="38" t="s">
        <v>334</v>
      </c>
      <c r="F108" s="37" t="s">
        <v>58</v>
      </c>
      <c r="G108" s="43" t="n">
        <v>36465</v>
      </c>
      <c r="H108" s="26"/>
      <c r="I108" s="26" t="n">
        <v>100</v>
      </c>
      <c r="J108" s="26"/>
      <c r="K108" s="26"/>
      <c r="L108" s="26"/>
      <c r="M108" s="26"/>
      <c r="N108" s="39" t="n">
        <f aca="false">SUM(H108:M108)</f>
        <v>100</v>
      </c>
      <c r="O108" s="26"/>
      <c r="P108" s="26"/>
      <c r="Q108" s="26" t="n">
        <v>100</v>
      </c>
      <c r="R108" s="26"/>
      <c r="S108" s="26"/>
      <c r="T108" s="26"/>
      <c r="U108" s="26"/>
      <c r="V108" s="39" t="n">
        <f aca="false">SUM(P108:U108)</f>
        <v>100</v>
      </c>
      <c r="W108" s="40" t="s">
        <v>335</v>
      </c>
      <c r="X108" s="41"/>
      <c r="Y108" s="42" t="s">
        <v>23</v>
      </c>
    </row>
    <row r="109" customFormat="false" ht="38.25" hidden="false" customHeight="false" outlineLevel="0" collapsed="false">
      <c r="A109" s="35" t="s">
        <v>80</v>
      </c>
      <c r="B109" s="36" t="s">
        <v>336</v>
      </c>
      <c r="C109" s="37" t="s">
        <v>15</v>
      </c>
      <c r="D109" s="37" t="s">
        <v>129</v>
      </c>
      <c r="E109" s="38" t="s">
        <v>337</v>
      </c>
      <c r="F109" s="37" t="s">
        <v>21</v>
      </c>
      <c r="G109" s="37" t="n">
        <v>2001</v>
      </c>
      <c r="H109" s="26"/>
      <c r="I109" s="26"/>
      <c r="J109" s="26"/>
      <c r="K109" s="26" t="n">
        <v>500</v>
      </c>
      <c r="L109" s="26"/>
      <c r="M109" s="26"/>
      <c r="N109" s="39" t="n">
        <f aca="false">SUM(H109:M109)</f>
        <v>500</v>
      </c>
      <c r="O109" s="26"/>
      <c r="P109" s="26"/>
      <c r="Q109" s="26"/>
      <c r="R109" s="26"/>
      <c r="S109" s="26" t="n">
        <v>500</v>
      </c>
      <c r="T109" s="26"/>
      <c r="U109" s="26"/>
      <c r="V109" s="39" t="n">
        <f aca="false">SUM(P109:U109)</f>
        <v>500</v>
      </c>
      <c r="W109" s="40" t="s">
        <v>338</v>
      </c>
      <c r="X109" s="41"/>
      <c r="Y109" s="42" t="s">
        <v>23</v>
      </c>
    </row>
    <row r="110" customFormat="false" ht="38.25" hidden="false" customHeight="false" outlineLevel="0" collapsed="false">
      <c r="A110" s="35" t="s">
        <v>80</v>
      </c>
      <c r="B110" s="36" t="s">
        <v>339</v>
      </c>
      <c r="C110" s="37" t="s">
        <v>15</v>
      </c>
      <c r="D110" s="37" t="s">
        <v>129</v>
      </c>
      <c r="E110" s="38" t="s">
        <v>7</v>
      </c>
      <c r="F110" s="37" t="s">
        <v>17</v>
      </c>
      <c r="G110" s="37" t="s">
        <v>340</v>
      </c>
      <c r="H110" s="22"/>
      <c r="I110" s="22"/>
      <c r="J110" s="22"/>
      <c r="K110" s="22"/>
      <c r="L110" s="22"/>
      <c r="M110" s="22"/>
      <c r="N110" s="39" t="n">
        <f aca="false">SUM(H110:M110)</f>
        <v>0</v>
      </c>
      <c r="O110" s="22"/>
      <c r="P110" s="26"/>
      <c r="Q110" s="26" t="n">
        <v>411</v>
      </c>
      <c r="R110" s="26"/>
      <c r="S110" s="26"/>
      <c r="T110" s="26"/>
      <c r="U110" s="26"/>
      <c r="V110" s="39" t="n">
        <f aca="false">SUM(P110:U110)</f>
        <v>411</v>
      </c>
      <c r="W110" s="40" t="s">
        <v>341</v>
      </c>
      <c r="X110" s="41"/>
      <c r="Y110" s="42" t="s">
        <v>23</v>
      </c>
    </row>
    <row r="111" customFormat="false" ht="12.75" hidden="false" customHeight="false" outlineLevel="0" collapsed="false">
      <c r="A111" s="63" t="s">
        <v>80</v>
      </c>
      <c r="B111" s="64" t="s">
        <v>339</v>
      </c>
      <c r="C111" s="37" t="s">
        <v>60</v>
      </c>
      <c r="D111" s="65" t="s">
        <v>129</v>
      </c>
      <c r="E111" s="65" t="s">
        <v>7</v>
      </c>
      <c r="F111" s="66" t="s">
        <v>342</v>
      </c>
      <c r="G111" s="67" t="n">
        <v>36312</v>
      </c>
      <c r="H111" s="76"/>
      <c r="I111" s="68"/>
      <c r="J111" s="71"/>
      <c r="K111" s="76"/>
      <c r="L111" s="69"/>
      <c r="M111" s="69"/>
      <c r="N111" s="70"/>
      <c r="O111" s="69"/>
      <c r="P111" s="69"/>
      <c r="Q111" s="69" t="n">
        <v>176</v>
      </c>
      <c r="R111" s="69"/>
      <c r="S111" s="69"/>
      <c r="T111" s="69"/>
      <c r="U111" s="69"/>
      <c r="V111" s="39" t="n">
        <v>176</v>
      </c>
      <c r="W111" s="77" t="s">
        <v>343</v>
      </c>
      <c r="X111" s="73"/>
      <c r="Y111" s="42" t="s">
        <v>93</v>
      </c>
    </row>
    <row r="112" customFormat="false" ht="12.75" hidden="false" customHeight="false" outlineLevel="0" collapsed="false">
      <c r="A112" s="63" t="s">
        <v>80</v>
      </c>
      <c r="B112" s="64" t="s">
        <v>339</v>
      </c>
      <c r="C112" s="37" t="s">
        <v>60</v>
      </c>
      <c r="D112" s="65" t="s">
        <v>129</v>
      </c>
      <c r="E112" s="65" t="s">
        <v>7</v>
      </c>
      <c r="F112" s="66" t="s">
        <v>344</v>
      </c>
      <c r="G112" s="67" t="n">
        <v>36312</v>
      </c>
      <c r="H112" s="76"/>
      <c r="I112" s="68"/>
      <c r="J112" s="71"/>
      <c r="K112" s="76"/>
      <c r="L112" s="69"/>
      <c r="M112" s="69"/>
      <c r="N112" s="70"/>
      <c r="O112" s="69"/>
      <c r="P112" s="69"/>
      <c r="Q112" s="69" t="n">
        <v>235</v>
      </c>
      <c r="R112" s="69"/>
      <c r="S112" s="69"/>
      <c r="T112" s="69"/>
      <c r="U112" s="69"/>
      <c r="V112" s="39" t="n">
        <v>235</v>
      </c>
      <c r="W112" s="77" t="s">
        <v>345</v>
      </c>
      <c r="X112" s="73"/>
      <c r="Y112" s="42" t="s">
        <v>93</v>
      </c>
    </row>
    <row r="113" customFormat="false" ht="25.5" hidden="false" customHeight="false" outlineLevel="0" collapsed="false">
      <c r="A113" s="35" t="s">
        <v>36</v>
      </c>
      <c r="B113" s="36" t="s">
        <v>346</v>
      </c>
      <c r="C113" s="37" t="s">
        <v>30</v>
      </c>
      <c r="D113" s="37" t="s">
        <v>51</v>
      </c>
      <c r="E113" s="38" t="s">
        <v>347</v>
      </c>
      <c r="F113" s="37" t="s">
        <v>78</v>
      </c>
      <c r="G113" s="56" t="n">
        <v>1998</v>
      </c>
      <c r="H113" s="26" t="n">
        <v>15</v>
      </c>
      <c r="I113" s="26"/>
      <c r="J113" s="26"/>
      <c r="K113" s="26"/>
      <c r="L113" s="26"/>
      <c r="M113" s="26"/>
      <c r="N113" s="39" t="n">
        <f aca="false">SUM(H113:M113)</f>
        <v>15</v>
      </c>
      <c r="O113" s="26"/>
      <c r="P113" s="26" t="n">
        <v>15</v>
      </c>
      <c r="Q113" s="26"/>
      <c r="R113" s="26"/>
      <c r="S113" s="26"/>
      <c r="T113" s="26"/>
      <c r="U113" s="26"/>
      <c r="V113" s="39" t="n">
        <f aca="false">SUM(P113:U113)</f>
        <v>15</v>
      </c>
      <c r="W113" s="40" t="s">
        <v>348</v>
      </c>
      <c r="X113" s="41"/>
      <c r="Y113" s="42" t="s">
        <v>19</v>
      </c>
    </row>
    <row r="114" customFormat="false" ht="45" hidden="false" customHeight="true" outlineLevel="0" collapsed="false">
      <c r="A114" s="35" t="s">
        <v>36</v>
      </c>
      <c r="B114" s="36" t="s">
        <v>346</v>
      </c>
      <c r="C114" s="37" t="s">
        <v>15</v>
      </c>
      <c r="D114" s="37" t="s">
        <v>258</v>
      </c>
      <c r="E114" s="38" t="s">
        <v>349</v>
      </c>
      <c r="F114" s="37" t="s">
        <v>17</v>
      </c>
      <c r="G114" s="56" t="n">
        <v>2000</v>
      </c>
      <c r="H114" s="26"/>
      <c r="I114" s="26"/>
      <c r="J114" s="26" t="n">
        <v>350</v>
      </c>
      <c r="K114" s="26"/>
      <c r="L114" s="26"/>
      <c r="M114" s="26"/>
      <c r="N114" s="39" t="n">
        <f aca="false">SUM(H114:M114)</f>
        <v>350</v>
      </c>
      <c r="O114" s="26" t="s">
        <v>107</v>
      </c>
      <c r="P114" s="26"/>
      <c r="Q114" s="26"/>
      <c r="R114" s="26" t="n">
        <v>350</v>
      </c>
      <c r="S114" s="26"/>
      <c r="T114" s="26"/>
      <c r="U114" s="26"/>
      <c r="V114" s="39" t="n">
        <f aca="false">SUM(P114:U114)</f>
        <v>350</v>
      </c>
      <c r="W114" s="40" t="s">
        <v>350</v>
      </c>
      <c r="X114" s="41"/>
      <c r="Y114" s="42" t="s">
        <v>19</v>
      </c>
    </row>
    <row r="115" customFormat="false" ht="25.5" hidden="false" customHeight="false" outlineLevel="0" collapsed="false">
      <c r="A115" s="35" t="s">
        <v>80</v>
      </c>
      <c r="B115" s="36" t="s">
        <v>351</v>
      </c>
      <c r="C115" s="37" t="s">
        <v>15</v>
      </c>
      <c r="D115" s="37" t="s">
        <v>129</v>
      </c>
      <c r="E115" s="38" t="s">
        <v>352</v>
      </c>
      <c r="F115" s="37" t="s">
        <v>17</v>
      </c>
      <c r="G115" s="93" t="n">
        <v>36678</v>
      </c>
      <c r="H115" s="26"/>
      <c r="I115" s="26"/>
      <c r="J115" s="26" t="n">
        <v>300</v>
      </c>
      <c r="K115" s="26"/>
      <c r="L115" s="26"/>
      <c r="M115" s="26"/>
      <c r="N115" s="39" t="n">
        <v>300</v>
      </c>
      <c r="O115" s="26"/>
      <c r="P115" s="26"/>
      <c r="Q115" s="26"/>
      <c r="R115" s="26" t="n">
        <v>300</v>
      </c>
      <c r="S115" s="26"/>
      <c r="T115" s="26"/>
      <c r="U115" s="26"/>
      <c r="V115" s="39" t="n">
        <v>300</v>
      </c>
      <c r="W115" s="40" t="s">
        <v>353</v>
      </c>
      <c r="X115" s="41"/>
      <c r="Y115" s="42" t="s">
        <v>19</v>
      </c>
    </row>
    <row r="116" customFormat="false" ht="12.75" hidden="false" customHeight="false" outlineLevel="0" collapsed="false">
      <c r="A116" s="35" t="s">
        <v>36</v>
      </c>
      <c r="B116" s="36" t="s">
        <v>351</v>
      </c>
      <c r="C116" s="37" t="s">
        <v>71</v>
      </c>
      <c r="D116" s="37" t="s">
        <v>94</v>
      </c>
      <c r="E116" s="38" t="s">
        <v>354</v>
      </c>
      <c r="F116" s="37" t="s">
        <v>58</v>
      </c>
      <c r="G116" s="56" t="n">
        <v>1997</v>
      </c>
      <c r="H116" s="26" t="n">
        <v>38</v>
      </c>
      <c r="I116" s="26"/>
      <c r="J116" s="26"/>
      <c r="K116" s="26"/>
      <c r="L116" s="26"/>
      <c r="M116" s="26"/>
      <c r="N116" s="39" t="n">
        <f aca="false">SUM(H116:M116)</f>
        <v>38</v>
      </c>
      <c r="O116" s="26" t="s">
        <v>96</v>
      </c>
      <c r="P116" s="26" t="n">
        <v>38</v>
      </c>
      <c r="Q116" s="26"/>
      <c r="R116" s="26"/>
      <c r="S116" s="26"/>
      <c r="T116" s="26"/>
      <c r="U116" s="26"/>
      <c r="V116" s="39" t="n">
        <f aca="false">SUM(P116:U116)</f>
        <v>38</v>
      </c>
      <c r="W116" s="40" t="s">
        <v>355</v>
      </c>
      <c r="X116" s="41"/>
      <c r="Y116" s="42" t="s">
        <v>23</v>
      </c>
    </row>
    <row r="117" customFormat="false" ht="12.75" hidden="false" customHeight="false" outlineLevel="0" collapsed="false">
      <c r="A117" s="35" t="s">
        <v>36</v>
      </c>
      <c r="B117" s="36" t="s">
        <v>351</v>
      </c>
      <c r="C117" s="37" t="s">
        <v>71</v>
      </c>
      <c r="D117" s="37" t="s">
        <v>76</v>
      </c>
      <c r="E117" s="38" t="s">
        <v>356</v>
      </c>
      <c r="F117" s="37" t="s">
        <v>357</v>
      </c>
      <c r="G117" s="56" t="n">
        <v>1998</v>
      </c>
      <c r="H117" s="26" t="n">
        <v>24.5</v>
      </c>
      <c r="I117" s="26"/>
      <c r="J117" s="26"/>
      <c r="K117" s="26"/>
      <c r="L117" s="26"/>
      <c r="M117" s="26"/>
      <c r="N117" s="39" t="n">
        <f aca="false">SUM(H117:M117)</f>
        <v>24.5</v>
      </c>
      <c r="O117" s="26" t="s">
        <v>96</v>
      </c>
      <c r="P117" s="26" t="n">
        <v>24.5</v>
      </c>
      <c r="Q117" s="26"/>
      <c r="R117" s="26"/>
      <c r="S117" s="26"/>
      <c r="T117" s="26"/>
      <c r="U117" s="26"/>
      <c r="V117" s="39" t="n">
        <f aca="false">SUM(P117:U117)</f>
        <v>24.5</v>
      </c>
      <c r="W117" s="40" t="s">
        <v>358</v>
      </c>
      <c r="X117" s="41"/>
      <c r="Y117" s="42" t="s">
        <v>23</v>
      </c>
    </row>
    <row r="118" customFormat="false" ht="12.75" hidden="false" customHeight="false" outlineLevel="0" collapsed="false">
      <c r="A118" s="35" t="s">
        <v>36</v>
      </c>
      <c r="B118" s="36" t="s">
        <v>351</v>
      </c>
      <c r="C118" s="37" t="s">
        <v>71</v>
      </c>
      <c r="D118" s="37" t="s">
        <v>76</v>
      </c>
      <c r="E118" s="38" t="s">
        <v>359</v>
      </c>
      <c r="F118" s="37" t="s">
        <v>357</v>
      </c>
      <c r="G118" s="56" t="n">
        <v>1998</v>
      </c>
      <c r="H118" s="26" t="n">
        <v>24.5</v>
      </c>
      <c r="I118" s="26"/>
      <c r="J118" s="26"/>
      <c r="K118" s="26"/>
      <c r="L118" s="26"/>
      <c r="M118" s="26"/>
      <c r="N118" s="39" t="n">
        <f aca="false">SUM(H118:M118)</f>
        <v>24.5</v>
      </c>
      <c r="O118" s="26" t="s">
        <v>96</v>
      </c>
      <c r="P118" s="26" t="n">
        <v>24.5</v>
      </c>
      <c r="Q118" s="26"/>
      <c r="R118" s="26"/>
      <c r="S118" s="26"/>
      <c r="T118" s="26"/>
      <c r="U118" s="26"/>
      <c r="V118" s="39" t="n">
        <f aca="false">SUM(P118:U118)</f>
        <v>24.5</v>
      </c>
      <c r="W118" s="40" t="s">
        <v>358</v>
      </c>
      <c r="X118" s="41"/>
      <c r="Y118" s="42" t="s">
        <v>23</v>
      </c>
    </row>
    <row r="119" customFormat="false" ht="12.75" hidden="false" customHeight="false" outlineLevel="0" collapsed="false">
      <c r="A119" s="35" t="s">
        <v>36</v>
      </c>
      <c r="B119" s="36" t="s">
        <v>351</v>
      </c>
      <c r="C119" s="37" t="s">
        <v>15</v>
      </c>
      <c r="D119" s="37" t="s">
        <v>76</v>
      </c>
      <c r="E119" s="38" t="s">
        <v>311</v>
      </c>
      <c r="F119" s="37" t="s">
        <v>17</v>
      </c>
      <c r="G119" s="56" t="n">
        <v>2001</v>
      </c>
      <c r="H119" s="26"/>
      <c r="I119" s="26"/>
      <c r="J119" s="26"/>
      <c r="K119" s="26" t="n">
        <v>500</v>
      </c>
      <c r="L119" s="26"/>
      <c r="M119" s="26"/>
      <c r="N119" s="39" t="n">
        <f aca="false">SUM(H119:M119)</f>
        <v>500</v>
      </c>
      <c r="O119" s="26"/>
      <c r="P119" s="26"/>
      <c r="Q119" s="26"/>
      <c r="R119" s="26"/>
      <c r="S119" s="26" t="n">
        <v>500</v>
      </c>
      <c r="T119" s="26"/>
      <c r="U119" s="26"/>
      <c r="V119" s="39" t="n">
        <f aca="false">SUM(P119:U119)</f>
        <v>500</v>
      </c>
      <c r="W119" s="40" t="s">
        <v>308</v>
      </c>
      <c r="X119" s="41"/>
      <c r="Y119" s="42" t="s">
        <v>19</v>
      </c>
    </row>
    <row r="120" customFormat="false" ht="25.5" hidden="false" customHeight="false" outlineLevel="0" collapsed="false">
      <c r="A120" s="35" t="s">
        <v>69</v>
      </c>
      <c r="B120" s="36" t="s">
        <v>360</v>
      </c>
      <c r="C120" s="37" t="s">
        <v>15</v>
      </c>
      <c r="D120" s="37" t="s">
        <v>7</v>
      </c>
      <c r="E120" s="38" t="s">
        <v>7</v>
      </c>
      <c r="F120" s="37" t="s">
        <v>7</v>
      </c>
      <c r="G120" s="37" t="n">
        <v>2001</v>
      </c>
      <c r="H120" s="22"/>
      <c r="I120" s="22"/>
      <c r="J120" s="22"/>
      <c r="K120" s="22"/>
      <c r="L120" s="22"/>
      <c r="M120" s="22"/>
      <c r="N120" s="39" t="n">
        <f aca="false">SUM(H120:M120)</f>
        <v>0</v>
      </c>
      <c r="O120" s="22"/>
      <c r="P120" s="26"/>
      <c r="Q120" s="26"/>
      <c r="R120" s="26"/>
      <c r="S120" s="26" t="n">
        <v>200</v>
      </c>
      <c r="T120" s="26"/>
      <c r="U120" s="26"/>
      <c r="V120" s="39" t="n">
        <f aca="false">SUM(P120:U120)</f>
        <v>200</v>
      </c>
      <c r="W120" s="40" t="s">
        <v>361</v>
      </c>
      <c r="X120" s="41"/>
      <c r="Y120" s="42" t="s">
        <v>93</v>
      </c>
    </row>
    <row r="121" customFormat="false" ht="12.75" hidden="false" customHeight="false" outlineLevel="0" collapsed="false">
      <c r="A121" s="35" t="s">
        <v>36</v>
      </c>
      <c r="B121" s="36" t="s">
        <v>362</v>
      </c>
      <c r="C121" s="37" t="s">
        <v>15</v>
      </c>
      <c r="D121" s="37" t="s">
        <v>76</v>
      </c>
      <c r="E121" s="38" t="s">
        <v>363</v>
      </c>
      <c r="F121" s="37" t="s">
        <v>17</v>
      </c>
      <c r="G121" s="56" t="n">
        <v>2001</v>
      </c>
      <c r="H121" s="26"/>
      <c r="I121" s="26"/>
      <c r="J121" s="26"/>
      <c r="K121" s="26" t="n">
        <v>500</v>
      </c>
      <c r="L121" s="26"/>
      <c r="M121" s="26"/>
      <c r="N121" s="39" t="n">
        <f aca="false">SUM(H121:M121)</f>
        <v>500</v>
      </c>
      <c r="O121" s="26"/>
      <c r="P121" s="26"/>
      <c r="Q121" s="26"/>
      <c r="R121" s="26"/>
      <c r="S121" s="26" t="n">
        <v>500</v>
      </c>
      <c r="T121" s="26"/>
      <c r="U121" s="26"/>
      <c r="V121" s="39" t="n">
        <f aca="false">SUM(P121:U121)</f>
        <v>500</v>
      </c>
      <c r="W121" s="40" t="s">
        <v>308</v>
      </c>
      <c r="X121" s="41"/>
      <c r="Y121" s="42" t="s">
        <v>19</v>
      </c>
    </row>
    <row r="122" customFormat="false" ht="12.75" hidden="false" customHeight="false" outlineLevel="0" collapsed="false">
      <c r="A122" s="35" t="s">
        <v>36</v>
      </c>
      <c r="B122" s="36" t="s">
        <v>362</v>
      </c>
      <c r="C122" s="37" t="s">
        <v>15</v>
      </c>
      <c r="D122" s="37" t="s">
        <v>76</v>
      </c>
      <c r="E122" s="38" t="s">
        <v>364</v>
      </c>
      <c r="F122" s="37" t="s">
        <v>17</v>
      </c>
      <c r="G122" s="56" t="s">
        <v>7</v>
      </c>
      <c r="H122" s="26"/>
      <c r="I122" s="26"/>
      <c r="J122" s="26"/>
      <c r="K122" s="26"/>
      <c r="L122" s="26"/>
      <c r="M122" s="26"/>
      <c r="N122" s="39" t="n">
        <f aca="false">SUM(H122:M122)</f>
        <v>0</v>
      </c>
      <c r="O122" s="26"/>
      <c r="P122" s="26"/>
      <c r="Q122" s="26"/>
      <c r="R122" s="26"/>
      <c r="S122" s="26"/>
      <c r="T122" s="26"/>
      <c r="U122" s="26"/>
      <c r="V122" s="39" t="n">
        <f aca="false">SUM(P122:U122)</f>
        <v>0</v>
      </c>
      <c r="W122" s="40" t="s">
        <v>308</v>
      </c>
      <c r="X122" s="41"/>
      <c r="Y122" s="42" t="s">
        <v>19</v>
      </c>
    </row>
    <row r="123" customFormat="false" ht="32.25" hidden="false" customHeight="true" outlineLevel="0" collapsed="false">
      <c r="A123" s="35" t="s">
        <v>36</v>
      </c>
      <c r="B123" s="36" t="s">
        <v>365</v>
      </c>
      <c r="C123" s="37" t="s">
        <v>15</v>
      </c>
      <c r="D123" s="37" t="s">
        <v>94</v>
      </c>
      <c r="E123" s="38" t="s">
        <v>98</v>
      </c>
      <c r="F123" s="37" t="s">
        <v>17</v>
      </c>
      <c r="G123" s="56" t="n">
        <v>2002</v>
      </c>
      <c r="H123" s="26"/>
      <c r="I123" s="26"/>
      <c r="J123" s="26"/>
      <c r="K123" s="26"/>
      <c r="L123" s="26" t="n">
        <v>700</v>
      </c>
      <c r="M123" s="26"/>
      <c r="N123" s="39" t="n">
        <f aca="false">SUM(H123:M123)</f>
        <v>700</v>
      </c>
      <c r="O123" s="26"/>
      <c r="P123" s="26"/>
      <c r="Q123" s="26"/>
      <c r="R123" s="26"/>
      <c r="S123" s="26"/>
      <c r="T123" s="26" t="n">
        <v>700</v>
      </c>
      <c r="U123" s="26"/>
      <c r="V123" s="39" t="n">
        <f aca="false">SUM(P123:U123)</f>
        <v>700</v>
      </c>
      <c r="W123" s="40" t="s">
        <v>366</v>
      </c>
      <c r="X123" s="41"/>
      <c r="Y123" s="42" t="s">
        <v>19</v>
      </c>
    </row>
    <row r="124" customFormat="false" ht="12.75" hidden="false" customHeight="false" outlineLevel="0" collapsed="false">
      <c r="A124" s="35" t="s">
        <v>36</v>
      </c>
      <c r="B124" s="36" t="s">
        <v>367</v>
      </c>
      <c r="C124" s="37" t="s">
        <v>15</v>
      </c>
      <c r="D124" s="37" t="s">
        <v>76</v>
      </c>
      <c r="E124" s="38" t="s">
        <v>133</v>
      </c>
      <c r="F124" s="37" t="s">
        <v>17</v>
      </c>
      <c r="G124" s="56" t="n">
        <v>2000</v>
      </c>
      <c r="H124" s="26"/>
      <c r="I124" s="26"/>
      <c r="J124" s="26" t="n">
        <v>300</v>
      </c>
      <c r="K124" s="26"/>
      <c r="L124" s="26"/>
      <c r="M124" s="26"/>
      <c r="N124" s="39" t="n">
        <f aca="false">SUM(H124:M124)</f>
        <v>300</v>
      </c>
      <c r="O124" s="26"/>
      <c r="P124" s="26"/>
      <c r="Q124" s="26"/>
      <c r="R124" s="26" t="n">
        <v>300</v>
      </c>
      <c r="S124" s="26"/>
      <c r="T124" s="26"/>
      <c r="U124" s="26"/>
      <c r="V124" s="39" t="n">
        <f aca="false">SUM(P124:U124)</f>
        <v>300</v>
      </c>
      <c r="W124" s="40" t="s">
        <v>308</v>
      </c>
      <c r="X124" s="41"/>
      <c r="Y124" s="42" t="s">
        <v>19</v>
      </c>
    </row>
    <row r="125" customFormat="false" ht="51" hidden="false" customHeight="false" outlineLevel="0" collapsed="false">
      <c r="A125" s="35" t="s">
        <v>161</v>
      </c>
      <c r="B125" s="36" t="s">
        <v>368</v>
      </c>
      <c r="C125" s="37" t="s">
        <v>15</v>
      </c>
      <c r="D125" s="37" t="s">
        <v>163</v>
      </c>
      <c r="E125" s="38"/>
      <c r="F125" s="37" t="s">
        <v>17</v>
      </c>
      <c r="G125" s="56" t="n">
        <v>1999</v>
      </c>
      <c r="H125" s="75"/>
      <c r="I125" s="75"/>
      <c r="J125" s="75"/>
      <c r="K125" s="75"/>
      <c r="L125" s="75"/>
      <c r="M125" s="75"/>
      <c r="N125" s="39" t="n">
        <f aca="false">SUM(H125:M125)</f>
        <v>0</v>
      </c>
      <c r="O125" s="75"/>
      <c r="P125" s="26"/>
      <c r="Q125" s="26" t="n">
        <v>177</v>
      </c>
      <c r="R125" s="26" t="n">
        <v>531</v>
      </c>
      <c r="S125" s="26"/>
      <c r="T125" s="26"/>
      <c r="U125" s="26" t="n">
        <v>354</v>
      </c>
      <c r="V125" s="39" t="n">
        <f aca="false">SUM(P125:U125)</f>
        <v>1062</v>
      </c>
      <c r="W125" s="59" t="s">
        <v>369</v>
      </c>
      <c r="X125" s="41"/>
      <c r="Y125" s="96" t="s">
        <v>370</v>
      </c>
    </row>
    <row r="126" customFormat="false" ht="25.5" hidden="false" customHeight="false" outlineLevel="0" collapsed="false">
      <c r="A126" s="35" t="s">
        <v>161</v>
      </c>
      <c r="B126" s="36" t="s">
        <v>368</v>
      </c>
      <c r="C126" s="37" t="s">
        <v>15</v>
      </c>
      <c r="D126" s="37" t="s">
        <v>163</v>
      </c>
      <c r="E126" s="38"/>
      <c r="F126" s="37" t="s">
        <v>371</v>
      </c>
      <c r="G126" s="56" t="n">
        <v>2002</v>
      </c>
      <c r="H126" s="75"/>
      <c r="I126" s="75"/>
      <c r="J126" s="75"/>
      <c r="K126" s="75"/>
      <c r="L126" s="75"/>
      <c r="M126" s="75"/>
      <c r="N126" s="39" t="n">
        <f aca="false">SUM(H126:M126)</f>
        <v>0</v>
      </c>
      <c r="O126" s="75"/>
      <c r="P126" s="26"/>
      <c r="Q126" s="26"/>
      <c r="R126" s="26"/>
      <c r="S126" s="26"/>
      <c r="T126" s="26" t="n">
        <v>262</v>
      </c>
      <c r="U126" s="26"/>
      <c r="V126" s="39" t="n">
        <f aca="false">SUM(P126:U126)</f>
        <v>262</v>
      </c>
      <c r="W126" s="59" t="s">
        <v>372</v>
      </c>
      <c r="X126" s="41"/>
      <c r="Y126" s="42" t="s">
        <v>19</v>
      </c>
    </row>
    <row r="127" customFormat="false" ht="25.5" hidden="false" customHeight="false" outlineLevel="0" collapsed="false">
      <c r="A127" s="35" t="s">
        <v>80</v>
      </c>
      <c r="B127" s="36" t="s">
        <v>373</v>
      </c>
      <c r="C127" s="37" t="s">
        <v>15</v>
      </c>
      <c r="D127" s="37" t="s">
        <v>129</v>
      </c>
      <c r="E127" s="38" t="s">
        <v>374</v>
      </c>
      <c r="F127" s="37" t="s">
        <v>17</v>
      </c>
      <c r="G127" s="37" t="n">
        <v>2000</v>
      </c>
      <c r="H127" s="26"/>
      <c r="I127" s="26"/>
      <c r="J127" s="26" t="n">
        <v>500</v>
      </c>
      <c r="K127" s="26"/>
      <c r="L127" s="26"/>
      <c r="M127" s="26"/>
      <c r="N127" s="39" t="n">
        <f aca="false">SUM(H127:M127)</f>
        <v>500</v>
      </c>
      <c r="O127" s="26"/>
      <c r="P127" s="26"/>
      <c r="Q127" s="26"/>
      <c r="R127" s="26" t="n">
        <v>500</v>
      </c>
      <c r="S127" s="26"/>
      <c r="T127" s="26"/>
      <c r="U127" s="26"/>
      <c r="V127" s="39" t="n">
        <f aca="false">SUM(P127:U127)</f>
        <v>500</v>
      </c>
      <c r="W127" s="40" t="s">
        <v>375</v>
      </c>
      <c r="X127" s="41"/>
      <c r="Y127" s="42" t="s">
        <v>93</v>
      </c>
    </row>
    <row r="128" customFormat="false" ht="12.75" hidden="false" customHeight="false" outlineLevel="0" collapsed="false">
      <c r="A128" s="35" t="s">
        <v>301</v>
      </c>
      <c r="B128" s="36" t="s">
        <v>376</v>
      </c>
      <c r="C128" s="37" t="s">
        <v>15</v>
      </c>
      <c r="D128" s="37" t="s">
        <v>377</v>
      </c>
      <c r="E128" s="38" t="s">
        <v>378</v>
      </c>
      <c r="F128" s="37" t="s">
        <v>17</v>
      </c>
      <c r="G128" s="37" t="s">
        <v>7</v>
      </c>
      <c r="H128" s="26"/>
      <c r="I128" s="26"/>
      <c r="J128" s="26"/>
      <c r="K128" s="26"/>
      <c r="L128" s="26"/>
      <c r="M128" s="26" t="n">
        <v>150</v>
      </c>
      <c r="N128" s="39" t="n">
        <f aca="false">SUM(H128:M128)</f>
        <v>150</v>
      </c>
      <c r="O128" s="26"/>
      <c r="P128" s="26"/>
      <c r="Q128" s="26"/>
      <c r="R128" s="26"/>
      <c r="S128" s="26"/>
      <c r="T128" s="26"/>
      <c r="U128" s="26" t="n">
        <v>150</v>
      </c>
      <c r="V128" s="39" t="n">
        <f aca="false">SUM(P128:U128)</f>
        <v>150</v>
      </c>
      <c r="W128" s="40" t="s">
        <v>379</v>
      </c>
      <c r="X128" s="41"/>
      <c r="Y128" s="42" t="s">
        <v>19</v>
      </c>
    </row>
    <row r="129" customFormat="false" ht="25.5" hidden="false" customHeight="false" outlineLevel="0" collapsed="false">
      <c r="A129" s="35" t="s">
        <v>80</v>
      </c>
      <c r="B129" s="36" t="s">
        <v>380</v>
      </c>
      <c r="C129" s="37" t="s">
        <v>15</v>
      </c>
      <c r="D129" s="37" t="s">
        <v>381</v>
      </c>
      <c r="E129" s="38" t="s">
        <v>382</v>
      </c>
      <c r="F129" s="37"/>
      <c r="G129" s="37"/>
      <c r="H129" s="26"/>
      <c r="I129" s="26"/>
      <c r="J129" s="26"/>
      <c r="K129" s="26"/>
      <c r="L129" s="26"/>
      <c r="M129" s="26" t="n">
        <v>150</v>
      </c>
      <c r="N129" s="39" t="n">
        <f aca="false">SUM(H129:M129)</f>
        <v>150</v>
      </c>
      <c r="O129" s="26"/>
      <c r="P129" s="26"/>
      <c r="Q129" s="26"/>
      <c r="R129" s="26"/>
      <c r="S129" s="26"/>
      <c r="T129" s="26"/>
      <c r="U129" s="26" t="n">
        <v>150</v>
      </c>
      <c r="V129" s="39" t="n">
        <f aca="false">SUM(P129:U129)</f>
        <v>150</v>
      </c>
      <c r="W129" s="40" t="s">
        <v>383</v>
      </c>
      <c r="X129" s="41"/>
      <c r="Y129" s="42" t="s">
        <v>93</v>
      </c>
    </row>
    <row r="130" customFormat="false" ht="12.75" hidden="false" customHeight="false" outlineLevel="0" collapsed="false">
      <c r="A130" s="35" t="s">
        <v>80</v>
      </c>
      <c r="B130" s="36" t="s">
        <v>384</v>
      </c>
      <c r="C130" s="37" t="s">
        <v>15</v>
      </c>
      <c r="D130" s="37" t="s">
        <v>16</v>
      </c>
      <c r="E130" s="38" t="s">
        <v>385</v>
      </c>
      <c r="F130" s="37" t="s">
        <v>285</v>
      </c>
      <c r="G130" s="37" t="n">
        <v>2000</v>
      </c>
      <c r="H130" s="26"/>
      <c r="I130" s="26"/>
      <c r="J130" s="26" t="n">
        <v>700</v>
      </c>
      <c r="K130" s="26"/>
      <c r="L130" s="26"/>
      <c r="M130" s="26"/>
      <c r="N130" s="39" t="n">
        <f aca="false">SUM(H130:M130)</f>
        <v>700</v>
      </c>
      <c r="O130" s="26"/>
      <c r="P130" s="26"/>
      <c r="Q130" s="26"/>
      <c r="R130" s="26" t="n">
        <v>700</v>
      </c>
      <c r="S130" s="26"/>
      <c r="T130" s="26"/>
      <c r="U130" s="26"/>
      <c r="V130" s="39" t="n">
        <f aca="false">SUM(P130:U130)</f>
        <v>700</v>
      </c>
      <c r="W130" s="40"/>
      <c r="X130" s="41"/>
      <c r="Y130" s="42" t="s">
        <v>93</v>
      </c>
    </row>
    <row r="131" customFormat="false" ht="25.5" hidden="false" customHeight="false" outlineLevel="0" collapsed="false">
      <c r="A131" s="97"/>
      <c r="B131" s="98" t="s">
        <v>386</v>
      </c>
      <c r="C131" s="99" t="n">
        <v>36180</v>
      </c>
      <c r="D131" s="100" t="s">
        <v>387</v>
      </c>
      <c r="E131" s="101"/>
      <c r="F131" s="102"/>
      <c r="G131" s="102"/>
      <c r="H131" s="102"/>
      <c r="I131" s="102"/>
      <c r="J131" s="102"/>
      <c r="K131" s="102"/>
      <c r="L131" s="102"/>
      <c r="M131" s="102"/>
      <c r="N131" s="69"/>
      <c r="O131" s="69"/>
      <c r="P131" s="69"/>
      <c r="Q131" s="69"/>
      <c r="R131" s="69"/>
      <c r="S131" s="69"/>
      <c r="T131" s="69"/>
      <c r="U131" s="69"/>
      <c r="V131" s="69"/>
      <c r="W131" s="96"/>
      <c r="X131" s="103"/>
      <c r="Y131" s="42"/>
    </row>
    <row r="132" customFormat="false" ht="12.75" hidden="false" customHeight="false" outlineLevel="0" collapsed="false">
      <c r="A132" s="35" t="s">
        <v>54</v>
      </c>
      <c r="B132" s="36" t="s">
        <v>388</v>
      </c>
      <c r="C132" s="37" t="s">
        <v>30</v>
      </c>
      <c r="D132" s="37" t="s">
        <v>56</v>
      </c>
      <c r="E132" s="38" t="s">
        <v>389</v>
      </c>
      <c r="F132" s="37" t="s">
        <v>58</v>
      </c>
      <c r="G132" s="43" t="n">
        <v>36708</v>
      </c>
      <c r="H132" s="26"/>
      <c r="I132" s="26"/>
      <c r="J132" s="26" t="n">
        <v>300</v>
      </c>
      <c r="K132" s="26"/>
      <c r="L132" s="26"/>
      <c r="M132" s="26"/>
      <c r="N132" s="39" t="n">
        <f aca="false">SUM(H132:M132)</f>
        <v>300</v>
      </c>
      <c r="O132" s="26"/>
      <c r="P132" s="26"/>
      <c r="Q132" s="26"/>
      <c r="R132" s="26" t="n">
        <v>300</v>
      </c>
      <c r="S132" s="26"/>
      <c r="T132" s="26"/>
      <c r="U132" s="26"/>
      <c r="V132" s="39" t="n">
        <f aca="false">SUM(P132:U132)</f>
        <v>300</v>
      </c>
      <c r="W132" s="40" t="s">
        <v>390</v>
      </c>
      <c r="X132" s="41"/>
      <c r="Y132" s="42"/>
    </row>
    <row r="133" customFormat="false" ht="25.5" hidden="false" customHeight="false" outlineLevel="0" collapsed="false">
      <c r="A133" s="35" t="s">
        <v>54</v>
      </c>
      <c r="B133" s="36" t="s">
        <v>391</v>
      </c>
      <c r="C133" s="37" t="s">
        <v>15</v>
      </c>
      <c r="D133" s="37" t="s">
        <v>56</v>
      </c>
      <c r="E133" s="38" t="s">
        <v>392</v>
      </c>
      <c r="F133" s="37" t="s">
        <v>58</v>
      </c>
      <c r="G133" s="43" t="n">
        <v>36708</v>
      </c>
      <c r="H133" s="26"/>
      <c r="I133" s="26"/>
      <c r="J133" s="26" t="n">
        <v>550</v>
      </c>
      <c r="K133" s="26"/>
      <c r="L133" s="26"/>
      <c r="M133" s="26"/>
      <c r="N133" s="39" t="n">
        <f aca="false">SUM(H133:M133)</f>
        <v>550</v>
      </c>
      <c r="O133" s="26"/>
      <c r="P133" s="26"/>
      <c r="Q133" s="26"/>
      <c r="R133" s="26" t="n">
        <v>550</v>
      </c>
      <c r="S133" s="26"/>
      <c r="T133" s="26"/>
      <c r="U133" s="26"/>
      <c r="V133" s="39" t="n">
        <f aca="false">SUM(P133:U133)</f>
        <v>550</v>
      </c>
      <c r="W133" s="40" t="s">
        <v>393</v>
      </c>
      <c r="X133" s="41"/>
      <c r="Y133" s="42"/>
    </row>
    <row r="134" customFormat="false" ht="25.5" hidden="false" customHeight="false" outlineLevel="0" collapsed="false">
      <c r="A134" s="104" t="s">
        <v>80</v>
      </c>
      <c r="B134" s="105" t="s">
        <v>394</v>
      </c>
      <c r="C134" s="37" t="s">
        <v>15</v>
      </c>
      <c r="D134" s="37" t="s">
        <v>129</v>
      </c>
      <c r="E134" s="38" t="s">
        <v>395</v>
      </c>
      <c r="F134" s="37" t="s">
        <v>17</v>
      </c>
      <c r="G134" s="37" t="n">
        <v>2001</v>
      </c>
      <c r="H134" s="26"/>
      <c r="I134" s="26"/>
      <c r="J134" s="26"/>
      <c r="K134" s="26" t="n">
        <v>1100</v>
      </c>
      <c r="L134" s="26"/>
      <c r="M134" s="26"/>
      <c r="N134" s="39" t="n">
        <f aca="false">SUM(H134:M134)</f>
        <v>1100</v>
      </c>
      <c r="O134" s="26"/>
      <c r="P134" s="26"/>
      <c r="Q134" s="26"/>
      <c r="R134" s="26"/>
      <c r="S134" s="26" t="n">
        <v>1100</v>
      </c>
      <c r="T134" s="26"/>
      <c r="U134" s="26"/>
      <c r="V134" s="39" t="n">
        <f aca="false">SUM(P134:U134)</f>
        <v>1100</v>
      </c>
      <c r="W134" s="40" t="s">
        <v>396</v>
      </c>
      <c r="X134" s="41"/>
      <c r="Y134" s="42" t="s">
        <v>93</v>
      </c>
    </row>
    <row r="135" customFormat="false" ht="25.5" hidden="false" customHeight="false" outlineLevel="0" collapsed="false">
      <c r="A135" s="35" t="s">
        <v>64</v>
      </c>
      <c r="B135" s="36" t="s">
        <v>394</v>
      </c>
      <c r="C135" s="37" t="s">
        <v>60</v>
      </c>
      <c r="D135" s="37" t="s">
        <v>269</v>
      </c>
      <c r="E135" s="38" t="s">
        <v>397</v>
      </c>
      <c r="F135" s="37" t="s">
        <v>17</v>
      </c>
      <c r="G135" s="37" t="n">
        <v>2000</v>
      </c>
      <c r="H135" s="26"/>
      <c r="I135" s="26"/>
      <c r="J135" s="26" t="n">
        <v>800</v>
      </c>
      <c r="K135" s="26"/>
      <c r="L135" s="26"/>
      <c r="M135" s="26"/>
      <c r="N135" s="39" t="n">
        <f aca="false">SUM(H135:M135)</f>
        <v>800</v>
      </c>
      <c r="O135" s="26"/>
      <c r="P135" s="26"/>
      <c r="Q135" s="26"/>
      <c r="R135" s="26" t="n">
        <v>800</v>
      </c>
      <c r="S135" s="26"/>
      <c r="T135" s="26"/>
      <c r="U135" s="26"/>
      <c r="V135" s="39" t="n">
        <f aca="false">SUM(P135:U135)</f>
        <v>800</v>
      </c>
      <c r="W135" s="40" t="s">
        <v>398</v>
      </c>
      <c r="X135" s="41"/>
      <c r="Y135" s="42" t="s">
        <v>23</v>
      </c>
    </row>
    <row r="136" customFormat="false" ht="25.5" hidden="false" customHeight="false" outlineLevel="0" collapsed="false">
      <c r="A136" s="35" t="s">
        <v>80</v>
      </c>
      <c r="B136" s="36" t="s">
        <v>399</v>
      </c>
      <c r="C136" s="37" t="s">
        <v>15</v>
      </c>
      <c r="D136" s="37" t="s">
        <v>381</v>
      </c>
      <c r="E136" s="38" t="s">
        <v>7</v>
      </c>
      <c r="F136" s="37" t="s">
        <v>400</v>
      </c>
      <c r="G136" s="43" t="n">
        <v>36678</v>
      </c>
      <c r="H136" s="74"/>
      <c r="I136" s="74"/>
      <c r="J136" s="74"/>
      <c r="K136" s="74"/>
      <c r="L136" s="74"/>
      <c r="M136" s="74"/>
      <c r="N136" s="39" t="n">
        <f aca="false">SUM(H136:M136)</f>
        <v>0</v>
      </c>
      <c r="O136" s="74"/>
      <c r="P136" s="26"/>
      <c r="Q136" s="26"/>
      <c r="R136" s="26" t="n">
        <v>83</v>
      </c>
      <c r="S136" s="26"/>
      <c r="T136" s="26"/>
      <c r="U136" s="26"/>
      <c r="V136" s="39" t="n">
        <f aca="false">SUM(P136:U136)</f>
        <v>83</v>
      </c>
      <c r="W136" s="40" t="s">
        <v>401</v>
      </c>
      <c r="X136" s="41"/>
      <c r="Y136" s="42" t="s">
        <v>23</v>
      </c>
    </row>
    <row r="137" customFormat="false" ht="25.5" hidden="false" customHeight="false" outlineLevel="0" collapsed="false">
      <c r="A137" s="35" t="s">
        <v>80</v>
      </c>
      <c r="B137" s="36" t="s">
        <v>399</v>
      </c>
      <c r="C137" s="37" t="s">
        <v>15</v>
      </c>
      <c r="D137" s="37" t="s">
        <v>381</v>
      </c>
      <c r="E137" s="38"/>
      <c r="F137" s="37" t="s">
        <v>305</v>
      </c>
      <c r="G137" s="37" t="n">
        <v>1999</v>
      </c>
      <c r="H137" s="22"/>
      <c r="I137" s="22"/>
      <c r="J137" s="22"/>
      <c r="K137" s="22"/>
      <c r="L137" s="22"/>
      <c r="M137" s="22"/>
      <c r="N137" s="39" t="n">
        <f aca="false">SUM(H137:M137)</f>
        <v>0</v>
      </c>
      <c r="O137" s="22"/>
      <c r="P137" s="26"/>
      <c r="Q137" s="26" t="n">
        <v>11</v>
      </c>
      <c r="R137" s="26"/>
      <c r="S137" s="26"/>
      <c r="T137" s="26"/>
      <c r="U137" s="26"/>
      <c r="V137" s="39" t="n">
        <f aca="false">SUM(P137:U137)</f>
        <v>11</v>
      </c>
      <c r="W137" s="40" t="s">
        <v>402</v>
      </c>
      <c r="X137" s="41"/>
      <c r="Y137" s="42" t="s">
        <v>19</v>
      </c>
    </row>
    <row r="138" customFormat="false" ht="51" hidden="false" customHeight="false" outlineLevel="0" collapsed="false">
      <c r="A138" s="35" t="s">
        <v>69</v>
      </c>
      <c r="B138" s="36" t="s">
        <v>403</v>
      </c>
      <c r="C138" s="37" t="s">
        <v>15</v>
      </c>
      <c r="D138" s="37" t="s">
        <v>210</v>
      </c>
      <c r="E138" s="38" t="s">
        <v>404</v>
      </c>
      <c r="F138" s="37" t="s">
        <v>17</v>
      </c>
      <c r="G138" s="43" t="n">
        <v>36678</v>
      </c>
      <c r="H138" s="26"/>
      <c r="I138" s="26"/>
      <c r="J138" s="26" t="n">
        <v>220</v>
      </c>
      <c r="K138" s="26"/>
      <c r="L138" s="26"/>
      <c r="M138" s="26"/>
      <c r="N138" s="39" t="n">
        <f aca="false">SUM(H138:M138)</f>
        <v>220</v>
      </c>
      <c r="O138" s="26"/>
      <c r="P138" s="26"/>
      <c r="Q138" s="26"/>
      <c r="R138" s="26" t="n">
        <v>220</v>
      </c>
      <c r="S138" s="26"/>
      <c r="T138" s="26"/>
      <c r="U138" s="26"/>
      <c r="V138" s="39" t="n">
        <f aca="false">SUM(P138:U138)</f>
        <v>220</v>
      </c>
      <c r="W138" s="40" t="s">
        <v>405</v>
      </c>
      <c r="X138" s="41"/>
      <c r="Y138" s="42" t="s">
        <v>19</v>
      </c>
    </row>
    <row r="139" customFormat="false" ht="12.75" hidden="false" customHeight="false" outlineLevel="0" collapsed="false">
      <c r="A139" s="35" t="s">
        <v>36</v>
      </c>
      <c r="B139" s="36" t="s">
        <v>406</v>
      </c>
      <c r="C139" s="37" t="s">
        <v>15</v>
      </c>
      <c r="D139" s="37" t="s">
        <v>102</v>
      </c>
      <c r="E139" s="38" t="s">
        <v>407</v>
      </c>
      <c r="F139" s="37" t="s">
        <v>17</v>
      </c>
      <c r="G139" s="56"/>
      <c r="H139" s="26"/>
      <c r="I139" s="26"/>
      <c r="J139" s="26"/>
      <c r="K139" s="26"/>
      <c r="L139" s="26"/>
      <c r="M139" s="26"/>
      <c r="N139" s="39" t="n">
        <f aca="false">SUM(H139:M139)</f>
        <v>0</v>
      </c>
      <c r="O139" s="26"/>
      <c r="P139" s="26"/>
      <c r="Q139" s="26"/>
      <c r="R139" s="26"/>
      <c r="S139" s="26"/>
      <c r="T139" s="26"/>
      <c r="U139" s="26"/>
      <c r="V139" s="39" t="n">
        <f aca="false">SUM(P139:U139)</f>
        <v>0</v>
      </c>
      <c r="W139" s="40"/>
      <c r="X139" s="41"/>
      <c r="Y139" s="42" t="s">
        <v>93</v>
      </c>
    </row>
    <row r="140" customFormat="false" ht="25.5" hidden="false" customHeight="false" outlineLevel="0" collapsed="false">
      <c r="A140" s="35" t="s">
        <v>80</v>
      </c>
      <c r="B140" s="36" t="s">
        <v>408</v>
      </c>
      <c r="C140" s="37" t="s">
        <v>71</v>
      </c>
      <c r="D140" s="37" t="s">
        <v>381</v>
      </c>
      <c r="E140" s="38" t="s">
        <v>409</v>
      </c>
      <c r="F140" s="37" t="s">
        <v>245</v>
      </c>
      <c r="G140" s="37" t="n">
        <v>1996</v>
      </c>
      <c r="H140" s="26" t="n">
        <v>53</v>
      </c>
      <c r="I140" s="26"/>
      <c r="J140" s="26" t="n">
        <v>300</v>
      </c>
      <c r="K140" s="26"/>
      <c r="L140" s="26"/>
      <c r="M140" s="26"/>
      <c r="N140" s="39" t="n">
        <f aca="false">SUM(H140:M140)</f>
        <v>353</v>
      </c>
      <c r="O140" s="26"/>
      <c r="P140" s="26" t="n">
        <v>53</v>
      </c>
      <c r="Q140" s="26"/>
      <c r="R140" s="26" t="n">
        <v>300</v>
      </c>
      <c r="S140" s="26"/>
      <c r="T140" s="26"/>
      <c r="U140" s="26"/>
      <c r="V140" s="39" t="n">
        <f aca="false">SUM(P140:U140)</f>
        <v>353</v>
      </c>
      <c r="W140" s="40" t="s">
        <v>410</v>
      </c>
      <c r="X140" s="41"/>
      <c r="Y140" s="42" t="s">
        <v>23</v>
      </c>
    </row>
    <row r="141" customFormat="false" ht="25.5" hidden="false" customHeight="false" outlineLevel="0" collapsed="false">
      <c r="A141" s="35" t="s">
        <v>64</v>
      </c>
      <c r="B141" s="36" t="s">
        <v>411</v>
      </c>
      <c r="C141" s="37" t="s">
        <v>15</v>
      </c>
      <c r="D141" s="37" t="s">
        <v>142</v>
      </c>
      <c r="E141" s="38"/>
      <c r="F141" s="37" t="s">
        <v>17</v>
      </c>
      <c r="G141" s="37" t="n">
        <v>1999</v>
      </c>
      <c r="H141" s="26"/>
      <c r="I141" s="26" t="n">
        <v>0</v>
      </c>
      <c r="J141" s="26"/>
      <c r="K141" s="26"/>
      <c r="L141" s="26"/>
      <c r="M141" s="26"/>
      <c r="N141" s="39" t="n">
        <f aca="false">SUM(H141:M141)</f>
        <v>0</v>
      </c>
      <c r="O141" s="26"/>
      <c r="P141" s="26"/>
      <c r="Q141" s="26" t="n">
        <v>100</v>
      </c>
      <c r="R141" s="26"/>
      <c r="S141" s="26"/>
      <c r="T141" s="26"/>
      <c r="U141" s="26"/>
      <c r="V141" s="39" t="n">
        <f aca="false">SUM(P141:U141)</f>
        <v>100</v>
      </c>
      <c r="W141" s="40" t="s">
        <v>412</v>
      </c>
      <c r="X141" s="41"/>
      <c r="Y141" s="42" t="s">
        <v>19</v>
      </c>
    </row>
    <row r="142" customFormat="false" ht="12.75" hidden="false" customHeight="false" outlineLevel="0" collapsed="false">
      <c r="A142" s="35" t="s">
        <v>64</v>
      </c>
      <c r="B142" s="36" t="s">
        <v>413</v>
      </c>
      <c r="C142" s="37" t="s">
        <v>15</v>
      </c>
      <c r="D142" s="37" t="s">
        <v>61</v>
      </c>
      <c r="E142" s="38" t="s">
        <v>414</v>
      </c>
      <c r="F142" s="37" t="s">
        <v>17</v>
      </c>
      <c r="G142" s="37" t="n">
        <v>2000</v>
      </c>
      <c r="H142" s="26"/>
      <c r="I142" s="26"/>
      <c r="J142" s="26" t="n">
        <v>110</v>
      </c>
      <c r="K142" s="26"/>
      <c r="L142" s="26"/>
      <c r="M142" s="26"/>
      <c r="N142" s="39" t="n">
        <f aca="false">SUM(H142:M142)</f>
        <v>110</v>
      </c>
      <c r="O142" s="26"/>
      <c r="P142" s="26"/>
      <c r="Q142" s="26"/>
      <c r="R142" s="26" t="n">
        <v>110</v>
      </c>
      <c r="S142" s="26"/>
      <c r="T142" s="26"/>
      <c r="U142" s="26"/>
      <c r="V142" s="39" t="n">
        <f aca="false">SUM(P142:U142)</f>
        <v>110</v>
      </c>
      <c r="W142" s="40" t="s">
        <v>415</v>
      </c>
      <c r="X142" s="41"/>
      <c r="Y142" s="42" t="s">
        <v>19</v>
      </c>
    </row>
    <row r="143" customFormat="false" ht="25.5" hidden="false" customHeight="false" outlineLevel="0" collapsed="false">
      <c r="A143" s="35" t="s">
        <v>69</v>
      </c>
      <c r="B143" s="36" t="s">
        <v>416</v>
      </c>
      <c r="C143" s="37" t="s">
        <v>15</v>
      </c>
      <c r="D143" s="37" t="s">
        <v>417</v>
      </c>
      <c r="E143" s="38" t="s">
        <v>7</v>
      </c>
      <c r="F143" s="37" t="s">
        <v>7</v>
      </c>
      <c r="G143" s="37" t="s">
        <v>7</v>
      </c>
      <c r="H143" s="26"/>
      <c r="I143" s="26"/>
      <c r="J143" s="26"/>
      <c r="K143" s="26"/>
      <c r="L143" s="26"/>
      <c r="M143" s="26" t="n">
        <v>300</v>
      </c>
      <c r="N143" s="39" t="n">
        <f aca="false">SUM(H143:M143)</f>
        <v>300</v>
      </c>
      <c r="O143" s="26"/>
      <c r="P143" s="26"/>
      <c r="Q143" s="26"/>
      <c r="R143" s="26"/>
      <c r="S143" s="26"/>
      <c r="T143" s="26"/>
      <c r="U143" s="26" t="n">
        <v>300</v>
      </c>
      <c r="V143" s="39" t="n">
        <f aca="false">SUM(P143:U143)</f>
        <v>300</v>
      </c>
      <c r="W143" s="40" t="s">
        <v>418</v>
      </c>
      <c r="X143" s="41"/>
      <c r="Y143" s="42" t="s">
        <v>93</v>
      </c>
    </row>
    <row r="144" customFormat="false" ht="38.25" hidden="false" customHeight="false" outlineLevel="0" collapsed="false">
      <c r="A144" s="35" t="s">
        <v>69</v>
      </c>
      <c r="B144" s="36" t="s">
        <v>419</v>
      </c>
      <c r="C144" s="37" t="s">
        <v>15</v>
      </c>
      <c r="D144" s="37" t="s">
        <v>153</v>
      </c>
      <c r="E144" s="38" t="s">
        <v>420</v>
      </c>
      <c r="F144" s="37" t="s">
        <v>21</v>
      </c>
      <c r="G144" s="43" t="n">
        <v>37073</v>
      </c>
      <c r="H144" s="26"/>
      <c r="I144" s="26"/>
      <c r="J144" s="26"/>
      <c r="K144" s="26" t="n">
        <v>480</v>
      </c>
      <c r="L144" s="26"/>
      <c r="M144" s="26"/>
      <c r="N144" s="39" t="n">
        <f aca="false">SUM(H144:M144)</f>
        <v>480</v>
      </c>
      <c r="O144" s="26"/>
      <c r="P144" s="26"/>
      <c r="Q144" s="26"/>
      <c r="R144" s="26"/>
      <c r="S144" s="26" t="n">
        <v>480</v>
      </c>
      <c r="T144" s="26"/>
      <c r="U144" s="26"/>
      <c r="V144" s="39" t="n">
        <f aca="false">SUM(P144:U144)</f>
        <v>480</v>
      </c>
      <c r="W144" s="40" t="s">
        <v>421</v>
      </c>
      <c r="X144" s="41"/>
      <c r="Y144" s="42" t="s">
        <v>19</v>
      </c>
    </row>
    <row r="145" customFormat="false" ht="25.5" hidden="false" customHeight="false" outlineLevel="0" collapsed="false">
      <c r="A145" s="35" t="s">
        <v>301</v>
      </c>
      <c r="B145" s="36" t="s">
        <v>422</v>
      </c>
      <c r="C145" s="37" t="s">
        <v>15</v>
      </c>
      <c r="D145" s="37" t="s">
        <v>377</v>
      </c>
      <c r="E145" s="38" t="s">
        <v>7</v>
      </c>
      <c r="F145" s="37" t="s">
        <v>305</v>
      </c>
      <c r="G145" s="43" t="n">
        <v>36312</v>
      </c>
      <c r="H145" s="26"/>
      <c r="I145" s="26" t="n">
        <v>164</v>
      </c>
      <c r="J145" s="26" t="n">
        <v>43</v>
      </c>
      <c r="K145" s="26" t="n">
        <v>43</v>
      </c>
      <c r="L145" s="26" t="n">
        <v>43</v>
      </c>
      <c r="M145" s="26"/>
      <c r="N145" s="39" t="n">
        <v>293</v>
      </c>
      <c r="O145" s="26"/>
      <c r="P145" s="26"/>
      <c r="Q145" s="26" t="n">
        <v>164</v>
      </c>
      <c r="R145" s="26" t="n">
        <v>43</v>
      </c>
      <c r="S145" s="26" t="n">
        <v>43</v>
      </c>
      <c r="T145" s="26" t="n">
        <v>43</v>
      </c>
      <c r="U145" s="26"/>
      <c r="V145" s="39" t="n">
        <v>293</v>
      </c>
      <c r="W145" s="40" t="s">
        <v>423</v>
      </c>
      <c r="X145" s="41"/>
      <c r="Y145" s="42" t="s">
        <v>23</v>
      </c>
    </row>
    <row r="146" customFormat="false" ht="25.5" hidden="false" customHeight="false" outlineLevel="0" collapsed="false">
      <c r="A146" s="35" t="s">
        <v>54</v>
      </c>
      <c r="B146" s="36" t="s">
        <v>424</v>
      </c>
      <c r="C146" s="37" t="s">
        <v>60</v>
      </c>
      <c r="D146" s="37" t="s">
        <v>56</v>
      </c>
      <c r="E146" s="38" t="s">
        <v>425</v>
      </c>
      <c r="F146" s="37" t="s">
        <v>58</v>
      </c>
      <c r="G146" s="43" t="n">
        <v>36495</v>
      </c>
      <c r="H146" s="26"/>
      <c r="I146" s="26" t="n">
        <v>205</v>
      </c>
      <c r="J146" s="26"/>
      <c r="K146" s="26"/>
      <c r="L146" s="26"/>
      <c r="M146" s="26"/>
      <c r="N146" s="39" t="n">
        <f aca="false">SUM(H146:M146)</f>
        <v>205</v>
      </c>
      <c r="O146" s="26"/>
      <c r="P146" s="26"/>
      <c r="Q146" s="26" t="n">
        <v>205</v>
      </c>
      <c r="R146" s="26"/>
      <c r="S146" s="26"/>
      <c r="T146" s="26"/>
      <c r="U146" s="26"/>
      <c r="V146" s="39" t="n">
        <f aca="false">SUM(P146:U146)</f>
        <v>205</v>
      </c>
      <c r="W146" s="40" t="s">
        <v>426</v>
      </c>
      <c r="X146" s="41" t="s">
        <v>427</v>
      </c>
      <c r="Y146" s="42" t="s">
        <v>23</v>
      </c>
    </row>
    <row r="147" customFormat="false" ht="25.5" hidden="false" customHeight="false" outlineLevel="0" collapsed="false">
      <c r="A147" s="106" t="s">
        <v>13</v>
      </c>
      <c r="B147" s="107" t="s">
        <v>428</v>
      </c>
      <c r="C147" s="70" t="s">
        <v>15</v>
      </c>
      <c r="D147" s="70" t="s">
        <v>7</v>
      </c>
      <c r="E147" s="108" t="s">
        <v>7</v>
      </c>
      <c r="F147" s="70" t="s">
        <v>17</v>
      </c>
      <c r="G147" s="70" t="s">
        <v>340</v>
      </c>
      <c r="H147" s="26"/>
      <c r="I147" s="26"/>
      <c r="J147" s="26"/>
      <c r="K147" s="26"/>
      <c r="L147" s="26"/>
      <c r="M147" s="26"/>
      <c r="N147" s="39" t="n">
        <f aca="false">SUM(H147:M147)</f>
        <v>0</v>
      </c>
      <c r="O147" s="26"/>
      <c r="P147" s="69"/>
      <c r="Q147" s="69" t="n">
        <v>95</v>
      </c>
      <c r="R147" s="69"/>
      <c r="S147" s="69"/>
      <c r="T147" s="69"/>
      <c r="U147" s="69"/>
      <c r="V147" s="39" t="n">
        <f aca="false">SUM(P147:U147)</f>
        <v>95</v>
      </c>
      <c r="W147" s="96" t="s">
        <v>429</v>
      </c>
      <c r="X147" s="41"/>
      <c r="Y147" s="42" t="s">
        <v>19</v>
      </c>
    </row>
    <row r="148" customFormat="false" ht="25.5" hidden="false" customHeight="false" outlineLevel="0" collapsed="false">
      <c r="A148" s="35" t="s">
        <v>69</v>
      </c>
      <c r="B148" s="36" t="s">
        <v>430</v>
      </c>
      <c r="C148" s="37" t="s">
        <v>15</v>
      </c>
      <c r="D148" s="37" t="s">
        <v>210</v>
      </c>
      <c r="E148" s="38" t="s">
        <v>431</v>
      </c>
      <c r="F148" s="37" t="s">
        <v>432</v>
      </c>
      <c r="G148" s="37" t="n">
        <v>2000</v>
      </c>
      <c r="H148" s="26"/>
      <c r="I148" s="26"/>
      <c r="J148" s="26" t="n">
        <v>280</v>
      </c>
      <c r="K148" s="26"/>
      <c r="L148" s="26"/>
      <c r="M148" s="26"/>
      <c r="N148" s="39" t="n">
        <f aca="false">SUM(H148:M148)</f>
        <v>280</v>
      </c>
      <c r="O148" s="26"/>
      <c r="P148" s="26"/>
      <c r="Q148" s="26"/>
      <c r="R148" s="26" t="n">
        <v>280</v>
      </c>
      <c r="S148" s="26"/>
      <c r="T148" s="26"/>
      <c r="U148" s="26"/>
      <c r="V148" s="39" t="n">
        <f aca="false">SUM(P148:U148)</f>
        <v>280</v>
      </c>
      <c r="W148" s="40" t="s">
        <v>433</v>
      </c>
      <c r="X148" s="41"/>
      <c r="Y148" s="42" t="s">
        <v>19</v>
      </c>
    </row>
    <row r="149" customFormat="false" ht="25.5" hidden="false" customHeight="false" outlineLevel="0" collapsed="false">
      <c r="A149" s="35" t="s">
        <v>301</v>
      </c>
      <c r="B149" s="36" t="s">
        <v>434</v>
      </c>
      <c r="C149" s="37" t="s">
        <v>15</v>
      </c>
      <c r="D149" s="37" t="s">
        <v>435</v>
      </c>
      <c r="E149" s="38"/>
      <c r="F149" s="37" t="s">
        <v>17</v>
      </c>
      <c r="G149" s="37" t="n">
        <v>2000</v>
      </c>
      <c r="H149" s="22"/>
      <c r="I149" s="22"/>
      <c r="J149" s="22"/>
      <c r="K149" s="22"/>
      <c r="L149" s="22"/>
      <c r="M149" s="22"/>
      <c r="N149" s="39" t="n">
        <f aca="false">SUM(H149:M149)</f>
        <v>0</v>
      </c>
      <c r="O149" s="22"/>
      <c r="P149" s="26"/>
      <c r="Q149" s="26"/>
      <c r="R149" s="26" t="n">
        <v>80</v>
      </c>
      <c r="S149" s="26"/>
      <c r="T149" s="26"/>
      <c r="U149" s="26"/>
      <c r="V149" s="39" t="n">
        <f aca="false">SUM(P149:U149)</f>
        <v>80</v>
      </c>
      <c r="W149" s="40" t="s">
        <v>436</v>
      </c>
      <c r="X149" s="41"/>
      <c r="Y149" s="42" t="s">
        <v>19</v>
      </c>
    </row>
    <row r="150" customFormat="false" ht="12.75" hidden="false" customHeight="false" outlineLevel="0" collapsed="false">
      <c r="A150" s="35" t="s">
        <v>301</v>
      </c>
      <c r="B150" s="36" t="s">
        <v>434</v>
      </c>
      <c r="C150" s="37" t="s">
        <v>15</v>
      </c>
      <c r="D150" s="37" t="s">
        <v>435</v>
      </c>
      <c r="E150" s="38"/>
      <c r="F150" s="37"/>
      <c r="G150" s="37" t="n">
        <v>2002</v>
      </c>
      <c r="H150" s="22"/>
      <c r="I150" s="22"/>
      <c r="J150" s="22"/>
      <c r="K150" s="22"/>
      <c r="L150" s="22"/>
      <c r="M150" s="22"/>
      <c r="N150" s="39" t="n">
        <f aca="false">SUM(H150:M150)</f>
        <v>0</v>
      </c>
      <c r="O150" s="22"/>
      <c r="P150" s="26"/>
      <c r="Q150" s="26"/>
      <c r="R150" s="26"/>
      <c r="S150" s="26"/>
      <c r="T150" s="26" t="n">
        <v>175</v>
      </c>
      <c r="U150" s="26"/>
      <c r="V150" s="39" t="n">
        <f aca="false">SUM(P150:U150)</f>
        <v>175</v>
      </c>
      <c r="W150" s="40" t="s">
        <v>437</v>
      </c>
      <c r="X150" s="41"/>
      <c r="Y150" s="42" t="s">
        <v>93</v>
      </c>
    </row>
    <row r="151" customFormat="false" ht="25.5" hidden="false" customHeight="false" outlineLevel="0" collapsed="false">
      <c r="A151" s="35" t="s">
        <v>36</v>
      </c>
      <c r="B151" s="36" t="s">
        <v>438</v>
      </c>
      <c r="C151" s="37" t="s">
        <v>15</v>
      </c>
      <c r="D151" s="37" t="s">
        <v>102</v>
      </c>
      <c r="E151" s="38" t="s">
        <v>7</v>
      </c>
      <c r="F151" s="37" t="s">
        <v>316</v>
      </c>
      <c r="G151" s="43" t="n">
        <v>37135</v>
      </c>
      <c r="H151" s="26"/>
      <c r="I151" s="26"/>
      <c r="J151" s="26"/>
      <c r="K151" s="26" t="n">
        <v>661</v>
      </c>
      <c r="L151" s="26"/>
      <c r="M151" s="26"/>
      <c r="N151" s="39" t="n">
        <f aca="false">SUM(H151:M151)</f>
        <v>661</v>
      </c>
      <c r="O151" s="26"/>
      <c r="P151" s="26"/>
      <c r="Q151" s="26"/>
      <c r="R151" s="26"/>
      <c r="S151" s="26" t="n">
        <v>661</v>
      </c>
      <c r="T151" s="26"/>
      <c r="U151" s="26"/>
      <c r="V151" s="39" t="n">
        <f aca="false">SUM(P151:U151)</f>
        <v>661</v>
      </c>
      <c r="W151" s="40" t="s">
        <v>439</v>
      </c>
      <c r="X151" s="41"/>
      <c r="Y151" s="42" t="s">
        <v>23</v>
      </c>
    </row>
    <row r="152" customFormat="false" ht="38.25" hidden="false" customHeight="false" outlineLevel="0" collapsed="false">
      <c r="A152" s="35" t="s">
        <v>36</v>
      </c>
      <c r="B152" s="36" t="s">
        <v>438</v>
      </c>
      <c r="C152" s="37" t="s">
        <v>15</v>
      </c>
      <c r="D152" s="37" t="s">
        <v>102</v>
      </c>
      <c r="E152" s="38" t="s">
        <v>7</v>
      </c>
      <c r="F152" s="37" t="s">
        <v>58</v>
      </c>
      <c r="G152" s="37" t="n">
        <v>1999</v>
      </c>
      <c r="H152" s="26"/>
      <c r="I152" s="26" t="n">
        <v>105</v>
      </c>
      <c r="J152" s="26"/>
      <c r="K152" s="26"/>
      <c r="L152" s="26"/>
      <c r="M152" s="26"/>
      <c r="N152" s="39" t="n">
        <f aca="false">SUM(H152:M152)</f>
        <v>105</v>
      </c>
      <c r="O152" s="26"/>
      <c r="P152" s="26"/>
      <c r="Q152" s="26" t="n">
        <v>105</v>
      </c>
      <c r="R152" s="26"/>
      <c r="S152" s="26"/>
      <c r="T152" s="26"/>
      <c r="U152" s="26"/>
      <c r="V152" s="39" t="n">
        <f aca="false">SUM(P152:U152)</f>
        <v>105</v>
      </c>
      <c r="W152" s="40" t="s">
        <v>440</v>
      </c>
      <c r="X152" s="41"/>
      <c r="Y152" s="42" t="s">
        <v>23</v>
      </c>
    </row>
    <row r="153" customFormat="false" ht="12.75" hidden="false" customHeight="false" outlineLevel="0" collapsed="false">
      <c r="A153" s="35" t="s">
        <v>36</v>
      </c>
      <c r="B153" s="36" t="s">
        <v>441</v>
      </c>
      <c r="C153" s="37" t="s">
        <v>15</v>
      </c>
      <c r="D153" s="37" t="s">
        <v>76</v>
      </c>
      <c r="E153" s="38" t="s">
        <v>442</v>
      </c>
      <c r="F153" s="37" t="s">
        <v>17</v>
      </c>
      <c r="G153" s="37" t="n">
        <v>2001</v>
      </c>
      <c r="H153" s="26"/>
      <c r="I153" s="26"/>
      <c r="J153" s="26"/>
      <c r="K153" s="26" t="n">
        <v>700</v>
      </c>
      <c r="L153" s="26"/>
      <c r="M153" s="26"/>
      <c r="N153" s="39" t="n">
        <f aca="false">SUM(H153:M153)</f>
        <v>700</v>
      </c>
      <c r="O153" s="26" t="s">
        <v>107</v>
      </c>
      <c r="P153" s="26"/>
      <c r="Q153" s="26"/>
      <c r="R153" s="26"/>
      <c r="S153" s="26" t="n">
        <v>700</v>
      </c>
      <c r="T153" s="26"/>
      <c r="U153" s="26"/>
      <c r="V153" s="39" t="n">
        <f aca="false">SUM(P153:U153)</f>
        <v>700</v>
      </c>
      <c r="W153" s="40" t="s">
        <v>308</v>
      </c>
      <c r="X153" s="41"/>
      <c r="Y153" s="42" t="s">
        <v>19</v>
      </c>
    </row>
    <row r="154" customFormat="false" ht="25.5" hidden="false" customHeight="false" outlineLevel="0" collapsed="false">
      <c r="A154" s="35" t="s">
        <v>54</v>
      </c>
      <c r="B154" s="36" t="s">
        <v>443</v>
      </c>
      <c r="C154" s="37" t="s">
        <v>15</v>
      </c>
      <c r="D154" s="37" t="s">
        <v>56</v>
      </c>
      <c r="E154" s="38" t="s">
        <v>444</v>
      </c>
      <c r="F154" s="37" t="s">
        <v>21</v>
      </c>
      <c r="G154" s="43" t="n">
        <v>36678</v>
      </c>
      <c r="H154" s="26"/>
      <c r="I154" s="26"/>
      <c r="J154" s="26" t="n">
        <v>1000</v>
      </c>
      <c r="K154" s="26"/>
      <c r="L154" s="26"/>
      <c r="M154" s="26"/>
      <c r="N154" s="39" t="n">
        <f aca="false">SUM(H154:M154)</f>
        <v>1000</v>
      </c>
      <c r="O154" s="26"/>
      <c r="P154" s="26"/>
      <c r="Q154" s="26"/>
      <c r="R154" s="26" t="n">
        <v>1000</v>
      </c>
      <c r="S154" s="26"/>
      <c r="T154" s="26"/>
      <c r="U154" s="26"/>
      <c r="V154" s="39" t="n">
        <f aca="false">SUM(P154:U154)</f>
        <v>1000</v>
      </c>
      <c r="W154" s="40" t="s">
        <v>445</v>
      </c>
      <c r="X154" s="41"/>
      <c r="Y154" s="42"/>
    </row>
    <row r="155" customFormat="false" ht="25.5" hidden="false" customHeight="false" outlineLevel="0" collapsed="false">
      <c r="A155" s="35" t="s">
        <v>54</v>
      </c>
      <c r="B155" s="36" t="s">
        <v>443</v>
      </c>
      <c r="C155" s="37" t="s">
        <v>15</v>
      </c>
      <c r="D155" s="37" t="s">
        <v>56</v>
      </c>
      <c r="E155" s="38" t="s">
        <v>446</v>
      </c>
      <c r="F155" s="37" t="s">
        <v>21</v>
      </c>
      <c r="G155" s="56" t="n">
        <v>2000</v>
      </c>
      <c r="H155" s="26"/>
      <c r="I155" s="26"/>
      <c r="J155" s="26" t="n">
        <v>750</v>
      </c>
      <c r="K155" s="26"/>
      <c r="L155" s="26"/>
      <c r="M155" s="26"/>
      <c r="N155" s="39" t="n">
        <f aca="false">SUM(H155:M155)</f>
        <v>750</v>
      </c>
      <c r="O155" s="26"/>
      <c r="P155" s="26"/>
      <c r="Q155" s="26"/>
      <c r="R155" s="26" t="n">
        <v>750</v>
      </c>
      <c r="S155" s="26"/>
      <c r="T155" s="26"/>
      <c r="U155" s="26"/>
      <c r="V155" s="39" t="n">
        <f aca="false">SUM(P155:U155)</f>
        <v>750</v>
      </c>
      <c r="W155" s="40" t="s">
        <v>447</v>
      </c>
      <c r="X155" s="41"/>
      <c r="Y155" s="42"/>
    </row>
    <row r="156" customFormat="false" ht="12.75" hidden="false" customHeight="false" outlineLevel="0" collapsed="false">
      <c r="A156" s="35" t="s">
        <v>40</v>
      </c>
      <c r="B156" s="36" t="s">
        <v>443</v>
      </c>
      <c r="C156" s="37" t="s">
        <v>15</v>
      </c>
      <c r="D156" s="37" t="s">
        <v>448</v>
      </c>
      <c r="E156" s="38"/>
      <c r="F156" s="37"/>
      <c r="G156" s="37"/>
      <c r="H156" s="26"/>
      <c r="I156" s="26"/>
      <c r="J156" s="26"/>
      <c r="K156" s="26"/>
      <c r="L156" s="26"/>
      <c r="M156" s="26" t="n">
        <v>230</v>
      </c>
      <c r="N156" s="39" t="n">
        <f aca="false">SUM(H156:M156)</f>
        <v>230</v>
      </c>
      <c r="O156" s="26"/>
      <c r="P156" s="26"/>
      <c r="Q156" s="26"/>
      <c r="R156" s="26"/>
      <c r="S156" s="26"/>
      <c r="T156" s="26"/>
      <c r="U156" s="26" t="n">
        <v>230</v>
      </c>
      <c r="V156" s="39" t="n">
        <f aca="false">SUM(P156:U156)</f>
        <v>230</v>
      </c>
      <c r="W156" s="40" t="s">
        <v>449</v>
      </c>
      <c r="X156" s="41"/>
      <c r="Y156" s="42" t="s">
        <v>19</v>
      </c>
    </row>
    <row r="157" customFormat="false" ht="12.75" hidden="false" customHeight="false" outlineLevel="0" collapsed="false">
      <c r="A157" s="35" t="s">
        <v>80</v>
      </c>
      <c r="B157" s="36" t="s">
        <v>450</v>
      </c>
      <c r="C157" s="37" t="s">
        <v>15</v>
      </c>
      <c r="D157" s="37" t="s">
        <v>16</v>
      </c>
      <c r="E157" s="38"/>
      <c r="F157" s="37" t="s">
        <v>17</v>
      </c>
      <c r="G157" s="37" t="n">
        <v>1999</v>
      </c>
      <c r="H157" s="22"/>
      <c r="I157" s="22" t="n">
        <v>125</v>
      </c>
      <c r="J157" s="22"/>
      <c r="K157" s="22"/>
      <c r="L157" s="22"/>
      <c r="M157" s="22"/>
      <c r="N157" s="39"/>
      <c r="O157" s="22"/>
      <c r="P157" s="26"/>
      <c r="Q157" s="26" t="n">
        <v>250</v>
      </c>
      <c r="R157" s="26"/>
      <c r="S157" s="26"/>
      <c r="T157" s="26"/>
      <c r="U157" s="26"/>
      <c r="V157" s="39" t="n">
        <f aca="false">SUM(P157:U157)</f>
        <v>250</v>
      </c>
      <c r="W157" s="40" t="s">
        <v>451</v>
      </c>
      <c r="X157" s="41"/>
      <c r="Y157" s="42"/>
    </row>
    <row r="158" customFormat="false" ht="12.75" hidden="false" customHeight="false" outlineLevel="0" collapsed="false">
      <c r="A158" s="35" t="s">
        <v>36</v>
      </c>
      <c r="B158" s="36" t="s">
        <v>452</v>
      </c>
      <c r="C158" s="37" t="s">
        <v>15</v>
      </c>
      <c r="D158" s="37" t="s">
        <v>94</v>
      </c>
      <c r="E158" s="38" t="s">
        <v>453</v>
      </c>
      <c r="F158" s="37"/>
      <c r="G158" s="37" t="n">
        <v>2001</v>
      </c>
      <c r="H158" s="26"/>
      <c r="I158" s="26"/>
      <c r="J158" s="26"/>
      <c r="K158" s="26" t="n">
        <v>300</v>
      </c>
      <c r="L158" s="26"/>
      <c r="M158" s="26"/>
      <c r="N158" s="39" t="n">
        <f aca="false">SUM(H158:M158)</f>
        <v>300</v>
      </c>
      <c r="O158" s="26"/>
      <c r="P158" s="26"/>
      <c r="Q158" s="26"/>
      <c r="R158" s="26"/>
      <c r="S158" s="26" t="n">
        <v>300</v>
      </c>
      <c r="T158" s="26"/>
      <c r="U158" s="26"/>
      <c r="V158" s="39" t="n">
        <f aca="false">SUM(P158:U158)</f>
        <v>300</v>
      </c>
      <c r="W158" s="40" t="s">
        <v>308</v>
      </c>
      <c r="X158" s="41"/>
      <c r="Y158" s="42" t="s">
        <v>19</v>
      </c>
    </row>
    <row r="159" customFormat="false" ht="12.75" hidden="false" customHeight="false" outlineLevel="0" collapsed="false">
      <c r="A159" s="35" t="s">
        <v>40</v>
      </c>
      <c r="B159" s="36" t="s">
        <v>454</v>
      </c>
      <c r="C159" s="37" t="s">
        <v>71</v>
      </c>
      <c r="D159" s="37" t="s">
        <v>42</v>
      </c>
      <c r="E159" s="38" t="s">
        <v>455</v>
      </c>
      <c r="F159" s="37" t="s">
        <v>58</v>
      </c>
      <c r="G159" s="37" t="n">
        <v>1998</v>
      </c>
      <c r="H159" s="26" t="n">
        <v>25</v>
      </c>
      <c r="I159" s="26"/>
      <c r="J159" s="26"/>
      <c r="K159" s="26"/>
      <c r="L159" s="26"/>
      <c r="M159" s="26"/>
      <c r="N159" s="39" t="n">
        <f aca="false">SUM(H159:M159)</f>
        <v>25</v>
      </c>
      <c r="O159" s="26"/>
      <c r="P159" s="26" t="n">
        <v>25</v>
      </c>
      <c r="Q159" s="26"/>
      <c r="R159" s="26"/>
      <c r="S159" s="26"/>
      <c r="T159" s="26"/>
      <c r="U159" s="26"/>
      <c r="V159" s="39" t="n">
        <f aca="false">SUM(P159:U159)</f>
        <v>25</v>
      </c>
      <c r="W159" s="40" t="s">
        <v>456</v>
      </c>
      <c r="X159" s="41"/>
      <c r="Y159" s="42" t="s">
        <v>23</v>
      </c>
    </row>
    <row r="160" customFormat="false" ht="25.5" hidden="false" customHeight="false" outlineLevel="0" collapsed="false">
      <c r="A160" s="35" t="s">
        <v>80</v>
      </c>
      <c r="B160" s="36" t="s">
        <v>457</v>
      </c>
      <c r="C160" s="37" t="s">
        <v>15</v>
      </c>
      <c r="D160" s="37" t="s">
        <v>129</v>
      </c>
      <c r="E160" s="38" t="s">
        <v>458</v>
      </c>
      <c r="F160" s="37" t="s">
        <v>17</v>
      </c>
      <c r="G160" s="43" t="n">
        <v>36312</v>
      </c>
      <c r="H160" s="26"/>
      <c r="I160" s="26" t="n">
        <v>600</v>
      </c>
      <c r="J160" s="26"/>
      <c r="K160" s="26"/>
      <c r="L160" s="26"/>
      <c r="M160" s="26"/>
      <c r="N160" s="39" t="n">
        <f aca="false">SUM(H160:M160)</f>
        <v>600</v>
      </c>
      <c r="O160" s="26"/>
      <c r="P160" s="26"/>
      <c r="Q160" s="26" t="n">
        <v>600</v>
      </c>
      <c r="R160" s="26"/>
      <c r="S160" s="26"/>
      <c r="T160" s="26"/>
      <c r="U160" s="26"/>
      <c r="V160" s="39" t="n">
        <f aca="false">SUM(P160:U160)</f>
        <v>600</v>
      </c>
      <c r="W160" s="40" t="s">
        <v>459</v>
      </c>
      <c r="X160" s="41" t="s">
        <v>460</v>
      </c>
      <c r="Y160" s="42" t="s">
        <v>23</v>
      </c>
    </row>
    <row r="161" customFormat="false" ht="25.5" hidden="false" customHeight="false" outlineLevel="0" collapsed="false">
      <c r="A161" s="35" t="s">
        <v>54</v>
      </c>
      <c r="B161" s="36" t="s">
        <v>461</v>
      </c>
      <c r="C161" s="37" t="s">
        <v>30</v>
      </c>
      <c r="D161" s="37" t="s">
        <v>56</v>
      </c>
      <c r="E161" s="38" t="s">
        <v>462</v>
      </c>
      <c r="F161" s="37" t="s">
        <v>58</v>
      </c>
      <c r="G161" s="56" t="n">
        <v>2000</v>
      </c>
      <c r="H161" s="26"/>
      <c r="I161" s="26"/>
      <c r="J161" s="26" t="n">
        <v>325</v>
      </c>
      <c r="K161" s="26"/>
      <c r="L161" s="26"/>
      <c r="M161" s="26"/>
      <c r="N161" s="39" t="n">
        <f aca="false">SUM(H161:M161)</f>
        <v>325</v>
      </c>
      <c r="O161" s="26"/>
      <c r="P161" s="26"/>
      <c r="Q161" s="26"/>
      <c r="R161" s="26" t="n">
        <v>325</v>
      </c>
      <c r="S161" s="26"/>
      <c r="T161" s="26"/>
      <c r="U161" s="26"/>
      <c r="V161" s="39" t="n">
        <f aca="false">SUM(P161:U161)</f>
        <v>325</v>
      </c>
      <c r="W161" s="40" t="s">
        <v>463</v>
      </c>
      <c r="X161" s="41"/>
      <c r="Y161" s="42" t="s">
        <v>23</v>
      </c>
    </row>
    <row r="162" customFormat="false" ht="12.75" hidden="false" customHeight="false" outlineLevel="0" collapsed="false">
      <c r="A162" s="35" t="s">
        <v>80</v>
      </c>
      <c r="B162" s="36" t="s">
        <v>464</v>
      </c>
      <c r="C162" s="37" t="s">
        <v>15</v>
      </c>
      <c r="D162" s="37" t="s">
        <v>129</v>
      </c>
      <c r="E162" s="38" t="s">
        <v>465</v>
      </c>
      <c r="F162" s="37"/>
      <c r="G162" s="37" t="n">
        <v>1999</v>
      </c>
      <c r="H162" s="26"/>
      <c r="I162" s="26" t="n">
        <v>15</v>
      </c>
      <c r="J162" s="26"/>
      <c r="K162" s="26"/>
      <c r="L162" s="26"/>
      <c r="M162" s="26"/>
      <c r="N162" s="39" t="n">
        <f aca="false">SUM(H162:M162)</f>
        <v>15</v>
      </c>
      <c r="O162" s="26"/>
      <c r="P162" s="26"/>
      <c r="Q162" s="26" t="n">
        <v>15</v>
      </c>
      <c r="R162" s="26"/>
      <c r="S162" s="26"/>
      <c r="T162" s="26"/>
      <c r="U162" s="26"/>
      <c r="V162" s="39" t="n">
        <f aca="false">SUM(P162:U162)</f>
        <v>15</v>
      </c>
      <c r="W162" s="40"/>
      <c r="X162" s="41"/>
      <c r="Y162" s="42" t="s">
        <v>19</v>
      </c>
    </row>
    <row r="163" customFormat="false" ht="63.75" hidden="false" customHeight="false" outlineLevel="0" collapsed="false">
      <c r="A163" s="35" t="s">
        <v>80</v>
      </c>
      <c r="B163" s="36" t="s">
        <v>464</v>
      </c>
      <c r="C163" s="37" t="s">
        <v>15</v>
      </c>
      <c r="D163" s="37" t="s">
        <v>381</v>
      </c>
      <c r="E163" s="38" t="s">
        <v>466</v>
      </c>
      <c r="F163" s="37" t="s">
        <v>58</v>
      </c>
      <c r="G163" s="43" t="n">
        <v>36281</v>
      </c>
      <c r="H163" s="26"/>
      <c r="I163" s="26" t="n">
        <v>75</v>
      </c>
      <c r="J163" s="26"/>
      <c r="K163" s="26"/>
      <c r="L163" s="26"/>
      <c r="M163" s="26"/>
      <c r="N163" s="39" t="n">
        <f aca="false">SUM(H163:M163)</f>
        <v>75</v>
      </c>
      <c r="O163" s="26"/>
      <c r="P163" s="26"/>
      <c r="Q163" s="26" t="n">
        <v>255</v>
      </c>
      <c r="R163" s="26"/>
      <c r="S163" s="26"/>
      <c r="T163" s="26"/>
      <c r="U163" s="26"/>
      <c r="V163" s="39" t="n">
        <f aca="false">SUM(P163:U163)</f>
        <v>255</v>
      </c>
      <c r="W163" s="40" t="s">
        <v>467</v>
      </c>
      <c r="X163" s="41"/>
      <c r="Y163" s="42" t="s">
        <v>23</v>
      </c>
    </row>
    <row r="164" customFormat="false" ht="25.5" hidden="false" customHeight="false" outlineLevel="0" collapsed="false">
      <c r="A164" s="35" t="s">
        <v>36</v>
      </c>
      <c r="B164" s="36" t="s">
        <v>464</v>
      </c>
      <c r="C164" s="37" t="s">
        <v>15</v>
      </c>
      <c r="D164" s="37" t="s">
        <v>76</v>
      </c>
      <c r="E164" s="38" t="s">
        <v>468</v>
      </c>
      <c r="F164" s="37" t="s">
        <v>17</v>
      </c>
      <c r="G164" s="43" t="n">
        <v>36861</v>
      </c>
      <c r="H164" s="26"/>
      <c r="I164" s="26"/>
      <c r="J164" s="26" t="n">
        <v>40</v>
      </c>
      <c r="K164" s="26"/>
      <c r="L164" s="26"/>
      <c r="M164" s="26"/>
      <c r="N164" s="39" t="n">
        <f aca="false">SUM(H164:M164)</f>
        <v>40</v>
      </c>
      <c r="O164" s="26" t="s">
        <v>107</v>
      </c>
      <c r="P164" s="26"/>
      <c r="Q164" s="26"/>
      <c r="R164" s="26" t="n">
        <v>40</v>
      </c>
      <c r="S164" s="26"/>
      <c r="T164" s="26"/>
      <c r="U164" s="26"/>
      <c r="V164" s="39" t="n">
        <f aca="false">SUM(P164:U164)</f>
        <v>40</v>
      </c>
      <c r="W164" s="40"/>
      <c r="X164" s="41"/>
      <c r="Y164" s="42" t="s">
        <v>19</v>
      </c>
    </row>
    <row r="165" customFormat="false" ht="25.5" hidden="false" customHeight="false" outlineLevel="0" collapsed="false">
      <c r="A165" s="35" t="s">
        <v>64</v>
      </c>
      <c r="B165" s="36" t="s">
        <v>464</v>
      </c>
      <c r="C165" s="37" t="s">
        <v>15</v>
      </c>
      <c r="D165" s="37" t="s">
        <v>66</v>
      </c>
      <c r="E165" s="38" t="s">
        <v>469</v>
      </c>
      <c r="F165" s="37" t="s">
        <v>58</v>
      </c>
      <c r="G165" s="37" t="s">
        <v>7</v>
      </c>
      <c r="H165" s="26"/>
      <c r="I165" s="26"/>
      <c r="J165" s="26"/>
      <c r="K165" s="26"/>
      <c r="L165" s="26"/>
      <c r="M165" s="26" t="n">
        <v>115</v>
      </c>
      <c r="N165" s="39" t="n">
        <f aca="false">SUM(H165:M165)</f>
        <v>115</v>
      </c>
      <c r="O165" s="26"/>
      <c r="P165" s="26"/>
      <c r="Q165" s="26"/>
      <c r="R165" s="26"/>
      <c r="S165" s="26"/>
      <c r="T165" s="26"/>
      <c r="U165" s="26" t="n">
        <v>115</v>
      </c>
      <c r="V165" s="39" t="n">
        <f aca="false">SUM(P165:U165)</f>
        <v>115</v>
      </c>
      <c r="W165" s="40" t="s">
        <v>470</v>
      </c>
      <c r="X165" s="41"/>
      <c r="Y165" s="42" t="s">
        <v>19</v>
      </c>
    </row>
    <row r="166" customFormat="false" ht="12.75" hidden="false" customHeight="false" outlineLevel="0" collapsed="false">
      <c r="A166" s="35" t="s">
        <v>36</v>
      </c>
      <c r="B166" s="36" t="s">
        <v>471</v>
      </c>
      <c r="C166" s="37" t="s">
        <v>15</v>
      </c>
      <c r="D166" s="37" t="s">
        <v>38</v>
      </c>
      <c r="E166" s="38" t="s">
        <v>472</v>
      </c>
      <c r="F166" s="37" t="s">
        <v>17</v>
      </c>
      <c r="G166" s="37" t="n">
        <v>2000</v>
      </c>
      <c r="H166" s="26"/>
      <c r="I166" s="26"/>
      <c r="J166" s="26" t="n">
        <v>240</v>
      </c>
      <c r="K166" s="26"/>
      <c r="L166" s="26"/>
      <c r="M166" s="26"/>
      <c r="N166" s="39" t="n">
        <f aca="false">SUM(H166:M166)</f>
        <v>240</v>
      </c>
      <c r="O166" s="26" t="s">
        <v>107</v>
      </c>
      <c r="P166" s="26"/>
      <c r="Q166" s="26"/>
      <c r="R166" s="26" t="n">
        <v>240</v>
      </c>
      <c r="S166" s="26"/>
      <c r="T166" s="26"/>
      <c r="U166" s="26"/>
      <c r="V166" s="39" t="n">
        <f aca="false">SUM(P166:U166)</f>
        <v>240</v>
      </c>
      <c r="W166" s="40" t="s">
        <v>473</v>
      </c>
      <c r="X166" s="41"/>
      <c r="Y166" s="42" t="s">
        <v>19</v>
      </c>
    </row>
    <row r="167" customFormat="false" ht="51" hidden="false" customHeight="false" outlineLevel="0" collapsed="false">
      <c r="A167" s="35" t="s">
        <v>80</v>
      </c>
      <c r="B167" s="36" t="s">
        <v>474</v>
      </c>
      <c r="C167" s="37" t="s">
        <v>15</v>
      </c>
      <c r="D167" s="37" t="s">
        <v>381</v>
      </c>
      <c r="E167" s="38" t="s">
        <v>475</v>
      </c>
      <c r="F167" s="37" t="s">
        <v>17</v>
      </c>
      <c r="G167" s="43" t="n">
        <v>36678</v>
      </c>
      <c r="H167" s="26"/>
      <c r="I167" s="26"/>
      <c r="J167" s="26" t="n">
        <v>525</v>
      </c>
      <c r="K167" s="26"/>
      <c r="L167" s="26"/>
      <c r="M167" s="26"/>
      <c r="N167" s="39" t="n">
        <f aca="false">SUM(H167:M167)</f>
        <v>525</v>
      </c>
      <c r="O167" s="26"/>
      <c r="P167" s="26"/>
      <c r="Q167" s="26"/>
      <c r="R167" s="26" t="n">
        <v>525</v>
      </c>
      <c r="S167" s="26"/>
      <c r="T167" s="26"/>
      <c r="U167" s="26"/>
      <c r="V167" s="39" t="n">
        <f aca="false">SUM(P167:U167)</f>
        <v>525</v>
      </c>
      <c r="W167" s="40" t="s">
        <v>476</v>
      </c>
      <c r="X167" s="41"/>
      <c r="Y167" s="42" t="s">
        <v>23</v>
      </c>
    </row>
    <row r="168" customFormat="false" ht="25.5" hidden="false" customHeight="false" outlineLevel="0" collapsed="false">
      <c r="A168" s="35" t="s">
        <v>301</v>
      </c>
      <c r="B168" s="36" t="s">
        <v>477</v>
      </c>
      <c r="C168" s="37" t="s">
        <v>15</v>
      </c>
      <c r="D168" s="37" t="s">
        <v>377</v>
      </c>
      <c r="E168" s="38" t="s">
        <v>478</v>
      </c>
      <c r="F168" s="37" t="s">
        <v>479</v>
      </c>
      <c r="G168" s="37" t="n">
        <v>2000</v>
      </c>
      <c r="H168" s="26"/>
      <c r="I168" s="26"/>
      <c r="J168" s="26" t="n">
        <v>75</v>
      </c>
      <c r="K168" s="26"/>
      <c r="L168" s="26"/>
      <c r="M168" s="26"/>
      <c r="N168" s="39" t="n">
        <f aca="false">SUM(H168:M168)</f>
        <v>75</v>
      </c>
      <c r="O168" s="26"/>
      <c r="P168" s="26"/>
      <c r="Q168" s="26"/>
      <c r="R168" s="26" t="n">
        <v>75</v>
      </c>
      <c r="S168" s="26"/>
      <c r="T168" s="26"/>
      <c r="U168" s="26"/>
      <c r="V168" s="39" t="n">
        <f aca="false">SUM(P168:U168)</f>
        <v>75</v>
      </c>
      <c r="W168" s="40" t="s">
        <v>480</v>
      </c>
      <c r="X168" s="41"/>
      <c r="Y168" s="42" t="s">
        <v>19</v>
      </c>
    </row>
    <row r="169" customFormat="false" ht="51" hidden="false" customHeight="false" outlineLevel="0" collapsed="false">
      <c r="A169" s="35" t="s">
        <v>36</v>
      </c>
      <c r="B169" s="36" t="s">
        <v>481</v>
      </c>
      <c r="C169" s="37" t="s">
        <v>60</v>
      </c>
      <c r="D169" s="37" t="s">
        <v>76</v>
      </c>
      <c r="E169" s="38" t="s">
        <v>482</v>
      </c>
      <c r="F169" s="37" t="s">
        <v>58</v>
      </c>
      <c r="G169" s="43" t="n">
        <v>36434</v>
      </c>
      <c r="H169" s="26"/>
      <c r="I169" s="26" t="n">
        <v>165</v>
      </c>
      <c r="J169" s="26"/>
      <c r="K169" s="26"/>
      <c r="L169" s="26"/>
      <c r="M169" s="26"/>
      <c r="N169" s="39" t="n">
        <f aca="false">SUM(H169:M169)</f>
        <v>165</v>
      </c>
      <c r="O169" s="26" t="s">
        <v>107</v>
      </c>
      <c r="P169" s="26"/>
      <c r="Q169" s="26" t="n">
        <v>165</v>
      </c>
      <c r="R169" s="26"/>
      <c r="S169" s="26"/>
      <c r="T169" s="26"/>
      <c r="U169" s="26"/>
      <c r="V169" s="39" t="n">
        <f aca="false">SUM(P169:U169)</f>
        <v>165</v>
      </c>
      <c r="W169" s="40" t="s">
        <v>483</v>
      </c>
      <c r="X169" s="41"/>
      <c r="Y169" s="42" t="s">
        <v>23</v>
      </c>
    </row>
    <row r="170" customFormat="false" ht="12.75" hidden="false" customHeight="false" outlineLevel="0" collapsed="false">
      <c r="A170" s="35" t="s">
        <v>36</v>
      </c>
      <c r="B170" s="36" t="s">
        <v>484</v>
      </c>
      <c r="C170" s="37" t="s">
        <v>15</v>
      </c>
      <c r="D170" s="37" t="s">
        <v>94</v>
      </c>
      <c r="E170" s="38" t="s">
        <v>485</v>
      </c>
      <c r="F170" s="37" t="s">
        <v>17</v>
      </c>
      <c r="G170" s="56" t="n">
        <v>2000</v>
      </c>
      <c r="H170" s="26"/>
      <c r="I170" s="26"/>
      <c r="J170" s="26" t="n">
        <v>272</v>
      </c>
      <c r="K170" s="26"/>
      <c r="L170" s="26"/>
      <c r="M170" s="26"/>
      <c r="N170" s="39" t="n">
        <f aca="false">SUM(H170:M170)</f>
        <v>272</v>
      </c>
      <c r="O170" s="26"/>
      <c r="P170" s="26"/>
      <c r="Q170" s="26"/>
      <c r="R170" s="26" t="n">
        <v>272</v>
      </c>
      <c r="S170" s="26"/>
      <c r="T170" s="26"/>
      <c r="U170" s="26"/>
      <c r="V170" s="39" t="n">
        <f aca="false">SUM(P170:U170)</f>
        <v>272</v>
      </c>
      <c r="W170" s="40"/>
      <c r="X170" s="41"/>
      <c r="Y170" s="42" t="s">
        <v>19</v>
      </c>
    </row>
    <row r="171" customFormat="false" ht="25.5" hidden="false" customHeight="false" outlineLevel="0" collapsed="false">
      <c r="A171" s="35" t="s">
        <v>36</v>
      </c>
      <c r="B171" s="36" t="s">
        <v>486</v>
      </c>
      <c r="C171" s="37" t="s">
        <v>15</v>
      </c>
      <c r="D171" s="37" t="s">
        <v>38</v>
      </c>
      <c r="E171" s="38" t="s">
        <v>487</v>
      </c>
      <c r="F171" s="37" t="s">
        <v>17</v>
      </c>
      <c r="G171" s="56" t="s">
        <v>488</v>
      </c>
      <c r="H171" s="26"/>
      <c r="I171" s="26"/>
      <c r="J171" s="26"/>
      <c r="K171" s="26" t="n">
        <v>544</v>
      </c>
      <c r="L171" s="26"/>
      <c r="M171" s="26"/>
      <c r="N171" s="39" t="n">
        <f aca="false">SUM(H171:M171)</f>
        <v>544</v>
      </c>
      <c r="O171" s="26"/>
      <c r="P171" s="26"/>
      <c r="Q171" s="26"/>
      <c r="R171" s="26"/>
      <c r="S171" s="26" t="n">
        <v>544</v>
      </c>
      <c r="T171" s="26"/>
      <c r="U171" s="26"/>
      <c r="V171" s="39" t="n">
        <f aca="false">SUM(P171:U171)</f>
        <v>544</v>
      </c>
      <c r="W171" s="40" t="s">
        <v>489</v>
      </c>
      <c r="X171" s="41" t="s">
        <v>119</v>
      </c>
      <c r="Y171" s="42" t="s">
        <v>19</v>
      </c>
    </row>
    <row r="172" customFormat="false" ht="25.5" hidden="false" customHeight="false" outlineLevel="0" collapsed="false">
      <c r="A172" s="35" t="s">
        <v>36</v>
      </c>
      <c r="B172" s="36" t="s">
        <v>486</v>
      </c>
      <c r="C172" s="37" t="s">
        <v>15</v>
      </c>
      <c r="D172" s="37" t="s">
        <v>38</v>
      </c>
      <c r="E172" s="38" t="s">
        <v>95</v>
      </c>
      <c r="F172" s="37" t="s">
        <v>21</v>
      </c>
      <c r="G172" s="56" t="s">
        <v>490</v>
      </c>
      <c r="H172" s="26"/>
      <c r="I172" s="26"/>
      <c r="J172" s="26" t="n">
        <v>544</v>
      </c>
      <c r="K172" s="26"/>
      <c r="L172" s="26"/>
      <c r="M172" s="26"/>
      <c r="N172" s="39" t="n">
        <f aca="false">SUM(H172:M172)</f>
        <v>544</v>
      </c>
      <c r="O172" s="26" t="s">
        <v>107</v>
      </c>
      <c r="P172" s="26"/>
      <c r="Q172" s="26"/>
      <c r="R172" s="26" t="n">
        <v>544</v>
      </c>
      <c r="S172" s="26"/>
      <c r="T172" s="26"/>
      <c r="U172" s="26"/>
      <c r="V172" s="39" t="n">
        <f aca="false">SUM(P172:U172)</f>
        <v>544</v>
      </c>
      <c r="W172" s="40" t="s">
        <v>491</v>
      </c>
      <c r="X172" s="41" t="s">
        <v>119</v>
      </c>
      <c r="Y172" s="42" t="s">
        <v>19</v>
      </c>
    </row>
    <row r="173" customFormat="false" ht="12.75" hidden="false" customHeight="false" outlineLevel="0" collapsed="false">
      <c r="A173" s="35" t="s">
        <v>36</v>
      </c>
      <c r="B173" s="36" t="s">
        <v>492</v>
      </c>
      <c r="C173" s="37" t="s">
        <v>30</v>
      </c>
      <c r="D173" s="37" t="s">
        <v>94</v>
      </c>
      <c r="E173" s="38" t="s">
        <v>493</v>
      </c>
      <c r="F173" s="37" t="s">
        <v>21</v>
      </c>
      <c r="G173" s="56" t="s">
        <v>208</v>
      </c>
      <c r="H173" s="26"/>
      <c r="I173" s="26"/>
      <c r="J173" s="26"/>
      <c r="K173" s="26" t="n">
        <v>276</v>
      </c>
      <c r="L173" s="26"/>
      <c r="M173" s="26"/>
      <c r="N173" s="39" t="n">
        <f aca="false">SUM(H173:M173)</f>
        <v>276</v>
      </c>
      <c r="O173" s="26" t="s">
        <v>107</v>
      </c>
      <c r="P173" s="26"/>
      <c r="Q173" s="26"/>
      <c r="R173" s="26"/>
      <c r="S173" s="26" t="n">
        <v>276</v>
      </c>
      <c r="T173" s="26"/>
      <c r="U173" s="26"/>
      <c r="V173" s="39" t="n">
        <f aca="false">SUM(P173:U173)</f>
        <v>276</v>
      </c>
      <c r="W173" s="40"/>
      <c r="X173" s="41"/>
      <c r="Y173" s="42" t="s">
        <v>19</v>
      </c>
    </row>
    <row r="174" customFormat="false" ht="25.5" hidden="false" customHeight="false" outlineLevel="0" collapsed="false">
      <c r="A174" s="35" t="s">
        <v>40</v>
      </c>
      <c r="B174" s="36" t="s">
        <v>494</v>
      </c>
      <c r="C174" s="37" t="s">
        <v>15</v>
      </c>
      <c r="D174" s="37" t="s">
        <v>42</v>
      </c>
      <c r="E174" s="38" t="s">
        <v>495</v>
      </c>
      <c r="F174" s="37" t="s">
        <v>21</v>
      </c>
      <c r="G174" s="56" t="n">
        <v>2002</v>
      </c>
      <c r="H174" s="26"/>
      <c r="I174" s="26" t="n">
        <v>550</v>
      </c>
      <c r="J174" s="26"/>
      <c r="K174" s="26"/>
      <c r="L174" s="26" t="n">
        <v>500</v>
      </c>
      <c r="M174" s="26"/>
      <c r="N174" s="39" t="n">
        <f aca="false">SUM(H174:M174)</f>
        <v>1050</v>
      </c>
      <c r="O174" s="26"/>
      <c r="P174" s="26"/>
      <c r="Q174" s="26" t="n">
        <v>550</v>
      </c>
      <c r="R174" s="26"/>
      <c r="S174" s="26"/>
      <c r="T174" s="26" t="n">
        <v>500</v>
      </c>
      <c r="U174" s="26"/>
      <c r="V174" s="39" t="n">
        <f aca="false">SUM(P174:U174)</f>
        <v>1050</v>
      </c>
      <c r="W174" s="40" t="s">
        <v>496</v>
      </c>
      <c r="X174" s="41"/>
      <c r="Y174" s="42" t="s">
        <v>19</v>
      </c>
    </row>
    <row r="175" customFormat="false" ht="12.75" hidden="false" customHeight="false" outlineLevel="0" collapsed="false">
      <c r="A175" s="35" t="s">
        <v>36</v>
      </c>
      <c r="B175" s="36" t="s">
        <v>497</v>
      </c>
      <c r="C175" s="37" t="s">
        <v>15</v>
      </c>
      <c r="D175" s="37" t="s">
        <v>38</v>
      </c>
      <c r="E175" s="38" t="s">
        <v>498</v>
      </c>
      <c r="F175" s="37" t="s">
        <v>17</v>
      </c>
      <c r="G175" s="37" t="n">
        <v>2001</v>
      </c>
      <c r="H175" s="26"/>
      <c r="I175" s="26"/>
      <c r="J175" s="26"/>
      <c r="K175" s="26" t="n">
        <v>550</v>
      </c>
      <c r="L175" s="26"/>
      <c r="M175" s="26"/>
      <c r="N175" s="39" t="n">
        <f aca="false">SUM(H175:M175)</f>
        <v>550</v>
      </c>
      <c r="O175" s="26" t="s">
        <v>107</v>
      </c>
      <c r="P175" s="26"/>
      <c r="Q175" s="26"/>
      <c r="R175" s="26"/>
      <c r="S175" s="26" t="n">
        <v>550</v>
      </c>
      <c r="T175" s="26"/>
      <c r="U175" s="26"/>
      <c r="V175" s="39" t="n">
        <f aca="false">SUM(P175:U175)</f>
        <v>550</v>
      </c>
      <c r="W175" s="40" t="s">
        <v>499</v>
      </c>
      <c r="X175" s="41"/>
      <c r="Y175" s="42" t="s">
        <v>19</v>
      </c>
    </row>
    <row r="176" customFormat="false" ht="12.75" hidden="false" customHeight="false" outlineLevel="0" collapsed="false">
      <c r="A176" s="35" t="s">
        <v>161</v>
      </c>
      <c r="B176" s="36" t="s">
        <v>500</v>
      </c>
      <c r="C176" s="37" t="s">
        <v>15</v>
      </c>
      <c r="D176" s="37" t="s">
        <v>163</v>
      </c>
      <c r="E176" s="38" t="s">
        <v>7</v>
      </c>
      <c r="F176" s="37" t="s">
        <v>7</v>
      </c>
      <c r="G176" s="37" t="n">
        <v>1999</v>
      </c>
      <c r="H176" s="26"/>
      <c r="I176" s="26"/>
      <c r="J176" s="26"/>
      <c r="K176" s="26"/>
      <c r="L176" s="26"/>
      <c r="M176" s="26"/>
      <c r="N176" s="39" t="n">
        <f aca="false">SUM(H176:M176)</f>
        <v>0</v>
      </c>
      <c r="O176" s="26"/>
      <c r="P176" s="26"/>
      <c r="Q176" s="26"/>
      <c r="R176" s="26"/>
      <c r="S176" s="26"/>
      <c r="T176" s="26"/>
      <c r="U176" s="26"/>
      <c r="V176" s="39" t="n">
        <f aca="false">SUM(P176:U176)</f>
        <v>0</v>
      </c>
      <c r="W176" s="40" t="s">
        <v>501</v>
      </c>
      <c r="X176" s="41"/>
      <c r="Y176" s="42" t="s">
        <v>93</v>
      </c>
    </row>
    <row r="177" customFormat="false" ht="12.75" hidden="false" customHeight="false" outlineLevel="0" collapsed="false">
      <c r="A177" s="35" t="s">
        <v>64</v>
      </c>
      <c r="B177" s="36" t="s">
        <v>500</v>
      </c>
      <c r="C177" s="37" t="s">
        <v>15</v>
      </c>
      <c r="D177" s="37" t="s">
        <v>142</v>
      </c>
      <c r="E177" s="38" t="s">
        <v>7</v>
      </c>
      <c r="F177" s="37" t="s">
        <v>7</v>
      </c>
      <c r="G177" s="43" t="s">
        <v>502</v>
      </c>
      <c r="H177" s="26"/>
      <c r="I177" s="26"/>
      <c r="J177" s="26"/>
      <c r="K177" s="26"/>
      <c r="L177" s="26"/>
      <c r="M177" s="26"/>
      <c r="N177" s="39" t="n">
        <f aca="false">SUM(H177:M177)</f>
        <v>0</v>
      </c>
      <c r="O177" s="26"/>
      <c r="P177" s="26"/>
      <c r="Q177" s="26"/>
      <c r="R177" s="26"/>
      <c r="S177" s="26"/>
      <c r="T177" s="26"/>
      <c r="U177" s="26"/>
      <c r="V177" s="39" t="n">
        <f aca="false">SUM(P177:U177)</f>
        <v>0</v>
      </c>
      <c r="W177" s="40" t="s">
        <v>503</v>
      </c>
      <c r="X177" s="41"/>
      <c r="Y177" s="42" t="s">
        <v>93</v>
      </c>
    </row>
    <row r="178" customFormat="false" ht="12.75" hidden="false" customHeight="false" outlineLevel="0" collapsed="false">
      <c r="A178" s="35" t="s">
        <v>64</v>
      </c>
      <c r="B178" s="36" t="s">
        <v>500</v>
      </c>
      <c r="C178" s="37" t="s">
        <v>15</v>
      </c>
      <c r="D178" s="37" t="s">
        <v>145</v>
      </c>
      <c r="E178" s="38" t="s">
        <v>7</v>
      </c>
      <c r="F178" s="37" t="s">
        <v>7</v>
      </c>
      <c r="G178" s="43" t="s">
        <v>502</v>
      </c>
      <c r="H178" s="26"/>
      <c r="I178" s="26"/>
      <c r="J178" s="26"/>
      <c r="K178" s="26"/>
      <c r="L178" s="26"/>
      <c r="M178" s="26"/>
      <c r="N178" s="39" t="n">
        <f aca="false">SUM(H178:M178)</f>
        <v>0</v>
      </c>
      <c r="O178" s="26"/>
      <c r="P178" s="26"/>
      <c r="Q178" s="26"/>
      <c r="R178" s="26"/>
      <c r="S178" s="26"/>
      <c r="T178" s="26"/>
      <c r="U178" s="26"/>
      <c r="V178" s="39" t="n">
        <f aca="false">SUM(P178:U178)</f>
        <v>0</v>
      </c>
      <c r="W178" s="40" t="s">
        <v>504</v>
      </c>
      <c r="X178" s="41"/>
      <c r="Y178" s="42" t="s">
        <v>93</v>
      </c>
    </row>
    <row r="179" customFormat="false" ht="12.75" hidden="false" customHeight="false" outlineLevel="0" collapsed="false">
      <c r="A179" s="35" t="s">
        <v>64</v>
      </c>
      <c r="B179" s="36" t="s">
        <v>500</v>
      </c>
      <c r="C179" s="37" t="s">
        <v>15</v>
      </c>
      <c r="D179" s="37" t="s">
        <v>505</v>
      </c>
      <c r="E179" s="38" t="s">
        <v>7</v>
      </c>
      <c r="F179" s="37" t="s">
        <v>7</v>
      </c>
      <c r="G179" s="43" t="s">
        <v>502</v>
      </c>
      <c r="H179" s="26"/>
      <c r="I179" s="26"/>
      <c r="J179" s="26"/>
      <c r="K179" s="26"/>
      <c r="L179" s="26"/>
      <c r="M179" s="26"/>
      <c r="N179" s="39" t="n">
        <f aca="false">SUM(H179:M179)</f>
        <v>0</v>
      </c>
      <c r="O179" s="26"/>
      <c r="P179" s="26"/>
      <c r="Q179" s="26"/>
      <c r="R179" s="26"/>
      <c r="S179" s="26"/>
      <c r="T179" s="26"/>
      <c r="U179" s="26"/>
      <c r="V179" s="39" t="n">
        <f aca="false">SUM(P179:U179)</f>
        <v>0</v>
      </c>
      <c r="W179" s="40" t="s">
        <v>504</v>
      </c>
      <c r="X179" s="41"/>
      <c r="Y179" s="42" t="s">
        <v>93</v>
      </c>
    </row>
    <row r="180" customFormat="false" ht="25.5" hidden="false" customHeight="false" outlineLevel="0" collapsed="false">
      <c r="A180" s="35" t="s">
        <v>54</v>
      </c>
      <c r="B180" s="36" t="s">
        <v>506</v>
      </c>
      <c r="C180" s="37" t="s">
        <v>15</v>
      </c>
      <c r="D180" s="37" t="s">
        <v>56</v>
      </c>
      <c r="E180" s="38" t="s">
        <v>7</v>
      </c>
      <c r="F180" s="37" t="s">
        <v>21</v>
      </c>
      <c r="G180" s="37" t="n">
        <v>2000</v>
      </c>
      <c r="H180" s="22"/>
      <c r="I180" s="22"/>
      <c r="J180" s="22"/>
      <c r="K180" s="22"/>
      <c r="L180" s="22"/>
      <c r="M180" s="22"/>
      <c r="N180" s="39" t="n">
        <f aca="false">SUM(H180:M180)</f>
        <v>0</v>
      </c>
      <c r="O180" s="22"/>
      <c r="P180" s="26"/>
      <c r="Q180" s="26"/>
      <c r="R180" s="26" t="n">
        <v>511</v>
      </c>
      <c r="S180" s="26"/>
      <c r="T180" s="26"/>
      <c r="U180" s="26"/>
      <c r="V180" s="39" t="n">
        <f aca="false">SUM(P180:U180)</f>
        <v>511</v>
      </c>
      <c r="W180" s="40" t="s">
        <v>507</v>
      </c>
      <c r="X180" s="41"/>
      <c r="Y180" s="42" t="s">
        <v>19</v>
      </c>
    </row>
    <row r="181" customFormat="false" ht="25.5" hidden="false" customHeight="false" outlineLevel="0" collapsed="false">
      <c r="A181" s="35" t="s">
        <v>161</v>
      </c>
      <c r="B181" s="36" t="s">
        <v>508</v>
      </c>
      <c r="C181" s="37" t="s">
        <v>15</v>
      </c>
      <c r="D181" s="37" t="s">
        <v>163</v>
      </c>
      <c r="E181" s="38" t="s">
        <v>509</v>
      </c>
      <c r="F181" s="37" t="s">
        <v>21</v>
      </c>
      <c r="G181" s="43" t="n">
        <v>37257</v>
      </c>
      <c r="H181" s="74"/>
      <c r="I181" s="74"/>
      <c r="J181" s="74"/>
      <c r="K181" s="74"/>
      <c r="L181" s="74"/>
      <c r="M181" s="74"/>
      <c r="N181" s="39" t="n">
        <f aca="false">SUM(H181:M181)</f>
        <v>0</v>
      </c>
      <c r="O181" s="74"/>
      <c r="P181" s="26"/>
      <c r="Q181" s="26"/>
      <c r="R181" s="26"/>
      <c r="S181" s="26"/>
      <c r="T181" s="26" t="n">
        <v>500</v>
      </c>
      <c r="U181" s="26"/>
      <c r="V181" s="39" t="n">
        <f aca="false">SUM(P181:U181)</f>
        <v>500</v>
      </c>
      <c r="W181" s="59" t="s">
        <v>510</v>
      </c>
      <c r="X181" s="41"/>
      <c r="Y181" s="42" t="s">
        <v>19</v>
      </c>
    </row>
    <row r="182" customFormat="false" ht="25.5" hidden="false" customHeight="false" outlineLevel="0" collapsed="false">
      <c r="A182" s="35" t="s">
        <v>161</v>
      </c>
      <c r="B182" s="36" t="s">
        <v>508</v>
      </c>
      <c r="C182" s="37" t="s">
        <v>15</v>
      </c>
      <c r="D182" s="37" t="s">
        <v>163</v>
      </c>
      <c r="E182" s="38"/>
      <c r="F182" s="37" t="s">
        <v>17</v>
      </c>
      <c r="G182" s="56" t="n">
        <v>2002</v>
      </c>
      <c r="H182" s="75"/>
      <c r="I182" s="75"/>
      <c r="J182" s="75"/>
      <c r="K182" s="75"/>
      <c r="L182" s="75"/>
      <c r="M182" s="75"/>
      <c r="N182" s="39" t="n">
        <f aca="false">SUM(H182:M182)</f>
        <v>0</v>
      </c>
      <c r="O182" s="75"/>
      <c r="P182" s="26"/>
      <c r="Q182" s="26"/>
      <c r="R182" s="26"/>
      <c r="S182" s="26"/>
      <c r="T182" s="26" t="n">
        <v>900</v>
      </c>
      <c r="U182" s="26" t="n">
        <v>600</v>
      </c>
      <c r="V182" s="39" t="n">
        <f aca="false">SUM(P182:U182)</f>
        <v>1500</v>
      </c>
      <c r="W182" s="59" t="s">
        <v>511</v>
      </c>
      <c r="X182" s="41"/>
      <c r="Y182" s="42" t="s">
        <v>93</v>
      </c>
    </row>
    <row r="183" customFormat="false" ht="25.5" hidden="false" customHeight="false" outlineLevel="0" collapsed="false">
      <c r="A183" s="35" t="s">
        <v>36</v>
      </c>
      <c r="B183" s="36" t="s">
        <v>512</v>
      </c>
      <c r="C183" s="37" t="s">
        <v>15</v>
      </c>
      <c r="D183" s="37" t="s">
        <v>38</v>
      </c>
      <c r="E183" s="38" t="s">
        <v>513</v>
      </c>
      <c r="F183" s="37" t="s">
        <v>17</v>
      </c>
      <c r="G183" s="43" t="n">
        <v>37073</v>
      </c>
      <c r="H183" s="26"/>
      <c r="I183" s="26"/>
      <c r="J183" s="26"/>
      <c r="K183" s="26" t="n">
        <v>530</v>
      </c>
      <c r="L183" s="26"/>
      <c r="M183" s="26"/>
      <c r="N183" s="39" t="n">
        <f aca="false">SUM(H183:M183)</f>
        <v>530</v>
      </c>
      <c r="O183" s="26" t="s">
        <v>107</v>
      </c>
      <c r="P183" s="26"/>
      <c r="Q183" s="26"/>
      <c r="R183" s="26"/>
      <c r="S183" s="26" t="n">
        <v>530</v>
      </c>
      <c r="T183" s="26"/>
      <c r="U183" s="26"/>
      <c r="V183" s="39" t="n">
        <f aca="false">SUM(P183:U183)</f>
        <v>530</v>
      </c>
      <c r="W183" s="40"/>
      <c r="X183" s="41"/>
      <c r="Y183" s="42" t="s">
        <v>19</v>
      </c>
    </row>
    <row r="184" customFormat="false" ht="12.75" hidden="false" customHeight="false" outlineLevel="0" collapsed="false">
      <c r="A184" s="35" t="s">
        <v>36</v>
      </c>
      <c r="B184" s="36" t="s">
        <v>514</v>
      </c>
      <c r="C184" s="37" t="s">
        <v>15</v>
      </c>
      <c r="D184" s="37" t="s">
        <v>94</v>
      </c>
      <c r="E184" s="38" t="s">
        <v>515</v>
      </c>
      <c r="F184" s="37" t="s">
        <v>17</v>
      </c>
      <c r="G184" s="37" t="n">
        <v>2001</v>
      </c>
      <c r="H184" s="26"/>
      <c r="I184" s="26"/>
      <c r="J184" s="26"/>
      <c r="K184" s="26" t="n">
        <v>1750</v>
      </c>
      <c r="L184" s="26"/>
      <c r="M184" s="26"/>
      <c r="N184" s="39" t="n">
        <f aca="false">SUM(H184:M184)</f>
        <v>1750</v>
      </c>
      <c r="O184" s="26" t="s">
        <v>107</v>
      </c>
      <c r="P184" s="26"/>
      <c r="Q184" s="26"/>
      <c r="R184" s="26"/>
      <c r="S184" s="26" t="n">
        <v>1750</v>
      </c>
      <c r="T184" s="26"/>
      <c r="U184" s="26"/>
      <c r="V184" s="39" t="n">
        <f aca="false">SUM(P184:U184)</f>
        <v>1750</v>
      </c>
      <c r="W184" s="40" t="s">
        <v>516</v>
      </c>
      <c r="X184" s="41"/>
      <c r="Y184" s="42" t="s">
        <v>19</v>
      </c>
    </row>
    <row r="185" customFormat="false" ht="38.25" hidden="false" customHeight="false" outlineLevel="0" collapsed="false">
      <c r="A185" s="11" t="s">
        <v>36</v>
      </c>
      <c r="B185" s="46" t="s">
        <v>514</v>
      </c>
      <c r="C185" s="47" t="s">
        <v>15</v>
      </c>
      <c r="D185" s="47" t="s">
        <v>102</v>
      </c>
      <c r="E185" s="48" t="s">
        <v>103</v>
      </c>
      <c r="F185" s="47"/>
      <c r="G185" s="47" t="n">
        <v>2001</v>
      </c>
      <c r="H185" s="49"/>
      <c r="I185" s="49"/>
      <c r="J185" s="49"/>
      <c r="K185" s="49" t="n">
        <v>700</v>
      </c>
      <c r="L185" s="49"/>
      <c r="M185" s="49"/>
      <c r="N185" s="50" t="n">
        <f aca="false">SUM(H185:M185)</f>
        <v>700</v>
      </c>
      <c r="O185" s="49"/>
      <c r="P185" s="49"/>
      <c r="Q185" s="49"/>
      <c r="R185" s="49"/>
      <c r="S185" s="49" t="n">
        <v>700</v>
      </c>
      <c r="T185" s="49"/>
      <c r="U185" s="49"/>
      <c r="V185" s="50" t="n">
        <f aca="false">SUM(P185:U185)</f>
        <v>700</v>
      </c>
      <c r="W185" s="52" t="s">
        <v>517</v>
      </c>
      <c r="X185" s="52"/>
      <c r="Y185" s="42" t="s">
        <v>19</v>
      </c>
    </row>
    <row r="186" customFormat="false" ht="12.75" hidden="false" customHeight="false" outlineLevel="0" collapsed="false">
      <c r="A186" s="35" t="s">
        <v>36</v>
      </c>
      <c r="B186" s="36" t="s">
        <v>514</v>
      </c>
      <c r="C186" s="37" t="s">
        <v>15</v>
      </c>
      <c r="D186" s="37" t="s">
        <v>94</v>
      </c>
      <c r="E186" s="38" t="s">
        <v>127</v>
      </c>
      <c r="F186" s="37" t="s">
        <v>17</v>
      </c>
      <c r="G186" s="56" t="n">
        <v>2001</v>
      </c>
      <c r="H186" s="26"/>
      <c r="I186" s="26"/>
      <c r="J186" s="26"/>
      <c r="K186" s="26" t="n">
        <v>1500</v>
      </c>
      <c r="L186" s="26"/>
      <c r="M186" s="26"/>
      <c r="N186" s="50" t="n">
        <f aca="false">SUM(H186:M186)</f>
        <v>1500</v>
      </c>
      <c r="O186" s="26"/>
      <c r="P186" s="26"/>
      <c r="Q186" s="26"/>
      <c r="R186" s="26"/>
      <c r="S186" s="26" t="n">
        <v>1500</v>
      </c>
      <c r="T186" s="26"/>
      <c r="U186" s="26"/>
      <c r="V186" s="39" t="n">
        <f aca="false">SUM(P186:U186)</f>
        <v>1500</v>
      </c>
      <c r="W186" s="40" t="s">
        <v>518</v>
      </c>
      <c r="X186" s="41"/>
      <c r="Y186" s="42" t="s">
        <v>19</v>
      </c>
    </row>
    <row r="187" customFormat="false" ht="12.75" hidden="false" customHeight="false" outlineLevel="0" collapsed="false">
      <c r="A187" s="35" t="s">
        <v>36</v>
      </c>
      <c r="B187" s="36" t="s">
        <v>514</v>
      </c>
      <c r="C187" s="37" t="s">
        <v>15</v>
      </c>
      <c r="D187" s="37" t="s">
        <v>94</v>
      </c>
      <c r="E187" s="38" t="s">
        <v>519</v>
      </c>
      <c r="F187" s="37" t="s">
        <v>17</v>
      </c>
      <c r="G187" s="56" t="n">
        <v>2001</v>
      </c>
      <c r="H187" s="26"/>
      <c r="I187" s="26"/>
      <c r="J187" s="26"/>
      <c r="K187" s="26" t="n">
        <v>750</v>
      </c>
      <c r="L187" s="26"/>
      <c r="M187" s="26"/>
      <c r="N187" s="50" t="n">
        <f aca="false">SUM(H187:M187)</f>
        <v>750</v>
      </c>
      <c r="O187" s="26" t="s">
        <v>107</v>
      </c>
      <c r="P187" s="26"/>
      <c r="Q187" s="26"/>
      <c r="R187" s="26"/>
      <c r="S187" s="26" t="n">
        <v>750</v>
      </c>
      <c r="T187" s="26"/>
      <c r="U187" s="26"/>
      <c r="V187" s="39" t="n">
        <f aca="false">SUM(P187:U187)</f>
        <v>750</v>
      </c>
      <c r="W187" s="40" t="s">
        <v>520</v>
      </c>
      <c r="X187" s="41"/>
      <c r="Y187" s="42" t="s">
        <v>93</v>
      </c>
    </row>
    <row r="188" customFormat="false" ht="12.75" hidden="false" customHeight="false" outlineLevel="0" collapsed="false">
      <c r="A188" s="35" t="s">
        <v>36</v>
      </c>
      <c r="B188" s="36" t="s">
        <v>514</v>
      </c>
      <c r="C188" s="37" t="s">
        <v>15</v>
      </c>
      <c r="D188" s="37" t="s">
        <v>94</v>
      </c>
      <c r="E188" s="38" t="s">
        <v>521</v>
      </c>
      <c r="F188" s="37" t="s">
        <v>17</v>
      </c>
      <c r="G188" s="56" t="n">
        <v>2001</v>
      </c>
      <c r="H188" s="26"/>
      <c r="I188" s="26"/>
      <c r="J188" s="26"/>
      <c r="K188" s="26" t="n">
        <v>540</v>
      </c>
      <c r="L188" s="26"/>
      <c r="M188" s="26"/>
      <c r="N188" s="50" t="n">
        <f aca="false">SUM(H188:M188)</f>
        <v>540</v>
      </c>
      <c r="O188" s="26" t="s">
        <v>107</v>
      </c>
      <c r="P188" s="26"/>
      <c r="Q188" s="26"/>
      <c r="R188" s="26"/>
      <c r="S188" s="26" t="n">
        <v>540</v>
      </c>
      <c r="T188" s="26"/>
      <c r="U188" s="26"/>
      <c r="V188" s="39" t="n">
        <f aca="false">SUM(P188:U188)</f>
        <v>540</v>
      </c>
      <c r="W188" s="40" t="s">
        <v>308</v>
      </c>
      <c r="X188" s="41"/>
      <c r="Y188" s="42" t="s">
        <v>19</v>
      </c>
    </row>
    <row r="189" customFormat="false" ht="12.75" hidden="false" customHeight="false" outlineLevel="0" collapsed="false">
      <c r="A189" s="45" t="s">
        <v>36</v>
      </c>
      <c r="B189" s="46" t="s">
        <v>514</v>
      </c>
      <c r="C189" s="47" t="s">
        <v>15</v>
      </c>
      <c r="D189" s="47" t="s">
        <v>94</v>
      </c>
      <c r="E189" s="48" t="s">
        <v>522</v>
      </c>
      <c r="F189" s="47" t="s">
        <v>17</v>
      </c>
      <c r="G189" s="56" t="n">
        <v>2001</v>
      </c>
      <c r="H189" s="49"/>
      <c r="I189" s="49"/>
      <c r="J189" s="49"/>
      <c r="K189" s="49" t="n">
        <v>750</v>
      </c>
      <c r="L189" s="49"/>
      <c r="M189" s="49"/>
      <c r="N189" s="50" t="n">
        <f aca="false">SUM(H189:M189)</f>
        <v>750</v>
      </c>
      <c r="O189" s="49" t="s">
        <v>107</v>
      </c>
      <c r="P189" s="49"/>
      <c r="Q189" s="49"/>
      <c r="R189" s="49"/>
      <c r="S189" s="49" t="n">
        <v>750</v>
      </c>
      <c r="T189" s="49"/>
      <c r="U189" s="49"/>
      <c r="V189" s="50" t="n">
        <f aca="false">SUM(P189:U189)</f>
        <v>750</v>
      </c>
      <c r="W189" s="51" t="s">
        <v>523</v>
      </c>
      <c r="X189" s="52"/>
      <c r="Y189" s="42" t="s">
        <v>19</v>
      </c>
    </row>
    <row r="190" customFormat="false" ht="12.75" hidden="false" customHeight="false" outlineLevel="0" collapsed="false">
      <c r="A190" s="45" t="s">
        <v>36</v>
      </c>
      <c r="B190" s="46" t="s">
        <v>514</v>
      </c>
      <c r="C190" s="47" t="s">
        <v>30</v>
      </c>
      <c r="D190" s="47" t="s">
        <v>102</v>
      </c>
      <c r="E190" s="48" t="s">
        <v>524</v>
      </c>
      <c r="F190" s="47" t="s">
        <v>17</v>
      </c>
      <c r="G190" s="56" t="n">
        <v>2001</v>
      </c>
      <c r="H190" s="49"/>
      <c r="I190" s="49"/>
      <c r="J190" s="49"/>
      <c r="K190" s="49" t="n">
        <v>750</v>
      </c>
      <c r="L190" s="49"/>
      <c r="M190" s="49"/>
      <c r="N190" s="50" t="n">
        <f aca="false">SUM(H190:M190)</f>
        <v>750</v>
      </c>
      <c r="O190" s="49"/>
      <c r="P190" s="49"/>
      <c r="Q190" s="49"/>
      <c r="R190" s="49"/>
      <c r="S190" s="49" t="n">
        <v>750</v>
      </c>
      <c r="T190" s="49"/>
      <c r="U190" s="49"/>
      <c r="V190" s="50" t="n">
        <f aca="false">SUM(P190:U190)</f>
        <v>750</v>
      </c>
      <c r="W190" s="51" t="s">
        <v>525</v>
      </c>
      <c r="X190" s="52"/>
      <c r="Y190" s="42" t="s">
        <v>19</v>
      </c>
    </row>
    <row r="191" customFormat="false" ht="63.75" hidden="false" customHeight="false" outlineLevel="0" collapsed="false">
      <c r="A191" s="45" t="s">
        <v>64</v>
      </c>
      <c r="B191" s="46" t="s">
        <v>526</v>
      </c>
      <c r="C191" s="47" t="s">
        <v>30</v>
      </c>
      <c r="D191" s="47" t="s">
        <v>142</v>
      </c>
      <c r="E191" s="48" t="s">
        <v>404</v>
      </c>
      <c r="F191" s="47" t="s">
        <v>17</v>
      </c>
      <c r="G191" s="43" t="n">
        <v>36678</v>
      </c>
      <c r="H191" s="49"/>
      <c r="I191" s="49"/>
      <c r="J191" s="49" t="n">
        <v>465</v>
      </c>
      <c r="K191" s="49"/>
      <c r="L191" s="49"/>
      <c r="M191" s="49"/>
      <c r="N191" s="50" t="n">
        <f aca="false">SUM(H191:M191)</f>
        <v>465</v>
      </c>
      <c r="O191" s="49"/>
      <c r="P191" s="49"/>
      <c r="Q191" s="49"/>
      <c r="R191" s="49" t="n">
        <v>680</v>
      </c>
      <c r="S191" s="49"/>
      <c r="T191" s="49"/>
      <c r="U191" s="49"/>
      <c r="V191" s="50" t="n">
        <v>680</v>
      </c>
      <c r="W191" s="51" t="s">
        <v>527</v>
      </c>
      <c r="X191" s="52" t="s">
        <v>528</v>
      </c>
      <c r="Y191" s="42" t="s">
        <v>19</v>
      </c>
    </row>
    <row r="192" customFormat="false" ht="25.5" hidden="false" customHeight="false" outlineLevel="0" collapsed="false">
      <c r="A192" s="45" t="s">
        <v>54</v>
      </c>
      <c r="B192" s="46" t="s">
        <v>529</v>
      </c>
      <c r="C192" s="47" t="s">
        <v>71</v>
      </c>
      <c r="D192" s="47" t="s">
        <v>56</v>
      </c>
      <c r="E192" s="48" t="s">
        <v>530</v>
      </c>
      <c r="F192" s="47" t="s">
        <v>58</v>
      </c>
      <c r="G192" s="58" t="n">
        <v>36434</v>
      </c>
      <c r="H192" s="49"/>
      <c r="I192" s="49" t="n">
        <v>80</v>
      </c>
      <c r="J192" s="49"/>
      <c r="K192" s="49"/>
      <c r="L192" s="49"/>
      <c r="M192" s="49"/>
      <c r="N192" s="50" t="n">
        <f aca="false">SUM(H192:M192)</f>
        <v>80</v>
      </c>
      <c r="O192" s="49"/>
      <c r="P192" s="49"/>
      <c r="Q192" s="49" t="n">
        <v>80</v>
      </c>
      <c r="R192" s="49"/>
      <c r="S192" s="49"/>
      <c r="T192" s="49"/>
      <c r="U192" s="49"/>
      <c r="V192" s="50" t="n">
        <f aca="false">SUM(P192:U192)</f>
        <v>80</v>
      </c>
      <c r="W192" s="51" t="s">
        <v>531</v>
      </c>
      <c r="X192" s="52"/>
      <c r="Y192" s="42" t="s">
        <v>23</v>
      </c>
    </row>
    <row r="193" customFormat="false" ht="12.75" hidden="false" customHeight="false" outlineLevel="0" collapsed="false">
      <c r="A193" s="35" t="s">
        <v>69</v>
      </c>
      <c r="B193" s="36" t="s">
        <v>532</v>
      </c>
      <c r="C193" s="37" t="s">
        <v>15</v>
      </c>
      <c r="D193" s="37" t="s">
        <v>153</v>
      </c>
      <c r="E193" s="38"/>
      <c r="F193" s="37" t="s">
        <v>17</v>
      </c>
      <c r="G193" s="37" t="s">
        <v>7</v>
      </c>
      <c r="H193" s="26"/>
      <c r="I193" s="26"/>
      <c r="J193" s="26"/>
      <c r="K193" s="26"/>
      <c r="L193" s="26"/>
      <c r="M193" s="26" t="n">
        <v>500</v>
      </c>
      <c r="N193" s="50" t="n">
        <f aca="false">SUM(H193:M193)</f>
        <v>500</v>
      </c>
      <c r="O193" s="26"/>
      <c r="P193" s="26"/>
      <c r="Q193" s="26"/>
      <c r="R193" s="26"/>
      <c r="S193" s="26"/>
      <c r="T193" s="26"/>
      <c r="U193" s="26" t="n">
        <v>500</v>
      </c>
      <c r="V193" s="39" t="n">
        <f aca="false">SUM(P193:U193)</f>
        <v>500</v>
      </c>
      <c r="W193" s="40" t="s">
        <v>533</v>
      </c>
      <c r="X193" s="41"/>
      <c r="Y193" s="42" t="s">
        <v>93</v>
      </c>
    </row>
    <row r="194" customFormat="false" ht="12.75" hidden="false" customHeight="false" outlineLevel="0" collapsed="false">
      <c r="A194" s="45" t="s">
        <v>36</v>
      </c>
      <c r="B194" s="46" t="s">
        <v>532</v>
      </c>
      <c r="C194" s="47" t="s">
        <v>15</v>
      </c>
      <c r="D194" s="47" t="s">
        <v>94</v>
      </c>
      <c r="E194" s="48" t="s">
        <v>534</v>
      </c>
      <c r="F194" s="47" t="s">
        <v>21</v>
      </c>
      <c r="G194" s="56" t="s">
        <v>535</v>
      </c>
      <c r="H194" s="49"/>
      <c r="I194" s="49"/>
      <c r="J194" s="49"/>
      <c r="K194" s="49" t="n">
        <v>561</v>
      </c>
      <c r="L194" s="49"/>
      <c r="M194" s="49"/>
      <c r="N194" s="50" t="n">
        <f aca="false">SUM(H194:M194)</f>
        <v>561</v>
      </c>
      <c r="O194" s="49" t="s">
        <v>107</v>
      </c>
      <c r="P194" s="49"/>
      <c r="Q194" s="49"/>
      <c r="R194" s="49"/>
      <c r="S194" s="49" t="n">
        <v>561</v>
      </c>
      <c r="T194" s="49"/>
      <c r="U194" s="49"/>
      <c r="V194" s="50" t="n">
        <f aca="false">SUM(P194:U194)</f>
        <v>561</v>
      </c>
      <c r="W194" s="51" t="s">
        <v>308</v>
      </c>
      <c r="X194" s="52"/>
      <c r="Y194" s="42" t="s">
        <v>19</v>
      </c>
    </row>
    <row r="195" customFormat="false" ht="12.75" hidden="false" customHeight="false" outlineLevel="0" collapsed="false">
      <c r="A195" s="45" t="s">
        <v>36</v>
      </c>
      <c r="B195" s="46" t="s">
        <v>532</v>
      </c>
      <c r="C195" s="47" t="s">
        <v>15</v>
      </c>
      <c r="D195" s="47" t="s">
        <v>94</v>
      </c>
      <c r="E195" s="48" t="s">
        <v>536</v>
      </c>
      <c r="F195" s="47"/>
      <c r="G195" s="58" t="s">
        <v>488</v>
      </c>
      <c r="H195" s="49"/>
      <c r="I195" s="49"/>
      <c r="J195" s="49"/>
      <c r="K195" s="49" t="n">
        <v>172</v>
      </c>
      <c r="L195" s="49"/>
      <c r="M195" s="49"/>
      <c r="N195" s="50" t="n">
        <f aca="false">SUM(H195:M195)</f>
        <v>172</v>
      </c>
      <c r="O195" s="49" t="s">
        <v>107</v>
      </c>
      <c r="P195" s="49"/>
      <c r="Q195" s="49"/>
      <c r="R195" s="49"/>
      <c r="S195" s="49" t="n">
        <v>172</v>
      </c>
      <c r="T195" s="49"/>
      <c r="U195" s="49"/>
      <c r="V195" s="50" t="n">
        <f aca="false">SUM(P195:U195)</f>
        <v>172</v>
      </c>
      <c r="W195" s="51" t="s">
        <v>537</v>
      </c>
      <c r="X195" s="52"/>
      <c r="Y195" s="42" t="s">
        <v>19</v>
      </c>
    </row>
    <row r="196" customFormat="false" ht="12.75" hidden="false" customHeight="false" outlineLevel="0" collapsed="false">
      <c r="A196" s="45" t="s">
        <v>36</v>
      </c>
      <c r="B196" s="46" t="s">
        <v>532</v>
      </c>
      <c r="C196" s="47" t="s">
        <v>15</v>
      </c>
      <c r="D196" s="47" t="s">
        <v>51</v>
      </c>
      <c r="E196" s="48" t="s">
        <v>220</v>
      </c>
      <c r="F196" s="47" t="s">
        <v>17</v>
      </c>
      <c r="G196" s="58" t="n">
        <v>36557</v>
      </c>
      <c r="H196" s="49"/>
      <c r="I196" s="49"/>
      <c r="J196" s="49" t="n">
        <v>525</v>
      </c>
      <c r="K196" s="49"/>
      <c r="L196" s="49"/>
      <c r="M196" s="49"/>
      <c r="N196" s="50" t="n">
        <f aca="false">SUM(H196:M196)</f>
        <v>525</v>
      </c>
      <c r="O196" s="49" t="s">
        <v>107</v>
      </c>
      <c r="P196" s="49"/>
      <c r="Q196" s="49"/>
      <c r="R196" s="49" t="n">
        <v>525</v>
      </c>
      <c r="S196" s="49"/>
      <c r="T196" s="49"/>
      <c r="U196" s="49"/>
      <c r="V196" s="50" t="n">
        <f aca="false">SUM(P196:U196)</f>
        <v>525</v>
      </c>
      <c r="W196" s="51"/>
      <c r="X196" s="52"/>
      <c r="Y196" s="42" t="s">
        <v>19</v>
      </c>
    </row>
    <row r="197" customFormat="false" ht="12.75" hidden="false" customHeight="false" outlineLevel="0" collapsed="false">
      <c r="A197" s="45" t="s">
        <v>36</v>
      </c>
      <c r="B197" s="46" t="s">
        <v>538</v>
      </c>
      <c r="C197" s="47" t="s">
        <v>15</v>
      </c>
      <c r="D197" s="47" t="s">
        <v>94</v>
      </c>
      <c r="E197" s="48" t="s">
        <v>539</v>
      </c>
      <c r="F197" s="47"/>
      <c r="G197" s="54" t="n">
        <v>2001</v>
      </c>
      <c r="H197" s="49"/>
      <c r="I197" s="49"/>
      <c r="J197" s="49"/>
      <c r="K197" s="49" t="n">
        <v>500</v>
      </c>
      <c r="L197" s="49"/>
      <c r="M197" s="49"/>
      <c r="N197" s="50" t="n">
        <f aca="false">SUM(H197:M197)</f>
        <v>500</v>
      </c>
      <c r="O197" s="49" t="s">
        <v>107</v>
      </c>
      <c r="P197" s="49"/>
      <c r="Q197" s="49"/>
      <c r="R197" s="49"/>
      <c r="S197" s="49" t="n">
        <v>500</v>
      </c>
      <c r="T197" s="49"/>
      <c r="U197" s="49"/>
      <c r="V197" s="50" t="n">
        <f aca="false">SUM(P197:U197)</f>
        <v>500</v>
      </c>
      <c r="W197" s="51" t="s">
        <v>540</v>
      </c>
      <c r="X197" s="52"/>
      <c r="Y197" s="42" t="s">
        <v>19</v>
      </c>
    </row>
    <row r="198" customFormat="false" ht="12.75" hidden="false" customHeight="false" outlineLevel="0" collapsed="false">
      <c r="A198" s="45" t="s">
        <v>36</v>
      </c>
      <c r="B198" s="46" t="s">
        <v>538</v>
      </c>
      <c r="C198" s="47" t="s">
        <v>15</v>
      </c>
      <c r="D198" s="47" t="s">
        <v>76</v>
      </c>
      <c r="E198" s="48" t="s">
        <v>310</v>
      </c>
      <c r="F198" s="47" t="s">
        <v>17</v>
      </c>
      <c r="G198" s="54" t="n">
        <v>2001</v>
      </c>
      <c r="H198" s="49"/>
      <c r="I198" s="49"/>
      <c r="J198" s="49"/>
      <c r="K198" s="49"/>
      <c r="L198" s="49" t="n">
        <v>1400</v>
      </c>
      <c r="M198" s="49"/>
      <c r="N198" s="50" t="n">
        <f aca="false">SUM(H198:M198)</f>
        <v>1400</v>
      </c>
      <c r="O198" s="49"/>
      <c r="P198" s="49"/>
      <c r="Q198" s="49"/>
      <c r="R198" s="49"/>
      <c r="S198" s="49"/>
      <c r="T198" s="49" t="n">
        <v>1400</v>
      </c>
      <c r="U198" s="49"/>
      <c r="V198" s="50" t="n">
        <f aca="false">SUM(P198:U198)</f>
        <v>1400</v>
      </c>
      <c r="W198" s="51" t="s">
        <v>541</v>
      </c>
      <c r="X198" s="52"/>
      <c r="Y198" s="42" t="s">
        <v>19</v>
      </c>
    </row>
    <row r="199" customFormat="false" ht="25.5" hidden="false" customHeight="false" outlineLevel="0" collapsed="false">
      <c r="A199" s="45" t="s">
        <v>161</v>
      </c>
      <c r="B199" s="46" t="s">
        <v>542</v>
      </c>
      <c r="C199" s="47" t="s">
        <v>15</v>
      </c>
      <c r="D199" s="47" t="s">
        <v>163</v>
      </c>
      <c r="E199" s="48"/>
      <c r="F199" s="47" t="s">
        <v>17</v>
      </c>
      <c r="G199" s="54" t="n">
        <v>2002</v>
      </c>
      <c r="H199" s="55"/>
      <c r="I199" s="55"/>
      <c r="J199" s="55"/>
      <c r="K199" s="55"/>
      <c r="L199" s="55"/>
      <c r="M199" s="55"/>
      <c r="N199" s="50" t="n">
        <f aca="false">SUM(H199:M199)</f>
        <v>0</v>
      </c>
      <c r="O199" s="55"/>
      <c r="P199" s="49"/>
      <c r="Q199" s="49"/>
      <c r="R199" s="49"/>
      <c r="S199" s="49"/>
      <c r="T199" s="49" t="n">
        <v>540</v>
      </c>
      <c r="U199" s="49"/>
      <c r="V199" s="50" t="n">
        <f aca="false">SUM(P199:U199)</f>
        <v>540</v>
      </c>
      <c r="W199" s="51" t="s">
        <v>543</v>
      </c>
      <c r="X199" s="52"/>
      <c r="Y199" s="42" t="s">
        <v>93</v>
      </c>
    </row>
    <row r="200" customFormat="false" ht="63.75" hidden="false" customHeight="false" outlineLevel="0" collapsed="false">
      <c r="A200" s="35" t="s">
        <v>54</v>
      </c>
      <c r="B200" s="36" t="s">
        <v>544</v>
      </c>
      <c r="C200" s="37" t="s">
        <v>60</v>
      </c>
      <c r="D200" s="37" t="s">
        <v>56</v>
      </c>
      <c r="E200" s="38" t="s">
        <v>545</v>
      </c>
      <c r="F200" s="37" t="s">
        <v>21</v>
      </c>
      <c r="G200" s="56" t="n">
        <v>2000</v>
      </c>
      <c r="H200" s="26"/>
      <c r="I200" s="26"/>
      <c r="J200" s="26" t="n">
        <v>830</v>
      </c>
      <c r="K200" s="26"/>
      <c r="L200" s="26"/>
      <c r="M200" s="26"/>
      <c r="N200" s="50" t="n">
        <f aca="false">SUM(H200:M200)</f>
        <v>830</v>
      </c>
      <c r="O200" s="26"/>
      <c r="P200" s="26"/>
      <c r="Q200" s="26"/>
      <c r="R200" s="26" t="n">
        <v>830</v>
      </c>
      <c r="S200" s="26"/>
      <c r="T200" s="26"/>
      <c r="U200" s="26"/>
      <c r="V200" s="39" t="n">
        <f aca="false">SUM(P200:U200)</f>
        <v>830</v>
      </c>
      <c r="W200" s="40" t="s">
        <v>546</v>
      </c>
      <c r="X200" s="41" t="s">
        <v>547</v>
      </c>
      <c r="Y200" s="42" t="s">
        <v>23</v>
      </c>
    </row>
    <row r="201" customFormat="false" ht="38.25" hidden="false" customHeight="false" outlineLevel="0" collapsed="false">
      <c r="A201" s="60" t="s">
        <v>301</v>
      </c>
      <c r="B201" s="12" t="s">
        <v>548</v>
      </c>
      <c r="C201" s="13" t="s">
        <v>15</v>
      </c>
      <c r="D201" s="13" t="s">
        <v>377</v>
      </c>
      <c r="E201" s="14" t="s">
        <v>292</v>
      </c>
      <c r="F201" s="13" t="s">
        <v>17</v>
      </c>
      <c r="G201" s="109" t="n">
        <v>37012</v>
      </c>
      <c r="H201" s="18"/>
      <c r="I201" s="18"/>
      <c r="J201" s="18"/>
      <c r="K201" s="18" t="n">
        <v>362</v>
      </c>
      <c r="L201" s="18"/>
      <c r="M201" s="18"/>
      <c r="N201" s="50" t="n">
        <f aca="false">SUM(H201:M201)</f>
        <v>362</v>
      </c>
      <c r="O201" s="18"/>
      <c r="P201" s="18"/>
      <c r="Q201" s="18"/>
      <c r="R201" s="18"/>
      <c r="S201" s="18" t="n">
        <v>362</v>
      </c>
      <c r="T201" s="18"/>
      <c r="U201" s="18"/>
      <c r="V201" s="17" t="n">
        <f aca="false">SUM(P201:U201)</f>
        <v>362</v>
      </c>
      <c r="W201" s="61" t="s">
        <v>549</v>
      </c>
      <c r="X201" s="62"/>
      <c r="Y201" s="42" t="s">
        <v>19</v>
      </c>
    </row>
    <row r="202" customFormat="false" ht="25.5" hidden="false" customHeight="false" outlineLevel="0" collapsed="false">
      <c r="A202" s="35" t="s">
        <v>36</v>
      </c>
      <c r="B202" s="36" t="s">
        <v>550</v>
      </c>
      <c r="C202" s="37" t="s">
        <v>15</v>
      </c>
      <c r="D202" s="37" t="s">
        <v>38</v>
      </c>
      <c r="E202" s="38" t="s">
        <v>551</v>
      </c>
      <c r="F202" s="37" t="s">
        <v>17</v>
      </c>
      <c r="G202" s="37" t="n">
        <v>2002</v>
      </c>
      <c r="H202" s="26"/>
      <c r="I202" s="26"/>
      <c r="J202" s="26"/>
      <c r="K202" s="26"/>
      <c r="L202" s="26" t="n">
        <v>540</v>
      </c>
      <c r="M202" s="26"/>
      <c r="N202" s="50" t="n">
        <f aca="false">SUM(H202:M202)</f>
        <v>540</v>
      </c>
      <c r="O202" s="26" t="s">
        <v>107</v>
      </c>
      <c r="P202" s="26"/>
      <c r="Q202" s="26"/>
      <c r="R202" s="26"/>
      <c r="S202" s="26"/>
      <c r="T202" s="26" t="n">
        <v>540</v>
      </c>
      <c r="U202" s="26"/>
      <c r="V202" s="39" t="n">
        <f aca="false">SUM(P202:U202)</f>
        <v>540</v>
      </c>
      <c r="W202" s="40" t="s">
        <v>552</v>
      </c>
      <c r="X202" s="41"/>
      <c r="Y202" s="42" t="s">
        <v>93</v>
      </c>
    </row>
    <row r="203" customFormat="false" ht="12.75" hidden="false" customHeight="false" outlineLevel="0" collapsed="false">
      <c r="A203" s="35" t="s">
        <v>36</v>
      </c>
      <c r="B203" s="36" t="s">
        <v>553</v>
      </c>
      <c r="C203" s="37" t="s">
        <v>15</v>
      </c>
      <c r="D203" s="37" t="s">
        <v>51</v>
      </c>
      <c r="E203" s="38" t="s">
        <v>220</v>
      </c>
      <c r="F203" s="37" t="s">
        <v>17</v>
      </c>
      <c r="G203" s="43" t="n">
        <v>0.01</v>
      </c>
      <c r="H203" s="26"/>
      <c r="I203" s="26"/>
      <c r="J203" s="26" t="n">
        <v>700</v>
      </c>
      <c r="K203" s="26"/>
      <c r="L203" s="26"/>
      <c r="M203" s="26"/>
      <c r="N203" s="50" t="n">
        <f aca="false">SUM(H203:M203)</f>
        <v>700</v>
      </c>
      <c r="O203" s="26" t="s">
        <v>107</v>
      </c>
      <c r="P203" s="26"/>
      <c r="Q203" s="26"/>
      <c r="R203" s="26" t="n">
        <v>700</v>
      </c>
      <c r="S203" s="26"/>
      <c r="T203" s="26"/>
      <c r="U203" s="26"/>
      <c r="V203" s="39" t="n">
        <f aca="false">SUM(P203:U203)</f>
        <v>700</v>
      </c>
      <c r="W203" s="40" t="s">
        <v>554</v>
      </c>
      <c r="X203" s="41"/>
      <c r="Y203" s="42" t="s">
        <v>19</v>
      </c>
    </row>
    <row r="204" customFormat="false" ht="12.75" hidden="false" customHeight="false" outlineLevel="0" collapsed="false">
      <c r="A204" s="110" t="s">
        <v>36</v>
      </c>
      <c r="B204" s="111" t="s">
        <v>555</v>
      </c>
      <c r="C204" s="112" t="s">
        <v>15</v>
      </c>
      <c r="D204" s="112" t="s">
        <v>38</v>
      </c>
      <c r="E204" s="113" t="s">
        <v>556</v>
      </c>
      <c r="F204" s="112" t="s">
        <v>17</v>
      </c>
      <c r="G204" s="114" t="n">
        <v>36892</v>
      </c>
      <c r="H204" s="26"/>
      <c r="I204" s="26"/>
      <c r="J204" s="26"/>
      <c r="K204" s="26"/>
      <c r="L204" s="26"/>
      <c r="M204" s="26"/>
      <c r="N204" s="50" t="n">
        <f aca="false">SUM(H204:M204)</f>
        <v>0</v>
      </c>
      <c r="O204" s="26" t="s">
        <v>107</v>
      </c>
      <c r="P204" s="26"/>
      <c r="Q204" s="26"/>
      <c r="R204" s="26"/>
      <c r="S204" s="26"/>
      <c r="T204" s="26"/>
      <c r="U204" s="26"/>
      <c r="V204" s="39" t="n">
        <f aca="false">SUM(P204:U204)</f>
        <v>0</v>
      </c>
      <c r="W204" s="40" t="s">
        <v>557</v>
      </c>
      <c r="X204" s="41"/>
      <c r="Y204" s="42" t="s">
        <v>96</v>
      </c>
    </row>
    <row r="205" customFormat="false" ht="12.75" hidden="false" customHeight="false" outlineLevel="0" collapsed="false">
      <c r="A205" s="63" t="s">
        <v>301</v>
      </c>
      <c r="B205" s="64" t="s">
        <v>558</v>
      </c>
      <c r="C205" s="37" t="s">
        <v>15</v>
      </c>
      <c r="D205" s="65" t="s">
        <v>559</v>
      </c>
      <c r="E205" s="65" t="s">
        <v>560</v>
      </c>
      <c r="F205" s="66" t="s">
        <v>264</v>
      </c>
      <c r="G205" s="67" t="n">
        <v>36495</v>
      </c>
      <c r="H205" s="82"/>
      <c r="I205" s="83"/>
      <c r="J205" s="69"/>
      <c r="K205" s="82"/>
      <c r="L205" s="82"/>
      <c r="M205" s="69"/>
      <c r="N205" s="115"/>
      <c r="O205" s="69"/>
      <c r="P205" s="69"/>
      <c r="Q205" s="71" t="n">
        <v>210</v>
      </c>
      <c r="R205" s="69"/>
      <c r="S205" s="69"/>
      <c r="T205" s="69"/>
      <c r="U205" s="69"/>
      <c r="V205" s="39" t="n">
        <v>210</v>
      </c>
      <c r="W205" s="116" t="s">
        <v>561</v>
      </c>
      <c r="X205" s="73"/>
      <c r="Y205" s="42" t="s">
        <v>93</v>
      </c>
    </row>
    <row r="206" customFormat="false" ht="12.75" hidden="false" customHeight="false" outlineLevel="0" collapsed="false">
      <c r="A206" s="63" t="s">
        <v>80</v>
      </c>
      <c r="B206" s="64" t="s">
        <v>562</v>
      </c>
      <c r="C206" s="37" t="s">
        <v>15</v>
      </c>
      <c r="D206" s="65" t="s">
        <v>16</v>
      </c>
      <c r="E206" s="117" t="s">
        <v>563</v>
      </c>
      <c r="F206" s="65" t="s">
        <v>58</v>
      </c>
      <c r="G206" s="81" t="n">
        <v>36312</v>
      </c>
      <c r="H206" s="82"/>
      <c r="I206" s="83"/>
      <c r="J206" s="69"/>
      <c r="K206" s="83"/>
      <c r="L206" s="82"/>
      <c r="M206" s="69"/>
      <c r="N206" s="115"/>
      <c r="O206" s="69"/>
      <c r="P206" s="69"/>
      <c r="Q206" s="71" t="n">
        <v>15</v>
      </c>
      <c r="R206" s="69"/>
      <c r="S206" s="69"/>
      <c r="T206" s="69"/>
      <c r="U206" s="69"/>
      <c r="V206" s="70" t="n">
        <v>15</v>
      </c>
      <c r="W206" s="42"/>
      <c r="X206" s="73"/>
      <c r="Y206" s="42" t="s">
        <v>93</v>
      </c>
    </row>
    <row r="207" customFormat="false" ht="12.75" hidden="false" customHeight="false" outlineLevel="0" collapsed="false">
      <c r="A207" s="35" t="s">
        <v>80</v>
      </c>
      <c r="B207" s="36" t="s">
        <v>562</v>
      </c>
      <c r="C207" s="37" t="s">
        <v>15</v>
      </c>
      <c r="D207" s="37" t="s">
        <v>129</v>
      </c>
      <c r="E207" s="38" t="s">
        <v>564</v>
      </c>
      <c r="F207" s="37"/>
      <c r="G207" s="37" t="n">
        <v>2000</v>
      </c>
      <c r="H207" s="26"/>
      <c r="I207" s="26"/>
      <c r="J207" s="26" t="n">
        <v>34</v>
      </c>
      <c r="K207" s="26"/>
      <c r="L207" s="26"/>
      <c r="M207" s="26"/>
      <c r="N207" s="50" t="n">
        <f aca="false">SUM(H207:M207)</f>
        <v>34</v>
      </c>
      <c r="O207" s="26"/>
      <c r="P207" s="26"/>
      <c r="Q207" s="26"/>
      <c r="R207" s="26" t="n">
        <v>34</v>
      </c>
      <c r="S207" s="26"/>
      <c r="T207" s="26"/>
      <c r="U207" s="26"/>
      <c r="V207" s="39" t="n">
        <f aca="false">SUM(P207:U207)</f>
        <v>34</v>
      </c>
      <c r="W207" s="40"/>
      <c r="X207" s="41"/>
      <c r="Y207" s="42" t="s">
        <v>19</v>
      </c>
    </row>
    <row r="208" customFormat="false" ht="38.25" hidden="false" customHeight="false" outlineLevel="0" collapsed="false">
      <c r="A208" s="35" t="s">
        <v>64</v>
      </c>
      <c r="B208" s="36" t="s">
        <v>565</v>
      </c>
      <c r="C208" s="37" t="s">
        <v>15</v>
      </c>
      <c r="D208" s="37" t="s">
        <v>273</v>
      </c>
      <c r="E208" s="38"/>
      <c r="F208" s="37" t="s">
        <v>400</v>
      </c>
      <c r="G208" s="56" t="n">
        <v>2000</v>
      </c>
      <c r="H208" s="75"/>
      <c r="I208" s="75"/>
      <c r="J208" s="75"/>
      <c r="K208" s="75"/>
      <c r="L208" s="75"/>
      <c r="M208" s="75"/>
      <c r="N208" s="50" t="n">
        <f aca="false">SUM(H208:M208)</f>
        <v>0</v>
      </c>
      <c r="O208" s="75"/>
      <c r="P208" s="26"/>
      <c r="Q208" s="26"/>
      <c r="R208" s="26" t="n">
        <v>700</v>
      </c>
      <c r="S208" s="26"/>
      <c r="T208" s="26"/>
      <c r="U208" s="26"/>
      <c r="V208" s="39" t="n">
        <f aca="false">SUM(P208:U208)</f>
        <v>700</v>
      </c>
      <c r="W208" s="40" t="s">
        <v>566</v>
      </c>
      <c r="X208" s="41"/>
      <c r="Y208" s="42" t="s">
        <v>19</v>
      </c>
    </row>
    <row r="209" customFormat="false" ht="38.25" hidden="false" customHeight="false" outlineLevel="0" collapsed="false">
      <c r="A209" s="35" t="s">
        <v>64</v>
      </c>
      <c r="B209" s="36" t="s">
        <v>565</v>
      </c>
      <c r="C209" s="37" t="s">
        <v>15</v>
      </c>
      <c r="D209" s="37"/>
      <c r="E209" s="38"/>
      <c r="F209" s="37" t="s">
        <v>17</v>
      </c>
      <c r="G209" s="43" t="n">
        <v>37043</v>
      </c>
      <c r="H209" s="74"/>
      <c r="I209" s="74"/>
      <c r="J209" s="74"/>
      <c r="K209" s="74"/>
      <c r="L209" s="74"/>
      <c r="M209" s="74"/>
      <c r="N209" s="50" t="n">
        <f aca="false">SUM(H209:M209)</f>
        <v>0</v>
      </c>
      <c r="O209" s="74"/>
      <c r="P209" s="26"/>
      <c r="Q209" s="26"/>
      <c r="R209" s="26"/>
      <c r="S209" s="26" t="n">
        <v>500</v>
      </c>
      <c r="T209" s="26" t="n">
        <v>500</v>
      </c>
      <c r="U209" s="26"/>
      <c r="V209" s="39" t="n">
        <f aca="false">SUM(P209:U209)</f>
        <v>1000</v>
      </c>
      <c r="W209" s="40" t="s">
        <v>567</v>
      </c>
      <c r="X209" s="41"/>
      <c r="Y209" s="42" t="s">
        <v>19</v>
      </c>
    </row>
    <row r="210" customFormat="false" ht="12.75" hidden="false" customHeight="false" outlineLevel="0" collapsed="false">
      <c r="A210" s="35" t="s">
        <v>36</v>
      </c>
      <c r="B210" s="36" t="s">
        <v>568</v>
      </c>
      <c r="C210" s="37" t="s">
        <v>30</v>
      </c>
      <c r="D210" s="37" t="s">
        <v>38</v>
      </c>
      <c r="E210" s="38" t="s">
        <v>569</v>
      </c>
      <c r="F210" s="37" t="s">
        <v>17</v>
      </c>
      <c r="G210" s="43" t="n">
        <v>37043</v>
      </c>
      <c r="H210" s="26"/>
      <c r="I210" s="26"/>
      <c r="J210" s="26"/>
      <c r="K210" s="26" t="n">
        <v>810</v>
      </c>
      <c r="L210" s="26"/>
      <c r="M210" s="26"/>
      <c r="N210" s="50" t="n">
        <f aca="false">SUM(H210:M210)</f>
        <v>810</v>
      </c>
      <c r="O210" s="26" t="s">
        <v>107</v>
      </c>
      <c r="P210" s="26"/>
      <c r="Q210" s="26"/>
      <c r="R210" s="26"/>
      <c r="S210" s="26" t="n">
        <v>810</v>
      </c>
      <c r="T210" s="26"/>
      <c r="U210" s="26"/>
      <c r="V210" s="39" t="n">
        <f aca="false">SUM(P210:U210)</f>
        <v>810</v>
      </c>
      <c r="W210" s="40" t="s">
        <v>570</v>
      </c>
      <c r="X210" s="41"/>
      <c r="Y210" s="42" t="s">
        <v>19</v>
      </c>
    </row>
    <row r="211" customFormat="false" ht="25.5" hidden="false" customHeight="false" outlineLevel="0" collapsed="false">
      <c r="A211" s="35" t="s">
        <v>36</v>
      </c>
      <c r="B211" s="36" t="s">
        <v>568</v>
      </c>
      <c r="C211" s="37" t="s">
        <v>60</v>
      </c>
      <c r="D211" s="37" t="s">
        <v>94</v>
      </c>
      <c r="E211" s="38" t="s">
        <v>571</v>
      </c>
      <c r="F211" s="37" t="s">
        <v>21</v>
      </c>
      <c r="G211" s="43" t="n">
        <v>36678</v>
      </c>
      <c r="H211" s="26"/>
      <c r="I211" s="26"/>
      <c r="J211" s="26" t="n">
        <v>400</v>
      </c>
      <c r="K211" s="26"/>
      <c r="L211" s="26"/>
      <c r="M211" s="26"/>
      <c r="N211" s="50" t="n">
        <f aca="false">SUM(H211:M211)</f>
        <v>400</v>
      </c>
      <c r="O211" s="26"/>
      <c r="P211" s="26"/>
      <c r="Q211" s="26"/>
      <c r="R211" s="26" t="n">
        <v>400</v>
      </c>
      <c r="S211" s="26"/>
      <c r="T211" s="26"/>
      <c r="U211" s="26"/>
      <c r="V211" s="39" t="n">
        <f aca="false">SUM(P211:U211)</f>
        <v>400</v>
      </c>
      <c r="W211" s="40" t="s">
        <v>572</v>
      </c>
      <c r="X211" s="41" t="s">
        <v>573</v>
      </c>
      <c r="Y211" s="42" t="s">
        <v>23</v>
      </c>
    </row>
    <row r="212" customFormat="false" ht="12.75" hidden="false" customHeight="false" outlineLevel="0" collapsed="false">
      <c r="A212" s="35" t="s">
        <v>36</v>
      </c>
      <c r="B212" s="36" t="s">
        <v>568</v>
      </c>
      <c r="C212" s="37" t="s">
        <v>15</v>
      </c>
      <c r="D212" s="37" t="s">
        <v>94</v>
      </c>
      <c r="E212" s="38" t="s">
        <v>574</v>
      </c>
      <c r="F212" s="37" t="s">
        <v>7</v>
      </c>
      <c r="G212" s="56" t="n">
        <v>2001</v>
      </c>
      <c r="H212" s="26"/>
      <c r="I212" s="26"/>
      <c r="J212" s="26"/>
      <c r="K212" s="26" t="n">
        <v>477</v>
      </c>
      <c r="L212" s="26"/>
      <c r="M212" s="26"/>
      <c r="N212" s="50" t="n">
        <f aca="false">SUM(H212:M212)</f>
        <v>477</v>
      </c>
      <c r="O212" s="26" t="s">
        <v>107</v>
      </c>
      <c r="P212" s="26"/>
      <c r="Q212" s="26"/>
      <c r="R212" s="26"/>
      <c r="S212" s="26" t="n">
        <v>477</v>
      </c>
      <c r="T212" s="26"/>
      <c r="U212" s="26"/>
      <c r="V212" s="39" t="n">
        <f aca="false">SUM(P212:U212)</f>
        <v>477</v>
      </c>
      <c r="W212" s="40" t="s">
        <v>575</v>
      </c>
      <c r="X212" s="41"/>
      <c r="Y212" s="42" t="s">
        <v>19</v>
      </c>
    </row>
    <row r="213" customFormat="false" ht="12.75" hidden="false" customHeight="false" outlineLevel="0" collapsed="false">
      <c r="A213" s="35" t="s">
        <v>36</v>
      </c>
      <c r="B213" s="36" t="s">
        <v>568</v>
      </c>
      <c r="C213" s="37" t="s">
        <v>30</v>
      </c>
      <c r="D213" s="37" t="s">
        <v>102</v>
      </c>
      <c r="E213" s="38" t="s">
        <v>576</v>
      </c>
      <c r="F213" s="37" t="s">
        <v>17</v>
      </c>
      <c r="G213" s="56" t="n">
        <v>2001</v>
      </c>
      <c r="H213" s="26"/>
      <c r="I213" s="26"/>
      <c r="J213" s="26"/>
      <c r="K213" s="26" t="n">
        <v>1080</v>
      </c>
      <c r="L213" s="26"/>
      <c r="M213" s="26"/>
      <c r="N213" s="50" t="n">
        <f aca="false">SUM(H213:M213)</f>
        <v>1080</v>
      </c>
      <c r="O213" s="26"/>
      <c r="P213" s="26"/>
      <c r="Q213" s="26"/>
      <c r="R213" s="26"/>
      <c r="S213" s="26" t="n">
        <v>1080</v>
      </c>
      <c r="T213" s="26"/>
      <c r="U213" s="26"/>
      <c r="V213" s="39" t="n">
        <f aca="false">SUM(P213:U213)</f>
        <v>1080</v>
      </c>
      <c r="W213" s="40"/>
      <c r="X213" s="41"/>
      <c r="Y213" s="42" t="s">
        <v>19</v>
      </c>
    </row>
    <row r="214" customFormat="false" ht="25.5" hidden="false" customHeight="false" outlineLevel="0" collapsed="false">
      <c r="A214" s="35" t="s">
        <v>40</v>
      </c>
      <c r="B214" s="36" t="s">
        <v>568</v>
      </c>
      <c r="C214" s="37" t="s">
        <v>15</v>
      </c>
      <c r="D214" s="37" t="s">
        <v>577</v>
      </c>
      <c r="E214" s="38" t="s">
        <v>267</v>
      </c>
      <c r="F214" s="37" t="s">
        <v>21</v>
      </c>
      <c r="G214" s="56" t="n">
        <v>2002</v>
      </c>
      <c r="H214" s="26"/>
      <c r="I214" s="26"/>
      <c r="J214" s="26"/>
      <c r="K214" s="26"/>
      <c r="L214" s="26" t="n">
        <v>1100</v>
      </c>
      <c r="M214" s="26"/>
      <c r="N214" s="50" t="n">
        <f aca="false">SUM(H214:M214)</f>
        <v>1100</v>
      </c>
      <c r="O214" s="26"/>
      <c r="P214" s="26"/>
      <c r="Q214" s="26"/>
      <c r="R214" s="26"/>
      <c r="S214" s="26"/>
      <c r="T214" s="26" t="n">
        <v>1100</v>
      </c>
      <c r="U214" s="26"/>
      <c r="V214" s="39" t="n">
        <f aca="false">SUM(P214:U214)</f>
        <v>1100</v>
      </c>
      <c r="W214" s="40" t="s">
        <v>578</v>
      </c>
      <c r="X214" s="41"/>
      <c r="Y214" s="42" t="s">
        <v>23</v>
      </c>
    </row>
    <row r="215" customFormat="false" ht="12.75" hidden="false" customHeight="false" outlineLevel="0" collapsed="false">
      <c r="A215" s="35" t="s">
        <v>40</v>
      </c>
      <c r="B215" s="36" t="s">
        <v>568</v>
      </c>
      <c r="C215" s="37" t="s">
        <v>15</v>
      </c>
      <c r="D215" s="37" t="s">
        <v>577</v>
      </c>
      <c r="E215" s="38" t="s">
        <v>579</v>
      </c>
      <c r="F215" s="37" t="s">
        <v>21</v>
      </c>
      <c r="G215" s="37" t="n">
        <v>2002</v>
      </c>
      <c r="H215" s="26"/>
      <c r="I215" s="26"/>
      <c r="J215" s="26"/>
      <c r="K215" s="26"/>
      <c r="L215" s="26" t="n">
        <v>800</v>
      </c>
      <c r="M215" s="26"/>
      <c r="N215" s="50" t="n">
        <f aca="false">SUM(H215:M215)</f>
        <v>800</v>
      </c>
      <c r="O215" s="26"/>
      <c r="P215" s="26"/>
      <c r="Q215" s="26"/>
      <c r="R215" s="26"/>
      <c r="S215" s="26"/>
      <c r="T215" s="26" t="n">
        <v>800</v>
      </c>
      <c r="U215" s="26"/>
      <c r="V215" s="39" t="n">
        <f aca="false">SUM(P215:U215)</f>
        <v>800</v>
      </c>
      <c r="W215" s="40" t="s">
        <v>580</v>
      </c>
      <c r="X215" s="41"/>
      <c r="Y215" s="42" t="s">
        <v>19</v>
      </c>
    </row>
    <row r="216" customFormat="false" ht="12.75" hidden="false" customHeight="false" outlineLevel="0" collapsed="false">
      <c r="A216" s="63" t="s">
        <v>80</v>
      </c>
      <c r="B216" s="64" t="s">
        <v>581</v>
      </c>
      <c r="C216" s="65" t="s">
        <v>582</v>
      </c>
      <c r="D216" s="65" t="s">
        <v>129</v>
      </c>
      <c r="E216" s="65" t="s">
        <v>583</v>
      </c>
      <c r="F216" s="66" t="s">
        <v>584</v>
      </c>
      <c r="G216" s="67" t="n">
        <v>36312</v>
      </c>
      <c r="H216" s="76"/>
      <c r="I216" s="71" t="n">
        <v>136</v>
      </c>
      <c r="J216" s="69"/>
      <c r="K216" s="76"/>
      <c r="L216" s="69"/>
      <c r="M216" s="69"/>
      <c r="N216" s="50" t="n">
        <v>136</v>
      </c>
      <c r="O216" s="69"/>
      <c r="P216" s="69"/>
      <c r="Q216" s="69" t="n">
        <v>136</v>
      </c>
      <c r="R216" s="69"/>
      <c r="S216" s="69"/>
      <c r="T216" s="69"/>
      <c r="U216" s="69"/>
      <c r="V216" s="39" t="n">
        <v>136</v>
      </c>
      <c r="W216" s="77" t="s">
        <v>585</v>
      </c>
      <c r="X216" s="73"/>
      <c r="Y216" s="42"/>
    </row>
    <row r="217" customFormat="false" ht="12.75" hidden="false" customHeight="false" outlineLevel="0" collapsed="false">
      <c r="A217" s="35" t="s">
        <v>301</v>
      </c>
      <c r="B217" s="36" t="s">
        <v>586</v>
      </c>
      <c r="C217" s="37" t="s">
        <v>15</v>
      </c>
      <c r="D217" s="37" t="s">
        <v>381</v>
      </c>
      <c r="E217" s="38" t="s">
        <v>587</v>
      </c>
      <c r="F217" s="37"/>
      <c r="G217" s="43"/>
      <c r="H217" s="74"/>
      <c r="I217" s="74"/>
      <c r="J217" s="74"/>
      <c r="K217" s="74"/>
      <c r="L217" s="74"/>
      <c r="M217" s="74"/>
      <c r="N217" s="50" t="n">
        <f aca="false">SUM(H217:M217)</f>
        <v>0</v>
      </c>
      <c r="O217" s="74"/>
      <c r="P217" s="26"/>
      <c r="Q217" s="26"/>
      <c r="R217" s="26"/>
      <c r="S217" s="26"/>
      <c r="T217" s="26"/>
      <c r="U217" s="26" t="s">
        <v>7</v>
      </c>
      <c r="V217" s="39" t="n">
        <f aca="false">SUM(P217:U217)</f>
        <v>0</v>
      </c>
      <c r="W217" s="40" t="s">
        <v>588</v>
      </c>
      <c r="X217" s="41"/>
      <c r="Y217" s="42" t="s">
        <v>93</v>
      </c>
    </row>
    <row r="218" customFormat="false" ht="12.75" hidden="false" customHeight="false" outlineLevel="0" collapsed="false">
      <c r="A218" s="35" t="s">
        <v>64</v>
      </c>
      <c r="B218" s="36" t="s">
        <v>589</v>
      </c>
      <c r="C218" s="37" t="s">
        <v>15</v>
      </c>
      <c r="D218" s="37" t="s">
        <v>142</v>
      </c>
      <c r="E218" s="38" t="s">
        <v>7</v>
      </c>
      <c r="F218" s="37" t="s">
        <v>17</v>
      </c>
      <c r="G218" s="43" t="n">
        <v>36678</v>
      </c>
      <c r="H218" s="26"/>
      <c r="I218" s="26"/>
      <c r="J218" s="26" t="n">
        <v>440</v>
      </c>
      <c r="K218" s="26"/>
      <c r="L218" s="26"/>
      <c r="M218" s="26"/>
      <c r="N218" s="50" t="n">
        <f aca="false">SUM(H218:M218)</f>
        <v>440</v>
      </c>
      <c r="O218" s="26"/>
      <c r="P218" s="26"/>
      <c r="Q218" s="26"/>
      <c r="R218" s="26" t="n">
        <v>440</v>
      </c>
      <c r="S218" s="26"/>
      <c r="T218" s="26"/>
      <c r="U218" s="26"/>
      <c r="V218" s="39" t="n">
        <f aca="false">SUM(P218:U218)</f>
        <v>440</v>
      </c>
      <c r="W218" s="40" t="s">
        <v>504</v>
      </c>
      <c r="X218" s="41"/>
      <c r="Y218" s="42" t="s">
        <v>93</v>
      </c>
    </row>
    <row r="219" customFormat="false" ht="25.5" hidden="false" customHeight="false" outlineLevel="0" collapsed="false">
      <c r="A219" s="35" t="s">
        <v>64</v>
      </c>
      <c r="B219" s="36" t="s">
        <v>590</v>
      </c>
      <c r="C219" s="37" t="s">
        <v>15</v>
      </c>
      <c r="D219" s="37" t="s">
        <v>46</v>
      </c>
      <c r="E219" s="38" t="s">
        <v>591</v>
      </c>
      <c r="F219" s="37" t="s">
        <v>17</v>
      </c>
      <c r="G219" s="43" t="n">
        <v>36678</v>
      </c>
      <c r="H219" s="74"/>
      <c r="I219" s="74"/>
      <c r="J219" s="74"/>
      <c r="K219" s="74"/>
      <c r="L219" s="74"/>
      <c r="M219" s="74"/>
      <c r="N219" s="50" t="n">
        <f aca="false">SUM(H219:M219)</f>
        <v>0</v>
      </c>
      <c r="O219" s="74"/>
      <c r="P219" s="26"/>
      <c r="Q219" s="26"/>
      <c r="R219" s="26" t="n">
        <v>600</v>
      </c>
      <c r="S219" s="26"/>
      <c r="T219" s="26"/>
      <c r="U219" s="26"/>
      <c r="V219" s="39" t="n">
        <f aca="false">SUM(P219:U219)</f>
        <v>600</v>
      </c>
      <c r="W219" s="40" t="s">
        <v>592</v>
      </c>
      <c r="X219" s="41"/>
      <c r="Y219" s="42" t="s">
        <v>19</v>
      </c>
    </row>
    <row r="220" customFormat="false" ht="25.5" hidden="false" customHeight="false" outlineLevel="0" collapsed="false">
      <c r="A220" s="35" t="s">
        <v>36</v>
      </c>
      <c r="B220" s="36" t="s">
        <v>593</v>
      </c>
      <c r="C220" s="37" t="s">
        <v>15</v>
      </c>
      <c r="D220" s="37" t="s">
        <v>327</v>
      </c>
      <c r="E220" s="38" t="s">
        <v>594</v>
      </c>
      <c r="F220" s="37"/>
      <c r="G220" s="43" t="n">
        <v>37196</v>
      </c>
      <c r="H220" s="26"/>
      <c r="I220" s="26"/>
      <c r="J220" s="26"/>
      <c r="K220" s="26" t="n">
        <v>270</v>
      </c>
      <c r="L220" s="26"/>
      <c r="M220" s="26"/>
      <c r="N220" s="50" t="n">
        <f aca="false">SUM(H220:M220)</f>
        <v>270</v>
      </c>
      <c r="O220" s="26" t="s">
        <v>107</v>
      </c>
      <c r="P220" s="26"/>
      <c r="Q220" s="26"/>
      <c r="R220" s="26"/>
      <c r="S220" s="26" t="n">
        <v>270</v>
      </c>
      <c r="T220" s="26"/>
      <c r="U220" s="26"/>
      <c r="V220" s="39" t="n">
        <f aca="false">SUM(P220:U220)</f>
        <v>270</v>
      </c>
      <c r="W220" s="40"/>
      <c r="X220" s="41"/>
      <c r="Y220" s="42" t="s">
        <v>19</v>
      </c>
    </row>
    <row r="221" customFormat="false" ht="25.5" hidden="false" customHeight="false" outlineLevel="0" collapsed="false">
      <c r="A221" s="35" t="s">
        <v>36</v>
      </c>
      <c r="B221" s="36" t="s">
        <v>593</v>
      </c>
      <c r="C221" s="37" t="s">
        <v>15</v>
      </c>
      <c r="D221" s="37" t="s">
        <v>327</v>
      </c>
      <c r="E221" s="38" t="s">
        <v>595</v>
      </c>
      <c r="F221" s="37"/>
      <c r="G221" s="43" t="n">
        <v>37196</v>
      </c>
      <c r="H221" s="26"/>
      <c r="I221" s="26"/>
      <c r="J221" s="26"/>
      <c r="K221" s="26" t="n">
        <v>1080</v>
      </c>
      <c r="L221" s="26"/>
      <c r="M221" s="26"/>
      <c r="N221" s="50" t="n">
        <f aca="false">SUM(H221:M221)</f>
        <v>1080</v>
      </c>
      <c r="O221" s="26" t="s">
        <v>107</v>
      </c>
      <c r="P221" s="26"/>
      <c r="Q221" s="26"/>
      <c r="R221" s="26"/>
      <c r="S221" s="26" t="n">
        <v>1080</v>
      </c>
      <c r="T221" s="26"/>
      <c r="U221" s="26"/>
      <c r="V221" s="39" t="n">
        <f aca="false">SUM(P221:U221)</f>
        <v>1080</v>
      </c>
      <c r="W221" s="40"/>
      <c r="X221" s="41"/>
      <c r="Y221" s="42" t="s">
        <v>19</v>
      </c>
    </row>
    <row r="222" customFormat="false" ht="25.5" hidden="false" customHeight="false" outlineLevel="0" collapsed="false">
      <c r="A222" s="35" t="s">
        <v>80</v>
      </c>
      <c r="B222" s="36" t="s">
        <v>596</v>
      </c>
      <c r="C222" s="37" t="s">
        <v>15</v>
      </c>
      <c r="D222" s="37" t="s">
        <v>381</v>
      </c>
      <c r="E222" s="38" t="s">
        <v>597</v>
      </c>
      <c r="F222" s="37" t="s">
        <v>17</v>
      </c>
      <c r="G222" s="37" t="s">
        <v>598</v>
      </c>
      <c r="H222" s="22"/>
      <c r="I222" s="22"/>
      <c r="J222" s="22"/>
      <c r="K222" s="22"/>
      <c r="L222" s="22"/>
      <c r="M222" s="22"/>
      <c r="N222" s="50" t="n">
        <f aca="false">SUM(H222:M222)</f>
        <v>0</v>
      </c>
      <c r="O222" s="22"/>
      <c r="P222" s="26"/>
      <c r="Q222" s="26"/>
      <c r="R222" s="26" t="n">
        <v>135</v>
      </c>
      <c r="S222" s="26"/>
      <c r="T222" s="26"/>
      <c r="U222" s="26"/>
      <c r="V222" s="39"/>
      <c r="W222" s="40" t="s">
        <v>599</v>
      </c>
      <c r="X222" s="41"/>
      <c r="Y222" s="42"/>
    </row>
    <row r="223" customFormat="false" ht="12.75" hidden="false" customHeight="false" outlineLevel="0" collapsed="false">
      <c r="A223" s="35" t="s">
        <v>36</v>
      </c>
      <c r="B223" s="36" t="s">
        <v>600</v>
      </c>
      <c r="C223" s="37" t="s">
        <v>15</v>
      </c>
      <c r="D223" s="37" t="s">
        <v>76</v>
      </c>
      <c r="E223" s="38" t="s">
        <v>133</v>
      </c>
      <c r="F223" s="37" t="s">
        <v>17</v>
      </c>
      <c r="G223" s="43" t="n">
        <v>36586</v>
      </c>
      <c r="H223" s="26"/>
      <c r="I223" s="26"/>
      <c r="J223" s="26" t="n">
        <v>520</v>
      </c>
      <c r="K223" s="26"/>
      <c r="L223" s="26"/>
      <c r="M223" s="26"/>
      <c r="N223" s="50" t="n">
        <f aca="false">SUM(H223:M223)</f>
        <v>520</v>
      </c>
      <c r="O223" s="26" t="s">
        <v>107</v>
      </c>
      <c r="P223" s="26"/>
      <c r="Q223" s="26"/>
      <c r="R223" s="26" t="n">
        <v>520</v>
      </c>
      <c r="S223" s="26"/>
      <c r="T223" s="26"/>
      <c r="U223" s="26"/>
      <c r="V223" s="39" t="n">
        <f aca="false">SUM(P223:U223)</f>
        <v>520</v>
      </c>
      <c r="W223" s="40" t="s">
        <v>308</v>
      </c>
      <c r="X223" s="41"/>
      <c r="Y223" s="42" t="s">
        <v>19</v>
      </c>
    </row>
    <row r="224" customFormat="false" ht="12.75" hidden="false" customHeight="false" outlineLevel="0" collapsed="false">
      <c r="A224" s="63" t="s">
        <v>80</v>
      </c>
      <c r="B224" s="64" t="s">
        <v>601</v>
      </c>
      <c r="C224" s="37" t="s">
        <v>15</v>
      </c>
      <c r="D224" s="65" t="s">
        <v>129</v>
      </c>
      <c r="E224" s="65" t="s">
        <v>458</v>
      </c>
      <c r="F224" s="65" t="s">
        <v>602</v>
      </c>
      <c r="G224" s="65" t="n">
        <v>1999</v>
      </c>
      <c r="H224" s="82"/>
      <c r="I224" s="69"/>
      <c r="J224" s="69"/>
      <c r="K224" s="82"/>
      <c r="L224" s="82"/>
      <c r="M224" s="69"/>
      <c r="N224" s="115"/>
      <c r="O224" s="69"/>
      <c r="P224" s="69"/>
      <c r="Q224" s="71" t="n">
        <v>130</v>
      </c>
      <c r="R224" s="69"/>
      <c r="S224" s="69"/>
      <c r="T224" s="69"/>
      <c r="U224" s="69"/>
      <c r="V224" s="70" t="n">
        <v>130</v>
      </c>
      <c r="W224" s="42"/>
      <c r="X224" s="73"/>
      <c r="Y224" s="42" t="s">
        <v>93</v>
      </c>
    </row>
    <row r="225" customFormat="false" ht="12.75" hidden="false" customHeight="false" outlineLevel="0" collapsed="false">
      <c r="A225" s="63" t="s">
        <v>80</v>
      </c>
      <c r="B225" s="64" t="s">
        <v>601</v>
      </c>
      <c r="C225" s="37" t="s">
        <v>15</v>
      </c>
      <c r="D225" s="65" t="s">
        <v>129</v>
      </c>
      <c r="E225" s="65" t="s">
        <v>603</v>
      </c>
      <c r="F225" s="65" t="s">
        <v>602</v>
      </c>
      <c r="G225" s="65" t="n">
        <v>1999</v>
      </c>
      <c r="H225" s="76"/>
      <c r="I225" s="69"/>
      <c r="J225" s="69"/>
      <c r="K225" s="76"/>
      <c r="L225" s="76"/>
      <c r="M225" s="69"/>
      <c r="N225" s="115"/>
      <c r="O225" s="69"/>
      <c r="P225" s="69"/>
      <c r="Q225" s="71" t="n">
        <v>130</v>
      </c>
      <c r="R225" s="69"/>
      <c r="S225" s="69"/>
      <c r="T225" s="69"/>
      <c r="U225" s="69"/>
      <c r="V225" s="70" t="n">
        <v>130</v>
      </c>
      <c r="W225" s="42"/>
      <c r="X225" s="73"/>
      <c r="Y225" s="42" t="s">
        <v>93</v>
      </c>
    </row>
    <row r="226" customFormat="false" ht="12.75" hidden="false" customHeight="false" outlineLevel="0" collapsed="false">
      <c r="A226" s="35" t="s">
        <v>36</v>
      </c>
      <c r="B226" s="36" t="s">
        <v>604</v>
      </c>
      <c r="C226" s="37" t="s">
        <v>15</v>
      </c>
      <c r="D226" s="37" t="s">
        <v>38</v>
      </c>
      <c r="E226" s="38" t="s">
        <v>207</v>
      </c>
      <c r="F226" s="37" t="s">
        <v>17</v>
      </c>
      <c r="G226" s="37" t="n">
        <v>2001</v>
      </c>
      <c r="H226" s="26"/>
      <c r="I226" s="26"/>
      <c r="J226" s="26"/>
      <c r="K226" s="26" t="n">
        <v>500</v>
      </c>
      <c r="L226" s="26"/>
      <c r="M226" s="26"/>
      <c r="N226" s="50" t="n">
        <f aca="false">SUM(H226:M226)</f>
        <v>500</v>
      </c>
      <c r="O226" s="26" t="s">
        <v>107</v>
      </c>
      <c r="P226" s="26"/>
      <c r="Q226" s="26"/>
      <c r="R226" s="26"/>
      <c r="S226" s="26" t="n">
        <v>500</v>
      </c>
      <c r="T226" s="26"/>
      <c r="U226" s="26"/>
      <c r="V226" s="39" t="n">
        <f aca="false">SUM(P226:U226)</f>
        <v>500</v>
      </c>
      <c r="W226" s="40"/>
      <c r="X226" s="41"/>
      <c r="Y226" s="42" t="s">
        <v>19</v>
      </c>
    </row>
    <row r="227" customFormat="false" ht="12.75" hidden="false" customHeight="false" outlineLevel="0" collapsed="false">
      <c r="A227" s="35" t="s">
        <v>40</v>
      </c>
      <c r="B227" s="36" t="s">
        <v>604</v>
      </c>
      <c r="C227" s="37" t="s">
        <v>30</v>
      </c>
      <c r="D227" s="37" t="s">
        <v>42</v>
      </c>
      <c r="E227" s="38" t="s">
        <v>605</v>
      </c>
      <c r="F227" s="37" t="s">
        <v>21</v>
      </c>
      <c r="G227" s="37" t="n">
        <v>1999</v>
      </c>
      <c r="H227" s="26"/>
      <c r="I227" s="26" t="n">
        <v>250</v>
      </c>
      <c r="J227" s="26"/>
      <c r="K227" s="26"/>
      <c r="L227" s="26"/>
      <c r="M227" s="26"/>
      <c r="N227" s="50" t="n">
        <f aca="false">SUM(H227:M227)</f>
        <v>250</v>
      </c>
      <c r="O227" s="26"/>
      <c r="P227" s="26"/>
      <c r="Q227" s="26" t="n">
        <v>250</v>
      </c>
      <c r="R227" s="26"/>
      <c r="S227" s="26"/>
      <c r="T227" s="26"/>
      <c r="U227" s="26"/>
      <c r="V227" s="39" t="n">
        <f aca="false">SUM(P227:U227)</f>
        <v>250</v>
      </c>
      <c r="W227" s="40" t="s">
        <v>606</v>
      </c>
      <c r="X227" s="41"/>
      <c r="Y227" s="42" t="s">
        <v>19</v>
      </c>
      <c r="AA227" s="118" t="s">
        <v>607</v>
      </c>
    </row>
    <row r="228" customFormat="false" ht="12.75" hidden="false" customHeight="false" outlineLevel="0" collapsed="false">
      <c r="A228" s="35" t="s">
        <v>80</v>
      </c>
      <c r="B228" s="36" t="s">
        <v>608</v>
      </c>
      <c r="C228" s="37" t="s">
        <v>15</v>
      </c>
      <c r="D228" s="37" t="s">
        <v>381</v>
      </c>
      <c r="E228" s="38"/>
      <c r="F228" s="37" t="s">
        <v>17</v>
      </c>
      <c r="G228" s="43" t="n">
        <v>36312</v>
      </c>
      <c r="H228" s="74"/>
      <c r="I228" s="74"/>
      <c r="J228" s="74"/>
      <c r="K228" s="74"/>
      <c r="L228" s="74"/>
      <c r="M228" s="74"/>
      <c r="N228" s="50" t="n">
        <f aca="false">SUM(H228:M228)</f>
        <v>0</v>
      </c>
      <c r="O228" s="74"/>
      <c r="P228" s="26"/>
      <c r="Q228" s="26" t="n">
        <v>180</v>
      </c>
      <c r="R228" s="26"/>
      <c r="S228" s="26"/>
      <c r="T228" s="26"/>
      <c r="U228" s="26"/>
      <c r="V228" s="39" t="n">
        <f aca="false">SUM(P228:U228)</f>
        <v>180</v>
      </c>
      <c r="W228" s="40" t="s">
        <v>609</v>
      </c>
      <c r="X228" s="41"/>
      <c r="Y228" s="42" t="s">
        <v>23</v>
      </c>
    </row>
    <row r="229" customFormat="false" ht="38.25" hidden="false" customHeight="false" outlineLevel="0" collapsed="false">
      <c r="A229" s="35" t="s">
        <v>36</v>
      </c>
      <c r="B229" s="36" t="s">
        <v>610</v>
      </c>
      <c r="C229" s="37" t="s">
        <v>71</v>
      </c>
      <c r="D229" s="37" t="s">
        <v>38</v>
      </c>
      <c r="E229" s="38" t="s">
        <v>228</v>
      </c>
      <c r="F229" s="37" t="s">
        <v>611</v>
      </c>
      <c r="G229" s="43" t="n">
        <v>36678</v>
      </c>
      <c r="H229" s="26"/>
      <c r="I229" s="26"/>
      <c r="J229" s="26" t="n">
        <v>590</v>
      </c>
      <c r="K229" s="26"/>
      <c r="L229" s="26"/>
      <c r="M229" s="26"/>
      <c r="N229" s="50" t="n">
        <f aca="false">SUM(H229:M229)</f>
        <v>590</v>
      </c>
      <c r="O229" s="26" t="s">
        <v>96</v>
      </c>
      <c r="P229" s="26"/>
      <c r="Q229" s="26"/>
      <c r="R229" s="26" t="n">
        <v>590</v>
      </c>
      <c r="S229" s="26"/>
      <c r="T229" s="26"/>
      <c r="U229" s="26"/>
      <c r="V229" s="39" t="n">
        <f aca="false">SUM(P229:U229)</f>
        <v>590</v>
      </c>
      <c r="W229" s="40" t="s">
        <v>612</v>
      </c>
      <c r="X229" s="41"/>
      <c r="Y229" s="42" t="s">
        <v>23</v>
      </c>
    </row>
    <row r="230" customFormat="false" ht="38.25" hidden="false" customHeight="false" outlineLevel="0" collapsed="false">
      <c r="A230" s="35" t="s">
        <v>36</v>
      </c>
      <c r="B230" s="36" t="s">
        <v>610</v>
      </c>
      <c r="C230" s="37" t="s">
        <v>71</v>
      </c>
      <c r="D230" s="37" t="s">
        <v>38</v>
      </c>
      <c r="E230" s="38" t="s">
        <v>613</v>
      </c>
      <c r="F230" s="37" t="s">
        <v>614</v>
      </c>
      <c r="G230" s="43" t="n">
        <v>36678</v>
      </c>
      <c r="H230" s="26"/>
      <c r="I230" s="26"/>
      <c r="J230" s="26" t="n">
        <v>446</v>
      </c>
      <c r="K230" s="26"/>
      <c r="L230" s="26"/>
      <c r="M230" s="26"/>
      <c r="N230" s="50" t="n">
        <f aca="false">SUM(H230:M230)</f>
        <v>446</v>
      </c>
      <c r="O230" s="26" t="s">
        <v>96</v>
      </c>
      <c r="P230" s="26"/>
      <c r="Q230" s="26"/>
      <c r="R230" s="26" t="n">
        <v>446</v>
      </c>
      <c r="S230" s="26"/>
      <c r="T230" s="26"/>
      <c r="U230" s="26"/>
      <c r="V230" s="39" t="n">
        <f aca="false">SUM(P230:U230)</f>
        <v>446</v>
      </c>
      <c r="W230" s="40" t="s">
        <v>612</v>
      </c>
      <c r="X230" s="41"/>
      <c r="Y230" s="42" t="s">
        <v>23</v>
      </c>
    </row>
    <row r="231" customFormat="false" ht="25.5" hidden="false" customHeight="false" outlineLevel="0" collapsed="false">
      <c r="A231" s="35" t="s">
        <v>13</v>
      </c>
      <c r="B231" s="36" t="s">
        <v>615</v>
      </c>
      <c r="C231" s="37" t="s">
        <v>15</v>
      </c>
      <c r="D231" s="37"/>
      <c r="E231" s="38"/>
      <c r="F231" s="37" t="s">
        <v>17</v>
      </c>
      <c r="G231" s="37" t="n">
        <v>2000</v>
      </c>
      <c r="H231" s="22"/>
      <c r="I231" s="22"/>
      <c r="J231" s="22"/>
      <c r="K231" s="22"/>
      <c r="L231" s="22"/>
      <c r="M231" s="22"/>
      <c r="N231" s="50" t="n">
        <f aca="false">SUM(H231:M231)</f>
        <v>0</v>
      </c>
      <c r="O231" s="22"/>
      <c r="P231" s="26"/>
      <c r="Q231" s="26"/>
      <c r="R231" s="26" t="n">
        <v>200</v>
      </c>
      <c r="S231" s="26" t="n">
        <v>100</v>
      </c>
      <c r="T231" s="26"/>
      <c r="U231" s="26"/>
      <c r="V231" s="39" t="n">
        <f aca="false">SUM(P231:U231)</f>
        <v>300</v>
      </c>
      <c r="W231" s="40" t="s">
        <v>616</v>
      </c>
      <c r="X231" s="41"/>
      <c r="Y231" s="42"/>
    </row>
    <row r="232" customFormat="false" ht="12.75" hidden="false" customHeight="false" outlineLevel="0" collapsed="false">
      <c r="A232" s="63" t="s">
        <v>301</v>
      </c>
      <c r="B232" s="64" t="s">
        <v>617</v>
      </c>
      <c r="C232" s="37" t="s">
        <v>60</v>
      </c>
      <c r="D232" s="65" t="s">
        <v>377</v>
      </c>
      <c r="E232" s="65" t="s">
        <v>618</v>
      </c>
      <c r="F232" s="65" t="s">
        <v>619</v>
      </c>
      <c r="G232" s="70" t="n">
        <v>1999</v>
      </c>
      <c r="H232" s="76"/>
      <c r="I232" s="68"/>
      <c r="J232" s="69"/>
      <c r="K232" s="76"/>
      <c r="L232" s="76"/>
      <c r="M232" s="69"/>
      <c r="N232" s="50"/>
      <c r="O232" s="69"/>
      <c r="P232" s="69"/>
      <c r="Q232" s="71" t="n">
        <v>103.5</v>
      </c>
      <c r="R232" s="69"/>
      <c r="S232" s="69"/>
      <c r="T232" s="69"/>
      <c r="U232" s="69"/>
      <c r="V232" s="39" t="n">
        <v>104</v>
      </c>
      <c r="W232" s="42"/>
      <c r="X232" s="73"/>
      <c r="Y232" s="42" t="s">
        <v>93</v>
      </c>
    </row>
    <row r="233" customFormat="false" ht="25.5" hidden="false" customHeight="false" outlineLevel="0" collapsed="false">
      <c r="A233" s="119"/>
      <c r="B233" s="120"/>
      <c r="C233" s="120"/>
      <c r="D233" s="120"/>
      <c r="E233" s="120"/>
      <c r="F233" s="120"/>
      <c r="G233" s="120"/>
      <c r="H233" s="120"/>
      <c r="I233" s="120"/>
      <c r="J233" s="120"/>
      <c r="K233" s="120"/>
      <c r="L233" s="120"/>
      <c r="M233" s="121"/>
      <c r="N233" s="122"/>
      <c r="X233" s="103"/>
      <c r="Y233" s="42"/>
    </row>
    <row r="234" customFormat="false" ht="12.75" hidden="false" customHeight="false" outlineLevel="0" collapsed="false">
      <c r="A234" s="97"/>
      <c r="B234" s="123"/>
      <c r="C234" s="69"/>
      <c r="D234" s="69"/>
      <c r="E234" s="123"/>
      <c r="F234" s="69"/>
      <c r="G234" s="69"/>
      <c r="H234" s="124"/>
      <c r="I234" s="124"/>
      <c r="J234" s="125"/>
      <c r="K234" s="124"/>
      <c r="L234" s="124"/>
      <c r="M234" s="124"/>
      <c r="N234" s="126"/>
      <c r="O234" s="69"/>
      <c r="P234" s="127"/>
      <c r="Q234" s="127"/>
      <c r="R234" s="128"/>
      <c r="S234" s="127"/>
      <c r="T234" s="127"/>
      <c r="U234" s="127"/>
      <c r="V234" s="127"/>
      <c r="W234" s="96"/>
      <c r="X234" s="129"/>
      <c r="Y234" s="42"/>
    </row>
    <row r="235" customFormat="false" ht="12.75" hidden="false" customHeight="false" outlineLevel="0" collapsed="false">
      <c r="A235" s="130"/>
      <c r="B235" s="131"/>
      <c r="C235" s="49"/>
      <c r="D235" s="49"/>
      <c r="E235" s="131"/>
      <c r="F235" s="49"/>
      <c r="G235" s="49"/>
      <c r="H235" s="49"/>
      <c r="I235" s="49"/>
      <c r="J235" s="49"/>
      <c r="K235" s="49"/>
      <c r="L235" s="49"/>
      <c r="M235" s="49"/>
      <c r="N235" s="49"/>
      <c r="O235" s="49"/>
      <c r="P235" s="49"/>
      <c r="Q235" s="49"/>
      <c r="R235" s="49"/>
      <c r="S235" s="49"/>
      <c r="T235" s="49"/>
      <c r="U235" s="49"/>
      <c r="V235" s="49"/>
      <c r="W235" s="49"/>
      <c r="X235" s="52"/>
      <c r="Y235" s="52"/>
    </row>
    <row r="236" customFormat="false" ht="12.75" hidden="false" customHeight="false" outlineLevel="0" collapsed="false">
      <c r="A236" s="132"/>
      <c r="B236" s="131"/>
      <c r="C236" s="49"/>
      <c r="D236" s="49"/>
      <c r="E236" s="131"/>
      <c r="F236" s="49"/>
      <c r="G236" s="49"/>
      <c r="H236" s="133"/>
      <c r="I236" s="133"/>
      <c r="J236" s="133"/>
      <c r="K236" s="133"/>
      <c r="L236" s="133"/>
      <c r="M236" s="133"/>
      <c r="N236" s="133"/>
      <c r="O236" s="133"/>
      <c r="P236" s="133"/>
      <c r="Q236" s="133"/>
      <c r="R236" s="133"/>
      <c r="S236" s="133"/>
      <c r="T236" s="133"/>
      <c r="U236" s="133"/>
      <c r="V236" s="133"/>
      <c r="W236" s="133"/>
      <c r="X236" s="40"/>
      <c r="Y236" s="41"/>
    </row>
    <row r="237" customFormat="false" ht="12.75" hidden="false" customHeight="false" outlineLevel="0" collapsed="false">
      <c r="H237" s="134"/>
      <c r="I237" s="134"/>
      <c r="J237" s="134"/>
      <c r="K237" s="134"/>
      <c r="L237" s="134"/>
      <c r="M237" s="134"/>
      <c r="O237" s="134"/>
    </row>
    <row r="238" customFormat="false" ht="12.75" hidden="false" customHeight="false" outlineLevel="0" collapsed="false">
      <c r="H238" s="134"/>
      <c r="I238" s="134"/>
      <c r="J238" s="134"/>
      <c r="K238" s="134"/>
      <c r="L238" s="134"/>
      <c r="M238" s="134"/>
      <c r="O238" s="134"/>
    </row>
    <row r="239" customFormat="false" ht="12.75" hidden="false" customHeight="false" outlineLevel="0" collapsed="false">
      <c r="H239" s="134"/>
      <c r="I239" s="134"/>
      <c r="J239" s="134"/>
      <c r="K239" s="134"/>
      <c r="L239" s="134"/>
      <c r="M239" s="134"/>
      <c r="O239" s="134"/>
    </row>
    <row r="240" customFormat="false" ht="12.75" hidden="false" customHeight="false" outlineLevel="0" collapsed="false">
      <c r="H240" s="134"/>
      <c r="I240" s="134"/>
      <c r="J240" s="134"/>
      <c r="K240" s="134"/>
      <c r="L240" s="134"/>
      <c r="M240" s="134"/>
      <c r="O240" s="134"/>
    </row>
    <row r="241" customFormat="false" ht="12.75" hidden="false" customHeight="false" outlineLevel="0" collapsed="false">
      <c r="H241" s="134"/>
      <c r="I241" s="134"/>
      <c r="J241" s="134"/>
      <c r="K241" s="134"/>
      <c r="L241" s="134"/>
      <c r="M241" s="134"/>
      <c r="O241" s="134"/>
    </row>
    <row r="242" customFormat="false" ht="12.75" hidden="false" customHeight="false" outlineLevel="0" collapsed="false">
      <c r="H242" s="134"/>
      <c r="I242" s="134"/>
      <c r="J242" s="134"/>
      <c r="K242" s="134"/>
      <c r="L242" s="134"/>
      <c r="M242" s="134"/>
      <c r="O242" s="134"/>
    </row>
    <row r="243" customFormat="false" ht="12.75" hidden="false" customHeight="false" outlineLevel="0" collapsed="false">
      <c r="G243" s="135"/>
      <c r="H243" s="134"/>
      <c r="I243" s="134"/>
      <c r="J243" s="134"/>
      <c r="K243" s="134"/>
      <c r="L243" s="134"/>
      <c r="M243" s="134"/>
      <c r="O243" s="134"/>
    </row>
    <row r="244" customFormat="false" ht="12.75" hidden="false" customHeight="false" outlineLevel="0" collapsed="false">
      <c r="H244" s="134"/>
      <c r="I244" s="134"/>
      <c r="J244" s="134"/>
      <c r="K244" s="134"/>
      <c r="L244" s="134"/>
      <c r="M244" s="134"/>
      <c r="O244" s="134"/>
    </row>
    <row r="245" customFormat="false" ht="12.75" hidden="false" customHeight="false" outlineLevel="0" collapsed="false">
      <c r="G245" s="136"/>
      <c r="H245" s="134"/>
      <c r="I245" s="134"/>
      <c r="J245" s="134"/>
      <c r="K245" s="134"/>
      <c r="L245" s="134"/>
      <c r="M245" s="134"/>
      <c r="O245" s="134"/>
    </row>
    <row r="246" customFormat="false" ht="12.75" hidden="false" customHeight="false" outlineLevel="0" collapsed="false">
      <c r="H246" s="134"/>
      <c r="I246" s="134"/>
      <c r="J246" s="134"/>
      <c r="K246" s="134"/>
      <c r="L246" s="134"/>
      <c r="M246" s="134"/>
      <c r="O246" s="134"/>
    </row>
    <row r="247" customFormat="false" ht="12.75" hidden="false" customHeight="false" outlineLevel="0" collapsed="false">
      <c r="H247" s="134"/>
      <c r="I247" s="134"/>
      <c r="J247" s="134"/>
      <c r="K247" s="134"/>
      <c r="L247" s="134"/>
      <c r="M247" s="134"/>
      <c r="O247" s="134"/>
    </row>
    <row r="248" customFormat="false" ht="12.75" hidden="false" customHeight="false" outlineLevel="0" collapsed="false">
      <c r="H248" s="134"/>
      <c r="I248" s="134"/>
      <c r="J248" s="134"/>
      <c r="K248" s="134"/>
      <c r="L248" s="134"/>
      <c r="M248" s="134"/>
      <c r="O248" s="134"/>
    </row>
    <row r="249" customFormat="false" ht="12.75" hidden="false" customHeight="false" outlineLevel="0" collapsed="false">
      <c r="H249" s="134"/>
      <c r="I249" s="134"/>
      <c r="J249" s="134"/>
      <c r="K249" s="134"/>
      <c r="L249" s="134"/>
      <c r="M249" s="134"/>
      <c r="O249" s="134"/>
    </row>
    <row r="250" customFormat="false" ht="12.75" hidden="false" customHeight="false" outlineLevel="0" collapsed="false">
      <c r="H250" s="134"/>
      <c r="I250" s="134"/>
      <c r="J250" s="134"/>
      <c r="K250" s="134"/>
      <c r="L250" s="134"/>
      <c r="M250" s="134"/>
      <c r="O250" s="134"/>
    </row>
    <row r="251" customFormat="false" ht="12.75" hidden="false" customHeight="false" outlineLevel="0" collapsed="false">
      <c r="H251" s="134"/>
      <c r="I251" s="134"/>
      <c r="J251" s="134"/>
      <c r="K251" s="134"/>
      <c r="L251" s="134"/>
      <c r="M251" s="134"/>
      <c r="O251" s="134"/>
    </row>
    <row r="252" customFormat="false" ht="12.75" hidden="false" customHeight="false" outlineLevel="0" collapsed="false">
      <c r="H252" s="134"/>
      <c r="I252" s="134"/>
      <c r="J252" s="134"/>
      <c r="K252" s="134"/>
      <c r="L252" s="134"/>
      <c r="M252" s="134"/>
      <c r="O252" s="134"/>
    </row>
    <row r="253" customFormat="false" ht="12.75" hidden="false" customHeight="false" outlineLevel="0" collapsed="false">
      <c r="H253" s="134"/>
      <c r="I253" s="134"/>
      <c r="J253" s="134"/>
      <c r="K253" s="134"/>
      <c r="L253" s="134"/>
      <c r="M253" s="134"/>
      <c r="O253" s="134"/>
    </row>
    <row r="254" customFormat="false" ht="12.75" hidden="false" customHeight="false" outlineLevel="0" collapsed="false">
      <c r="H254" s="134"/>
      <c r="I254" s="134"/>
      <c r="J254" s="134"/>
      <c r="K254" s="134"/>
      <c r="L254" s="134"/>
      <c r="M254" s="134"/>
      <c r="O254" s="134"/>
    </row>
    <row r="255" customFormat="false" ht="12.75" hidden="false" customHeight="false" outlineLevel="0" collapsed="false">
      <c r="H255" s="134"/>
      <c r="I255" s="134"/>
      <c r="J255" s="134"/>
      <c r="K255" s="134"/>
      <c r="L255" s="134"/>
      <c r="M255" s="134"/>
      <c r="O255" s="134"/>
    </row>
    <row r="256" customFormat="false" ht="12.75" hidden="false" customHeight="false" outlineLevel="0" collapsed="false">
      <c r="H256" s="134"/>
      <c r="I256" s="134"/>
      <c r="J256" s="134"/>
      <c r="K256" s="134"/>
      <c r="L256" s="134"/>
      <c r="M256" s="134"/>
      <c r="O256" s="134"/>
    </row>
    <row r="257" customFormat="false" ht="12.75" hidden="false" customHeight="false" outlineLevel="0" collapsed="false">
      <c r="H257" s="134"/>
      <c r="I257" s="134"/>
      <c r="J257" s="134"/>
      <c r="K257" s="134"/>
      <c r="L257" s="134"/>
      <c r="M257" s="134"/>
      <c r="O257" s="134"/>
    </row>
    <row r="258" customFormat="false" ht="12.75" hidden="false" customHeight="false" outlineLevel="0" collapsed="false">
      <c r="H258" s="134"/>
      <c r="I258" s="134"/>
      <c r="J258" s="134"/>
      <c r="K258" s="134"/>
      <c r="L258" s="134"/>
      <c r="M258" s="134"/>
      <c r="O258" s="134"/>
    </row>
    <row r="259" customFormat="false" ht="12.75" hidden="false" customHeight="false" outlineLevel="0" collapsed="false">
      <c r="H259" s="134"/>
      <c r="I259" s="134"/>
      <c r="J259" s="134"/>
      <c r="K259" s="134"/>
      <c r="L259" s="134"/>
      <c r="M259" s="134"/>
      <c r="O259" s="134"/>
    </row>
    <row r="260" customFormat="false" ht="12.75" hidden="false" customHeight="false" outlineLevel="0" collapsed="false">
      <c r="H260" s="134"/>
      <c r="I260" s="134"/>
      <c r="J260" s="134"/>
      <c r="K260" s="134"/>
      <c r="L260" s="134"/>
      <c r="M260" s="134"/>
      <c r="O260" s="134"/>
    </row>
    <row r="261" customFormat="false" ht="12.75" hidden="false" customHeight="false" outlineLevel="0" collapsed="false">
      <c r="H261" s="134"/>
      <c r="I261" s="134"/>
      <c r="J261" s="134"/>
      <c r="K261" s="134"/>
      <c r="L261" s="134"/>
      <c r="M261" s="134"/>
      <c r="O261" s="134"/>
    </row>
    <row r="262" customFormat="false" ht="12.75" hidden="false" customHeight="false" outlineLevel="0" collapsed="false">
      <c r="H262" s="134"/>
      <c r="I262" s="134"/>
      <c r="J262" s="134"/>
      <c r="K262" s="134"/>
      <c r="L262" s="134"/>
      <c r="M262" s="134"/>
      <c r="O262" s="134"/>
    </row>
    <row r="263" customFormat="false" ht="12.75" hidden="false" customHeight="false" outlineLevel="0" collapsed="false">
      <c r="H263" s="134"/>
      <c r="I263" s="134"/>
      <c r="J263" s="134"/>
      <c r="K263" s="134"/>
      <c r="L263" s="134"/>
      <c r="M263" s="134"/>
      <c r="O263" s="134"/>
    </row>
    <row r="264" customFormat="false" ht="12.75" hidden="false" customHeight="false" outlineLevel="0" collapsed="false">
      <c r="H264" s="134"/>
      <c r="I264" s="134"/>
      <c r="J264" s="134"/>
      <c r="K264" s="134"/>
      <c r="L264" s="134"/>
      <c r="M264" s="134"/>
      <c r="O264" s="134"/>
    </row>
    <row r="265" customFormat="false" ht="12.75" hidden="false" customHeight="false" outlineLevel="0" collapsed="false">
      <c r="H265" s="134"/>
      <c r="I265" s="134"/>
      <c r="J265" s="134"/>
      <c r="K265" s="134"/>
      <c r="L265" s="134"/>
      <c r="M265" s="134"/>
      <c r="O265" s="134"/>
    </row>
    <row r="266" customFormat="false" ht="12.75" hidden="false" customHeight="false" outlineLevel="0" collapsed="false">
      <c r="H266" s="134"/>
      <c r="I266" s="134"/>
      <c r="J266" s="134"/>
      <c r="K266" s="134"/>
      <c r="L266" s="134"/>
      <c r="M266" s="134"/>
      <c r="O266" s="134"/>
    </row>
    <row r="267" customFormat="false" ht="12.75" hidden="false" customHeight="false" outlineLevel="0" collapsed="false">
      <c r="H267" s="134"/>
      <c r="I267" s="134"/>
      <c r="J267" s="134"/>
      <c r="K267" s="134"/>
      <c r="L267" s="134"/>
      <c r="M267" s="134"/>
      <c r="O267" s="134"/>
    </row>
    <row r="268" customFormat="false" ht="12.75" hidden="false" customHeight="false" outlineLevel="0" collapsed="false">
      <c r="H268" s="134"/>
      <c r="I268" s="134"/>
      <c r="J268" s="134"/>
      <c r="K268" s="134"/>
      <c r="L268" s="134"/>
      <c r="M268" s="134"/>
      <c r="O268" s="134"/>
    </row>
    <row r="269" customFormat="false" ht="12.75" hidden="false" customHeight="false" outlineLevel="0" collapsed="false">
      <c r="H269" s="134"/>
      <c r="I269" s="134"/>
      <c r="J269" s="134"/>
      <c r="K269" s="134"/>
      <c r="L269" s="134"/>
      <c r="M269" s="134"/>
      <c r="O269" s="134"/>
    </row>
    <row r="270" customFormat="false" ht="12.75" hidden="false" customHeight="false" outlineLevel="0" collapsed="false">
      <c r="H270" s="134"/>
      <c r="I270" s="134"/>
      <c r="J270" s="134"/>
      <c r="K270" s="134"/>
      <c r="L270" s="134"/>
      <c r="M270" s="134"/>
      <c r="O270" s="134"/>
    </row>
    <row r="271" customFormat="false" ht="12.75" hidden="false" customHeight="false" outlineLevel="0" collapsed="false">
      <c r="H271" s="134"/>
      <c r="I271" s="134"/>
      <c r="J271" s="134"/>
      <c r="K271" s="134"/>
      <c r="L271" s="134"/>
      <c r="M271" s="134"/>
      <c r="O271" s="134"/>
    </row>
    <row r="272" customFormat="false" ht="12.75" hidden="false" customHeight="false" outlineLevel="0" collapsed="false">
      <c r="H272" s="134"/>
      <c r="I272" s="134"/>
      <c r="J272" s="134"/>
      <c r="K272" s="134"/>
      <c r="L272" s="134"/>
      <c r="M272" s="134"/>
      <c r="O272" s="134"/>
    </row>
    <row r="273" customFormat="false" ht="12.75" hidden="false" customHeight="false" outlineLevel="0" collapsed="false">
      <c r="H273" s="134"/>
      <c r="I273" s="134"/>
      <c r="J273" s="134"/>
      <c r="K273" s="134"/>
      <c r="L273" s="134"/>
      <c r="M273" s="134"/>
      <c r="O273" s="134"/>
    </row>
    <row r="274" customFormat="false" ht="12.75" hidden="false" customHeight="false" outlineLevel="0" collapsed="false">
      <c r="H274" s="134"/>
      <c r="I274" s="134"/>
      <c r="J274" s="134"/>
      <c r="K274" s="134"/>
      <c r="L274" s="134"/>
      <c r="M274" s="134"/>
      <c r="O274" s="134"/>
    </row>
    <row r="275" customFormat="false" ht="12.75" hidden="false" customHeight="false" outlineLevel="0" collapsed="false">
      <c r="H275" s="134"/>
      <c r="I275" s="134"/>
      <c r="J275" s="134"/>
      <c r="K275" s="134"/>
      <c r="L275" s="134"/>
      <c r="M275" s="134"/>
      <c r="O275" s="134"/>
    </row>
    <row r="276" customFormat="false" ht="12.75" hidden="false" customHeight="false" outlineLevel="0" collapsed="false">
      <c r="H276" s="134"/>
      <c r="I276" s="134"/>
      <c r="J276" s="134"/>
      <c r="K276" s="134"/>
      <c r="L276" s="134"/>
      <c r="M276" s="134"/>
      <c r="O276" s="134"/>
    </row>
    <row r="277" customFormat="false" ht="12.75" hidden="false" customHeight="false" outlineLevel="0" collapsed="false">
      <c r="H277" s="134"/>
      <c r="I277" s="134"/>
      <c r="J277" s="134"/>
      <c r="K277" s="134"/>
      <c r="L277" s="134"/>
      <c r="M277" s="134"/>
      <c r="O277" s="134"/>
    </row>
    <row r="278" customFormat="false" ht="12.75" hidden="false" customHeight="false" outlineLevel="0" collapsed="false">
      <c r="H278" s="134"/>
      <c r="I278" s="134"/>
      <c r="J278" s="134"/>
      <c r="K278" s="134"/>
      <c r="L278" s="134"/>
      <c r="M278" s="134"/>
      <c r="O278" s="134"/>
    </row>
    <row r="279" customFormat="false" ht="12.75" hidden="false" customHeight="false" outlineLevel="0" collapsed="false">
      <c r="H279" s="134"/>
      <c r="I279" s="134"/>
      <c r="J279" s="134"/>
      <c r="K279" s="134"/>
      <c r="L279" s="134"/>
      <c r="M279" s="134"/>
      <c r="O279" s="134"/>
    </row>
    <row r="280" customFormat="false" ht="12.75" hidden="false" customHeight="false" outlineLevel="0" collapsed="false">
      <c r="H280" s="134"/>
      <c r="I280" s="134"/>
      <c r="J280" s="134"/>
      <c r="K280" s="134"/>
      <c r="L280" s="134"/>
      <c r="M280" s="134"/>
      <c r="O280" s="134"/>
    </row>
    <row r="281" customFormat="false" ht="12.75" hidden="false" customHeight="false" outlineLevel="0" collapsed="false">
      <c r="H281" s="134"/>
      <c r="I281" s="134"/>
      <c r="J281" s="134"/>
      <c r="K281" s="134"/>
      <c r="L281" s="134"/>
      <c r="M281" s="134"/>
      <c r="O281" s="134"/>
    </row>
    <row r="282" customFormat="false" ht="12.75" hidden="false" customHeight="false" outlineLevel="0" collapsed="false">
      <c r="H282" s="134"/>
      <c r="I282" s="134"/>
      <c r="J282" s="134"/>
      <c r="K282" s="134"/>
      <c r="L282" s="134"/>
      <c r="M282" s="134"/>
      <c r="O282" s="134"/>
    </row>
    <row r="283" customFormat="false" ht="12.75" hidden="false" customHeight="false" outlineLevel="0" collapsed="false">
      <c r="H283" s="134"/>
      <c r="I283" s="134"/>
      <c r="J283" s="134"/>
      <c r="K283" s="134"/>
      <c r="L283" s="134"/>
      <c r="M283" s="134"/>
      <c r="O283" s="134"/>
    </row>
  </sheetData>
  <printOptions headings="false" gridLines="false" gridLinesSet="true" horizontalCentered="false" verticalCentered="false"/>
  <pageMargins left="0.390277777777778" right="0.747916666666667" top="0.984027777777778" bottom="0.984027777777778" header="0.511811023622047" footer="0.511811023622047"/>
  <pageSetup paperSize="5" scale="65"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1998-07-16T18:01:48Z</dcterms:created>
  <dc:creator>rkelley</dc:creator>
  <dc:description/>
  <dc:language>en-US</dc:language>
  <cp:lastModifiedBy>Ben Rogers</cp:lastModifiedBy>
  <cp:lastPrinted>2000-05-24T20:01:40Z</cp:lastPrinted>
  <cp:revision>0</cp:revision>
  <dc:subject/>
  <dc:title/>
</cp:coreProperties>
</file>