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wer" sheetId="1" state="visible" r:id="rId3"/>
    <sheet name="Physical Gas" sheetId="2" state="visible" r:id="rId4"/>
    <sheet name="Financial Gas" sheetId="3" state="visible" r:id="rId5"/>
    <sheet name="E-Mail" sheetId="4" state="visible" r:id="rId6"/>
  </sheets>
  <definedNames>
    <definedName function="false" hidden="false" localSheetId="0" name="TABLE" vbProcedure="false">Power!$B$7:$J$40</definedName>
    <definedName function="false" hidden="false" localSheetId="0" name="TABLE_10" vbProcedure="false">Power!$B$7:$J$36</definedName>
    <definedName function="false" hidden="false" localSheetId="0" name="TABLE_11" vbProcedure="false">Power!$B$7:$J$40</definedName>
    <definedName function="false" hidden="false" localSheetId="0" name="TABLE_12" vbProcedure="false">Power!$B$7:$J$43</definedName>
    <definedName function="false" hidden="false" localSheetId="0" name="TABLE_13" vbProcedure="false">Power!$B$7:$J$38</definedName>
    <definedName function="false" hidden="false" localSheetId="0" name="TABLE_2" vbProcedure="false">Power!$B$7:$J$43</definedName>
    <definedName function="false" hidden="false" localSheetId="0" name="TABLE_3" vbProcedure="false">Power!$B$7:$J$47</definedName>
    <definedName function="false" hidden="false" localSheetId="0" name="TABLE_4" vbProcedure="false">Power!$B$7:$J$47</definedName>
    <definedName function="false" hidden="false" localSheetId="0" name="TABLE_5" vbProcedure="false">Power!$B$7:$J$50</definedName>
    <definedName function="false" hidden="false" localSheetId="0" name="TABLE_6" vbProcedure="false">Power!$B$7:$J$51</definedName>
    <definedName function="false" hidden="false" localSheetId="0" name="TABLE_7" vbProcedure="false">Power!$B$7:$J$52</definedName>
    <definedName function="false" hidden="false" localSheetId="0" name="TABLE_8" vbProcedure="false">Power!$B$7:$J$46</definedName>
    <definedName function="false" hidden="false" localSheetId="0" name="TABLE_9" vbProcedure="false">Power!$B$7:$J$52</definedName>
    <definedName function="false" hidden="false" localSheetId="1" name="TABLE" vbProcedure="false">'Physical Gas'!$B$7:$J$45</definedName>
    <definedName function="false" hidden="false" localSheetId="1" name="TABLE_10" vbProcedure="false">'Physical Gas'!$B$7:$J$46</definedName>
    <definedName function="false" hidden="false" localSheetId="1" name="TABLE_11" vbProcedure="false">'Physical Gas'!$B$7:$J$41</definedName>
    <definedName function="false" hidden="false" localSheetId="1" name="TABLE_2" vbProcedure="false">'Physical Gas'!$B$7:$J$46</definedName>
    <definedName function="false" hidden="false" localSheetId="1" name="TABLE_3" vbProcedure="false">'Physical Gas'!$B$7:$J$49</definedName>
    <definedName function="false" hidden="false" localSheetId="1" name="TABLE_4" vbProcedure="false">'Physical Gas'!$B$7:$J$35</definedName>
    <definedName function="false" hidden="false" localSheetId="1" name="TABLE_5" vbProcedure="false">'Physical Gas'!$B$7:$J$35</definedName>
    <definedName function="false" hidden="false" localSheetId="1" name="TABLE_6" vbProcedure="false">'Physical Gas'!$B$7:$J$46</definedName>
    <definedName function="false" hidden="false" localSheetId="1" name="TABLE_7" vbProcedure="false">'Physical Gas'!$B$7:$J$46</definedName>
    <definedName function="false" hidden="false" localSheetId="1" name="TABLE_8" vbProcedure="false">'Physical Gas'!$B$7:$J$39</definedName>
    <definedName function="false" hidden="false" localSheetId="1" name="TABLE_9" vbProcedure="false">'Physical Gas'!$B$7:$J$42</definedName>
    <definedName function="false" hidden="false" localSheetId="2" name="TABLE" vbProcedure="false">'Financial Gas'!$B$7:$J$22</definedName>
    <definedName function="false" hidden="false" localSheetId="2" name="TABLE_10" vbProcedure="false">'Financial Gas'!$B$7:$J$24</definedName>
    <definedName function="false" hidden="false" localSheetId="2" name="TABLE_2" vbProcedure="false">'Financial Gas'!$B$7:$J$21</definedName>
    <definedName function="false" hidden="false" localSheetId="2" name="TABLE_3" vbProcedure="false">'Financial Gas'!$B$7:$J$22</definedName>
    <definedName function="false" hidden="false" localSheetId="2" name="TABLE_4" vbProcedure="false">'Financial Gas'!$B$7:$J$27</definedName>
    <definedName function="false" hidden="false" localSheetId="2" name="TABLE_5" vbProcedure="false">'Financial Gas'!$B$7:$J$28</definedName>
    <definedName function="false" hidden="false" localSheetId="2" name="TABLE_6" vbProcedure="false">'Financial Gas'!$B$7:$J$22</definedName>
    <definedName function="false" hidden="false" localSheetId="2" name="TABLE_7" vbProcedure="false">'Financial Gas'!$B$7:$J$24</definedName>
    <definedName function="false" hidden="false" localSheetId="2" name="TABLE_8" vbProcedure="false">'Financial Gas'!$B$7:$J$21</definedName>
    <definedName function="false" hidden="false" localSheetId="2" name="TABLE_9" vbProcedure="false">'Financial Gas'!$B$7:$J$18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<sst xmlns="http://schemas.openxmlformats.org/spreadsheetml/2006/main" count="349" uniqueCount="186">
  <si>
    <t xml:space="preserve">POWER VOLUME</t>
  </si>
  <si>
    <t xml:space="preserve">TRANSACTIONS</t>
  </si>
  <si>
    <t xml:space="preserve">'); } else { document.write(''); } } else { if (navigator.platform == "Win32") { document.write(''); } else { document.write(''); } }</t>
  </si>
  <si>
    <r>
      <rPr>
        <b val="true"/>
        <sz val="10"/>
        <rFont val="Arial"/>
        <family val="0"/>
      </rPr>
      <t xml:space="preserve">Commodity Type:  </t>
    </r>
    <r>
      <rPr>
        <sz val="10"/>
        <rFont val="Arial"/>
        <family val="0"/>
      </rPr>
      <t xml:space="preserve"> Power Swaps/Forwards</t>
    </r>
  </si>
  <si>
    <r>
      <rPr>
        <b val="true"/>
        <sz val="10"/>
        <rFont val="Arial"/>
        <family val="0"/>
      </rPr>
      <t xml:space="preserve"> Hub:  </t>
    </r>
    <r>
      <rPr>
        <sz val="10"/>
        <rFont val="Arial"/>
        <family val="0"/>
      </rPr>
      <t xml:space="preserve">All</t>
    </r>
  </si>
  <si>
    <r>
      <rPr>
        <b val="true"/>
        <sz val="10"/>
        <rFont val="Arial"/>
        <family val="0"/>
      </rPr>
      <t xml:space="preserve"> Trade Dates:  </t>
    </r>
    <r>
      <rPr>
        <sz val="10"/>
        <rFont val="Arial"/>
        <family val="0"/>
      </rPr>
      <t xml:space="preserve">Mar-7-01 thru Mar-7-01</t>
    </r>
  </si>
  <si>
    <t xml:space="preserve">     Description</t>
  </si>
  <si>
    <t xml:space="preserve">Strip</t>
  </si>
  <si>
    <t xml:space="preserve">Low Price</t>
  </si>
  <si>
    <t xml:space="preserve">High Price</t>
  </si>
  <si>
    <t xml:space="preserve">Weighted</t>
  </si>
  <si>
    <t xml:space="preserve">Last Price</t>
  </si>
  <si>
    <t xml:space="preserve">Last Price Date</t>
  </si>
  <si>
    <t xml:space="preserve">Volume</t>
  </si>
  <si>
    <t xml:space="preserve">      </t>
  </si>
  <si>
    <t xml:space="preserve">Average Price</t>
  </si>
  <si>
    <t xml:space="preserve">Firm-LD Peak</t>
  </si>
  <si>
    <t xml:space="preserve">    Firm-LD Peak - Cin - Next Day</t>
  </si>
  <si>
    <t xml:space="preserve">Next Day</t>
  </si>
  <si>
    <t xml:space="preserve">Mar-07-01 14:18 GMT</t>
  </si>
  <si>
    <t xml:space="preserve">MWhs</t>
  </si>
  <si>
    <t xml:space="preserve">    Firm-LD Peak - Cin - Next Week</t>
  </si>
  <si>
    <t xml:space="preserve">Next Week</t>
  </si>
  <si>
    <t xml:space="preserve">Mar-07-01 20:00 GMT</t>
  </si>
  <si>
    <t xml:space="preserve">    Firm-LD Peak - Cin - Bal Week</t>
  </si>
  <si>
    <t xml:space="preserve">Bal Week</t>
  </si>
  <si>
    <t xml:space="preserve">Mar-07-01 20:41 GMT</t>
  </si>
  <si>
    <t xml:space="preserve">    Firm-LD Peak - Cin - Apr01</t>
  </si>
  <si>
    <t xml:space="preserve">Apr01</t>
  </si>
  <si>
    <t xml:space="preserve">Mar-07-01 21:02 GMT</t>
  </si>
  <si>
    <t xml:space="preserve">    Firm-LD Peak - Cin - May01</t>
  </si>
  <si>
    <t xml:space="preserve">May01</t>
  </si>
  <si>
    <t xml:space="preserve">Mar-07-01 20:37 GMT</t>
  </si>
  <si>
    <t xml:space="preserve">    Firm-LD Peak - Cin - Jun01</t>
  </si>
  <si>
    <t xml:space="preserve">Jun01</t>
  </si>
  <si>
    <t xml:space="preserve">Mar-07-01 21:04 GMT</t>
  </si>
  <si>
    <t xml:space="preserve">    Firm-LD Peak - Cin - Jul01-Aug01</t>
  </si>
  <si>
    <t xml:space="preserve">Jul01-Aug01</t>
  </si>
  <si>
    <t xml:space="preserve">Mar-07-01 20:56 GMT</t>
  </si>
  <si>
    <t xml:space="preserve">    Firm-LD Peak - Cin - Sep01</t>
  </si>
  <si>
    <t xml:space="preserve">Sep01</t>
  </si>
  <si>
    <t xml:space="preserve">Mar-07-01 19:38 GMT</t>
  </si>
  <si>
    <t xml:space="preserve">    Firm-LD Peak - Cin - Q4 01</t>
  </si>
  <si>
    <t xml:space="preserve">Q4 01</t>
  </si>
  <si>
    <t xml:space="preserve">Mar-07-01 18:39 GMT</t>
  </si>
  <si>
    <t xml:space="preserve">    Firm-LD Peak - Cin - Jan02-Feb02</t>
  </si>
  <si>
    <t xml:space="preserve">Jan02-Feb02</t>
  </si>
  <si>
    <t xml:space="preserve">Mar-07-01 19:56 GMT</t>
  </si>
  <si>
    <t xml:space="preserve">    Firm-LD Peak - Cin - Cal 02</t>
  </si>
  <si>
    <t xml:space="preserve">Cal 02</t>
  </si>
  <si>
    <t xml:space="preserve">Mar-07-01 20:19 GMT</t>
  </si>
  <si>
    <t xml:space="preserve">    Firm-LD Peak - Cin - Cal 04</t>
  </si>
  <si>
    <t xml:space="preserve">Cal 04</t>
  </si>
  <si>
    <t xml:space="preserve">Mar-07-01 14:10 GMT</t>
  </si>
  <si>
    <t xml:space="preserve">    Firm-LD Peak - Comed - Next Day</t>
  </si>
  <si>
    <t xml:space="preserve">Mar-07-01 14:25 GMT</t>
  </si>
  <si>
    <t xml:space="preserve">    Firm-LD Peak - Comed - Apr01</t>
  </si>
  <si>
    <t xml:space="preserve">Mar-07-01 19:59 GMT</t>
  </si>
  <si>
    <t xml:space="preserve">    Firm-LD Peak - Comed - Jun01</t>
  </si>
  <si>
    <t xml:space="preserve">Mar-07-01 20:51 GMT</t>
  </si>
  <si>
    <t xml:space="preserve">    Firm-LD Peak - Ent - Next Day</t>
  </si>
  <si>
    <t xml:space="preserve">Mar-07-01 13:29 GMT</t>
  </si>
  <si>
    <t xml:space="preserve">    Firm-LD Peak - Ent - Bal Week</t>
  </si>
  <si>
    <t xml:space="preserve">Mar-07-01 19:30 GMT</t>
  </si>
  <si>
    <t xml:space="preserve">    Firm-LD Peak - Ent - Jul01-Aug01</t>
  </si>
  <si>
    <t xml:space="preserve">Mar-07-01 14:48 GMT</t>
  </si>
  <si>
    <t xml:space="preserve">    Firm-LD Peak - Mid C - Jun01</t>
  </si>
  <si>
    <t xml:space="preserve">Mar-07-01 20:34 GMT</t>
  </si>
  <si>
    <t xml:space="preserve">    Firm-LD Peak - NP-15 - Q3 01</t>
  </si>
  <si>
    <t xml:space="preserve">Q3 01</t>
  </si>
  <si>
    <t xml:space="preserve">Mar-07-01 15:50 GMT</t>
  </si>
  <si>
    <t xml:space="preserve">    Firm-LD Peak - Nepool - Next Day</t>
  </si>
  <si>
    <t xml:space="preserve">Mar-07-01 14:31 GMT</t>
  </si>
  <si>
    <t xml:space="preserve">    Firm-LD Peak - PJM-W - Next Day</t>
  </si>
  <si>
    <t xml:space="preserve">Mar-07-01 19:44 GMT</t>
  </si>
  <si>
    <t xml:space="preserve">    Firm-LD Peak - PJM-W - Next Week</t>
  </si>
  <si>
    <t xml:space="preserve">Mar-07-01 19:07 GMT</t>
  </si>
  <si>
    <t xml:space="preserve">    Firm-LD Peak - PJM-W - Bal Month</t>
  </si>
  <si>
    <t xml:space="preserve">Bal Month</t>
  </si>
  <si>
    <t xml:space="preserve">Mar-07-01 21:11 GMT</t>
  </si>
  <si>
    <t xml:space="preserve">    Firm-LD Peak - PJM-W - Apr01</t>
  </si>
  <si>
    <t xml:space="preserve">Mar-07-01 19:36 GMT</t>
  </si>
  <si>
    <t xml:space="preserve">    Firm-LD Peak - PJM-W - May01</t>
  </si>
  <si>
    <t xml:space="preserve">Mar-07-01 14:00 GMT</t>
  </si>
  <si>
    <t xml:space="preserve">    Firm-LD Peak - Palo - Apr01</t>
  </si>
  <si>
    <t xml:space="preserve">Mar-07-01 16:47 GMT</t>
  </si>
  <si>
    <t xml:space="preserve">    Firm-LD Peak - SP-15 - Next Day</t>
  </si>
  <si>
    <t xml:space="preserve">Mar-07-01 14:27 GMT</t>
  </si>
  <si>
    <t xml:space="preserve">    Firm-LD Peak - TVA - Next Day</t>
  </si>
  <si>
    <t xml:space="preserve">Mar-07-01 13:36 GMT</t>
  </si>
  <si>
    <t xml:space="preserve">PHYSICAL GAS VOLUME</t>
  </si>
  <si>
    <r>
      <rPr>
        <b val="true"/>
        <sz val="10"/>
        <rFont val="Arial"/>
        <family val="0"/>
      </rPr>
      <t xml:space="preserve">Commodity Type:  </t>
    </r>
    <r>
      <rPr>
        <sz val="10"/>
        <rFont val="Arial"/>
        <family val="0"/>
      </rPr>
      <t xml:space="preserve"> Physical Gas Swaps/Forwards</t>
    </r>
  </si>
  <si>
    <t xml:space="preserve">NG Firm Phys, FP</t>
  </si>
  <si>
    <t xml:space="preserve">    NG Firm Phys, FP - ANR-SW - Next Day Gas</t>
  </si>
  <si>
    <t xml:space="preserve">Next Day Gas</t>
  </si>
  <si>
    <t xml:space="preserve">Mar-07-01 15:00 GMT</t>
  </si>
  <si>
    <t xml:space="preserve">MMBtus</t>
  </si>
  <si>
    <t xml:space="preserve">    NG Firm Phys, FP - ANR-SE-T - Next Day Gas</t>
  </si>
  <si>
    <t xml:space="preserve">    NG Firm Phys, FP - TCO - Next Day Gas</t>
  </si>
  <si>
    <t xml:space="preserve">Mar-07-01 15:12 GMT</t>
  </si>
  <si>
    <t xml:space="preserve">    NG Firm Phys, FP - CG-ML - Next Day Gas</t>
  </si>
  <si>
    <t xml:space="preserve">Mar-07-01 15:47 GMT</t>
  </si>
  <si>
    <t xml:space="preserve">    NG Firm Phys, FP - CG-ONSH - Next Day Gas</t>
  </si>
  <si>
    <t xml:space="preserve">Mar-07-01 15:40 GMT</t>
  </si>
  <si>
    <t xml:space="preserve">    NG Firm Phys, FP - CNG-SP - Next Day Gas</t>
  </si>
  <si>
    <t xml:space="preserve">Mar-07-01 15:17 GMT</t>
  </si>
  <si>
    <t xml:space="preserve">    NG Firm Phys, FP - Cons Pwr - Next Day Gas</t>
  </si>
  <si>
    <t xml:space="preserve">    NG Firm Phys, FP - EP-Keystone - Next Day Gas</t>
  </si>
  <si>
    <t xml:space="preserve">Mar-07-01 15:06 GMT</t>
  </si>
  <si>
    <t xml:space="preserve">    NG Firm Phys, FP - EP-San Juan - Next Day Gas</t>
  </si>
  <si>
    <t xml:space="preserve">Mar-07-01 14:49 GMT</t>
  </si>
  <si>
    <t xml:space="preserve">    NG Firm Phys, FP - Henry - Next Day Gas</t>
  </si>
  <si>
    <t xml:space="preserve">Mar-07-01 15:35 GMT</t>
  </si>
  <si>
    <t xml:space="preserve">    NG Firm Phys, FP - Mich - Next Day Gas</t>
  </si>
  <si>
    <t xml:space="preserve">Mar-07-01 15:07 GMT</t>
  </si>
  <si>
    <t xml:space="preserve">    NG Firm Phys, FP - NGPL-LA - Next Day Gas</t>
  </si>
  <si>
    <t xml:space="preserve">    NG Firm Phys, FP - NGPL-Mid - Next Day Gas</t>
  </si>
  <si>
    <t xml:space="preserve">Mar-07-01 14:58 GMT</t>
  </si>
  <si>
    <t xml:space="preserve">    NG Firm Phys, FP - NGPL-Nicor - Next Day Gas</t>
  </si>
  <si>
    <t xml:space="preserve">Mar-07-01 14:57 GMT</t>
  </si>
  <si>
    <t xml:space="preserve">    NG Firm Phys, FP - NGPL-TxOk - Next Day Gas</t>
  </si>
  <si>
    <t xml:space="preserve">Mar-07-01 15:23 GMT</t>
  </si>
  <si>
    <t xml:space="preserve">    NG Firm Phys, FP - PG&amp;E-Citygate - Next Day Gas</t>
  </si>
  <si>
    <t xml:space="preserve">Mar-07-01 15:16 GMT</t>
  </si>
  <si>
    <t xml:space="preserve">    NG Firm Phys, FP - Panhandle - Next Day Gas</t>
  </si>
  <si>
    <t xml:space="preserve">    NG Firm Phys, FP - Socal-Ehrenberg - Next Day Gas</t>
  </si>
  <si>
    <t xml:space="preserve">    NG Firm Phys, FP - TET M3 - Next Day Gas</t>
  </si>
  <si>
    <t xml:space="preserve">Mar-07-01 14:09 GMT</t>
  </si>
  <si>
    <t xml:space="preserve">    NG Firm Phys, FP - TGT-SL - Next Day Gas</t>
  </si>
  <si>
    <t xml:space="preserve">    NG Firm Phys, FP - Tran 65 - Next Day Gas</t>
  </si>
  <si>
    <t xml:space="preserve">Mar-07-01 15:30 GMT</t>
  </si>
  <si>
    <t xml:space="preserve">    NG Firm Phys, FP - Transco Z-6 (NY) - Next Day Gas</t>
  </si>
  <si>
    <t xml:space="preserve">Mar-07-01 14:38 GMT</t>
  </si>
  <si>
    <t xml:space="preserve">    NG Firm Phys, FP - Trunk ELA - Next Day Gas</t>
  </si>
  <si>
    <t xml:space="preserve">Mar-07-01 15:04 GMT</t>
  </si>
  <si>
    <t xml:space="preserve">NG Firm Phys, ID, GDD</t>
  </si>
  <si>
    <t xml:space="preserve">    NG Firm Phys, ID, GDD - CG-ML - Next Day Gas</t>
  </si>
  <si>
    <t xml:space="preserve">    NG Firm Phys, ID, GDD - CG-ONSH - Next Day Gas</t>
  </si>
  <si>
    <t xml:space="preserve">    NG Firm Phys, ID, GDD - CNG-SP - Next Day Gas</t>
  </si>
  <si>
    <t xml:space="preserve">Mar-07-01 13:21 GMT</t>
  </si>
  <si>
    <t xml:space="preserve">    NG Firm Phys, ID, GDD - TET M3 - Next Day Gas</t>
  </si>
  <si>
    <t xml:space="preserve">    NG Firm Phys, ID, GDD - TGT-SL - Next Day Gas</t>
  </si>
  <si>
    <t xml:space="preserve">Mar-07-01 13:39 GMT</t>
  </si>
  <si>
    <t xml:space="preserve">    NG Firm Phys, ID, GDD - Tran 65 - Next Day Gas</t>
  </si>
  <si>
    <t xml:space="preserve">Mar-07-01 14:46 GMT</t>
  </si>
  <si>
    <t xml:space="preserve">    NG Firm Phys, ID, GDD - Transco Z-6 (NY) - Next Day Gas</t>
  </si>
  <si>
    <t xml:space="preserve">Mar-07-01 14:17 GMT</t>
  </si>
  <si>
    <t xml:space="preserve">    NG Firm Phys, ID, GDD - Trunk ELA - Next Day Gas</t>
  </si>
  <si>
    <t xml:space="preserve">Mar-07-01 14:13 GMT</t>
  </si>
  <si>
    <t xml:space="preserve">FINANCIAL GAS VOLUME</t>
  </si>
  <si>
    <r>
      <rPr>
        <b val="true"/>
        <sz val="10"/>
        <rFont val="Arial"/>
        <family val="0"/>
      </rPr>
      <t xml:space="preserve">Commodity Type:  </t>
    </r>
    <r>
      <rPr>
        <sz val="10"/>
        <rFont val="Arial"/>
        <family val="0"/>
      </rPr>
      <t xml:space="preserve"> Financial Gas Swaps/Forwards</t>
    </r>
  </si>
  <si>
    <t xml:space="preserve">NG Fin BS, LD1 for GDM</t>
  </si>
  <si>
    <t xml:space="preserve">    NG Fin BS, LD1 for GDM - Mich - Apr01-Oct01</t>
  </si>
  <si>
    <t xml:space="preserve">Apr01-Oct01</t>
  </si>
  <si>
    <t xml:space="preserve">Mar-07-01 16:13 GMT</t>
  </si>
  <si>
    <t xml:space="preserve">NG Fin BS, LD1 for IF</t>
  </si>
  <si>
    <t xml:space="preserve">    NG Fin BS, LD1 for IF - Panhandle - Apr01-Oct01</t>
  </si>
  <si>
    <t xml:space="preserve">    NG Fin BS, LD1 for IF - Transco Z6 (NY) - Apr01-Oct01</t>
  </si>
  <si>
    <t xml:space="preserve">Mar-07-01 16:36 GMT</t>
  </si>
  <si>
    <t xml:space="preserve">NG Fin BS, LD1 for NGI</t>
  </si>
  <si>
    <t xml:space="preserve">    NG Fin BS, LD1 for NGI - Chicago - Apr01-Oct01</t>
  </si>
  <si>
    <t xml:space="preserve">Mar-07-01 20:26 GMT</t>
  </si>
  <si>
    <t xml:space="preserve">    NG Fin BS, LD1 for NGI - Socal - Nov01-Mar02</t>
  </si>
  <si>
    <t xml:space="preserve">Nov01-Mar02</t>
  </si>
  <si>
    <t xml:space="preserve">Mar-07-01 19:17 GMT</t>
  </si>
  <si>
    <t xml:space="preserve">NG Fin Sw Swap, FP for GDD</t>
  </si>
  <si>
    <t xml:space="preserve">    NG Fin Sw Swap, FP for GDD - Henry - Bal Month Gas</t>
  </si>
  <si>
    <t xml:space="preserve">Bal Month Gas</t>
  </si>
  <si>
    <t xml:space="preserve">Mar-07-01 19:16 GMT</t>
  </si>
  <si>
    <t xml:space="preserve">    NG Fin Sw Swap, FP for GDD - PG&amp;E-Citygate - Bal Month Gas</t>
  </si>
  <si>
    <t xml:space="preserve">Mar-07-01 16:05 GMT</t>
  </si>
  <si>
    <t xml:space="preserve">NG Fin, FP for LD1</t>
  </si>
  <si>
    <t xml:space="preserve">    NG Fin, FP for LD1 - Henry - Apr01</t>
  </si>
  <si>
    <t xml:space="preserve">Mar-07-01 21:31 GMT</t>
  </si>
  <si>
    <t xml:space="preserve">    NG Fin, FP for LD1 - Henry - May01</t>
  </si>
  <si>
    <t xml:space="preserve">Mar-07-01 20:07 GMT</t>
  </si>
  <si>
    <t xml:space="preserve">    NG Fin, FP for LD1 - Henry - Apr01-Oct01</t>
  </si>
  <si>
    <t xml:space="preserve">Mar-07-01 19:24 GMT</t>
  </si>
  <si>
    <t xml:space="preserve">    NG Fin, FP for LD1 - Henry - Cal 02</t>
  </si>
  <si>
    <t xml:space="preserve">Mar-07-01 15:49 GMT</t>
  </si>
  <si>
    <t xml:space="preserve">POWER</t>
  </si>
  <si>
    <t xml:space="preserve">PHYSICAL GAS</t>
  </si>
  <si>
    <t xml:space="preserve">FINANCIAL GAS</t>
  </si>
  <si>
    <t xml:space="preserve">TOTAL GAS </t>
  </si>
  <si>
    <t xml:space="preserve">DEALS</t>
  </si>
  <si>
    <t xml:space="preserve">VOLUME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</si>
</sst>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(* #,##0_);_(* \(#,##0\);_(* \-??_);_(@_)"/>
    <numFmt numFmtId="166" formatCode="_(* #,##0.00_);_(* \(#,##0.00\);_(* \-??_);_(@_)"/>
    <numFmt numFmtId="167" formatCode="#,##0"/>
    <numFmt numFmtId="168" formatCode="mmmm\ d&quot;, &quot;yyyy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0"/>
      <name val="Arial"/>
      <family val="0"/>
    </font>
    <font>
      <b val="true"/>
      <sz val="9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CCFF"/>
        <bgColor rgb="FF33CCCC"/>
      </patternFill>
    </fill>
    <fill>
      <patternFill patternType="solid">
        <fgColor rgb="FFFFFFFF"/>
        <bgColor rgb="FFFFFFCC"/>
      </patternFill>
    </fill>
    <fill>
      <patternFill patternType="solid">
        <fgColor rgb="FF99CC00"/>
        <bgColor rgb="FFFFCC00"/>
      </patternFill>
    </fill>
  </fills>
  <borders count="14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4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4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5" fillId="4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5" fillId="4" borderId="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5" borderId="7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4" borderId="6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4" borderId="6" xfId="0" applyFont="false" applyBorder="true" applyAlignment="true" applyProtection="false">
      <alignment horizontal="right" vertical="top" textRotation="0" wrapText="true" indent="0" shrinkToFit="false"/>
      <protection locked="true" hidden="false"/>
    </xf>
    <xf numFmtId="167" fontId="0" fillId="4" borderId="6" xfId="0" applyFont="false" applyBorder="true" applyAlignment="true" applyProtection="false">
      <alignment horizontal="right" vertical="top" textRotation="0" wrapText="true" indent="0" shrinkToFit="false"/>
      <protection locked="true" hidden="false"/>
    </xf>
    <xf numFmtId="164" fontId="0" fillId="4" borderId="8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4" borderId="8" xfId="0" applyFont="false" applyBorder="true" applyAlignment="true" applyProtection="false">
      <alignment horizontal="right" vertical="top" textRotation="0" wrapText="true" indent="0" shrinkToFit="false"/>
      <protection locked="true" hidden="false"/>
    </xf>
    <xf numFmtId="167" fontId="0" fillId="4" borderId="8" xfId="0" applyFont="false" applyBorder="true" applyAlignment="true" applyProtection="false">
      <alignment horizontal="right" vertical="top" textRotation="0" wrapText="tru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7" fillId="3" borderId="11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7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7" fillId="3" borderId="2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7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7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3" borderId="11" xfId="15" applyFont="true" applyBorder="true" applyAlignment="true" applyProtection="true">
      <alignment horizontal="justify" vertical="center" textRotation="0" wrapText="false" indent="0" shrinkToFit="false"/>
      <protection locked="true" hidden="false"/>
    </xf>
    <xf numFmtId="164" fontId="7" fillId="3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3" borderId="13" xfId="15" applyFont="true" applyBorder="true" applyAlignment="true" applyProtection="true">
      <alignment horizontal="justify" vertical="center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5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1.42"/>
    <col collapsed="false" customWidth="true" hidden="false" outlineLevel="0" max="3" min="3" style="0" width="13.41"/>
    <col collapsed="false" customWidth="true" hidden="false" outlineLevel="0" max="4" min="4" style="0" width="11.13"/>
    <col collapsed="false" customWidth="true" hidden="false" outlineLevel="0" max="5" min="5" style="0" width="11.7"/>
    <col collapsed="false" customWidth="true" hidden="false" outlineLevel="0" max="6" min="6" style="0" width="10.41"/>
    <col collapsed="false" customWidth="true" hidden="false" outlineLevel="0" max="7" min="7" style="0" width="11.56"/>
    <col collapsed="false" customWidth="true" hidden="false" outlineLevel="0" max="8" min="8" style="0" width="17.99"/>
    <col collapsed="false" customWidth="true" hidden="false" outlineLevel="0" max="9" min="9" style="0" width="11.99"/>
    <col collapsed="false" customWidth="true" hidden="false" outlineLevel="0" max="10" min="10" style="0" width="6.41"/>
  </cols>
  <sheetData>
    <row r="1" customFormat="false" ht="13.5" hidden="false" customHeight="false" outlineLevel="0" collapsed="false">
      <c r="A1" s="1"/>
      <c r="B1" s="1"/>
      <c r="C1" s="2"/>
      <c r="G1" s="3"/>
      <c r="H1" s="4" t="s">
        <v>0</v>
      </c>
      <c r="I1" s="5" t="n">
        <f aca="false">SUM(I9:I1000)</f>
        <v>2471200</v>
      </c>
      <c r="J1" s="6" t="n">
        <f aca="false">COUNTIF(J10:J65536,"MWhs")</f>
        <v>29</v>
      </c>
      <c r="K1" s="7" t="s">
        <v>1</v>
      </c>
      <c r="L1" s="8"/>
    </row>
    <row r="3" customFormat="false" ht="9.75" hidden="false" customHeight="true" outlineLevel="0" collapsed="false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customFormat="false" ht="9.75" hidden="false" customHeight="true" outlineLevel="0" collapsed="false">
      <c r="A4" s="10" t="s">
        <v>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</row>
    <row r="5" customFormat="false" ht="9.75" hidden="false" customHeight="true" outlineLevel="0" collapsed="false">
      <c r="A5" s="10" t="s">
        <v>4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customFormat="false" ht="9.75" hidden="false" customHeight="true" outlineLevel="0" collapsed="false">
      <c r="A6" s="10" t="s">
        <v>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</row>
    <row r="7" customFormat="false" ht="12.75" hidden="false" customHeight="true" outlineLevel="0" collapsed="false">
      <c r="B7" s="11" t="s">
        <v>6</v>
      </c>
      <c r="C7" s="11" t="s">
        <v>7</v>
      </c>
      <c r="D7" s="12" t="s">
        <v>8</v>
      </c>
      <c r="E7" s="12" t="s">
        <v>9</v>
      </c>
      <c r="F7" s="13" t="s">
        <v>10</v>
      </c>
      <c r="G7" s="12" t="s">
        <v>11</v>
      </c>
      <c r="H7" s="12" t="s">
        <v>12</v>
      </c>
      <c r="I7" s="12" t="s">
        <v>13</v>
      </c>
      <c r="J7" s="11" t="s">
        <v>14</v>
      </c>
    </row>
    <row r="8" customFormat="false" ht="25.5" hidden="false" customHeight="false" outlineLevel="0" collapsed="false">
      <c r="B8" s="11"/>
      <c r="C8" s="11"/>
      <c r="D8" s="12"/>
      <c r="E8" s="12"/>
      <c r="F8" s="14" t="s">
        <v>15</v>
      </c>
      <c r="G8" s="12"/>
      <c r="H8" s="12"/>
      <c r="I8" s="12"/>
      <c r="J8" s="11"/>
    </row>
    <row r="9" customFormat="false" ht="9.75" hidden="false" customHeight="true" outlineLevel="0" collapsed="false">
      <c r="B9" s="15" t="s">
        <v>16</v>
      </c>
      <c r="C9" s="15"/>
      <c r="D9" s="15"/>
      <c r="E9" s="15"/>
      <c r="F9" s="15"/>
      <c r="G9" s="15"/>
      <c r="H9" s="15"/>
      <c r="I9" s="15"/>
      <c r="J9" s="15"/>
    </row>
    <row r="10" customFormat="false" ht="25.5" hidden="false" customHeight="false" outlineLevel="0" collapsed="false">
      <c r="B10" s="16" t="s">
        <v>17</v>
      </c>
      <c r="C10" s="16" t="s">
        <v>18</v>
      </c>
      <c r="D10" s="17" t="n">
        <v>44</v>
      </c>
      <c r="E10" s="17" t="n">
        <v>46.5</v>
      </c>
      <c r="F10" s="17" t="n">
        <v>45.458</v>
      </c>
      <c r="G10" s="17" t="n">
        <v>46</v>
      </c>
      <c r="H10" s="17" t="s">
        <v>19</v>
      </c>
      <c r="I10" s="18" t="n">
        <v>24000</v>
      </c>
      <c r="J10" s="16" t="s">
        <v>20</v>
      </c>
    </row>
    <row r="11" customFormat="false" ht="25.5" hidden="false" customHeight="false" outlineLevel="0" collapsed="false">
      <c r="B11" s="16" t="s">
        <v>21</v>
      </c>
      <c r="C11" s="16" t="s">
        <v>22</v>
      </c>
      <c r="D11" s="17" t="n">
        <v>43.25</v>
      </c>
      <c r="E11" s="17" t="n">
        <v>44.75</v>
      </c>
      <c r="F11" s="17" t="n">
        <v>43.917</v>
      </c>
      <c r="G11" s="17" t="n">
        <v>43.75</v>
      </c>
      <c r="H11" s="17" t="s">
        <v>23</v>
      </c>
      <c r="I11" s="18" t="n">
        <v>12000</v>
      </c>
      <c r="J11" s="16" t="s">
        <v>20</v>
      </c>
    </row>
    <row r="12" customFormat="false" ht="25.5" hidden="false" customHeight="false" outlineLevel="0" collapsed="false">
      <c r="B12" s="16" t="s">
        <v>24</v>
      </c>
      <c r="C12" s="16" t="s">
        <v>25</v>
      </c>
      <c r="D12" s="17" t="n">
        <v>43</v>
      </c>
      <c r="E12" s="17" t="n">
        <v>45.5</v>
      </c>
      <c r="F12" s="17" t="n">
        <v>44.417</v>
      </c>
      <c r="G12" s="17" t="n">
        <v>43</v>
      </c>
      <c r="H12" s="17" t="s">
        <v>26</v>
      </c>
      <c r="I12" s="18" t="n">
        <v>7200</v>
      </c>
      <c r="J12" s="16" t="s">
        <v>20</v>
      </c>
    </row>
    <row r="13" customFormat="false" ht="25.5" hidden="false" customHeight="false" outlineLevel="0" collapsed="false">
      <c r="B13" s="16" t="s">
        <v>27</v>
      </c>
      <c r="C13" s="16" t="s">
        <v>28</v>
      </c>
      <c r="D13" s="17" t="n">
        <v>46</v>
      </c>
      <c r="E13" s="17" t="n">
        <v>46.75</v>
      </c>
      <c r="F13" s="17" t="n">
        <v>46.404</v>
      </c>
      <c r="G13" s="17" t="n">
        <v>46.75</v>
      </c>
      <c r="H13" s="17" t="s">
        <v>29</v>
      </c>
      <c r="I13" s="18" t="n">
        <v>420000</v>
      </c>
      <c r="J13" s="16" t="s">
        <v>20</v>
      </c>
    </row>
    <row r="14" customFormat="false" ht="25.5" hidden="false" customHeight="false" outlineLevel="0" collapsed="false">
      <c r="B14" s="16" t="s">
        <v>30</v>
      </c>
      <c r="C14" s="16" t="s">
        <v>31</v>
      </c>
      <c r="D14" s="17" t="n">
        <v>52</v>
      </c>
      <c r="E14" s="17" t="n">
        <v>53</v>
      </c>
      <c r="F14" s="17" t="n">
        <v>52.783</v>
      </c>
      <c r="G14" s="17" t="n">
        <v>53</v>
      </c>
      <c r="H14" s="17" t="s">
        <v>32</v>
      </c>
      <c r="I14" s="18" t="n">
        <v>264000</v>
      </c>
      <c r="J14" s="16" t="s">
        <v>20</v>
      </c>
    </row>
    <row r="15" customFormat="false" ht="25.5" hidden="false" customHeight="false" outlineLevel="0" collapsed="false">
      <c r="B15" s="16" t="s">
        <v>33</v>
      </c>
      <c r="C15" s="16" t="s">
        <v>34</v>
      </c>
      <c r="D15" s="17" t="n">
        <v>80.5</v>
      </c>
      <c r="E15" s="17" t="n">
        <v>82.25</v>
      </c>
      <c r="F15" s="17" t="n">
        <v>81.25</v>
      </c>
      <c r="G15" s="17" t="n">
        <v>82.25</v>
      </c>
      <c r="H15" s="17" t="s">
        <v>35</v>
      </c>
      <c r="I15" s="18" t="n">
        <v>151200</v>
      </c>
      <c r="J15" s="16" t="s">
        <v>20</v>
      </c>
    </row>
    <row r="16" customFormat="false" ht="25.5" hidden="false" customHeight="false" outlineLevel="0" collapsed="false">
      <c r="B16" s="16" t="s">
        <v>36</v>
      </c>
      <c r="C16" s="16" t="s">
        <v>37</v>
      </c>
      <c r="D16" s="17" t="n">
        <v>130.75</v>
      </c>
      <c r="E16" s="17" t="n">
        <v>133</v>
      </c>
      <c r="F16" s="17" t="n">
        <v>131.438</v>
      </c>
      <c r="G16" s="17" t="n">
        <v>133</v>
      </c>
      <c r="H16" s="17" t="s">
        <v>38</v>
      </c>
      <c r="I16" s="18" t="n">
        <v>281600</v>
      </c>
      <c r="J16" s="16" t="s">
        <v>20</v>
      </c>
    </row>
    <row r="17" customFormat="false" ht="25.5" hidden="false" customHeight="false" outlineLevel="0" collapsed="false">
      <c r="B17" s="16" t="s">
        <v>39</v>
      </c>
      <c r="C17" s="16" t="s">
        <v>40</v>
      </c>
      <c r="D17" s="17" t="n">
        <v>46.75</v>
      </c>
      <c r="E17" s="17" t="n">
        <v>47</v>
      </c>
      <c r="F17" s="17" t="n">
        <v>46.875</v>
      </c>
      <c r="G17" s="17" t="n">
        <v>47</v>
      </c>
      <c r="H17" s="17" t="s">
        <v>41</v>
      </c>
      <c r="I17" s="18" t="n">
        <v>30400</v>
      </c>
      <c r="J17" s="16" t="s">
        <v>20</v>
      </c>
    </row>
    <row r="18" customFormat="false" ht="25.5" hidden="false" customHeight="false" outlineLevel="0" collapsed="false">
      <c r="B18" s="16" t="s">
        <v>42</v>
      </c>
      <c r="C18" s="16" t="s">
        <v>43</v>
      </c>
      <c r="D18" s="17" t="n">
        <v>44.75</v>
      </c>
      <c r="E18" s="17" t="n">
        <v>44.75</v>
      </c>
      <c r="F18" s="17" t="n">
        <v>44.75</v>
      </c>
      <c r="G18" s="17" t="n">
        <v>44.75</v>
      </c>
      <c r="H18" s="17" t="s">
        <v>44</v>
      </c>
      <c r="I18" s="18" t="n">
        <v>51200</v>
      </c>
      <c r="J18" s="16" t="s">
        <v>20</v>
      </c>
    </row>
    <row r="19" customFormat="false" ht="25.5" hidden="false" customHeight="false" outlineLevel="0" collapsed="false">
      <c r="B19" s="16" t="s">
        <v>45</v>
      </c>
      <c r="C19" s="16" t="s">
        <v>46</v>
      </c>
      <c r="D19" s="17" t="n">
        <v>48.25</v>
      </c>
      <c r="E19" s="17" t="n">
        <v>48.75</v>
      </c>
      <c r="F19" s="17" t="n">
        <v>48.521</v>
      </c>
      <c r="G19" s="17" t="n">
        <v>48.75</v>
      </c>
      <c r="H19" s="17" t="s">
        <v>47</v>
      </c>
      <c r="I19" s="18" t="n">
        <v>403200</v>
      </c>
      <c r="J19" s="16" t="s">
        <v>20</v>
      </c>
    </row>
    <row r="20" customFormat="false" ht="25.5" hidden="false" customHeight="false" outlineLevel="0" collapsed="false">
      <c r="B20" s="16" t="s">
        <v>48</v>
      </c>
      <c r="C20" s="16" t="s">
        <v>49</v>
      </c>
      <c r="D20" s="17" t="n">
        <v>53</v>
      </c>
      <c r="E20" s="17" t="n">
        <v>53</v>
      </c>
      <c r="F20" s="17" t="n">
        <v>53</v>
      </c>
      <c r="G20" s="17" t="n">
        <v>53</v>
      </c>
      <c r="H20" s="17" t="s">
        <v>50</v>
      </c>
      <c r="I20" s="18" t="n">
        <v>204000</v>
      </c>
      <c r="J20" s="16" t="s">
        <v>20</v>
      </c>
    </row>
    <row r="21" customFormat="false" ht="25.5" hidden="false" customHeight="false" outlineLevel="0" collapsed="false">
      <c r="B21" s="16" t="s">
        <v>51</v>
      </c>
      <c r="C21" s="16" t="s">
        <v>52</v>
      </c>
      <c r="D21" s="17" t="n">
        <v>43.75</v>
      </c>
      <c r="E21" s="17" t="n">
        <v>43.75</v>
      </c>
      <c r="F21" s="17" t="n">
        <v>43.75</v>
      </c>
      <c r="G21" s="17" t="n">
        <v>43.75</v>
      </c>
      <c r="H21" s="17" t="s">
        <v>53</v>
      </c>
      <c r="I21" s="18" t="n">
        <v>209600</v>
      </c>
      <c r="J21" s="16" t="s">
        <v>20</v>
      </c>
    </row>
    <row r="22" customFormat="false" ht="25.5" hidden="false" customHeight="false" outlineLevel="0" collapsed="false">
      <c r="B22" s="16" t="s">
        <v>54</v>
      </c>
      <c r="C22" s="16" t="s">
        <v>18</v>
      </c>
      <c r="D22" s="17" t="n">
        <v>42</v>
      </c>
      <c r="E22" s="17" t="n">
        <v>45</v>
      </c>
      <c r="F22" s="17" t="n">
        <v>43.5</v>
      </c>
      <c r="G22" s="17" t="n">
        <v>42</v>
      </c>
      <c r="H22" s="17" t="s">
        <v>55</v>
      </c>
      <c r="I22" s="18" t="n">
        <v>1600</v>
      </c>
      <c r="J22" s="16" t="s">
        <v>20</v>
      </c>
    </row>
    <row r="23" customFormat="false" ht="25.5" hidden="false" customHeight="false" outlineLevel="0" collapsed="false">
      <c r="B23" s="16" t="s">
        <v>56</v>
      </c>
      <c r="C23" s="16" t="s">
        <v>28</v>
      </c>
      <c r="D23" s="17" t="n">
        <v>44.75</v>
      </c>
      <c r="E23" s="17" t="n">
        <v>44.75</v>
      </c>
      <c r="F23" s="17" t="n">
        <v>44.75</v>
      </c>
      <c r="G23" s="17" t="n">
        <v>44.75</v>
      </c>
      <c r="H23" s="17" t="s">
        <v>57</v>
      </c>
      <c r="I23" s="18" t="n">
        <v>16800</v>
      </c>
      <c r="J23" s="16" t="s">
        <v>20</v>
      </c>
    </row>
    <row r="24" customFormat="false" ht="25.5" hidden="false" customHeight="false" outlineLevel="0" collapsed="false">
      <c r="B24" s="16" t="s">
        <v>58</v>
      </c>
      <c r="C24" s="16" t="s">
        <v>34</v>
      </c>
      <c r="D24" s="17" t="n">
        <v>77</v>
      </c>
      <c r="E24" s="17" t="n">
        <v>77</v>
      </c>
      <c r="F24" s="17" t="n">
        <v>77</v>
      </c>
      <c r="G24" s="17" t="n">
        <v>77</v>
      </c>
      <c r="H24" s="17" t="s">
        <v>59</v>
      </c>
      <c r="I24" s="18" t="n">
        <v>16800</v>
      </c>
      <c r="J24" s="16" t="s">
        <v>20</v>
      </c>
    </row>
    <row r="25" customFormat="false" ht="25.5" hidden="false" customHeight="false" outlineLevel="0" collapsed="false">
      <c r="B25" s="16" t="s">
        <v>60</v>
      </c>
      <c r="C25" s="16" t="s">
        <v>18</v>
      </c>
      <c r="D25" s="17" t="n">
        <v>45</v>
      </c>
      <c r="E25" s="17" t="n">
        <v>54</v>
      </c>
      <c r="F25" s="17" t="n">
        <v>47.194</v>
      </c>
      <c r="G25" s="17" t="n">
        <v>46.5</v>
      </c>
      <c r="H25" s="17" t="s">
        <v>61</v>
      </c>
      <c r="I25" s="18" t="n">
        <v>7200</v>
      </c>
      <c r="J25" s="16" t="s">
        <v>20</v>
      </c>
    </row>
    <row r="26" customFormat="false" ht="25.5" hidden="false" customHeight="false" outlineLevel="0" collapsed="false">
      <c r="B26" s="16" t="s">
        <v>62</v>
      </c>
      <c r="C26" s="16" t="s">
        <v>25</v>
      </c>
      <c r="D26" s="17" t="n">
        <v>45.5</v>
      </c>
      <c r="E26" s="17" t="n">
        <v>46</v>
      </c>
      <c r="F26" s="17" t="n">
        <v>45.833</v>
      </c>
      <c r="G26" s="17" t="n">
        <v>46</v>
      </c>
      <c r="H26" s="17" t="s">
        <v>63</v>
      </c>
      <c r="I26" s="18" t="n">
        <v>7200</v>
      </c>
      <c r="J26" s="16" t="s">
        <v>20</v>
      </c>
    </row>
    <row r="27" customFormat="false" ht="25.5" hidden="false" customHeight="false" outlineLevel="0" collapsed="false">
      <c r="B27" s="16" t="s">
        <v>64</v>
      </c>
      <c r="C27" s="16" t="s">
        <v>37</v>
      </c>
      <c r="D27" s="17" t="n">
        <v>136.75</v>
      </c>
      <c r="E27" s="17" t="n">
        <v>136.75</v>
      </c>
      <c r="F27" s="17" t="n">
        <v>136.75</v>
      </c>
      <c r="G27" s="17" t="n">
        <v>136.75</v>
      </c>
      <c r="H27" s="17" t="s">
        <v>65</v>
      </c>
      <c r="I27" s="18" t="n">
        <v>35200</v>
      </c>
      <c r="J27" s="16" t="s">
        <v>20</v>
      </c>
    </row>
    <row r="28" customFormat="false" ht="25.5" hidden="false" customHeight="false" outlineLevel="0" collapsed="false">
      <c r="B28" s="16" t="s">
        <v>66</v>
      </c>
      <c r="C28" s="16" t="s">
        <v>34</v>
      </c>
      <c r="D28" s="17" t="n">
        <v>305</v>
      </c>
      <c r="E28" s="17" t="n">
        <v>305</v>
      </c>
      <c r="F28" s="17" t="n">
        <v>305</v>
      </c>
      <c r="G28" s="17" t="n">
        <v>305</v>
      </c>
      <c r="H28" s="17" t="s">
        <v>67</v>
      </c>
      <c r="I28" s="18" t="n">
        <v>10400</v>
      </c>
      <c r="J28" s="16" t="s">
        <v>20</v>
      </c>
    </row>
    <row r="29" customFormat="false" ht="25.5" hidden="false" customHeight="false" outlineLevel="0" collapsed="false">
      <c r="B29" s="16" t="s">
        <v>68</v>
      </c>
      <c r="C29" s="16" t="s">
        <v>69</v>
      </c>
      <c r="D29" s="17" t="n">
        <v>315</v>
      </c>
      <c r="E29" s="17" t="n">
        <v>318</v>
      </c>
      <c r="F29" s="17" t="n">
        <v>316.5</v>
      </c>
      <c r="G29" s="17" t="n">
        <v>318</v>
      </c>
      <c r="H29" s="17" t="s">
        <v>70</v>
      </c>
      <c r="I29" s="18" t="n">
        <v>60800</v>
      </c>
      <c r="J29" s="16" t="s">
        <v>20</v>
      </c>
    </row>
    <row r="30" customFormat="false" ht="25.5" hidden="false" customHeight="false" outlineLevel="0" collapsed="false">
      <c r="B30" s="16" t="s">
        <v>71</v>
      </c>
      <c r="C30" s="16" t="s">
        <v>18</v>
      </c>
      <c r="D30" s="17" t="n">
        <v>56</v>
      </c>
      <c r="E30" s="17" t="n">
        <v>58</v>
      </c>
      <c r="F30" s="17" t="n">
        <v>57.167</v>
      </c>
      <c r="G30" s="17" t="n">
        <v>58</v>
      </c>
      <c r="H30" s="17" t="s">
        <v>72</v>
      </c>
      <c r="I30" s="18" t="n">
        <v>2400</v>
      </c>
      <c r="J30" s="16" t="s">
        <v>20</v>
      </c>
    </row>
    <row r="31" customFormat="false" ht="25.5" hidden="false" customHeight="false" outlineLevel="0" collapsed="false">
      <c r="B31" s="16" t="s">
        <v>73</v>
      </c>
      <c r="C31" s="16" t="s">
        <v>18</v>
      </c>
      <c r="D31" s="17" t="n">
        <v>42</v>
      </c>
      <c r="E31" s="17" t="n">
        <v>45.5</v>
      </c>
      <c r="F31" s="17" t="n">
        <v>44.541</v>
      </c>
      <c r="G31" s="17" t="n">
        <v>42.25</v>
      </c>
      <c r="H31" s="17" t="s">
        <v>74</v>
      </c>
      <c r="I31" s="18" t="n">
        <v>13600</v>
      </c>
      <c r="J31" s="16" t="s">
        <v>20</v>
      </c>
    </row>
    <row r="32" customFormat="false" ht="25.5" hidden="false" customHeight="false" outlineLevel="0" collapsed="false">
      <c r="B32" s="16" t="s">
        <v>75</v>
      </c>
      <c r="C32" s="16" t="s">
        <v>22</v>
      </c>
      <c r="D32" s="17" t="n">
        <v>44.75</v>
      </c>
      <c r="E32" s="17" t="n">
        <v>47</v>
      </c>
      <c r="F32" s="17" t="n">
        <v>46.188</v>
      </c>
      <c r="G32" s="17" t="n">
        <v>44.75</v>
      </c>
      <c r="H32" s="17" t="s">
        <v>76</v>
      </c>
      <c r="I32" s="18" t="n">
        <v>16000</v>
      </c>
      <c r="J32" s="16" t="s">
        <v>20</v>
      </c>
    </row>
    <row r="33" customFormat="false" ht="25.5" hidden="false" customHeight="false" outlineLevel="0" collapsed="false">
      <c r="B33" s="16" t="s">
        <v>77</v>
      </c>
      <c r="C33" s="16" t="s">
        <v>78</v>
      </c>
      <c r="D33" s="17" t="n">
        <v>45.5</v>
      </c>
      <c r="E33" s="17" t="n">
        <v>45.5</v>
      </c>
      <c r="F33" s="17" t="n">
        <v>45.5</v>
      </c>
      <c r="G33" s="17" t="n">
        <v>45.5</v>
      </c>
      <c r="H33" s="17" t="s">
        <v>79</v>
      </c>
      <c r="I33" s="18" t="n">
        <v>12800</v>
      </c>
      <c r="J33" s="16" t="s">
        <v>20</v>
      </c>
    </row>
    <row r="34" customFormat="false" ht="25.5" hidden="false" customHeight="false" outlineLevel="0" collapsed="false">
      <c r="B34" s="16" t="s">
        <v>80</v>
      </c>
      <c r="C34" s="16" t="s">
        <v>28</v>
      </c>
      <c r="D34" s="17" t="n">
        <v>45.75</v>
      </c>
      <c r="E34" s="17" t="n">
        <v>46.25</v>
      </c>
      <c r="F34" s="17" t="n">
        <v>46.113</v>
      </c>
      <c r="G34" s="17" t="n">
        <v>46.25</v>
      </c>
      <c r="H34" s="17" t="s">
        <v>81</v>
      </c>
      <c r="I34" s="18" t="n">
        <v>134400</v>
      </c>
      <c r="J34" s="16" t="s">
        <v>20</v>
      </c>
    </row>
    <row r="35" customFormat="false" ht="25.5" hidden="false" customHeight="false" outlineLevel="0" collapsed="false">
      <c r="B35" s="16" t="s">
        <v>82</v>
      </c>
      <c r="C35" s="16" t="s">
        <v>31</v>
      </c>
      <c r="D35" s="17" t="n">
        <v>52.25</v>
      </c>
      <c r="E35" s="17" t="n">
        <v>52.25</v>
      </c>
      <c r="F35" s="17" t="n">
        <v>52.25</v>
      </c>
      <c r="G35" s="17" t="n">
        <v>52.25</v>
      </c>
      <c r="H35" s="17" t="s">
        <v>83</v>
      </c>
      <c r="I35" s="18" t="n">
        <v>35200</v>
      </c>
      <c r="J35" s="16" t="s">
        <v>20</v>
      </c>
    </row>
    <row r="36" customFormat="false" ht="25.5" hidden="false" customHeight="false" outlineLevel="0" collapsed="false">
      <c r="B36" s="16" t="s">
        <v>84</v>
      </c>
      <c r="C36" s="16" t="s">
        <v>28</v>
      </c>
      <c r="D36" s="17" t="n">
        <v>230</v>
      </c>
      <c r="E36" s="17" t="n">
        <v>235</v>
      </c>
      <c r="F36" s="17" t="n">
        <v>231.875</v>
      </c>
      <c r="G36" s="17" t="n">
        <v>230</v>
      </c>
      <c r="H36" s="17" t="s">
        <v>85</v>
      </c>
      <c r="I36" s="18" t="n">
        <v>40000</v>
      </c>
      <c r="J36" s="16" t="s">
        <v>20</v>
      </c>
    </row>
    <row r="37" customFormat="false" ht="25.5" hidden="false" customHeight="false" outlineLevel="0" collapsed="false">
      <c r="B37" s="16" t="s">
        <v>86</v>
      </c>
      <c r="C37" s="16" t="s">
        <v>18</v>
      </c>
      <c r="D37" s="17" t="n">
        <v>212</v>
      </c>
      <c r="E37" s="17" t="n">
        <v>215</v>
      </c>
      <c r="F37" s="17" t="n">
        <v>213.5</v>
      </c>
      <c r="G37" s="17" t="n">
        <v>215</v>
      </c>
      <c r="H37" s="17" t="s">
        <v>87</v>
      </c>
      <c r="I37" s="17" t="n">
        <v>800</v>
      </c>
      <c r="J37" s="16" t="s">
        <v>20</v>
      </c>
    </row>
    <row r="38" customFormat="false" ht="26.25" hidden="false" customHeight="false" outlineLevel="0" collapsed="false">
      <c r="B38" s="19" t="s">
        <v>88</v>
      </c>
      <c r="C38" s="19" t="s">
        <v>18</v>
      </c>
      <c r="D38" s="20" t="n">
        <v>42.5</v>
      </c>
      <c r="E38" s="20" t="n">
        <v>44.5</v>
      </c>
      <c r="F38" s="20" t="n">
        <v>43.5</v>
      </c>
      <c r="G38" s="20" t="n">
        <v>44.5</v>
      </c>
      <c r="H38" s="20" t="s">
        <v>89</v>
      </c>
      <c r="I38" s="21" t="n">
        <v>1600</v>
      </c>
      <c r="J38" s="19" t="s">
        <v>20</v>
      </c>
    </row>
    <row r="39" customFormat="false" ht="9.75" hidden="false" customHeight="true" outlineLevel="0" collapsed="false">
      <c r="B39" s="16"/>
      <c r="C39" s="16"/>
      <c r="D39" s="17"/>
      <c r="E39" s="17"/>
      <c r="F39" s="17"/>
      <c r="G39" s="17"/>
      <c r="H39" s="17"/>
      <c r="I39" s="18"/>
      <c r="J39" s="16"/>
    </row>
    <row r="40" customFormat="false" ht="12.75" hidden="false" customHeight="false" outlineLevel="0" collapsed="false">
      <c r="B40" s="16"/>
      <c r="C40" s="16"/>
      <c r="D40" s="17"/>
      <c r="E40" s="17"/>
      <c r="F40" s="17"/>
      <c r="G40" s="17"/>
      <c r="H40" s="17"/>
      <c r="I40" s="18"/>
      <c r="J40" s="16"/>
    </row>
    <row r="41" customFormat="false" ht="12.75" hidden="false" customHeight="false" outlineLevel="0" collapsed="false">
      <c r="B41" s="16"/>
      <c r="C41" s="16"/>
      <c r="D41" s="17"/>
      <c r="E41" s="17"/>
      <c r="F41" s="17"/>
      <c r="G41" s="17"/>
      <c r="H41" s="17"/>
      <c r="I41" s="18"/>
      <c r="J41" s="16"/>
    </row>
    <row r="42" customFormat="false" ht="12.75" hidden="false" customHeight="false" outlineLevel="0" collapsed="false">
      <c r="B42" s="16"/>
      <c r="C42" s="16"/>
      <c r="D42" s="17"/>
      <c r="E42" s="17"/>
      <c r="F42" s="17"/>
      <c r="G42" s="17"/>
      <c r="H42" s="17"/>
      <c r="I42" s="18"/>
      <c r="J42" s="16"/>
    </row>
    <row r="43" customFormat="false" ht="13.5" hidden="false" customHeight="false" outlineLevel="0" collapsed="false">
      <c r="B43" s="19"/>
      <c r="C43" s="19"/>
      <c r="D43" s="20"/>
      <c r="E43" s="20"/>
      <c r="F43" s="20"/>
      <c r="G43" s="20"/>
      <c r="H43" s="20"/>
      <c r="I43" s="21"/>
      <c r="J43" s="19"/>
    </row>
    <row r="44" customFormat="false" ht="12.75" hidden="false" customHeight="false" outlineLevel="0" collapsed="false">
      <c r="B44" s="16"/>
      <c r="C44" s="16"/>
      <c r="D44" s="17"/>
      <c r="E44" s="17"/>
      <c r="F44" s="17"/>
      <c r="G44" s="17"/>
      <c r="H44" s="17"/>
      <c r="I44" s="18"/>
      <c r="J44" s="16"/>
    </row>
    <row r="45" customFormat="false" ht="12.75" hidden="false" customHeight="false" outlineLevel="0" collapsed="false">
      <c r="B45" s="16"/>
      <c r="C45" s="16"/>
      <c r="D45" s="17"/>
      <c r="E45" s="17"/>
      <c r="F45" s="17"/>
      <c r="G45" s="17"/>
      <c r="H45" s="17"/>
      <c r="I45" s="18"/>
      <c r="J45" s="16"/>
    </row>
    <row r="46" customFormat="false" ht="12.75" hidden="false" customHeight="false" outlineLevel="0" collapsed="false">
      <c r="B46" s="16"/>
      <c r="C46" s="16"/>
      <c r="D46" s="17"/>
      <c r="E46" s="17"/>
      <c r="F46" s="17"/>
      <c r="G46" s="17"/>
      <c r="H46" s="17"/>
      <c r="I46" s="18"/>
      <c r="J46" s="16"/>
    </row>
    <row r="47" customFormat="false" ht="12.75" hidden="false" customHeight="false" outlineLevel="0" collapsed="false">
      <c r="B47" s="16"/>
      <c r="C47" s="16"/>
      <c r="D47" s="17"/>
      <c r="E47" s="17"/>
      <c r="F47" s="17"/>
      <c r="G47" s="17"/>
      <c r="H47" s="17"/>
      <c r="I47" s="18"/>
      <c r="J47" s="16"/>
    </row>
    <row r="48" customFormat="false" ht="12.75" hidden="false" customHeight="false" outlineLevel="0" collapsed="false">
      <c r="B48" s="16"/>
      <c r="C48" s="16"/>
      <c r="D48" s="17"/>
      <c r="E48" s="17"/>
      <c r="F48" s="17"/>
      <c r="G48" s="17"/>
      <c r="H48" s="17"/>
      <c r="I48" s="18"/>
      <c r="J48" s="16"/>
    </row>
    <row r="49" customFormat="false" ht="12.75" hidden="false" customHeight="false" outlineLevel="0" collapsed="false">
      <c r="B49" s="16"/>
      <c r="C49" s="16"/>
      <c r="D49" s="17"/>
      <c r="E49" s="17"/>
      <c r="F49" s="17"/>
      <c r="G49" s="17"/>
      <c r="H49" s="17"/>
      <c r="I49" s="18"/>
      <c r="J49" s="16"/>
    </row>
    <row r="50" customFormat="false" ht="12.75" hidden="false" customHeight="false" outlineLevel="0" collapsed="false">
      <c r="B50" s="16"/>
      <c r="C50" s="16"/>
      <c r="D50" s="17"/>
      <c r="E50" s="17"/>
      <c r="F50" s="17"/>
      <c r="G50" s="17"/>
      <c r="H50" s="17"/>
      <c r="I50" s="18"/>
      <c r="J50" s="16"/>
    </row>
    <row r="51" customFormat="false" ht="12.75" hidden="false" customHeight="false" outlineLevel="0" collapsed="false">
      <c r="B51" s="16"/>
      <c r="C51" s="16"/>
      <c r="D51" s="17"/>
      <c r="E51" s="17"/>
      <c r="F51" s="17"/>
      <c r="G51" s="17"/>
      <c r="H51" s="17"/>
      <c r="I51" s="18"/>
      <c r="J51" s="16"/>
    </row>
    <row r="52" customFormat="false" ht="13.5" hidden="false" customHeight="false" outlineLevel="0" collapsed="false">
      <c r="B52" s="19"/>
      <c r="C52" s="19"/>
      <c r="D52" s="20"/>
      <c r="E52" s="20"/>
      <c r="F52" s="20"/>
      <c r="G52" s="20"/>
      <c r="H52" s="20"/>
      <c r="I52" s="21"/>
      <c r="J52" s="19"/>
    </row>
    <row r="55" customFormat="false" ht="12.75" hidden="false" customHeight="false" outlineLevel="0" collapsed="false">
      <c r="I55" s="22"/>
    </row>
  </sheetData>
  <mergeCells count="14">
    <mergeCell ref="A1:B1"/>
    <mergeCell ref="A3:Q3"/>
    <mergeCell ref="A4:Q4"/>
    <mergeCell ref="A5:Q5"/>
    <mergeCell ref="A6:Q6"/>
    <mergeCell ref="B7:B8"/>
    <mergeCell ref="C7:C8"/>
    <mergeCell ref="D7:D8"/>
    <mergeCell ref="E7:E8"/>
    <mergeCell ref="G7:G8"/>
    <mergeCell ref="H7:H8"/>
    <mergeCell ref="I7:I8"/>
    <mergeCell ref="J7:J8"/>
    <mergeCell ref="B9:J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55.85"/>
    <col collapsed="false" customWidth="true" hidden="false" outlineLevel="0" max="3" min="3" style="0" width="12.7"/>
    <col collapsed="false" customWidth="true" hidden="false" outlineLevel="0" max="4" min="4" style="0" width="11.13"/>
    <col collapsed="false" customWidth="true" hidden="false" outlineLevel="0" max="5" min="5" style="0" width="11.7"/>
    <col collapsed="false" customWidth="true" hidden="false" outlineLevel="0" max="6" min="6" style="0" width="10.41"/>
    <col collapsed="false" customWidth="true" hidden="false" outlineLevel="0" max="7" min="7" style="0" width="11.56"/>
    <col collapsed="false" customWidth="true" hidden="false" outlineLevel="0" max="8" min="8" style="0" width="18.99"/>
    <col collapsed="false" customWidth="true" hidden="false" outlineLevel="0" max="9" min="9" style="0" width="11.99"/>
    <col collapsed="false" customWidth="true" hidden="false" outlineLevel="0" max="10" min="10" style="0" width="8.56"/>
    <col collapsed="false" customWidth="true" hidden="false" outlineLevel="0" max="11" min="11" style="0" width="7.28"/>
    <col collapsed="false" customWidth="true" hidden="false" outlineLevel="0" max="12" min="12" style="0" width="14.99"/>
    <col collapsed="false" customWidth="true" hidden="false" outlineLevel="0" max="13" min="13" style="0" width="2.7"/>
  </cols>
  <sheetData>
    <row r="1" customFormat="false" ht="13.5" hidden="false" customHeight="false" outlineLevel="0" collapsed="false">
      <c r="A1" s="23"/>
      <c r="G1" s="4"/>
      <c r="H1" s="24" t="s">
        <v>90</v>
      </c>
      <c r="I1" s="5" t="n">
        <f aca="false">SUM(I9:I1000)</f>
        <v>997500</v>
      </c>
      <c r="J1" s="6" t="n">
        <f aca="false">COUNTIF(J9:J1000,"MMBtus")</f>
        <v>31</v>
      </c>
      <c r="K1" s="7" t="s">
        <v>1</v>
      </c>
      <c r="L1" s="8"/>
    </row>
    <row r="3" customFormat="false" ht="9.75" hidden="false" customHeight="true" outlineLevel="0" collapsed="false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customFormat="false" ht="9.75" hidden="false" customHeight="true" outlineLevel="0" collapsed="false">
      <c r="A4" s="10" t="s">
        <v>91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</row>
    <row r="5" customFormat="false" ht="9.75" hidden="false" customHeight="true" outlineLevel="0" collapsed="false">
      <c r="A5" s="10" t="s">
        <v>4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</row>
    <row r="6" customFormat="false" ht="9.75" hidden="false" customHeight="true" outlineLevel="0" collapsed="false">
      <c r="A6" s="10" t="s">
        <v>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</row>
    <row r="7" customFormat="false" ht="12.75" hidden="false" customHeight="true" outlineLevel="0" collapsed="false">
      <c r="B7" s="11" t="s">
        <v>6</v>
      </c>
      <c r="C7" s="11" t="s">
        <v>7</v>
      </c>
      <c r="D7" s="12" t="s">
        <v>8</v>
      </c>
      <c r="E7" s="12" t="s">
        <v>9</v>
      </c>
      <c r="F7" s="13" t="s">
        <v>10</v>
      </c>
      <c r="G7" s="12" t="s">
        <v>11</v>
      </c>
      <c r="H7" s="12" t="s">
        <v>12</v>
      </c>
      <c r="I7" s="12" t="s">
        <v>13</v>
      </c>
      <c r="J7" s="11" t="s">
        <v>14</v>
      </c>
    </row>
    <row r="8" customFormat="false" ht="25.5" hidden="false" customHeight="false" outlineLevel="0" collapsed="false">
      <c r="B8" s="11"/>
      <c r="C8" s="11"/>
      <c r="D8" s="12"/>
      <c r="E8" s="12"/>
      <c r="F8" s="14" t="s">
        <v>15</v>
      </c>
      <c r="G8" s="12"/>
      <c r="H8" s="12"/>
      <c r="I8" s="12"/>
      <c r="J8" s="11"/>
    </row>
    <row r="9" customFormat="false" ht="12.75" hidden="false" customHeight="true" outlineLevel="0" collapsed="false">
      <c r="B9" s="15" t="s">
        <v>92</v>
      </c>
      <c r="C9" s="15"/>
      <c r="D9" s="15"/>
      <c r="E9" s="15"/>
      <c r="F9" s="15"/>
      <c r="G9" s="15"/>
      <c r="H9" s="15"/>
      <c r="I9" s="15"/>
      <c r="J9" s="15"/>
    </row>
    <row r="10" customFormat="false" ht="12.75" hidden="false" customHeight="false" outlineLevel="0" collapsed="false">
      <c r="B10" s="16" t="s">
        <v>93</v>
      </c>
      <c r="C10" s="16" t="s">
        <v>94</v>
      </c>
      <c r="D10" s="17" t="n">
        <v>5.17</v>
      </c>
      <c r="E10" s="17" t="n">
        <v>5.193</v>
      </c>
      <c r="F10" s="17" t="n">
        <v>5.183</v>
      </c>
      <c r="G10" s="17" t="n">
        <v>5.17</v>
      </c>
      <c r="H10" s="17" t="s">
        <v>95</v>
      </c>
      <c r="I10" s="18" t="n">
        <v>20000</v>
      </c>
      <c r="J10" s="16" t="s">
        <v>96</v>
      </c>
    </row>
    <row r="11" customFormat="false" ht="12.75" hidden="false" customHeight="false" outlineLevel="0" collapsed="false">
      <c r="B11" s="16" t="s">
        <v>97</v>
      </c>
      <c r="C11" s="16" t="s">
        <v>94</v>
      </c>
      <c r="D11" s="17" t="n">
        <v>5.19</v>
      </c>
      <c r="E11" s="17" t="n">
        <v>5.2</v>
      </c>
      <c r="F11" s="17" t="n">
        <v>5.195</v>
      </c>
      <c r="G11" s="17" t="n">
        <v>5.19</v>
      </c>
      <c r="H11" s="17" t="s">
        <v>87</v>
      </c>
      <c r="I11" s="18" t="n">
        <v>20000</v>
      </c>
      <c r="J11" s="16" t="s">
        <v>96</v>
      </c>
    </row>
    <row r="12" customFormat="false" ht="12.75" hidden="false" customHeight="false" outlineLevel="0" collapsed="false">
      <c r="B12" s="16" t="s">
        <v>98</v>
      </c>
      <c r="C12" s="16" t="s">
        <v>94</v>
      </c>
      <c r="D12" s="17" t="n">
        <v>5.45</v>
      </c>
      <c r="E12" s="17" t="n">
        <v>5.5</v>
      </c>
      <c r="F12" s="17" t="n">
        <v>5.477</v>
      </c>
      <c r="G12" s="17" t="n">
        <v>5.465</v>
      </c>
      <c r="H12" s="17" t="s">
        <v>99</v>
      </c>
      <c r="I12" s="18" t="n">
        <v>55000</v>
      </c>
      <c r="J12" s="16" t="s">
        <v>96</v>
      </c>
    </row>
    <row r="13" customFormat="false" ht="12.75" hidden="false" customHeight="false" outlineLevel="0" collapsed="false">
      <c r="B13" s="16" t="s">
        <v>100</v>
      </c>
      <c r="C13" s="16" t="s">
        <v>94</v>
      </c>
      <c r="D13" s="17" t="n">
        <v>5.26</v>
      </c>
      <c r="E13" s="17" t="n">
        <v>5.3</v>
      </c>
      <c r="F13" s="17" t="n">
        <v>5.276</v>
      </c>
      <c r="G13" s="17" t="n">
        <v>5.3</v>
      </c>
      <c r="H13" s="17" t="s">
        <v>101</v>
      </c>
      <c r="I13" s="18" t="n">
        <v>62500</v>
      </c>
      <c r="J13" s="16" t="s">
        <v>96</v>
      </c>
    </row>
    <row r="14" customFormat="false" ht="12.75" hidden="false" customHeight="false" outlineLevel="0" collapsed="false">
      <c r="B14" s="16" t="s">
        <v>102</v>
      </c>
      <c r="C14" s="16" t="s">
        <v>94</v>
      </c>
      <c r="D14" s="17" t="n">
        <v>5.2</v>
      </c>
      <c r="E14" s="17" t="n">
        <v>5.23</v>
      </c>
      <c r="F14" s="17" t="n">
        <v>5.218</v>
      </c>
      <c r="G14" s="17" t="n">
        <v>5.23</v>
      </c>
      <c r="H14" s="17" t="s">
        <v>103</v>
      </c>
      <c r="I14" s="18" t="n">
        <v>105000</v>
      </c>
      <c r="J14" s="16" t="s">
        <v>96</v>
      </c>
    </row>
    <row r="15" customFormat="false" ht="12.75" hidden="false" customHeight="false" outlineLevel="0" collapsed="false">
      <c r="B15" s="16" t="s">
        <v>104</v>
      </c>
      <c r="C15" s="16" t="s">
        <v>94</v>
      </c>
      <c r="D15" s="17" t="n">
        <v>5.635</v>
      </c>
      <c r="E15" s="17" t="n">
        <v>5.635</v>
      </c>
      <c r="F15" s="17" t="n">
        <v>5.635</v>
      </c>
      <c r="G15" s="17" t="n">
        <v>5.635</v>
      </c>
      <c r="H15" s="17" t="s">
        <v>105</v>
      </c>
      <c r="I15" s="18" t="n">
        <v>5000</v>
      </c>
      <c r="J15" s="16" t="s">
        <v>96</v>
      </c>
    </row>
    <row r="16" customFormat="false" ht="12.75" hidden="false" customHeight="false" outlineLevel="0" collapsed="false">
      <c r="B16" s="16" t="s">
        <v>106</v>
      </c>
      <c r="C16" s="16" t="s">
        <v>94</v>
      </c>
      <c r="D16" s="17" t="n">
        <v>5.47</v>
      </c>
      <c r="E16" s="17" t="n">
        <v>5.51</v>
      </c>
      <c r="F16" s="17" t="n">
        <v>5.495</v>
      </c>
      <c r="G16" s="17" t="n">
        <v>5.47</v>
      </c>
      <c r="H16" s="17" t="s">
        <v>103</v>
      </c>
      <c r="I16" s="18" t="n">
        <v>32500</v>
      </c>
      <c r="J16" s="16" t="s">
        <v>96</v>
      </c>
    </row>
    <row r="17" customFormat="false" ht="12.75" hidden="false" customHeight="false" outlineLevel="0" collapsed="false">
      <c r="B17" s="16" t="s">
        <v>107</v>
      </c>
      <c r="C17" s="16" t="s">
        <v>94</v>
      </c>
      <c r="D17" s="17" t="n">
        <v>5.07</v>
      </c>
      <c r="E17" s="17" t="n">
        <v>5.175</v>
      </c>
      <c r="F17" s="17" t="n">
        <v>5.118</v>
      </c>
      <c r="G17" s="17" t="n">
        <v>5.08</v>
      </c>
      <c r="H17" s="17" t="s">
        <v>108</v>
      </c>
      <c r="I17" s="18" t="n">
        <v>67500</v>
      </c>
      <c r="J17" s="16" t="s">
        <v>96</v>
      </c>
    </row>
    <row r="18" customFormat="false" ht="12.75" hidden="false" customHeight="false" outlineLevel="0" collapsed="false">
      <c r="B18" s="16" t="s">
        <v>109</v>
      </c>
      <c r="C18" s="16" t="s">
        <v>94</v>
      </c>
      <c r="D18" s="17" t="n">
        <v>5</v>
      </c>
      <c r="E18" s="17" t="n">
        <v>5.05</v>
      </c>
      <c r="F18" s="17" t="n">
        <v>5.017</v>
      </c>
      <c r="G18" s="17" t="n">
        <v>5</v>
      </c>
      <c r="H18" s="17" t="s">
        <v>110</v>
      </c>
      <c r="I18" s="18" t="n">
        <v>30000</v>
      </c>
      <c r="J18" s="16" t="s">
        <v>96</v>
      </c>
    </row>
    <row r="19" customFormat="false" ht="12.75" hidden="false" customHeight="false" outlineLevel="0" collapsed="false">
      <c r="B19" s="16" t="s">
        <v>111</v>
      </c>
      <c r="C19" s="16" t="s">
        <v>94</v>
      </c>
      <c r="D19" s="17" t="n">
        <v>5.2</v>
      </c>
      <c r="E19" s="17" t="n">
        <v>5.22</v>
      </c>
      <c r="F19" s="17" t="n">
        <v>5.212</v>
      </c>
      <c r="G19" s="17" t="n">
        <v>5.22</v>
      </c>
      <c r="H19" s="17" t="s">
        <v>112</v>
      </c>
      <c r="I19" s="18" t="n">
        <v>110000</v>
      </c>
      <c r="J19" s="16" t="s">
        <v>96</v>
      </c>
    </row>
    <row r="20" customFormat="false" ht="12.75" hidden="false" customHeight="false" outlineLevel="0" collapsed="false">
      <c r="B20" s="16" t="s">
        <v>113</v>
      </c>
      <c r="C20" s="16" t="s">
        <v>94</v>
      </c>
      <c r="D20" s="17" t="n">
        <v>5.5</v>
      </c>
      <c r="E20" s="17" t="n">
        <v>5.51</v>
      </c>
      <c r="F20" s="17" t="n">
        <v>5.508</v>
      </c>
      <c r="G20" s="17" t="n">
        <v>5.5</v>
      </c>
      <c r="H20" s="17" t="s">
        <v>114</v>
      </c>
      <c r="I20" s="18" t="n">
        <v>25000</v>
      </c>
      <c r="J20" s="16" t="s">
        <v>96</v>
      </c>
    </row>
    <row r="21" customFormat="false" ht="12.75" hidden="false" customHeight="false" outlineLevel="0" collapsed="false">
      <c r="B21" s="16" t="s">
        <v>115</v>
      </c>
      <c r="C21" s="16" t="s">
        <v>94</v>
      </c>
      <c r="D21" s="17" t="n">
        <v>5.18</v>
      </c>
      <c r="E21" s="17" t="n">
        <v>5.19</v>
      </c>
      <c r="F21" s="17" t="n">
        <v>5.183</v>
      </c>
      <c r="G21" s="17" t="n">
        <v>5.18</v>
      </c>
      <c r="H21" s="17" t="s">
        <v>103</v>
      </c>
      <c r="I21" s="18" t="n">
        <v>15000</v>
      </c>
      <c r="J21" s="16" t="s">
        <v>96</v>
      </c>
    </row>
    <row r="22" customFormat="false" ht="12.75" hidden="false" customHeight="false" outlineLevel="0" collapsed="false">
      <c r="B22" s="16" t="s">
        <v>116</v>
      </c>
      <c r="C22" s="16" t="s">
        <v>94</v>
      </c>
      <c r="D22" s="17" t="n">
        <v>5.13</v>
      </c>
      <c r="E22" s="17" t="n">
        <v>5.18</v>
      </c>
      <c r="F22" s="17" t="n">
        <v>5.14</v>
      </c>
      <c r="G22" s="17" t="n">
        <v>5.15</v>
      </c>
      <c r="H22" s="17" t="s">
        <v>117</v>
      </c>
      <c r="I22" s="18" t="n">
        <v>40000</v>
      </c>
      <c r="J22" s="16" t="s">
        <v>96</v>
      </c>
    </row>
    <row r="23" customFormat="false" ht="12.75" hidden="false" customHeight="false" outlineLevel="0" collapsed="false">
      <c r="B23" s="16" t="s">
        <v>118</v>
      </c>
      <c r="C23" s="16" t="s">
        <v>94</v>
      </c>
      <c r="D23" s="17" t="n">
        <v>5.435</v>
      </c>
      <c r="E23" s="17" t="n">
        <v>5.435</v>
      </c>
      <c r="F23" s="17" t="n">
        <v>5.435</v>
      </c>
      <c r="G23" s="17" t="n">
        <v>5.435</v>
      </c>
      <c r="H23" s="17" t="s">
        <v>119</v>
      </c>
      <c r="I23" s="18" t="n">
        <v>5000</v>
      </c>
      <c r="J23" s="16" t="s">
        <v>96</v>
      </c>
    </row>
    <row r="24" customFormat="false" ht="12.75" hidden="false" customHeight="false" outlineLevel="0" collapsed="false">
      <c r="B24" s="16" t="s">
        <v>120</v>
      </c>
      <c r="C24" s="16" t="s">
        <v>94</v>
      </c>
      <c r="D24" s="17" t="n">
        <v>5.17</v>
      </c>
      <c r="E24" s="17" t="n">
        <v>5.2</v>
      </c>
      <c r="F24" s="17" t="n">
        <v>5.188</v>
      </c>
      <c r="G24" s="17" t="n">
        <v>5.18</v>
      </c>
      <c r="H24" s="17" t="s">
        <v>121</v>
      </c>
      <c r="I24" s="18" t="n">
        <v>32500</v>
      </c>
      <c r="J24" s="16" t="s">
        <v>96</v>
      </c>
    </row>
    <row r="25" customFormat="false" ht="12.75" hidden="false" customHeight="false" outlineLevel="0" collapsed="false">
      <c r="B25" s="16" t="s">
        <v>122</v>
      </c>
      <c r="C25" s="16" t="s">
        <v>94</v>
      </c>
      <c r="D25" s="17" t="n">
        <v>9</v>
      </c>
      <c r="E25" s="17" t="n">
        <v>10.25</v>
      </c>
      <c r="F25" s="17" t="n">
        <v>9.638</v>
      </c>
      <c r="G25" s="17" t="n">
        <v>10.25</v>
      </c>
      <c r="H25" s="17" t="s">
        <v>123</v>
      </c>
      <c r="I25" s="18" t="n">
        <v>60000</v>
      </c>
      <c r="J25" s="16" t="s">
        <v>96</v>
      </c>
    </row>
    <row r="26" customFormat="false" ht="12.75" hidden="false" customHeight="false" outlineLevel="0" collapsed="false">
      <c r="B26" s="16" t="s">
        <v>124</v>
      </c>
      <c r="C26" s="16" t="s">
        <v>94</v>
      </c>
      <c r="D26" s="17" t="n">
        <v>5.17</v>
      </c>
      <c r="E26" s="17" t="n">
        <v>5.18</v>
      </c>
      <c r="F26" s="17" t="n">
        <v>5.175</v>
      </c>
      <c r="G26" s="17" t="n">
        <v>5.18</v>
      </c>
      <c r="H26" s="17" t="s">
        <v>123</v>
      </c>
      <c r="I26" s="18" t="n">
        <v>42500</v>
      </c>
      <c r="J26" s="16" t="s">
        <v>96</v>
      </c>
    </row>
    <row r="27" customFormat="false" ht="12.75" hidden="false" customHeight="false" outlineLevel="0" collapsed="false">
      <c r="B27" s="16" t="s">
        <v>125</v>
      </c>
      <c r="C27" s="16" t="s">
        <v>94</v>
      </c>
      <c r="D27" s="17" t="n">
        <v>12.5</v>
      </c>
      <c r="E27" s="17" t="n">
        <v>16</v>
      </c>
      <c r="F27" s="17" t="n">
        <v>15</v>
      </c>
      <c r="G27" s="17" t="n">
        <v>12.5</v>
      </c>
      <c r="H27" s="17" t="s">
        <v>95</v>
      </c>
      <c r="I27" s="18" t="n">
        <v>40000</v>
      </c>
      <c r="J27" s="16" t="s">
        <v>96</v>
      </c>
    </row>
    <row r="28" customFormat="false" ht="12.75" hidden="false" customHeight="false" outlineLevel="0" collapsed="false">
      <c r="B28" s="16" t="s">
        <v>126</v>
      </c>
      <c r="C28" s="16" t="s">
        <v>94</v>
      </c>
      <c r="D28" s="17" t="n">
        <v>5.76</v>
      </c>
      <c r="E28" s="17" t="n">
        <v>5.77</v>
      </c>
      <c r="F28" s="17" t="n">
        <v>5.763</v>
      </c>
      <c r="G28" s="17" t="n">
        <v>5.76</v>
      </c>
      <c r="H28" s="17" t="s">
        <v>127</v>
      </c>
      <c r="I28" s="18" t="n">
        <v>15000</v>
      </c>
      <c r="J28" s="16" t="s">
        <v>96</v>
      </c>
    </row>
    <row r="29" customFormat="false" ht="12.75" hidden="false" customHeight="false" outlineLevel="0" collapsed="false">
      <c r="B29" s="16" t="s">
        <v>128</v>
      </c>
      <c r="C29" s="16" t="s">
        <v>94</v>
      </c>
      <c r="D29" s="17" t="n">
        <v>5.2</v>
      </c>
      <c r="E29" s="17" t="n">
        <v>5.225</v>
      </c>
      <c r="F29" s="17" t="n">
        <v>5.214</v>
      </c>
      <c r="G29" s="17" t="n">
        <v>5.215</v>
      </c>
      <c r="H29" s="17" t="s">
        <v>103</v>
      </c>
      <c r="I29" s="18" t="n">
        <v>60000</v>
      </c>
      <c r="J29" s="16" t="s">
        <v>96</v>
      </c>
    </row>
    <row r="30" customFormat="false" ht="12.75" hidden="false" customHeight="false" outlineLevel="0" collapsed="false">
      <c r="B30" s="16" t="s">
        <v>129</v>
      </c>
      <c r="C30" s="16" t="s">
        <v>94</v>
      </c>
      <c r="D30" s="17" t="n">
        <v>5.26</v>
      </c>
      <c r="E30" s="17" t="n">
        <v>5.29</v>
      </c>
      <c r="F30" s="17" t="n">
        <v>5.271</v>
      </c>
      <c r="G30" s="17" t="n">
        <v>5.27</v>
      </c>
      <c r="H30" s="17" t="s">
        <v>130</v>
      </c>
      <c r="I30" s="18" t="n">
        <v>55000</v>
      </c>
      <c r="J30" s="16" t="s">
        <v>96</v>
      </c>
    </row>
    <row r="31" customFormat="false" ht="12.75" hidden="false" customHeight="false" outlineLevel="0" collapsed="false">
      <c r="B31" s="16" t="s">
        <v>131</v>
      </c>
      <c r="C31" s="16" t="s">
        <v>94</v>
      </c>
      <c r="D31" s="17" t="n">
        <v>5.74</v>
      </c>
      <c r="E31" s="17" t="n">
        <v>5.74</v>
      </c>
      <c r="F31" s="17" t="n">
        <v>5.74</v>
      </c>
      <c r="G31" s="17" t="n">
        <v>5.74</v>
      </c>
      <c r="H31" s="17" t="s">
        <v>132</v>
      </c>
      <c r="I31" s="18" t="n">
        <v>5000</v>
      </c>
      <c r="J31" s="16" t="s">
        <v>96</v>
      </c>
    </row>
    <row r="32" customFormat="false" ht="12.75" hidden="false" customHeight="false" outlineLevel="0" collapsed="false">
      <c r="B32" s="16" t="s">
        <v>133</v>
      </c>
      <c r="C32" s="16" t="s">
        <v>94</v>
      </c>
      <c r="D32" s="17" t="n">
        <v>5.19</v>
      </c>
      <c r="E32" s="17" t="n">
        <v>5.2</v>
      </c>
      <c r="F32" s="17" t="n">
        <v>5.195</v>
      </c>
      <c r="G32" s="17" t="n">
        <v>5.19</v>
      </c>
      <c r="H32" s="17" t="s">
        <v>134</v>
      </c>
      <c r="I32" s="18" t="n">
        <v>10000</v>
      </c>
      <c r="J32" s="16" t="s">
        <v>96</v>
      </c>
    </row>
    <row r="33" customFormat="false" ht="12.75" hidden="false" customHeight="true" outlineLevel="0" collapsed="false">
      <c r="B33" s="15" t="s">
        <v>135</v>
      </c>
      <c r="C33" s="15"/>
      <c r="D33" s="15"/>
      <c r="E33" s="15"/>
      <c r="F33" s="15"/>
      <c r="G33" s="15"/>
      <c r="H33" s="15"/>
      <c r="I33" s="15"/>
      <c r="J33" s="15"/>
    </row>
    <row r="34" customFormat="false" ht="12.75" hidden="false" customHeight="false" outlineLevel="0" collapsed="false">
      <c r="B34" s="16" t="s">
        <v>136</v>
      </c>
      <c r="C34" s="16" t="s">
        <v>94</v>
      </c>
      <c r="D34" s="17" t="n">
        <v>0</v>
      </c>
      <c r="E34" s="17" t="n">
        <v>0</v>
      </c>
      <c r="F34" s="17" t="n">
        <v>0</v>
      </c>
      <c r="G34" s="17" t="n">
        <v>0</v>
      </c>
      <c r="H34" s="17" t="s">
        <v>53</v>
      </c>
      <c r="I34" s="18" t="n">
        <v>20000</v>
      </c>
      <c r="J34" s="16" t="s">
        <v>96</v>
      </c>
    </row>
    <row r="35" customFormat="false" ht="12.75" hidden="false" customHeight="false" outlineLevel="0" collapsed="false">
      <c r="B35" s="16" t="s">
        <v>137</v>
      </c>
      <c r="C35" s="16" t="s">
        <v>94</v>
      </c>
      <c r="D35" s="17" t="n">
        <v>0</v>
      </c>
      <c r="E35" s="17" t="n">
        <v>0</v>
      </c>
      <c r="F35" s="17" t="n">
        <v>0</v>
      </c>
      <c r="G35" s="17" t="n">
        <v>0</v>
      </c>
      <c r="H35" s="17" t="s">
        <v>53</v>
      </c>
      <c r="I35" s="18" t="n">
        <v>7500</v>
      </c>
      <c r="J35" s="16" t="s">
        <v>96</v>
      </c>
    </row>
    <row r="36" customFormat="false" ht="12.75" hidden="false" customHeight="false" outlineLevel="0" collapsed="false">
      <c r="B36" s="16" t="s">
        <v>138</v>
      </c>
      <c r="C36" s="16" t="s">
        <v>94</v>
      </c>
      <c r="D36" s="17" t="n">
        <v>0</v>
      </c>
      <c r="E36" s="17" t="n">
        <v>0</v>
      </c>
      <c r="F36" s="17" t="n">
        <v>0</v>
      </c>
      <c r="G36" s="17" t="n">
        <v>0</v>
      </c>
      <c r="H36" s="17" t="s">
        <v>139</v>
      </c>
      <c r="I36" s="18" t="n">
        <v>10000</v>
      </c>
      <c r="J36" s="16" t="s">
        <v>96</v>
      </c>
    </row>
    <row r="37" customFormat="false" ht="12.75" hidden="false" customHeight="false" outlineLevel="0" collapsed="false">
      <c r="B37" s="16" t="s">
        <v>140</v>
      </c>
      <c r="C37" s="16" t="s">
        <v>94</v>
      </c>
      <c r="D37" s="17" t="n">
        <v>0</v>
      </c>
      <c r="E37" s="17" t="n">
        <v>0</v>
      </c>
      <c r="F37" s="17" t="n">
        <v>0</v>
      </c>
      <c r="G37" s="17" t="n">
        <v>0</v>
      </c>
      <c r="H37" s="17" t="s">
        <v>110</v>
      </c>
      <c r="I37" s="18" t="n">
        <v>10000</v>
      </c>
      <c r="J37" s="16" t="s">
        <v>96</v>
      </c>
    </row>
    <row r="38" customFormat="false" ht="12.75" hidden="false" customHeight="false" outlineLevel="0" collapsed="false">
      <c r="B38" s="16" t="s">
        <v>141</v>
      </c>
      <c r="C38" s="16" t="s">
        <v>94</v>
      </c>
      <c r="D38" s="17" t="n">
        <v>0</v>
      </c>
      <c r="E38" s="17" t="n">
        <v>0</v>
      </c>
      <c r="F38" s="17" t="n">
        <v>0</v>
      </c>
      <c r="G38" s="17" t="n">
        <v>0</v>
      </c>
      <c r="H38" s="17" t="s">
        <v>142</v>
      </c>
      <c r="I38" s="18" t="n">
        <v>7500</v>
      </c>
      <c r="J38" s="16" t="s">
        <v>96</v>
      </c>
    </row>
    <row r="39" customFormat="false" ht="12.75" hidden="false" customHeight="false" outlineLevel="0" collapsed="false">
      <c r="B39" s="16" t="s">
        <v>143</v>
      </c>
      <c r="C39" s="16" t="s">
        <v>94</v>
      </c>
      <c r="D39" s="17" t="n">
        <v>0</v>
      </c>
      <c r="E39" s="17" t="n">
        <v>0</v>
      </c>
      <c r="F39" s="17" t="n">
        <v>0</v>
      </c>
      <c r="G39" s="17" t="n">
        <v>0</v>
      </c>
      <c r="H39" s="17" t="s">
        <v>144</v>
      </c>
      <c r="I39" s="18" t="n">
        <v>10000</v>
      </c>
      <c r="J39" s="16" t="s">
        <v>96</v>
      </c>
    </row>
    <row r="40" customFormat="false" ht="12.75" hidden="false" customHeight="false" outlineLevel="0" collapsed="false">
      <c r="B40" s="16" t="s">
        <v>145</v>
      </c>
      <c r="C40" s="16" t="s">
        <v>94</v>
      </c>
      <c r="D40" s="17" t="n">
        <v>-0.005</v>
      </c>
      <c r="E40" s="17" t="n">
        <v>-0.005</v>
      </c>
      <c r="F40" s="17" t="n">
        <v>-0.005</v>
      </c>
      <c r="G40" s="17" t="n">
        <v>-0.005</v>
      </c>
      <c r="H40" s="17" t="s">
        <v>146</v>
      </c>
      <c r="I40" s="18" t="n">
        <v>10000</v>
      </c>
      <c r="J40" s="16" t="s">
        <v>96</v>
      </c>
    </row>
    <row r="41" customFormat="false" ht="13.5" hidden="false" customHeight="false" outlineLevel="0" collapsed="false">
      <c r="B41" s="19" t="s">
        <v>147</v>
      </c>
      <c r="C41" s="19" t="s">
        <v>94</v>
      </c>
      <c r="D41" s="20" t="n">
        <v>0</v>
      </c>
      <c r="E41" s="20" t="n">
        <v>0</v>
      </c>
      <c r="F41" s="20" t="n">
        <v>0</v>
      </c>
      <c r="G41" s="20" t="n">
        <v>0</v>
      </c>
      <c r="H41" s="20" t="s">
        <v>148</v>
      </c>
      <c r="I41" s="21" t="n">
        <v>10000</v>
      </c>
      <c r="J41" s="19" t="s">
        <v>96</v>
      </c>
    </row>
    <row r="42" customFormat="false" ht="12.75" hidden="false" customHeight="false" outlineLevel="0" collapsed="false">
      <c r="B42" s="16"/>
      <c r="C42" s="16"/>
      <c r="D42" s="17"/>
      <c r="E42" s="17"/>
      <c r="F42" s="17"/>
      <c r="G42" s="17"/>
      <c r="H42" s="17"/>
      <c r="I42" s="18"/>
      <c r="J42" s="16"/>
    </row>
    <row r="43" customFormat="false" ht="12.75" hidden="false" customHeight="false" outlineLevel="0" collapsed="false">
      <c r="B43" s="16"/>
      <c r="C43" s="16"/>
      <c r="D43" s="17"/>
      <c r="E43" s="17"/>
      <c r="F43" s="17"/>
      <c r="G43" s="17"/>
      <c r="H43" s="17"/>
      <c r="I43" s="18"/>
      <c r="J43" s="16"/>
    </row>
    <row r="44" customFormat="false" ht="12.75" hidden="false" customHeight="true" outlineLevel="0" collapsed="false">
      <c r="B44" s="15"/>
      <c r="C44" s="15"/>
      <c r="D44" s="15"/>
      <c r="E44" s="15"/>
      <c r="F44" s="15"/>
      <c r="G44" s="15"/>
      <c r="H44" s="15"/>
      <c r="I44" s="15"/>
      <c r="J44" s="15"/>
    </row>
    <row r="45" customFormat="false" ht="12.75" hidden="false" customHeight="false" outlineLevel="0" collapsed="false">
      <c r="B45" s="16"/>
      <c r="C45" s="16"/>
      <c r="D45" s="17"/>
      <c r="E45" s="17"/>
      <c r="F45" s="17"/>
      <c r="G45" s="17"/>
      <c r="H45" s="17"/>
      <c r="I45" s="18"/>
      <c r="J45" s="16"/>
    </row>
    <row r="46" customFormat="false" ht="13.5" hidden="false" customHeight="false" outlineLevel="0" collapsed="false">
      <c r="B46" s="19"/>
      <c r="C46" s="19"/>
      <c r="D46" s="20"/>
      <c r="E46" s="20"/>
      <c r="F46" s="20"/>
      <c r="G46" s="20"/>
      <c r="H46" s="20"/>
      <c r="I46" s="21"/>
      <c r="J46" s="19"/>
    </row>
    <row r="47" customFormat="false" ht="12.75" hidden="false" customHeight="false" outlineLevel="0" collapsed="false">
      <c r="B47" s="16"/>
      <c r="C47" s="16"/>
      <c r="D47" s="17"/>
      <c r="E47" s="17"/>
      <c r="F47" s="17"/>
      <c r="G47" s="17"/>
      <c r="H47" s="17"/>
      <c r="I47" s="18"/>
      <c r="J47" s="16"/>
    </row>
    <row r="48" customFormat="false" ht="12.75" hidden="false" customHeight="false" outlineLevel="0" collapsed="false">
      <c r="B48" s="16"/>
      <c r="C48" s="16"/>
      <c r="D48" s="17"/>
      <c r="E48" s="17"/>
      <c r="F48" s="17"/>
      <c r="G48" s="17"/>
      <c r="H48" s="17"/>
      <c r="I48" s="18"/>
      <c r="J48" s="16"/>
    </row>
    <row r="49" customFormat="false" ht="13.5" hidden="false" customHeight="false" outlineLevel="0" collapsed="false">
      <c r="B49" s="19"/>
      <c r="C49" s="19"/>
      <c r="D49" s="20"/>
      <c r="E49" s="20"/>
      <c r="F49" s="20"/>
      <c r="G49" s="20"/>
      <c r="H49" s="20"/>
      <c r="I49" s="21"/>
      <c r="J49" s="19"/>
    </row>
    <row r="51" customFormat="false" ht="12.75" hidden="false" customHeight="false" outlineLevel="0" collapsed="false">
      <c r="L51" s="25"/>
    </row>
    <row r="55" customFormat="false" ht="12.75" hidden="false" customHeight="false" outlineLevel="0" collapsed="false">
      <c r="I55" s="22"/>
    </row>
  </sheetData>
  <mergeCells count="15">
    <mergeCell ref="A3:M3"/>
    <mergeCell ref="A4:M4"/>
    <mergeCell ref="A5:M5"/>
    <mergeCell ref="A6:M6"/>
    <mergeCell ref="B7:B8"/>
    <mergeCell ref="C7:C8"/>
    <mergeCell ref="D7:D8"/>
    <mergeCell ref="E7:E8"/>
    <mergeCell ref="G7:G8"/>
    <mergeCell ref="H7:H8"/>
    <mergeCell ref="I7:I8"/>
    <mergeCell ref="J7:J8"/>
    <mergeCell ref="B9:J9"/>
    <mergeCell ref="B33:J33"/>
    <mergeCell ref="B44:J4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44.56"/>
    <col collapsed="false" customWidth="true" hidden="false" outlineLevel="0" max="3" min="3" style="0" width="6.85"/>
    <col collapsed="false" customWidth="true" hidden="false" outlineLevel="0" max="4" min="4" style="0" width="11.13"/>
    <col collapsed="false" customWidth="true" hidden="false" outlineLevel="0" max="5" min="5" style="0" width="11.7"/>
    <col collapsed="false" customWidth="true" hidden="false" outlineLevel="0" max="6" min="6" style="0" width="10.41"/>
    <col collapsed="false" customWidth="true" hidden="false" outlineLevel="0" max="7" min="7" style="0" width="11.56"/>
    <col collapsed="false" customWidth="true" hidden="false" outlineLevel="0" max="8" min="8" style="0" width="18.99"/>
    <col collapsed="false" customWidth="true" hidden="false" outlineLevel="0" max="9" min="9" style="0" width="13.14"/>
    <col collapsed="false" customWidth="true" hidden="false" outlineLevel="0" max="10" min="10" style="0" width="8.56"/>
    <col collapsed="false" customWidth="true" hidden="false" outlineLevel="0" max="12" min="12" style="0" width="12.85"/>
    <col collapsed="false" customWidth="true" hidden="false" outlineLevel="0" max="13" min="13" style="0" width="13.41"/>
  </cols>
  <sheetData>
    <row r="1" customFormat="false" ht="13.5" hidden="false" customHeight="false" outlineLevel="0" collapsed="false">
      <c r="A1" s="26"/>
      <c r="B1" s="27"/>
      <c r="G1" s="28"/>
      <c r="H1" s="24" t="s">
        <v>149</v>
      </c>
      <c r="I1" s="5" t="n">
        <f aca="false">SUM(I9:I1000)</f>
        <v>25105000</v>
      </c>
      <c r="J1" s="29" t="n">
        <f aca="false">COUNTIF(J9:J1000,"MMBtus")</f>
        <v>11</v>
      </c>
      <c r="K1" s="7" t="s">
        <v>1</v>
      </c>
      <c r="L1" s="8"/>
    </row>
    <row r="3" customFormat="false" ht="9.75" hidden="false" customHeight="true" outlineLevel="0" collapsed="false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customFormat="false" ht="9.75" hidden="false" customHeight="true" outlineLevel="0" collapsed="false">
      <c r="A4" s="10" t="s">
        <v>150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customFormat="false" ht="9.75" hidden="false" customHeight="true" outlineLevel="0" collapsed="false">
      <c r="A5" s="10" t="s">
        <v>4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</row>
    <row r="6" customFormat="false" ht="9.75" hidden="false" customHeight="true" outlineLevel="0" collapsed="false">
      <c r="A6" s="10" t="s">
        <v>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</row>
    <row r="7" customFormat="false" ht="12.75" hidden="false" customHeight="true" outlineLevel="0" collapsed="false">
      <c r="B7" s="11" t="s">
        <v>6</v>
      </c>
      <c r="C7" s="11" t="s">
        <v>7</v>
      </c>
      <c r="D7" s="12" t="s">
        <v>8</v>
      </c>
      <c r="E7" s="12" t="s">
        <v>9</v>
      </c>
      <c r="F7" s="13" t="s">
        <v>10</v>
      </c>
      <c r="G7" s="12" t="s">
        <v>11</v>
      </c>
      <c r="H7" s="12" t="s">
        <v>12</v>
      </c>
      <c r="I7" s="12" t="s">
        <v>13</v>
      </c>
      <c r="J7" s="11" t="s">
        <v>14</v>
      </c>
    </row>
    <row r="8" customFormat="false" ht="25.5" hidden="false" customHeight="false" outlineLevel="0" collapsed="false">
      <c r="B8" s="11"/>
      <c r="C8" s="11"/>
      <c r="D8" s="12"/>
      <c r="E8" s="12"/>
      <c r="F8" s="14" t="s">
        <v>15</v>
      </c>
      <c r="G8" s="12"/>
      <c r="H8" s="12"/>
      <c r="I8" s="12"/>
      <c r="J8" s="11"/>
    </row>
    <row r="9" customFormat="false" ht="12.75" hidden="false" customHeight="true" outlineLevel="0" collapsed="false">
      <c r="B9" s="15" t="s">
        <v>151</v>
      </c>
      <c r="C9" s="15"/>
      <c r="D9" s="15"/>
      <c r="E9" s="15"/>
      <c r="F9" s="15"/>
      <c r="G9" s="15"/>
      <c r="H9" s="15"/>
      <c r="I9" s="15"/>
      <c r="J9" s="15"/>
    </row>
    <row r="10" customFormat="false" ht="25.5" hidden="false" customHeight="false" outlineLevel="0" collapsed="false">
      <c r="B10" s="16" t="s">
        <v>152</v>
      </c>
      <c r="C10" s="16" t="s">
        <v>153</v>
      </c>
      <c r="D10" s="17" t="n">
        <v>0.24</v>
      </c>
      <c r="E10" s="17" t="n">
        <v>0.24</v>
      </c>
      <c r="F10" s="17" t="n">
        <v>0.24</v>
      </c>
      <c r="G10" s="17" t="n">
        <v>0.24</v>
      </c>
      <c r="H10" s="17" t="s">
        <v>154</v>
      </c>
      <c r="I10" s="18" t="n">
        <v>1070000</v>
      </c>
      <c r="J10" s="16" t="s">
        <v>96</v>
      </c>
    </row>
    <row r="11" customFormat="false" ht="12.75" hidden="false" customHeight="true" outlineLevel="0" collapsed="false">
      <c r="B11" s="15" t="s">
        <v>155</v>
      </c>
      <c r="C11" s="15"/>
      <c r="D11" s="15"/>
      <c r="E11" s="15"/>
      <c r="F11" s="15"/>
      <c r="G11" s="15"/>
      <c r="H11" s="15"/>
      <c r="I11" s="15"/>
      <c r="J11" s="15"/>
    </row>
    <row r="12" customFormat="false" ht="25.5" hidden="false" customHeight="false" outlineLevel="0" collapsed="false">
      <c r="B12" s="16" t="s">
        <v>156</v>
      </c>
      <c r="C12" s="16" t="s">
        <v>153</v>
      </c>
      <c r="D12" s="17" t="n">
        <v>-0.07</v>
      </c>
      <c r="E12" s="17" t="n">
        <v>-0.07</v>
      </c>
      <c r="F12" s="17" t="n">
        <v>-0.07</v>
      </c>
      <c r="G12" s="17" t="n">
        <v>-0.07</v>
      </c>
      <c r="H12" s="17" t="s">
        <v>146</v>
      </c>
      <c r="I12" s="18" t="n">
        <v>2140000</v>
      </c>
      <c r="J12" s="16" t="s">
        <v>96</v>
      </c>
    </row>
    <row r="13" customFormat="false" ht="25.5" hidden="false" customHeight="false" outlineLevel="0" collapsed="false">
      <c r="B13" s="16" t="s">
        <v>157</v>
      </c>
      <c r="C13" s="16" t="s">
        <v>153</v>
      </c>
      <c r="D13" s="17" t="n">
        <v>0.5</v>
      </c>
      <c r="E13" s="17" t="n">
        <v>0.5</v>
      </c>
      <c r="F13" s="17" t="n">
        <v>0.5</v>
      </c>
      <c r="G13" s="17" t="n">
        <v>0.5</v>
      </c>
      <c r="H13" s="17" t="s">
        <v>158</v>
      </c>
      <c r="I13" s="18" t="n">
        <v>1070000</v>
      </c>
      <c r="J13" s="16" t="s">
        <v>96</v>
      </c>
    </row>
    <row r="14" customFormat="false" ht="12.75" hidden="false" customHeight="true" outlineLevel="0" collapsed="false">
      <c r="B14" s="15" t="s">
        <v>159</v>
      </c>
      <c r="C14" s="15"/>
      <c r="D14" s="15"/>
      <c r="E14" s="15"/>
      <c r="F14" s="15"/>
      <c r="G14" s="15"/>
      <c r="H14" s="15"/>
      <c r="I14" s="15"/>
      <c r="J14" s="15"/>
    </row>
    <row r="15" customFormat="false" ht="25.5" hidden="false" customHeight="false" outlineLevel="0" collapsed="false">
      <c r="B15" s="16" t="s">
        <v>160</v>
      </c>
      <c r="C15" s="16" t="s">
        <v>153</v>
      </c>
      <c r="D15" s="17" t="n">
        <v>0.15</v>
      </c>
      <c r="E15" s="17" t="n">
        <v>0.15</v>
      </c>
      <c r="F15" s="17" t="n">
        <v>0.15</v>
      </c>
      <c r="G15" s="17" t="n">
        <v>0.15</v>
      </c>
      <c r="H15" s="17" t="s">
        <v>161</v>
      </c>
      <c r="I15" s="18" t="n">
        <v>1070000</v>
      </c>
      <c r="J15" s="16" t="s">
        <v>96</v>
      </c>
    </row>
    <row r="16" customFormat="false" ht="25.5" hidden="false" customHeight="false" outlineLevel="0" collapsed="false">
      <c r="B16" s="16" t="s">
        <v>162</v>
      </c>
      <c r="C16" s="16" t="s">
        <v>163</v>
      </c>
      <c r="D16" s="17" t="n">
        <v>2.09</v>
      </c>
      <c r="E16" s="17" t="n">
        <v>2.09</v>
      </c>
      <c r="F16" s="17" t="n">
        <v>2.09</v>
      </c>
      <c r="G16" s="17" t="n">
        <v>2.09</v>
      </c>
      <c r="H16" s="17" t="s">
        <v>164</v>
      </c>
      <c r="I16" s="18" t="n">
        <v>755000</v>
      </c>
      <c r="J16" s="16" t="s">
        <v>96</v>
      </c>
    </row>
    <row r="17" customFormat="false" ht="12.75" hidden="false" customHeight="true" outlineLevel="0" collapsed="false">
      <c r="B17" s="15" t="s">
        <v>165</v>
      </c>
      <c r="C17" s="15"/>
      <c r="D17" s="15"/>
      <c r="E17" s="15"/>
      <c r="F17" s="15"/>
      <c r="G17" s="15"/>
      <c r="H17" s="15"/>
      <c r="I17" s="15"/>
      <c r="J17" s="15"/>
    </row>
    <row r="18" customFormat="false" ht="38.25" hidden="false" customHeight="false" outlineLevel="0" collapsed="false">
      <c r="B18" s="16" t="s">
        <v>166</v>
      </c>
      <c r="C18" s="16" t="s">
        <v>167</v>
      </c>
      <c r="D18" s="17" t="n">
        <v>5.185</v>
      </c>
      <c r="E18" s="17" t="n">
        <v>5.225</v>
      </c>
      <c r="F18" s="17" t="n">
        <v>5.205</v>
      </c>
      <c r="G18" s="17" t="n">
        <v>5.185</v>
      </c>
      <c r="H18" s="17" t="s">
        <v>168</v>
      </c>
      <c r="I18" s="18" t="n">
        <v>470000</v>
      </c>
      <c r="J18" s="16" t="s">
        <v>96</v>
      </c>
    </row>
    <row r="19" customFormat="false" ht="38.25" hidden="false" customHeight="false" outlineLevel="0" collapsed="false">
      <c r="B19" s="16" t="s">
        <v>169</v>
      </c>
      <c r="C19" s="16" t="s">
        <v>167</v>
      </c>
      <c r="D19" s="17" t="n">
        <v>10.35</v>
      </c>
      <c r="E19" s="17" t="n">
        <v>10.35</v>
      </c>
      <c r="F19" s="17" t="n">
        <v>10.35</v>
      </c>
      <c r="G19" s="17" t="n">
        <v>10.35</v>
      </c>
      <c r="H19" s="17" t="s">
        <v>170</v>
      </c>
      <c r="I19" s="18" t="n">
        <v>120000</v>
      </c>
      <c r="J19" s="16" t="s">
        <v>96</v>
      </c>
    </row>
    <row r="20" customFormat="false" ht="12.75" hidden="false" customHeight="true" outlineLevel="0" collapsed="false">
      <c r="B20" s="15" t="s">
        <v>171</v>
      </c>
      <c r="C20" s="15"/>
      <c r="D20" s="15"/>
      <c r="E20" s="15"/>
      <c r="F20" s="15"/>
      <c r="G20" s="15"/>
      <c r="H20" s="15"/>
      <c r="I20" s="15"/>
      <c r="J20" s="15"/>
    </row>
    <row r="21" customFormat="false" ht="12.75" hidden="false" customHeight="false" outlineLevel="0" collapsed="false">
      <c r="B21" s="16" t="s">
        <v>172</v>
      </c>
      <c r="C21" s="16" t="s">
        <v>28</v>
      </c>
      <c r="D21" s="17" t="n">
        <v>5.225</v>
      </c>
      <c r="E21" s="17" t="n">
        <v>5.37</v>
      </c>
      <c r="F21" s="17" t="n">
        <v>5.305</v>
      </c>
      <c r="G21" s="17" t="n">
        <v>5.37</v>
      </c>
      <c r="H21" s="17" t="s">
        <v>173</v>
      </c>
      <c r="I21" s="18" t="n">
        <v>12450000</v>
      </c>
      <c r="J21" s="16" t="s">
        <v>96</v>
      </c>
    </row>
    <row r="22" customFormat="false" ht="12.75" hidden="false" customHeight="false" outlineLevel="0" collapsed="false">
      <c r="B22" s="16" t="s">
        <v>174</v>
      </c>
      <c r="C22" s="16" t="s">
        <v>31</v>
      </c>
      <c r="D22" s="17" t="n">
        <v>5.28</v>
      </c>
      <c r="E22" s="17" t="n">
        <v>5.385</v>
      </c>
      <c r="F22" s="17" t="n">
        <v>5.348</v>
      </c>
      <c r="G22" s="17" t="n">
        <v>5.385</v>
      </c>
      <c r="H22" s="17" t="s">
        <v>175</v>
      </c>
      <c r="I22" s="18" t="n">
        <v>1240000</v>
      </c>
      <c r="J22" s="16" t="s">
        <v>96</v>
      </c>
    </row>
    <row r="23" customFormat="false" ht="25.5" hidden="false" customHeight="false" outlineLevel="0" collapsed="false">
      <c r="B23" s="16" t="s">
        <v>176</v>
      </c>
      <c r="C23" s="16" t="s">
        <v>153</v>
      </c>
      <c r="D23" s="17" t="n">
        <v>5.385</v>
      </c>
      <c r="E23" s="17" t="n">
        <v>5.385</v>
      </c>
      <c r="F23" s="17" t="n">
        <v>5.385</v>
      </c>
      <c r="G23" s="17" t="n">
        <v>5.385</v>
      </c>
      <c r="H23" s="17" t="s">
        <v>177</v>
      </c>
      <c r="I23" s="18" t="n">
        <v>1070000</v>
      </c>
      <c r="J23" s="16" t="s">
        <v>96</v>
      </c>
    </row>
    <row r="24" customFormat="false" ht="13.5" hidden="false" customHeight="false" outlineLevel="0" collapsed="false">
      <c r="B24" s="19" t="s">
        <v>178</v>
      </c>
      <c r="C24" s="19" t="s">
        <v>49</v>
      </c>
      <c r="D24" s="20" t="n">
        <v>4.91</v>
      </c>
      <c r="E24" s="20" t="n">
        <v>4.91</v>
      </c>
      <c r="F24" s="20" t="n">
        <v>4.91</v>
      </c>
      <c r="G24" s="20" t="n">
        <v>4.91</v>
      </c>
      <c r="H24" s="20" t="s">
        <v>179</v>
      </c>
      <c r="I24" s="21" t="n">
        <v>3650000</v>
      </c>
      <c r="J24" s="19" t="s">
        <v>96</v>
      </c>
    </row>
    <row r="25" customFormat="false" ht="12.75" hidden="false" customHeight="true" outlineLevel="0" collapsed="false">
      <c r="B25" s="15"/>
      <c r="C25" s="15"/>
      <c r="D25" s="15"/>
      <c r="E25" s="15"/>
      <c r="F25" s="15"/>
      <c r="G25" s="15"/>
      <c r="H25" s="15"/>
      <c r="I25" s="15"/>
      <c r="J25" s="15"/>
    </row>
    <row r="26" customFormat="false" ht="12.75" hidden="false" customHeight="false" outlineLevel="0" collapsed="false">
      <c r="B26" s="16"/>
      <c r="C26" s="16"/>
      <c r="D26" s="17"/>
      <c r="E26" s="17"/>
      <c r="F26" s="17"/>
      <c r="G26" s="17"/>
      <c r="H26" s="17"/>
      <c r="I26" s="18"/>
      <c r="J26" s="16"/>
    </row>
    <row r="27" customFormat="false" ht="12.75" hidden="false" customHeight="false" outlineLevel="0" collapsed="false">
      <c r="B27" s="16"/>
      <c r="C27" s="16"/>
      <c r="D27" s="17"/>
      <c r="E27" s="17"/>
      <c r="F27" s="17"/>
      <c r="G27" s="17"/>
      <c r="H27" s="17"/>
      <c r="I27" s="18"/>
      <c r="J27" s="16"/>
    </row>
    <row r="28" customFormat="false" ht="13.5" hidden="false" customHeight="false" outlineLevel="0" collapsed="false">
      <c r="B28" s="19"/>
      <c r="C28" s="19"/>
      <c r="D28" s="20"/>
      <c r="E28" s="20"/>
      <c r="F28" s="20"/>
      <c r="G28" s="20"/>
      <c r="H28" s="20"/>
      <c r="I28" s="21"/>
      <c r="J28" s="19"/>
    </row>
    <row r="30" customFormat="false" ht="12.75" hidden="false" customHeight="false" outlineLevel="0" collapsed="false">
      <c r="I30" s="22"/>
      <c r="K30" s="30"/>
      <c r="L30" s="31"/>
    </row>
  </sheetData>
  <mergeCells count="18">
    <mergeCell ref="A3:N3"/>
    <mergeCell ref="A4:N4"/>
    <mergeCell ref="A5:N5"/>
    <mergeCell ref="A6:N6"/>
    <mergeCell ref="B7:B8"/>
    <mergeCell ref="C7:C8"/>
    <mergeCell ref="D7:D8"/>
    <mergeCell ref="E7:E8"/>
    <mergeCell ref="G7:G8"/>
    <mergeCell ref="H7:H8"/>
    <mergeCell ref="I7:I8"/>
    <mergeCell ref="J7:J8"/>
    <mergeCell ref="B9:J9"/>
    <mergeCell ref="B11:J11"/>
    <mergeCell ref="B14:J14"/>
    <mergeCell ref="B17:J17"/>
    <mergeCell ref="B20:J20"/>
    <mergeCell ref="B25:J2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4:I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9.28"/>
    <col collapsed="false" customWidth="true" hidden="false" outlineLevel="0" max="3" min="3" style="0" width="3.56"/>
    <col collapsed="false" customWidth="true" hidden="false" outlineLevel="0" max="4" min="4" style="0" width="9.85"/>
    <col collapsed="false" customWidth="true" hidden="false" outlineLevel="0" max="7" min="7" style="0" width="14.41"/>
    <col collapsed="false" customWidth="true" hidden="false" outlineLevel="0" max="8" min="8" style="0" width="5.85"/>
    <col collapsed="false" customWidth="true" hidden="false" outlineLevel="0" max="9" min="9" style="0" width="9.56"/>
  </cols>
  <sheetData>
    <row r="4" customFormat="false" ht="17.25" hidden="false" customHeight="true" outlineLevel="0" collapsed="false">
      <c r="B4" s="32" t="n">
        <v>36957</v>
      </c>
      <c r="C4" s="32"/>
      <c r="D4" s="32"/>
    </row>
    <row r="5" customFormat="false" ht="16.5" hidden="false" customHeight="true" outlineLevel="0" collapsed="false">
      <c r="B5" s="33" t="s">
        <v>180</v>
      </c>
      <c r="C5" s="33"/>
      <c r="D5" s="34" t="n">
        <f aca="false">Power!I1</f>
        <v>2471200</v>
      </c>
    </row>
    <row r="6" customFormat="false" ht="16.5" hidden="false" customHeight="true" outlineLevel="0" collapsed="false">
      <c r="B6" s="33" t="s">
        <v>181</v>
      </c>
      <c r="C6" s="33"/>
      <c r="D6" s="34" t="n">
        <f aca="false">'Physical Gas'!I1</f>
        <v>997500</v>
      </c>
    </row>
    <row r="7" customFormat="false" ht="16.5" hidden="false" customHeight="true" outlineLevel="0" collapsed="false">
      <c r="B7" s="33" t="s">
        <v>182</v>
      </c>
      <c r="C7" s="33"/>
      <c r="D7" s="34" t="n">
        <f aca="false">'Financial Gas'!I1</f>
        <v>25105000</v>
      </c>
    </row>
    <row r="8" customFormat="false" ht="16.5" hidden="false" customHeight="true" outlineLevel="0" collapsed="false">
      <c r="B8" s="35"/>
      <c r="C8" s="35"/>
      <c r="D8" s="36"/>
    </row>
    <row r="9" customFormat="false" ht="16.5" hidden="false" customHeight="true" outlineLevel="0" collapsed="false">
      <c r="B9" s="37" t="s">
        <v>183</v>
      </c>
      <c r="C9" s="37"/>
      <c r="D9" s="38" t="n">
        <f aca="false">'Physical Gas'!I1+'Financial Gas'!I1</f>
        <v>26102500</v>
      </c>
    </row>
    <row r="11" customFormat="false" ht="16.5" hidden="false" customHeight="true" outlineLevel="0" collapsed="false">
      <c r="G11" s="39" t="n">
        <f aca="false">B4</f>
        <v>36957</v>
      </c>
      <c r="H11" s="40" t="s">
        <v>184</v>
      </c>
      <c r="I11" s="41" t="s">
        <v>185</v>
      </c>
    </row>
    <row r="12" customFormat="false" ht="16.5" hidden="false" customHeight="true" outlineLevel="0" collapsed="false">
      <c r="G12" s="42" t="s">
        <v>180</v>
      </c>
      <c r="H12" s="43" t="n">
        <f aca="false">Power!J1</f>
        <v>29</v>
      </c>
      <c r="I12" s="44" t="n">
        <f aca="false">Power!I1</f>
        <v>2471200</v>
      </c>
    </row>
    <row r="13" customFormat="false" ht="16.5" hidden="false" customHeight="true" outlineLevel="0" collapsed="false">
      <c r="G13" s="42" t="s">
        <v>181</v>
      </c>
      <c r="H13" s="43" t="n">
        <f aca="false">'Physical Gas'!J1</f>
        <v>31</v>
      </c>
      <c r="I13" s="44" t="n">
        <f aca="false">'Physical Gas'!I1</f>
        <v>997500</v>
      </c>
    </row>
    <row r="14" customFormat="false" ht="16.5" hidden="false" customHeight="true" outlineLevel="0" collapsed="false">
      <c r="G14" s="45" t="s">
        <v>182</v>
      </c>
      <c r="H14" s="46" t="n">
        <f aca="false">'Financial Gas'!J1</f>
        <v>11</v>
      </c>
      <c r="I14" s="47" t="n">
        <f aca="false">'Financial Gas'!I1</f>
        <v>25105000</v>
      </c>
    </row>
    <row r="15" customFormat="false" ht="12.75" hidden="false" customHeight="false" outlineLevel="0" collapsed="false">
      <c r="G15" s="48"/>
      <c r="H15" s="48"/>
      <c r="I15" s="48"/>
    </row>
    <row r="16" customFormat="false" ht="12.75" hidden="false" customHeight="false" outlineLevel="0" collapsed="false">
      <c r="G16" s="48"/>
      <c r="H16" s="48"/>
      <c r="I16" s="48"/>
    </row>
    <row r="17" customFormat="false" ht="12.75" hidden="false" customHeight="false" outlineLevel="0" collapsed="false">
      <c r="G17" s="48"/>
      <c r="H17" s="48"/>
      <c r="I17" s="48"/>
    </row>
  </sheetData>
  <mergeCells count="5">
    <mergeCell ref="B4:D4"/>
    <mergeCell ref="B5:C5"/>
    <mergeCell ref="B6:C6"/>
    <mergeCell ref="B7:C7"/>
    <mergeCell ref="B9:C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2001-02-23T12:27:09Z</dcterms:created>
  <dc:creator>ajohnson</dc:creator>
  <dc:description>- Oracle 8i ODBC QueryFix Applied</dc:description>
  <dc:language>en-US</dc:language>
  <cp:lastModifiedBy>ajohnson</cp:lastModifiedBy>
  <cp:revision>0</cp:revision>
  <dc:subject/>
  <dc:title>Market Data</dc:title>
</cp:coreProperties>
</file>