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Volumes" sheetId="2" state="visible" r:id="rId4"/>
    <sheet name="Curves" sheetId="3" state="visible" r:id="rId5"/>
    <sheet name="Exposure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<sst xmlns="http://schemas.openxmlformats.org/spreadsheetml/2006/main" count="97" uniqueCount="49">
  <si>
    <t xml:space="preserve">Existing Deals with Huber</t>
  </si>
  <si>
    <t xml:space="preserve">Start</t>
  </si>
  <si>
    <t xml:space="preserve">End</t>
  </si>
  <si>
    <t xml:space="preserve">Volume (MMBtu/d)</t>
  </si>
  <si>
    <t xml:space="preserve"> Delivery Point</t>
  </si>
  <si>
    <t xml:space="preserve">Contract Price</t>
  </si>
  <si>
    <t xml:space="preserve">55 days payables*</t>
  </si>
  <si>
    <t xml:space="preserve">Mark-to-Market Value to ENE</t>
  </si>
  <si>
    <t xml:space="preserve">Forgan</t>
  </si>
  <si>
    <t xml:space="preserve">IF NGPL MidContinent index</t>
  </si>
  <si>
    <t xml:space="preserve">Baker</t>
  </si>
  <si>
    <t xml:space="preserve">Gage</t>
  </si>
  <si>
    <t xml:space="preserve">IF NGPL MidContinent Index minus $0.01</t>
  </si>
  <si>
    <t xml:space="preserve">Existing Deals Total Payables as of Jan 25, 2002</t>
  </si>
  <si>
    <t xml:space="preserve">Existing Deals Total Payables as of July 25, 2002</t>
  </si>
  <si>
    <t xml:space="preserve">Proposed Deals with Huber</t>
  </si>
  <si>
    <t xml:space="preserve">Glenrock</t>
  </si>
  <si>
    <t xml:space="preserve">IF CIG Rocky Mtns. index minus $0.03</t>
  </si>
  <si>
    <t xml:space="preserve">PG&amp;E Topock</t>
  </si>
  <si>
    <t xml:space="preserve">Gas Daily PG&amp;E Topock index minus $0.02</t>
  </si>
  <si>
    <t xml:space="preserve">Ignacio</t>
  </si>
  <si>
    <t xml:space="preserve">Gas Daily El Paso-San Juan index minus $0.10</t>
  </si>
  <si>
    <t xml:space="preserve">Gas Daily NWPL Wyoming Pool index minus $0.10</t>
  </si>
  <si>
    <t xml:space="preserve">Prosed Deals Total Payables as of Jan 25, 2002</t>
  </si>
  <si>
    <t xml:space="preserve">Proposed Deals Total Payables as of July 25, 2002</t>
  </si>
  <si>
    <t xml:space="preserve">Total Proposed &amp; Existing Payables as of Jan 25, 2002</t>
  </si>
  <si>
    <t xml:space="preserve">Total Proposed &amp; Existing Payables as of July 25, 2002</t>
  </si>
  <si>
    <t xml:space="preserve">* The "55 days payable" value above is calculated as 55 days times the Daily Volume times the average 2002 wellhead netback price (curve date = Nov 9, 2001)</t>
  </si>
  <si>
    <t xml:space="preserve">IF NGPL MidContinent index (@ Forgan)</t>
  </si>
  <si>
    <t xml:space="preserve">IF NGPL MidContinent index (@ Baker)</t>
  </si>
  <si>
    <t xml:space="preserve">IF CIG Rocky Mtns. index minus $0.03 (Proposed)</t>
  </si>
  <si>
    <t xml:space="preserve">Gas Daily PG&amp;E Topock index minus $0.02 (Proposed)</t>
  </si>
  <si>
    <t xml:space="preserve">Gas Daily El Paso- San Juan index minus $0.10 (Proposed)</t>
  </si>
  <si>
    <t xml:space="preserve">Gas Daily NWPL Wyoming Pool index minus $0.10 (Proposed)</t>
  </si>
  <si>
    <t xml:space="preserve">Total</t>
  </si>
  <si>
    <t xml:space="preserve">Transportation</t>
  </si>
  <si>
    <t xml:space="preserve">NYMEX</t>
  </si>
  <si>
    <t xml:space="preserve">EPNG</t>
  </si>
  <si>
    <t xml:space="preserve">SJ Gathering</t>
  </si>
  <si>
    <t xml:space="preserve">MB</t>
  </si>
  <si>
    <t xml:space="preserve">CIG</t>
  </si>
  <si>
    <t xml:space="preserve">TB</t>
  </si>
  <si>
    <t xml:space="preserve">Powder Gathering</t>
  </si>
  <si>
    <t xml:space="preserve">Basis</t>
  </si>
  <si>
    <t xml:space="preserve">Index</t>
  </si>
  <si>
    <t xml:space="preserve">Transp</t>
  </si>
  <si>
    <t xml:space="preserve">Price</t>
  </si>
  <si>
    <t xml:space="preserve">Trans</t>
  </si>
  <si>
    <t xml:space="preserve">WA Price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</si>
</sst>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_(* #,##0.000_);_(* \(#,##0.000\);_(* \-??_);_(@_)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i val="true"/>
      <sz val="10"/>
      <name val="Arial Narrow"/>
      <family val="2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2"/>
      <color rgb="FF000000"/>
      <name val="Arial Narrow"/>
      <family val="2"/>
    </font>
    <font>
      <sz val="9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D9D9D9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8E71"/>
      <rgbColor rgb="FF86A88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 Narrow"/>
              </a:rPr>
              <a:t>Existing and Proposed Deals with Huber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428215974123"/>
          <c:y val="0.114457831325301"/>
          <c:w val="0.929783528240856"/>
          <c:h val="0.864398771556816"/>
        </c:manualLayout>
      </c:layout>
      <c:areaChart>
        <c:grouping val="stacked"/>
        <c:ser>
          <c:idx val="0"/>
          <c:order val="0"/>
          <c:tx>
            <c:strRef>
              <c:f>Volumes!$B$3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Volumes!$B$4:$B$64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Volumes!$C$3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Volumes!$C$4:$C$64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2"/>
          <c:order val="2"/>
          <c:tx>
            <c:strRef>
              <c:f>Volumes!$D$3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Volumes!$D$4:$D$64</c:f>
              <c:numCache>
                <c:formatCode>_(* #,##0_);_(* \(#,##0\);_(* \-??_);_(@_)</c:formatCode>
                <c:ptCount val="61"/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</c:numCache>
            </c:numRef>
          </c:val>
        </c:ser>
        <c:ser>
          <c:idx val="3"/>
          <c:order val="3"/>
          <c:tx>
            <c:strRef>
              <c:f>Volumes!$E$3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Volumes!$E$4:$E$64</c:f>
              <c:numCache>
                <c:formatCode>_(* #,##0_);_(* \(#,##0\);_(* \-??_);_(@_)</c:formatCode>
                <c:ptCount val="61"/>
                <c:pt idx="0">
                  <c:v>45000</c:v>
                </c:pt>
                <c:pt idx="1">
                  <c:v>45000</c:v>
                </c:pt>
                <c:pt idx="2">
                  <c:v>45000</c:v>
                </c:pt>
                <c:pt idx="3">
                  <c:v>45000</c:v>
                </c:pt>
                <c:pt idx="4">
                  <c:v>45000</c:v>
                </c:pt>
                <c:pt idx="5">
                  <c:v>45000</c:v>
                </c:pt>
              </c:numCache>
            </c:numRef>
          </c:val>
        </c:ser>
        <c:ser>
          <c:idx val="4"/>
          <c:order val="4"/>
          <c:tx>
            <c:strRef>
              <c:f>Volumes!$F$3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Volumes!$F$4:$F$64</c:f>
              <c:numCache>
                <c:formatCode>_(* #,##0_);_(* \(#,##0\);_(* \-??_);_(@_)</c:formatCode>
                <c:ptCount val="6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  <c:pt idx="25">
                  <c:v>20000</c:v>
                </c:pt>
                <c:pt idx="26">
                  <c:v>20000</c:v>
                </c:pt>
                <c:pt idx="27">
                  <c:v>20000</c:v>
                </c:pt>
                <c:pt idx="28">
                  <c:v>20000</c:v>
                </c:pt>
                <c:pt idx="29">
                  <c:v>20000</c:v>
                </c:pt>
                <c:pt idx="30">
                  <c:v>20000</c:v>
                </c:pt>
                <c:pt idx="31">
                  <c:v>20000</c:v>
                </c:pt>
                <c:pt idx="32">
                  <c:v>20000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  <c:pt idx="42">
                  <c:v>20000</c:v>
                </c:pt>
                <c:pt idx="43">
                  <c:v>20000</c:v>
                </c:pt>
                <c:pt idx="44">
                  <c:v>20000</c:v>
                </c:pt>
                <c:pt idx="45">
                  <c:v>20000</c:v>
                </c:pt>
                <c:pt idx="46">
                  <c:v>20000</c:v>
                </c:pt>
                <c:pt idx="47">
                  <c:v>20000</c:v>
                </c:pt>
                <c:pt idx="48">
                  <c:v>20000</c:v>
                </c:pt>
                <c:pt idx="49">
                  <c:v>20000</c:v>
                </c:pt>
                <c:pt idx="50">
                  <c:v>20000</c:v>
                </c:pt>
                <c:pt idx="51">
                  <c:v>20000</c:v>
                </c:pt>
                <c:pt idx="52">
                  <c:v>20000</c:v>
                </c:pt>
                <c:pt idx="53">
                  <c:v>20000</c:v>
                </c:pt>
              </c:numCache>
            </c:numRef>
          </c:val>
        </c:ser>
        <c:ser>
          <c:idx val="5"/>
          <c:order val="5"/>
          <c:tx>
            <c:strRef>
              <c:f>Volumes!$G$3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Volumes!$G$4:$G$64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ser>
          <c:idx val="6"/>
          <c:order val="6"/>
          <c:tx>
            <c:strRef>
              <c:f>Volumes!$H$3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Volumes!$H$4:$H$64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axId val="15431591"/>
        <c:axId val="84157481"/>
      </c:areaChart>
      <c:catAx>
        <c:axId val="1543159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157481"/>
        <c:crossesAt val="0"/>
        <c:auto val="1"/>
        <c:lblAlgn val="ctr"/>
        <c:lblOffset val="100"/>
        <c:noMultiLvlLbl val="0"/>
      </c:catAx>
      <c:valAx>
        <c:axId val="841574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431591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718e71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Rolling 55 day payables (as of the 25th of the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10719617796"/>
          <c:y val="0.116201664219285"/>
          <c:w val="0.927839155966955"/>
          <c:h val="0.629858051884484"/>
        </c:manualLayout>
      </c:layout>
      <c:areaChart>
        <c:grouping val="stacked"/>
        <c:ser>
          <c:idx val="0"/>
          <c:order val="0"/>
          <c:tx>
            <c:strRef>
              <c:f>Exposure!$C$5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Exposure!$C$6:$C$66</c:f>
              <c:numCache>
                <c:formatCode>_(* #,##0_);_(* \(#,##0\);_(* \-??_);_(@_)</c:formatCode>
                <c:ptCount val="61"/>
                <c:pt idx="0">
                  <c:v>155146.6125</c:v>
                </c:pt>
                <c:pt idx="1">
                  <c:v>370351.3245</c:v>
                </c:pt>
                <c:pt idx="2">
                  <c:v>401692.311</c:v>
                </c:pt>
                <c:pt idx="3">
                  <c:v>380019.287</c:v>
                </c:pt>
                <c:pt idx="4">
                  <c:v>392883.039</c:v>
                </c:pt>
                <c:pt idx="5">
                  <c:v>386271.4525</c:v>
                </c:pt>
                <c:pt idx="6">
                  <c:v>406844.115</c:v>
                </c:pt>
                <c:pt idx="7">
                  <c:v>415604.8025</c:v>
                </c:pt>
                <c:pt idx="8">
                  <c:v>437663.08</c:v>
                </c:pt>
                <c:pt idx="9">
                  <c:v>445239.3355</c:v>
                </c:pt>
                <c:pt idx="10">
                  <c:v>444412.965</c:v>
                </c:pt>
                <c:pt idx="11">
                  <c:v>483449.582</c:v>
                </c:pt>
                <c:pt idx="12">
                  <c:v>529833.13</c:v>
                </c:pt>
                <c:pt idx="13">
                  <c:v>588778.314</c:v>
                </c:pt>
                <c:pt idx="14">
                  <c:v>600268.366</c:v>
                </c:pt>
                <c:pt idx="15">
                  <c:v>543037.952</c:v>
                </c:pt>
                <c:pt idx="16">
                  <c:v>546660.689</c:v>
                </c:pt>
                <c:pt idx="17">
                  <c:v>522775.62</c:v>
                </c:pt>
                <c:pt idx="18">
                  <c:v>539086.1065</c:v>
                </c:pt>
                <c:pt idx="19">
                  <c:v>540736.6</c:v>
                </c:pt>
                <c:pt idx="20">
                  <c:v>562002.8075</c:v>
                </c:pt>
                <c:pt idx="21">
                  <c:v>568518.3275</c:v>
                </c:pt>
                <c:pt idx="22">
                  <c:v>565044.925</c:v>
                </c:pt>
                <c:pt idx="23">
                  <c:v>604251.982</c:v>
                </c:pt>
                <c:pt idx="24">
                  <c:v>642823.4625</c:v>
                </c:pt>
                <c:pt idx="25">
                  <c:v>688635.392</c:v>
                </c:pt>
                <c:pt idx="26">
                  <c:v>685532.3295</c:v>
                </c:pt>
                <c:pt idx="27">
                  <c:v>629418.688</c:v>
                </c:pt>
                <c:pt idx="28">
                  <c:v>611533.342</c:v>
                </c:pt>
                <c:pt idx="29">
                  <c:v>577101.61</c:v>
                </c:pt>
                <c:pt idx="30">
                  <c:v>594666.934</c:v>
                </c:pt>
                <c:pt idx="31">
                  <c:v>598701.235</c:v>
                </c:pt>
                <c:pt idx="32">
                  <c:v>623865.4795</c:v>
                </c:pt>
                <c:pt idx="33">
                  <c:v>629012.0745</c:v>
                </c:pt>
                <c:pt idx="34">
                  <c:v>618616.9</c:v>
                </c:pt>
                <c:pt idx="35">
                  <c:v>651712.005</c:v>
                </c:pt>
                <c:pt idx="36">
                  <c:v>683499.395</c:v>
                </c:pt>
                <c:pt idx="37">
                  <c:v>723597.2045</c:v>
                </c:pt>
                <c:pt idx="38">
                  <c:v>716452.0595</c:v>
                </c:pt>
                <c:pt idx="39">
                  <c:v>647120.5885</c:v>
                </c:pt>
                <c:pt idx="40">
                  <c:v>642927.082</c:v>
                </c:pt>
                <c:pt idx="41">
                  <c:v>607934.7475</c:v>
                </c:pt>
                <c:pt idx="42">
                  <c:v>626060.674</c:v>
                </c:pt>
                <c:pt idx="43">
                  <c:v>629423.6225</c:v>
                </c:pt>
                <c:pt idx="44">
                  <c:v>655011.1395</c:v>
                </c:pt>
                <c:pt idx="45">
                  <c:v>660157.7345</c:v>
                </c:pt>
                <c:pt idx="46">
                  <c:v>649206.3875</c:v>
                </c:pt>
                <c:pt idx="47">
                  <c:v>682857.665</c:v>
                </c:pt>
                <c:pt idx="48">
                  <c:v>714088.8825</c:v>
                </c:pt>
                <c:pt idx="49">
                  <c:v>752867.8645</c:v>
                </c:pt>
                <c:pt idx="50">
                  <c:v>743729.9695</c:v>
                </c:pt>
                <c:pt idx="51">
                  <c:v>673327.101</c:v>
                </c:pt>
                <c:pt idx="52">
                  <c:v>670589.2945</c:v>
                </c:pt>
                <c:pt idx="53">
                  <c:v>635069.2725</c:v>
                </c:pt>
                <c:pt idx="54">
                  <c:v>653688.554</c:v>
                </c:pt>
                <c:pt idx="55">
                  <c:v>656613.5225</c:v>
                </c:pt>
                <c:pt idx="56">
                  <c:v>682763.0595</c:v>
                </c:pt>
                <c:pt idx="57">
                  <c:v>687909.6545</c:v>
                </c:pt>
                <c:pt idx="58">
                  <c:v>367903.425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1"/>
          <c:order val="1"/>
          <c:tx>
            <c:strRef>
              <c:f>Exposure!$D$5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Exposure!$D$6:$D$66</c:f>
              <c:numCache>
                <c:formatCode>_(* #,##0_);_(* \(#,##0\);_(* \-??_);_(@_)</c:formatCode>
                <c:ptCount val="61"/>
                <c:pt idx="0">
                  <c:v>155146.6125</c:v>
                </c:pt>
                <c:pt idx="1">
                  <c:v>370351.3245</c:v>
                </c:pt>
                <c:pt idx="2">
                  <c:v>401692.311</c:v>
                </c:pt>
                <c:pt idx="3">
                  <c:v>380019.287</c:v>
                </c:pt>
                <c:pt idx="4">
                  <c:v>392883.039</c:v>
                </c:pt>
                <c:pt idx="5">
                  <c:v>386271.4525</c:v>
                </c:pt>
                <c:pt idx="6">
                  <c:v>406844.115</c:v>
                </c:pt>
                <c:pt idx="7">
                  <c:v>415604.8025</c:v>
                </c:pt>
                <c:pt idx="8">
                  <c:v>437663.08</c:v>
                </c:pt>
                <c:pt idx="9">
                  <c:v>445239.3355</c:v>
                </c:pt>
                <c:pt idx="10">
                  <c:v>444412.965</c:v>
                </c:pt>
                <c:pt idx="11">
                  <c:v>483449.582</c:v>
                </c:pt>
                <c:pt idx="12">
                  <c:v>529833.13</c:v>
                </c:pt>
                <c:pt idx="13">
                  <c:v>588778.314</c:v>
                </c:pt>
                <c:pt idx="14">
                  <c:v>600268.366</c:v>
                </c:pt>
                <c:pt idx="15">
                  <c:v>543037.952</c:v>
                </c:pt>
                <c:pt idx="16">
                  <c:v>546660.689</c:v>
                </c:pt>
                <c:pt idx="17">
                  <c:v>522775.62</c:v>
                </c:pt>
                <c:pt idx="18">
                  <c:v>539086.1065</c:v>
                </c:pt>
                <c:pt idx="19">
                  <c:v>540736.6</c:v>
                </c:pt>
                <c:pt idx="20">
                  <c:v>562002.8075</c:v>
                </c:pt>
                <c:pt idx="21">
                  <c:v>568518.3275</c:v>
                </c:pt>
                <c:pt idx="22">
                  <c:v>565044.925</c:v>
                </c:pt>
                <c:pt idx="23">
                  <c:v>604251.982</c:v>
                </c:pt>
                <c:pt idx="24">
                  <c:v>642823.4625</c:v>
                </c:pt>
                <c:pt idx="25">
                  <c:v>688635.392</c:v>
                </c:pt>
                <c:pt idx="26">
                  <c:v>685532.3295</c:v>
                </c:pt>
                <c:pt idx="27">
                  <c:v>629418.688</c:v>
                </c:pt>
                <c:pt idx="28">
                  <c:v>611533.342</c:v>
                </c:pt>
                <c:pt idx="29">
                  <c:v>577101.61</c:v>
                </c:pt>
                <c:pt idx="30">
                  <c:v>594666.934</c:v>
                </c:pt>
                <c:pt idx="31">
                  <c:v>598701.235</c:v>
                </c:pt>
                <c:pt idx="32">
                  <c:v>623865.4795</c:v>
                </c:pt>
                <c:pt idx="33">
                  <c:v>629012.0745</c:v>
                </c:pt>
                <c:pt idx="34">
                  <c:v>618616.9</c:v>
                </c:pt>
                <c:pt idx="35">
                  <c:v>651712.005</c:v>
                </c:pt>
                <c:pt idx="36">
                  <c:v>683499.395</c:v>
                </c:pt>
                <c:pt idx="37">
                  <c:v>723597.2045</c:v>
                </c:pt>
                <c:pt idx="38">
                  <c:v>716452.0595</c:v>
                </c:pt>
                <c:pt idx="39">
                  <c:v>647120.5885</c:v>
                </c:pt>
                <c:pt idx="40">
                  <c:v>642927.082</c:v>
                </c:pt>
                <c:pt idx="41">
                  <c:v>607934.7475</c:v>
                </c:pt>
                <c:pt idx="42">
                  <c:v>626060.674</c:v>
                </c:pt>
                <c:pt idx="43">
                  <c:v>629423.6225</c:v>
                </c:pt>
                <c:pt idx="44">
                  <c:v>655011.1395</c:v>
                </c:pt>
                <c:pt idx="45">
                  <c:v>660157.7345</c:v>
                </c:pt>
                <c:pt idx="46">
                  <c:v>649206.3875</c:v>
                </c:pt>
                <c:pt idx="47">
                  <c:v>682857.665</c:v>
                </c:pt>
                <c:pt idx="48">
                  <c:v>714088.8825</c:v>
                </c:pt>
                <c:pt idx="49">
                  <c:v>752867.8645</c:v>
                </c:pt>
                <c:pt idx="50">
                  <c:v>743729.9695</c:v>
                </c:pt>
                <c:pt idx="51">
                  <c:v>673327.101</c:v>
                </c:pt>
                <c:pt idx="52">
                  <c:v>670589.2945</c:v>
                </c:pt>
                <c:pt idx="53">
                  <c:v>635069.2725</c:v>
                </c:pt>
                <c:pt idx="54">
                  <c:v>653688.554</c:v>
                </c:pt>
                <c:pt idx="55">
                  <c:v>656613.5225</c:v>
                </c:pt>
                <c:pt idx="56">
                  <c:v>682763.0595</c:v>
                </c:pt>
                <c:pt idx="57">
                  <c:v>687909.6545</c:v>
                </c:pt>
                <c:pt idx="58">
                  <c:v>367903.425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2"/>
          <c:tx>
            <c:strRef>
              <c:f>Exposure!$E$5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Exposure!$E$6:$E$66</c:f>
              <c:numCache>
                <c:formatCode>_(* #,##0_);_(* \(#,##0\);_(* \-??_);_(@_)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1702339.38</c:v>
                </c:pt>
                <c:pt idx="7">
                  <c:v>3807842.556</c:v>
                </c:pt>
                <c:pt idx="8">
                  <c:v>3995353.152</c:v>
                </c:pt>
                <c:pt idx="9">
                  <c:v>4059253.1112</c:v>
                </c:pt>
                <c:pt idx="10">
                  <c:v>4047111.096</c:v>
                </c:pt>
                <c:pt idx="11">
                  <c:v>4381293.1008</c:v>
                </c:pt>
                <c:pt idx="12">
                  <c:v>4765492.872</c:v>
                </c:pt>
                <c:pt idx="13">
                  <c:v>5266412.9616</c:v>
                </c:pt>
                <c:pt idx="14">
                  <c:v>5366642.0304</c:v>
                </c:pt>
                <c:pt idx="15">
                  <c:v>4873708.8288</c:v>
                </c:pt>
                <c:pt idx="16">
                  <c:v>4923424.1616</c:v>
                </c:pt>
                <c:pt idx="17">
                  <c:v>4716868.128</c:v>
                </c:pt>
                <c:pt idx="18">
                  <c:v>4858331.9736</c:v>
                </c:pt>
                <c:pt idx="19">
                  <c:v>4862723.04</c:v>
                </c:pt>
                <c:pt idx="20">
                  <c:v>5043806.628</c:v>
                </c:pt>
                <c:pt idx="21">
                  <c:v>5098703.316</c:v>
                </c:pt>
                <c:pt idx="22">
                  <c:v>5064244.92</c:v>
                </c:pt>
                <c:pt idx="23">
                  <c:v>5399821.6608</c:v>
                </c:pt>
                <c:pt idx="24">
                  <c:v>5718271.86</c:v>
                </c:pt>
                <c:pt idx="25">
                  <c:v>6108933.3648</c:v>
                </c:pt>
                <c:pt idx="26">
                  <c:v>6085264.2648</c:v>
                </c:pt>
                <c:pt idx="27">
                  <c:v>5606028.1872</c:v>
                </c:pt>
                <c:pt idx="28">
                  <c:v>5469060.8448</c:v>
                </c:pt>
                <c:pt idx="29">
                  <c:v>5173700.784</c:v>
                </c:pt>
                <c:pt idx="30">
                  <c:v>5325653.2896</c:v>
                </c:pt>
                <c:pt idx="31">
                  <c:v>5350575.384</c:v>
                </c:pt>
                <c:pt idx="32">
                  <c:v>5565160.6248</c:v>
                </c:pt>
                <c:pt idx="33">
                  <c:v>5608546.7928</c:v>
                </c:pt>
                <c:pt idx="34">
                  <c:v>5515947.36</c:v>
                </c:pt>
                <c:pt idx="35">
                  <c:v>5800305.672</c:v>
                </c:pt>
                <c:pt idx="36">
                  <c:v>6061669.488</c:v>
                </c:pt>
                <c:pt idx="37">
                  <c:v>6404258.4648</c:v>
                </c:pt>
                <c:pt idx="38">
                  <c:v>6346325.1768</c:v>
                </c:pt>
                <c:pt idx="39">
                  <c:v>5749663.6344</c:v>
                </c:pt>
                <c:pt idx="40">
                  <c:v>5733609.1008</c:v>
                </c:pt>
                <c:pt idx="41">
                  <c:v>5433524.964</c:v>
                </c:pt>
                <c:pt idx="42">
                  <c:v>5590201.5456</c:v>
                </c:pt>
                <c:pt idx="43">
                  <c:v>5609584.764</c:v>
                </c:pt>
                <c:pt idx="44">
                  <c:v>5827883.7288</c:v>
                </c:pt>
                <c:pt idx="45">
                  <c:v>5871269.8968</c:v>
                </c:pt>
                <c:pt idx="46">
                  <c:v>5773978.98</c:v>
                </c:pt>
                <c:pt idx="47">
                  <c:v>6063028.776</c:v>
                </c:pt>
                <c:pt idx="48">
                  <c:v>6319701.108</c:v>
                </c:pt>
                <c:pt idx="49">
                  <c:v>6651231.5688</c:v>
                </c:pt>
                <c:pt idx="50">
                  <c:v>6576212.6808</c:v>
                </c:pt>
                <c:pt idx="51">
                  <c:v>5970104.4144</c:v>
                </c:pt>
                <c:pt idx="52">
                  <c:v>5966323.9608</c:v>
                </c:pt>
                <c:pt idx="53">
                  <c:v>5661836.124</c:v>
                </c:pt>
                <c:pt idx="54">
                  <c:v>5822663.8176</c:v>
                </c:pt>
                <c:pt idx="55">
                  <c:v>5838303.324</c:v>
                </c:pt>
                <c:pt idx="56">
                  <c:v>6061258.5768</c:v>
                </c:pt>
                <c:pt idx="57">
                  <c:v>6104644.7448</c:v>
                </c:pt>
                <c:pt idx="58">
                  <c:v>6003186.42</c:v>
                </c:pt>
                <c:pt idx="59">
                  <c:v>6296403.624</c:v>
                </c:pt>
                <c:pt idx="60">
                  <c:v>6548908.548</c:v>
                </c:pt>
              </c:numCache>
            </c:numRef>
          </c:val>
        </c:ser>
        <c:ser>
          <c:idx val="3"/>
          <c:order val="3"/>
          <c:tx>
            <c:strRef>
              <c:f>Exposure!$F$5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Exposure!$F$6:$F$66</c:f>
              <c:numCache>
                <c:formatCode>_(* #,##0_);_(* \(#,##0\);_(* \-??_);_(@_)</c:formatCode>
                <c:ptCount val="61"/>
                <c:pt idx="0">
                  <c:v>1387125</c:v>
                </c:pt>
                <c:pt idx="1">
                  <c:v>3536910</c:v>
                </c:pt>
                <c:pt idx="2">
                  <c:v>4112550</c:v>
                </c:pt>
                <c:pt idx="3">
                  <c:v>3880530</c:v>
                </c:pt>
                <c:pt idx="4">
                  <c:v>3843585</c:v>
                </c:pt>
                <c:pt idx="5">
                  <c:v>3596625</c:v>
                </c:pt>
                <c:pt idx="6">
                  <c:v>2057625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4"/>
          <c:tx>
            <c:strRef>
              <c:f>Exposure!$G$5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Exposure!$G$6:$G$66</c:f>
              <c:numCache>
                <c:formatCode>_(* #,##0_);_(* \(#,##0\);_(* \-??_);_(@_)</c:formatCode>
                <c:ptCount val="61"/>
                <c:pt idx="0">
                  <c:v>898811.9</c:v>
                </c:pt>
                <c:pt idx="1">
                  <c:v>2117919.606</c:v>
                </c:pt>
                <c:pt idx="2">
                  <c:v>2257575.434</c:v>
                </c:pt>
                <c:pt idx="3">
                  <c:v>2119363.096</c:v>
                </c:pt>
                <c:pt idx="4">
                  <c:v>2167841.694</c:v>
                </c:pt>
                <c:pt idx="5">
                  <c:v>2121738.47</c:v>
                </c:pt>
                <c:pt idx="6">
                  <c:v>2295482.196</c:v>
                </c:pt>
                <c:pt idx="7">
                  <c:v>2441730.03</c:v>
                </c:pt>
                <c:pt idx="8">
                  <c:v>2606812.3855</c:v>
                </c:pt>
                <c:pt idx="9">
                  <c:v>2615089.88538</c:v>
                </c:pt>
                <c:pt idx="10">
                  <c:v>2548439.78</c:v>
                </c:pt>
                <c:pt idx="11">
                  <c:v>2750069.376</c:v>
                </c:pt>
                <c:pt idx="12">
                  <c:v>3029603.08</c:v>
                </c:pt>
                <c:pt idx="13">
                  <c:v>3415113.716</c:v>
                </c:pt>
                <c:pt idx="14">
                  <c:v>3483327.716</c:v>
                </c:pt>
                <c:pt idx="15">
                  <c:v>3040747.788</c:v>
                </c:pt>
                <c:pt idx="16">
                  <c:v>3146952.511</c:v>
                </c:pt>
                <c:pt idx="17">
                  <c:v>3189751.705</c:v>
                </c:pt>
                <c:pt idx="18">
                  <c:v>3271324.446</c:v>
                </c:pt>
                <c:pt idx="19">
                  <c:v>3249757.105</c:v>
                </c:pt>
                <c:pt idx="20">
                  <c:v>3346844.926</c:v>
                </c:pt>
                <c:pt idx="21">
                  <c:v>3372508.448</c:v>
                </c:pt>
                <c:pt idx="22">
                  <c:v>3339045.755</c:v>
                </c:pt>
                <c:pt idx="23">
                  <c:v>3538030.343</c:v>
                </c:pt>
                <c:pt idx="24">
                  <c:v>3718255.03</c:v>
                </c:pt>
                <c:pt idx="25">
                  <c:v>3996220.206</c:v>
                </c:pt>
                <c:pt idx="26">
                  <c:v>4030283.28</c:v>
                </c:pt>
                <c:pt idx="27">
                  <c:v>3681576.754</c:v>
                </c:pt>
                <c:pt idx="28">
                  <c:v>3628867.721</c:v>
                </c:pt>
                <c:pt idx="29">
                  <c:v>3522871.705</c:v>
                </c:pt>
                <c:pt idx="30">
                  <c:v>3611492.28</c:v>
                </c:pt>
                <c:pt idx="31">
                  <c:v>3598070.875</c:v>
                </c:pt>
                <c:pt idx="32">
                  <c:v>3713878.47</c:v>
                </c:pt>
                <c:pt idx="33">
                  <c:v>3734115.474</c:v>
                </c:pt>
                <c:pt idx="34">
                  <c:v>3671761.365</c:v>
                </c:pt>
                <c:pt idx="35">
                  <c:v>3834910.973</c:v>
                </c:pt>
                <c:pt idx="36">
                  <c:v>3983989.7</c:v>
                </c:pt>
                <c:pt idx="37">
                  <c:v>4208715.73</c:v>
                </c:pt>
                <c:pt idx="38">
                  <c:v>4182882.08</c:v>
                </c:pt>
                <c:pt idx="39">
                  <c:v>3839773.928</c:v>
                </c:pt>
                <c:pt idx="40">
                  <c:v>3856608.121</c:v>
                </c:pt>
                <c:pt idx="41">
                  <c:v>3643027.455</c:v>
                </c:pt>
                <c:pt idx="42">
                  <c:v>3733832.68</c:v>
                </c:pt>
                <c:pt idx="43">
                  <c:v>3718006.625</c:v>
                </c:pt>
                <c:pt idx="44">
                  <c:v>3835726.07</c:v>
                </c:pt>
                <c:pt idx="45">
                  <c:v>3855963.074</c:v>
                </c:pt>
                <c:pt idx="46">
                  <c:v>3791433.115</c:v>
                </c:pt>
                <c:pt idx="47">
                  <c:v>3957018.823</c:v>
                </c:pt>
                <c:pt idx="48">
                  <c:v>4104234</c:v>
                </c:pt>
                <c:pt idx="49">
                  <c:v>4323776.415</c:v>
                </c:pt>
                <c:pt idx="50">
                  <c:v>4289464.12</c:v>
                </c:pt>
                <c:pt idx="51">
                  <c:v>3941420.773</c:v>
                </c:pt>
                <c:pt idx="52">
                  <c:v>3963953.561</c:v>
                </c:pt>
                <c:pt idx="53">
                  <c:v>3748389.03</c:v>
                </c:pt>
                <c:pt idx="54">
                  <c:v>2114837.67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5"/>
          <c:order val="5"/>
          <c:tx>
            <c:strRef>
              <c:f>Exposure!$H$5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Exposure!$H$6:$H$66</c:f>
              <c:numCache>
                <c:formatCode>_(* #,##0_);_(* \(#,##0\);_(* \-??_);_(@_)</c:formatCode>
                <c:ptCount val="61"/>
                <c:pt idx="0">
                  <c:v>480066.5</c:v>
                </c:pt>
                <c:pt idx="1">
                  <c:v>1149369.46</c:v>
                </c:pt>
                <c:pt idx="2">
                  <c:v>1258025.88</c:v>
                </c:pt>
                <c:pt idx="3">
                  <c:v>1199535.96</c:v>
                </c:pt>
                <c:pt idx="4">
                  <c:v>1235554.12</c:v>
                </c:pt>
                <c:pt idx="5">
                  <c:v>1200933.7</c:v>
                </c:pt>
                <c:pt idx="6">
                  <c:v>684036.7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6"/>
          <c:order val="6"/>
          <c:tx>
            <c:strRef>
              <c:f>Exposure!$I$5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Exposure!$I$6:$I$66</c:f>
              <c:numCache>
                <c:formatCode>_(* #,##0_);_(* \(#,##0\);_(* \-??_);_(@_)</c:formatCode>
                <c:ptCount val="61"/>
                <c:pt idx="0">
                  <c:v>431316.5</c:v>
                </c:pt>
                <c:pt idx="1">
                  <c:v>1058919.46</c:v>
                </c:pt>
                <c:pt idx="2">
                  <c:v>1180825.88</c:v>
                </c:pt>
                <c:pt idx="3">
                  <c:v>1109735.96</c:v>
                </c:pt>
                <c:pt idx="4">
                  <c:v>1128504.12</c:v>
                </c:pt>
                <c:pt idx="5">
                  <c:v>1088183.7</c:v>
                </c:pt>
                <c:pt idx="6">
                  <c:v>620486.7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axId val="81126203"/>
        <c:axId val="69720667"/>
      </c:areaChart>
      <c:catAx>
        <c:axId val="8112620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720667"/>
        <c:crossesAt val="0"/>
        <c:auto val="1"/>
        <c:lblAlgn val="ctr"/>
        <c:lblOffset val="100"/>
        <c:noMultiLvlLbl val="0"/>
      </c:catAx>
      <c:valAx>
        <c:axId val="697206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126203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86a886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94794466009754"/>
          <c:y val="0.748017621145374"/>
          <c:w val="0.695232407683886"/>
          <c:h val="0.2348507097405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234360</xdr:colOff>
      <xdr:row>23</xdr:row>
      <xdr:rowOff>86040</xdr:rowOff>
    </xdr:from>
    <xdr:to>
      <xdr:col>6</xdr:col>
      <xdr:colOff>47520</xdr:colOff>
      <xdr:row>42</xdr:row>
      <xdr:rowOff>56880</xdr:rowOff>
    </xdr:to>
    <xdr:graphicFrame>
      <xdr:nvGraphicFramePr>
        <xdr:cNvPr id="0" name="Chart 1"/>
        <xdr:cNvGraphicFramePr/>
      </xdr:nvGraphicFramePr>
      <xdr:xfrm>
        <a:off x="234360" y="4239000"/>
        <a:ext cx="7233840" cy="304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387360</xdr:colOff>
      <xdr:row>35</xdr:row>
      <xdr:rowOff>86040</xdr:rowOff>
    </xdr:from>
    <xdr:to>
      <xdr:col>5</xdr:col>
      <xdr:colOff>963360</xdr:colOff>
      <xdr:row>35</xdr:row>
      <xdr:rowOff>86040</xdr:rowOff>
    </xdr:to>
    <xdr:sp>
      <xdr:nvSpPr>
        <xdr:cNvPr id="1" name="Line 2"/>
        <xdr:cNvSpPr/>
      </xdr:nvSpPr>
      <xdr:spPr>
        <a:xfrm>
          <a:off x="6727680" y="6181920"/>
          <a:ext cx="576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2150280</xdr:colOff>
      <xdr:row>34</xdr:row>
      <xdr:rowOff>56880</xdr:rowOff>
    </xdr:from>
    <xdr:to>
      <xdr:col>5</xdr:col>
      <xdr:colOff>893520</xdr:colOff>
      <xdr:row>35</xdr:row>
      <xdr:rowOff>78120</xdr:rowOff>
    </xdr:to>
    <xdr:sp>
      <xdr:nvSpPr>
        <xdr:cNvPr id="2" name="Text 3"/>
        <xdr:cNvSpPr/>
      </xdr:nvSpPr>
      <xdr:spPr>
        <a:xfrm>
          <a:off x="5531040" y="5991120"/>
          <a:ext cx="170280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i="1" lang="en-US" sz="1000" strike="noStrike" u="none">
              <a:effectLst/>
              <a:uFillTx/>
              <a:latin typeface="Arial Narrow"/>
            </a:rPr>
            <a:t>continues through May 2013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199800</xdr:colOff>
      <xdr:row>41</xdr:row>
      <xdr:rowOff>142920</xdr:rowOff>
    </xdr:from>
    <xdr:to>
      <xdr:col>6</xdr:col>
      <xdr:colOff>12600</xdr:colOff>
      <xdr:row>64</xdr:row>
      <xdr:rowOff>95760</xdr:rowOff>
    </xdr:to>
    <xdr:graphicFrame>
      <xdr:nvGraphicFramePr>
        <xdr:cNvPr id="3" name="Chart 4"/>
        <xdr:cNvGraphicFramePr/>
      </xdr:nvGraphicFramePr>
      <xdr:xfrm>
        <a:off x="199800" y="7210440"/>
        <a:ext cx="72334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32"/>
    <col collapsed="false" customWidth="true" hidden="false" outlineLevel="0" max="3" min="3" style="0" width="10.32"/>
    <col collapsed="false" customWidth="true" hidden="false" outlineLevel="0" max="4" min="4" style="0" width="14.33"/>
    <col collapsed="false" customWidth="true" hidden="false" outlineLevel="0" max="5" min="5" style="0" width="41.99"/>
    <col collapsed="false" customWidth="true" hidden="false" outlineLevel="0" max="6" min="6" style="0" width="15.32"/>
    <col collapsed="false" customWidth="true" hidden="false" outlineLevel="0" max="7" min="7" style="0" width="14.15"/>
  </cols>
  <sheetData>
    <row r="1" customFormat="false" ht="13.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1"/>
      <c r="I2" s="1"/>
    </row>
    <row r="3" customFormat="false" ht="27" hidden="false" customHeight="tru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6" t="s">
        <v>7</v>
      </c>
      <c r="H3" s="7"/>
      <c r="I3" s="7"/>
    </row>
    <row r="4" customFormat="false" ht="12.75" hidden="false" customHeight="false" outlineLevel="0" collapsed="false">
      <c r="A4" s="8" t="n">
        <v>37226</v>
      </c>
      <c r="B4" s="9" t="n">
        <v>38990</v>
      </c>
      <c r="C4" s="10" t="n">
        <v>5000</v>
      </c>
      <c r="D4" s="11" t="s">
        <v>8</v>
      </c>
      <c r="E4" s="12" t="s">
        <v>9</v>
      </c>
      <c r="F4" s="13" t="n">
        <f aca="false">-AVERAGE(Exposure!C7:C18)</f>
        <v>-424522.035333333</v>
      </c>
      <c r="G4" s="14" t="n">
        <v>-90118</v>
      </c>
      <c r="H4" s="1"/>
      <c r="I4" s="1"/>
    </row>
    <row r="5" customFormat="false" ht="12.75" hidden="false" customHeight="false" outlineLevel="0" collapsed="false">
      <c r="A5" s="8" t="n">
        <v>37226</v>
      </c>
      <c r="B5" s="9" t="n">
        <v>38990</v>
      </c>
      <c r="C5" s="10" t="n">
        <v>5000</v>
      </c>
      <c r="D5" s="11" t="s">
        <v>10</v>
      </c>
      <c r="E5" s="12" t="s">
        <v>9</v>
      </c>
      <c r="F5" s="13" t="n">
        <f aca="false">-AVERAGE(Exposure!D7:D18)</f>
        <v>-424522.035333333</v>
      </c>
      <c r="G5" s="14" t="n">
        <v>189775</v>
      </c>
      <c r="H5" s="1"/>
      <c r="I5" s="1"/>
    </row>
    <row r="6" customFormat="false" ht="12.75" hidden="false" customHeight="false" outlineLevel="0" collapsed="false">
      <c r="A6" s="8" t="n">
        <v>37408</v>
      </c>
      <c r="B6" s="9" t="n">
        <v>41425</v>
      </c>
      <c r="C6" s="10" t="n">
        <v>42000</v>
      </c>
      <c r="D6" s="11" t="s">
        <v>11</v>
      </c>
      <c r="E6" s="12" t="s">
        <v>12</v>
      </c>
      <c r="F6" s="15" t="n">
        <f aca="false">-AVERAGE(Exposure!E12:E18)</f>
        <v>-3822669.324</v>
      </c>
      <c r="G6" s="14" t="n">
        <f aca="false">8299906+2298900</f>
        <v>10598806</v>
      </c>
      <c r="H6" s="1"/>
      <c r="I6" s="1"/>
    </row>
    <row r="7" customFormat="false" ht="12.75" hidden="false" customHeight="false" outlineLevel="0" collapsed="false">
      <c r="A7" s="16"/>
      <c r="B7" s="17"/>
      <c r="C7" s="17"/>
      <c r="D7" s="17"/>
      <c r="E7" s="18" t="s">
        <v>13</v>
      </c>
      <c r="F7" s="19" t="n">
        <f aca="false">F4+F5</f>
        <v>-849044.070666667</v>
      </c>
      <c r="G7" s="20"/>
      <c r="H7" s="1"/>
      <c r="I7" s="1"/>
    </row>
    <row r="8" customFormat="false" ht="13.5" hidden="false" customHeight="false" outlineLevel="0" collapsed="false">
      <c r="A8" s="21"/>
      <c r="B8" s="22"/>
      <c r="C8" s="22"/>
      <c r="D8" s="22"/>
      <c r="E8" s="23" t="s">
        <v>14</v>
      </c>
      <c r="F8" s="24" t="n">
        <f aca="false">F6+F7</f>
        <v>-4671713.39466667</v>
      </c>
      <c r="G8" s="25"/>
      <c r="H8" s="1"/>
      <c r="I8" s="1"/>
    </row>
    <row r="9" customFormat="false" ht="12.75" hidden="false" customHeight="false" outlineLevel="0" collapsed="false">
      <c r="A9" s="17"/>
      <c r="B9" s="17"/>
      <c r="C9" s="17"/>
      <c r="D9" s="17"/>
      <c r="E9" s="17"/>
      <c r="F9" s="19"/>
      <c r="G9" s="26"/>
      <c r="H9" s="1"/>
      <c r="I9" s="1"/>
    </row>
    <row r="10" customFormat="false" ht="13.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</row>
    <row r="11" customFormat="false" ht="12.75" hidden="false" customHeight="false" outlineLevel="0" collapsed="false">
      <c r="A11" s="2" t="s">
        <v>15</v>
      </c>
      <c r="B11" s="2"/>
      <c r="C11" s="2"/>
      <c r="D11" s="2"/>
      <c r="E11" s="2"/>
      <c r="F11" s="2"/>
      <c r="G11" s="2"/>
      <c r="H11" s="1"/>
      <c r="I11" s="1"/>
    </row>
    <row r="12" customFormat="false" ht="29.25" hidden="false" customHeight="true" outlineLevel="0" collapsed="false">
      <c r="A12" s="3" t="s">
        <v>1</v>
      </c>
      <c r="B12" s="4" t="s">
        <v>2</v>
      </c>
      <c r="C12" s="4" t="s">
        <v>3</v>
      </c>
      <c r="D12" s="4" t="s">
        <v>4</v>
      </c>
      <c r="E12" s="5" t="s">
        <v>5</v>
      </c>
      <c r="F12" s="4" t="s">
        <v>6</v>
      </c>
      <c r="G12" s="6" t="s">
        <v>7</v>
      </c>
      <c r="H12" s="1"/>
      <c r="I12" s="1"/>
    </row>
    <row r="13" customFormat="false" ht="12.75" hidden="false" customHeight="false" outlineLevel="0" collapsed="false">
      <c r="A13" s="8" t="n">
        <v>37226</v>
      </c>
      <c r="B13" s="9" t="n">
        <v>37407</v>
      </c>
      <c r="C13" s="10" t="n">
        <v>45000</v>
      </c>
      <c r="D13" s="11" t="s">
        <v>16</v>
      </c>
      <c r="E13" s="12" t="s">
        <v>17</v>
      </c>
      <c r="F13" s="13" t="n">
        <f aca="false">-AVERAGE(Exposure!F7:F12)</f>
        <v>-3504637.5</v>
      </c>
      <c r="G13" s="27"/>
      <c r="H13" s="1"/>
      <c r="I13" s="1"/>
    </row>
    <row r="14" customFormat="false" ht="12.75" hidden="false" customHeight="false" outlineLevel="0" collapsed="false">
      <c r="A14" s="8" t="n">
        <v>37226</v>
      </c>
      <c r="B14" s="9" t="n">
        <v>38868</v>
      </c>
      <c r="C14" s="10" t="n">
        <v>20000</v>
      </c>
      <c r="D14" s="11" t="s">
        <v>18</v>
      </c>
      <c r="E14" s="12" t="s">
        <v>19</v>
      </c>
      <c r="F14" s="13" t="n">
        <f aca="false">-AVERAGE(Exposure!G7:G18)</f>
        <v>-2422638.75274</v>
      </c>
      <c r="G14" s="27"/>
      <c r="H14" s="1"/>
      <c r="I14" s="1"/>
    </row>
    <row r="15" customFormat="false" ht="12.75" hidden="false" customHeight="false" outlineLevel="0" collapsed="false">
      <c r="A15" s="8" t="n">
        <v>37226</v>
      </c>
      <c r="B15" s="9" t="n">
        <v>37407</v>
      </c>
      <c r="C15" s="10" t="n">
        <v>10000</v>
      </c>
      <c r="D15" s="11" t="s">
        <v>20</v>
      </c>
      <c r="E15" s="12" t="s">
        <v>21</v>
      </c>
      <c r="F15" s="13" t="n">
        <f aca="false">-AVERAGE(Exposure!H7:H11)</f>
        <v>-1208683.824</v>
      </c>
      <c r="G15" s="27"/>
      <c r="H15" s="1"/>
      <c r="I15" s="1"/>
    </row>
    <row r="16" customFormat="false" ht="12.75" hidden="false" customHeight="false" outlineLevel="0" collapsed="false">
      <c r="A16" s="8" t="n">
        <v>37226</v>
      </c>
      <c r="B16" s="9" t="n">
        <v>37407</v>
      </c>
      <c r="C16" s="10" t="n">
        <v>10000</v>
      </c>
      <c r="D16" s="11" t="s">
        <v>20</v>
      </c>
      <c r="E16" s="12" t="s">
        <v>22</v>
      </c>
      <c r="F16" s="15" t="n">
        <f aca="false">-AVERAGE(Exposure!I7:I11)</f>
        <v>-1113233.824</v>
      </c>
      <c r="G16" s="27"/>
      <c r="H16" s="1"/>
      <c r="I16" s="1"/>
    </row>
    <row r="17" customFormat="false" ht="12.75" hidden="false" customHeight="false" outlineLevel="0" collapsed="false">
      <c r="A17" s="28"/>
      <c r="B17" s="12"/>
      <c r="C17" s="12"/>
      <c r="D17" s="12"/>
      <c r="E17" s="18" t="s">
        <v>23</v>
      </c>
      <c r="F17" s="19" t="n">
        <f aca="false">SUM(F13:F16)</f>
        <v>-8249193.90074</v>
      </c>
      <c r="G17" s="27"/>
      <c r="H17" s="1"/>
      <c r="I17" s="1"/>
    </row>
    <row r="18" customFormat="false" ht="13.5" hidden="false" customHeight="false" outlineLevel="0" collapsed="false">
      <c r="A18" s="29"/>
      <c r="B18" s="30"/>
      <c r="C18" s="30"/>
      <c r="D18" s="30"/>
      <c r="E18" s="23" t="s">
        <v>24</v>
      </c>
      <c r="F18" s="24" t="n">
        <f aca="false">F14</f>
        <v>-2422638.75274</v>
      </c>
      <c r="G18" s="31"/>
      <c r="H18" s="1"/>
      <c r="I18" s="1"/>
    </row>
    <row r="19" customFormat="false" ht="12.75" hidden="false" customHeight="false" outlineLevel="0" collapsed="false">
      <c r="A19" s="1"/>
      <c r="B19" s="1"/>
      <c r="C19" s="1"/>
      <c r="D19" s="1"/>
      <c r="E19" s="32"/>
      <c r="F19" s="33"/>
      <c r="G19" s="1"/>
      <c r="H19" s="1"/>
      <c r="I19" s="1"/>
    </row>
    <row r="20" customFormat="false" ht="12.75" hidden="false" customHeight="false" outlineLevel="0" collapsed="false">
      <c r="A20" s="1"/>
      <c r="B20" s="1"/>
      <c r="C20" s="1"/>
      <c r="D20" s="34"/>
      <c r="E20" s="35" t="s">
        <v>25</v>
      </c>
      <c r="F20" s="36" t="n">
        <f aca="false">F7+F17</f>
        <v>-9098237.97140667</v>
      </c>
      <c r="G20" s="1"/>
      <c r="H20" s="1"/>
      <c r="I20" s="1"/>
    </row>
    <row r="21" customFormat="false" ht="12.75" hidden="false" customHeight="false" outlineLevel="0" collapsed="false">
      <c r="A21" s="1"/>
      <c r="B21" s="1"/>
      <c r="C21" s="1"/>
      <c r="D21" s="37"/>
      <c r="E21" s="38" t="s">
        <v>26</v>
      </c>
      <c r="F21" s="39" t="n">
        <f aca="false">F8+F18</f>
        <v>-7094352.14740667</v>
      </c>
      <c r="G21" s="1"/>
      <c r="H21" s="1"/>
      <c r="I21" s="1"/>
    </row>
    <row r="22" customFormat="false" ht="12.75" hidden="false" customHeight="false" outlineLevel="0" collapsed="false">
      <c r="A22" s="1"/>
      <c r="B22" s="1"/>
      <c r="C22" s="1"/>
      <c r="D22" s="1"/>
      <c r="E22" s="32"/>
      <c r="F22" s="33"/>
      <c r="G22" s="1"/>
      <c r="H22" s="1"/>
      <c r="I22" s="1"/>
    </row>
    <row r="23" customFormat="false" ht="12.75" hidden="false" customHeight="false" outlineLevel="0" collapsed="false">
      <c r="A23" s="40" t="s">
        <v>27</v>
      </c>
      <c r="B23" s="1"/>
      <c r="C23" s="1"/>
      <c r="D23" s="1"/>
      <c r="E23" s="1"/>
      <c r="F23" s="1"/>
      <c r="G23" s="1"/>
      <c r="H23" s="1"/>
      <c r="I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</row>
    <row r="75" customFormat="false" ht="12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  <row r="77" customFormat="fals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</row>
    <row r="78" customFormat="fals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</row>
    <row r="79" customFormat="false" ht="12.7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</row>
    <row r="81" customFormat="false" ht="12.7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</row>
  </sheetData>
  <mergeCells count="2">
    <mergeCell ref="A2:G2"/>
    <mergeCell ref="A11:G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3" min="3" style="0" width="11.15"/>
    <col collapsed="false" customWidth="true" hidden="false" outlineLevel="0" max="4" min="4" style="0" width="11.82"/>
  </cols>
  <sheetData>
    <row r="3" customFormat="false" ht="115.5" hidden="false" customHeight="false" outlineLevel="0" collapsed="false">
      <c r="A3" s="41"/>
      <c r="B3" s="42" t="s">
        <v>28</v>
      </c>
      <c r="C3" s="42" t="s">
        <v>29</v>
      </c>
      <c r="D3" s="42" t="s">
        <v>12</v>
      </c>
      <c r="E3" s="42" t="s">
        <v>30</v>
      </c>
      <c r="F3" s="42" t="s">
        <v>31</v>
      </c>
      <c r="G3" s="42" t="s">
        <v>32</v>
      </c>
      <c r="H3" s="42" t="s">
        <v>33</v>
      </c>
      <c r="I3" s="43" t="s">
        <v>34</v>
      </c>
      <c r="J3" s="43"/>
      <c r="K3" s="43"/>
      <c r="L3" s="43"/>
      <c r="M3" s="43"/>
    </row>
    <row r="4" customFormat="false" ht="12.75" hidden="false" customHeight="false" outlineLevel="0" collapsed="false">
      <c r="A4" s="44" t="n">
        <v>37226</v>
      </c>
      <c r="B4" s="45" t="n">
        <v>5000</v>
      </c>
      <c r="C4" s="45" t="n">
        <v>5000</v>
      </c>
      <c r="D4" s="45"/>
      <c r="E4" s="45" t="n">
        <v>45000</v>
      </c>
      <c r="F4" s="45" t="n">
        <v>20000</v>
      </c>
      <c r="G4" s="45" t="n">
        <v>10000</v>
      </c>
      <c r="H4" s="45" t="n">
        <v>10000</v>
      </c>
      <c r="I4" s="46" t="n">
        <f aca="false">SUM(B4:H4)</f>
        <v>95000</v>
      </c>
    </row>
    <row r="5" customFormat="false" ht="12.75" hidden="false" customHeight="false" outlineLevel="0" collapsed="false">
      <c r="A5" s="44" t="n">
        <f aca="false">EOMONTH(A4,0)+1</f>
        <v>37257</v>
      </c>
      <c r="B5" s="45" t="n">
        <v>5000</v>
      </c>
      <c r="C5" s="45" t="n">
        <v>5000</v>
      </c>
      <c r="D5" s="45"/>
      <c r="E5" s="45" t="n">
        <v>45000</v>
      </c>
      <c r="F5" s="45" t="n">
        <v>20000</v>
      </c>
      <c r="G5" s="45" t="n">
        <v>10000</v>
      </c>
      <c r="H5" s="45" t="n">
        <v>10000</v>
      </c>
      <c r="I5" s="46" t="n">
        <f aca="false">SUM(B5:H5)</f>
        <v>95000</v>
      </c>
    </row>
    <row r="6" customFormat="false" ht="12.75" hidden="false" customHeight="false" outlineLevel="0" collapsed="false">
      <c r="A6" s="44" t="n">
        <f aca="false">EOMONTH(A5,0)+1</f>
        <v>37288</v>
      </c>
      <c r="B6" s="45" t="n">
        <v>5000</v>
      </c>
      <c r="C6" s="45" t="n">
        <v>5000</v>
      </c>
      <c r="D6" s="45"/>
      <c r="E6" s="45" t="n">
        <v>45000</v>
      </c>
      <c r="F6" s="45" t="n">
        <v>20000</v>
      </c>
      <c r="G6" s="45" t="n">
        <v>10000</v>
      </c>
      <c r="H6" s="45" t="n">
        <v>10000</v>
      </c>
      <c r="I6" s="46" t="n">
        <f aca="false">SUM(B6:H6)</f>
        <v>95000</v>
      </c>
    </row>
    <row r="7" customFormat="false" ht="12.75" hidden="false" customHeight="false" outlineLevel="0" collapsed="false">
      <c r="A7" s="44" t="n">
        <f aca="false">EOMONTH(A6,0)+1</f>
        <v>37316</v>
      </c>
      <c r="B7" s="45" t="n">
        <v>5000</v>
      </c>
      <c r="C7" s="45" t="n">
        <v>5000</v>
      </c>
      <c r="D7" s="45"/>
      <c r="E7" s="45" t="n">
        <v>45000</v>
      </c>
      <c r="F7" s="45" t="n">
        <v>20000</v>
      </c>
      <c r="G7" s="45" t="n">
        <v>10000</v>
      </c>
      <c r="H7" s="45" t="n">
        <v>10000</v>
      </c>
      <c r="I7" s="46" t="n">
        <f aca="false">SUM(B7:H7)</f>
        <v>95000</v>
      </c>
    </row>
    <row r="8" customFormat="false" ht="12.75" hidden="false" customHeight="false" outlineLevel="0" collapsed="false">
      <c r="A8" s="44" t="n">
        <f aca="false">EOMONTH(A7,0)+1</f>
        <v>37347</v>
      </c>
      <c r="B8" s="45" t="n">
        <v>5000</v>
      </c>
      <c r="C8" s="45" t="n">
        <v>5000</v>
      </c>
      <c r="D8" s="45"/>
      <c r="E8" s="45" t="n">
        <v>45000</v>
      </c>
      <c r="F8" s="45" t="n">
        <v>20000</v>
      </c>
      <c r="G8" s="45" t="n">
        <v>10000</v>
      </c>
      <c r="H8" s="45" t="n">
        <v>10000</v>
      </c>
      <c r="I8" s="46" t="n">
        <f aca="false">SUM(B8:H8)</f>
        <v>95000</v>
      </c>
    </row>
    <row r="9" customFormat="false" ht="12.75" hidden="false" customHeight="false" outlineLevel="0" collapsed="false">
      <c r="A9" s="44" t="n">
        <f aca="false">EOMONTH(A8,0)+1</f>
        <v>37377</v>
      </c>
      <c r="B9" s="45" t="n">
        <v>5000</v>
      </c>
      <c r="C9" s="45" t="n">
        <v>5000</v>
      </c>
      <c r="D9" s="45"/>
      <c r="E9" s="45" t="n">
        <v>45000</v>
      </c>
      <c r="F9" s="45" t="n">
        <v>20000</v>
      </c>
      <c r="G9" s="45" t="n">
        <v>10000</v>
      </c>
      <c r="H9" s="45" t="n">
        <v>10000</v>
      </c>
      <c r="I9" s="46" t="n">
        <f aca="false">SUM(B9:H9)</f>
        <v>95000</v>
      </c>
    </row>
    <row r="10" customFormat="false" ht="12.75" hidden="false" customHeight="false" outlineLevel="0" collapsed="false">
      <c r="A10" s="44" t="n">
        <f aca="false">EOMONTH(A9,0)+1</f>
        <v>37408</v>
      </c>
      <c r="B10" s="45" t="n">
        <v>5000</v>
      </c>
      <c r="C10" s="45" t="n">
        <v>5000</v>
      </c>
      <c r="D10" s="45" t="n">
        <v>42000</v>
      </c>
      <c r="E10" s="45"/>
      <c r="F10" s="45" t="n">
        <v>20000</v>
      </c>
      <c r="G10" s="45"/>
      <c r="H10" s="45"/>
      <c r="I10" s="46" t="n">
        <f aca="false">SUM(B10:H10)</f>
        <v>72000</v>
      </c>
    </row>
    <row r="11" customFormat="false" ht="12.75" hidden="false" customHeight="false" outlineLevel="0" collapsed="false">
      <c r="A11" s="44" t="n">
        <f aca="false">EOMONTH(A10,0)+1</f>
        <v>37438</v>
      </c>
      <c r="B11" s="45" t="n">
        <v>5000</v>
      </c>
      <c r="C11" s="45" t="n">
        <v>5000</v>
      </c>
      <c r="D11" s="45" t="n">
        <v>42000</v>
      </c>
      <c r="E11" s="45"/>
      <c r="F11" s="45" t="n">
        <v>20000</v>
      </c>
      <c r="G11" s="45"/>
      <c r="H11" s="45"/>
      <c r="I11" s="46" t="n">
        <f aca="false">SUM(B11:H11)</f>
        <v>72000</v>
      </c>
    </row>
    <row r="12" customFormat="false" ht="12.75" hidden="false" customHeight="false" outlineLevel="0" collapsed="false">
      <c r="A12" s="44" t="n">
        <f aca="false">EOMONTH(A11,0)+1</f>
        <v>37469</v>
      </c>
      <c r="B12" s="45" t="n">
        <v>5000</v>
      </c>
      <c r="C12" s="45" t="n">
        <v>5000</v>
      </c>
      <c r="D12" s="45" t="n">
        <v>42000</v>
      </c>
      <c r="E12" s="45"/>
      <c r="F12" s="45" t="n">
        <v>20000</v>
      </c>
      <c r="G12" s="45"/>
      <c r="H12" s="45"/>
      <c r="I12" s="46" t="n">
        <f aca="false">SUM(B12:H12)</f>
        <v>72000</v>
      </c>
    </row>
    <row r="13" customFormat="false" ht="12.75" hidden="false" customHeight="false" outlineLevel="0" collapsed="false">
      <c r="A13" s="44" t="n">
        <f aca="false">EOMONTH(A12,0)+1</f>
        <v>37500</v>
      </c>
      <c r="B13" s="45" t="n">
        <v>5000</v>
      </c>
      <c r="C13" s="45" t="n">
        <v>5000</v>
      </c>
      <c r="D13" s="45" t="n">
        <v>42000</v>
      </c>
      <c r="E13" s="45"/>
      <c r="F13" s="45" t="n">
        <v>20000</v>
      </c>
      <c r="G13" s="45"/>
      <c r="H13" s="45"/>
      <c r="I13" s="46" t="n">
        <f aca="false">SUM(B13:H13)</f>
        <v>72000</v>
      </c>
    </row>
    <row r="14" customFormat="false" ht="12.75" hidden="false" customHeight="false" outlineLevel="0" collapsed="false">
      <c r="A14" s="44" t="n">
        <f aca="false">EOMONTH(A13,0)+1</f>
        <v>37530</v>
      </c>
      <c r="B14" s="45" t="n">
        <v>5000</v>
      </c>
      <c r="C14" s="45" t="n">
        <v>5000</v>
      </c>
      <c r="D14" s="45" t="n">
        <v>42000</v>
      </c>
      <c r="E14" s="45"/>
      <c r="F14" s="45" t="n">
        <v>20000</v>
      </c>
      <c r="G14" s="45"/>
      <c r="H14" s="45"/>
      <c r="I14" s="46" t="n">
        <f aca="false">SUM(B14:H14)</f>
        <v>72000</v>
      </c>
    </row>
    <row r="15" customFormat="false" ht="12.75" hidden="false" customHeight="false" outlineLevel="0" collapsed="false">
      <c r="A15" s="44" t="n">
        <f aca="false">EOMONTH(A14,0)+1</f>
        <v>37561</v>
      </c>
      <c r="B15" s="45" t="n">
        <v>5000</v>
      </c>
      <c r="C15" s="45" t="n">
        <v>5000</v>
      </c>
      <c r="D15" s="45" t="n">
        <v>42000</v>
      </c>
      <c r="E15" s="45"/>
      <c r="F15" s="45" t="n">
        <v>20000</v>
      </c>
      <c r="G15" s="45"/>
      <c r="H15" s="45"/>
      <c r="I15" s="46" t="n">
        <f aca="false">SUM(B15:H15)</f>
        <v>72000</v>
      </c>
    </row>
    <row r="16" customFormat="false" ht="12.75" hidden="false" customHeight="false" outlineLevel="0" collapsed="false">
      <c r="A16" s="44" t="n">
        <f aca="false">EOMONTH(A15,0)+1</f>
        <v>37591</v>
      </c>
      <c r="B16" s="45" t="n">
        <v>5000</v>
      </c>
      <c r="C16" s="45" t="n">
        <v>5000</v>
      </c>
      <c r="D16" s="45" t="n">
        <v>42000</v>
      </c>
      <c r="E16" s="45"/>
      <c r="F16" s="45" t="n">
        <v>20000</v>
      </c>
      <c r="G16" s="45"/>
      <c r="H16" s="45"/>
      <c r="I16" s="46" t="n">
        <f aca="false">SUM(B16:H16)</f>
        <v>72000</v>
      </c>
    </row>
    <row r="17" customFormat="false" ht="12.75" hidden="false" customHeight="false" outlineLevel="0" collapsed="false">
      <c r="A17" s="44" t="n">
        <f aca="false">EOMONTH(A16,0)+1</f>
        <v>37622</v>
      </c>
      <c r="B17" s="45" t="n">
        <v>5000</v>
      </c>
      <c r="C17" s="45" t="n">
        <v>5000</v>
      </c>
      <c r="D17" s="45" t="n">
        <v>42000</v>
      </c>
      <c r="E17" s="45"/>
      <c r="F17" s="45" t="n">
        <v>20000</v>
      </c>
      <c r="G17" s="45"/>
      <c r="H17" s="45"/>
      <c r="I17" s="46" t="n">
        <f aca="false">SUM(B17:H17)</f>
        <v>72000</v>
      </c>
    </row>
    <row r="18" customFormat="false" ht="12.75" hidden="false" customHeight="false" outlineLevel="0" collapsed="false">
      <c r="A18" s="44" t="n">
        <f aca="false">EOMONTH(A17,0)+1</f>
        <v>37653</v>
      </c>
      <c r="B18" s="45" t="n">
        <v>5000</v>
      </c>
      <c r="C18" s="45" t="n">
        <v>5000</v>
      </c>
      <c r="D18" s="45" t="n">
        <v>42000</v>
      </c>
      <c r="E18" s="45"/>
      <c r="F18" s="45" t="n">
        <v>20000</v>
      </c>
      <c r="G18" s="45"/>
      <c r="H18" s="45"/>
      <c r="I18" s="46" t="n">
        <f aca="false">SUM(B18:H18)</f>
        <v>72000</v>
      </c>
    </row>
    <row r="19" customFormat="false" ht="12.75" hidden="false" customHeight="false" outlineLevel="0" collapsed="false">
      <c r="A19" s="44" t="n">
        <f aca="false">EOMONTH(A18,0)+1</f>
        <v>37681</v>
      </c>
      <c r="B19" s="45" t="n">
        <v>5000</v>
      </c>
      <c r="C19" s="45" t="n">
        <v>5000</v>
      </c>
      <c r="D19" s="45" t="n">
        <v>42000</v>
      </c>
      <c r="E19" s="45"/>
      <c r="F19" s="45" t="n">
        <v>20000</v>
      </c>
      <c r="G19" s="45"/>
      <c r="H19" s="45"/>
      <c r="I19" s="46" t="n">
        <f aca="false">SUM(B19:H19)</f>
        <v>72000</v>
      </c>
    </row>
    <row r="20" customFormat="false" ht="12.75" hidden="false" customHeight="false" outlineLevel="0" collapsed="false">
      <c r="A20" s="44" t="n">
        <f aca="false">EOMONTH(A19,0)+1</f>
        <v>37712</v>
      </c>
      <c r="B20" s="45" t="n">
        <v>5000</v>
      </c>
      <c r="C20" s="45" t="n">
        <v>5000</v>
      </c>
      <c r="D20" s="45" t="n">
        <v>42000</v>
      </c>
      <c r="E20" s="45"/>
      <c r="F20" s="45" t="n">
        <v>20000</v>
      </c>
      <c r="G20" s="45"/>
      <c r="H20" s="45"/>
      <c r="I20" s="46" t="n">
        <f aca="false">SUM(B20:H20)</f>
        <v>72000</v>
      </c>
    </row>
    <row r="21" customFormat="false" ht="12.75" hidden="false" customHeight="false" outlineLevel="0" collapsed="false">
      <c r="A21" s="44" t="n">
        <f aca="false">EOMONTH(A20,0)+1</f>
        <v>37742</v>
      </c>
      <c r="B21" s="45" t="n">
        <v>5000</v>
      </c>
      <c r="C21" s="45" t="n">
        <v>5000</v>
      </c>
      <c r="D21" s="45" t="n">
        <v>42000</v>
      </c>
      <c r="E21" s="45"/>
      <c r="F21" s="45" t="n">
        <v>20000</v>
      </c>
      <c r="G21" s="45"/>
      <c r="H21" s="45"/>
      <c r="I21" s="46" t="n">
        <f aca="false">SUM(B21:H21)</f>
        <v>72000</v>
      </c>
    </row>
    <row r="22" customFormat="false" ht="12.75" hidden="false" customHeight="false" outlineLevel="0" collapsed="false">
      <c r="A22" s="44" t="n">
        <f aca="false">EOMONTH(A21,0)+1</f>
        <v>37773</v>
      </c>
      <c r="B22" s="45" t="n">
        <v>5000</v>
      </c>
      <c r="C22" s="45" t="n">
        <v>5000</v>
      </c>
      <c r="D22" s="45" t="n">
        <v>42000</v>
      </c>
      <c r="E22" s="45"/>
      <c r="F22" s="45" t="n">
        <v>20000</v>
      </c>
      <c r="G22" s="45"/>
      <c r="H22" s="45"/>
      <c r="I22" s="46" t="n">
        <f aca="false">SUM(B22:H22)</f>
        <v>72000</v>
      </c>
    </row>
    <row r="23" customFormat="false" ht="12.75" hidden="false" customHeight="false" outlineLevel="0" collapsed="false">
      <c r="A23" s="44" t="n">
        <f aca="false">EOMONTH(A22,0)+1</f>
        <v>37803</v>
      </c>
      <c r="B23" s="45" t="n">
        <v>5000</v>
      </c>
      <c r="C23" s="45" t="n">
        <v>5000</v>
      </c>
      <c r="D23" s="45" t="n">
        <v>42000</v>
      </c>
      <c r="E23" s="45"/>
      <c r="F23" s="45" t="n">
        <v>20000</v>
      </c>
      <c r="G23" s="45"/>
      <c r="H23" s="45"/>
      <c r="I23" s="46" t="n">
        <f aca="false">SUM(B23:H23)</f>
        <v>72000</v>
      </c>
    </row>
    <row r="24" customFormat="false" ht="12.75" hidden="false" customHeight="false" outlineLevel="0" collapsed="false">
      <c r="A24" s="44" t="n">
        <f aca="false">EOMONTH(A23,0)+1</f>
        <v>37834</v>
      </c>
      <c r="B24" s="45" t="n">
        <v>5000</v>
      </c>
      <c r="C24" s="45" t="n">
        <v>5000</v>
      </c>
      <c r="D24" s="45" t="n">
        <v>42000</v>
      </c>
      <c r="E24" s="45"/>
      <c r="F24" s="45" t="n">
        <v>20000</v>
      </c>
      <c r="G24" s="45"/>
      <c r="H24" s="45"/>
      <c r="I24" s="46" t="n">
        <f aca="false">SUM(B24:H24)</f>
        <v>72000</v>
      </c>
    </row>
    <row r="25" customFormat="false" ht="12.75" hidden="false" customHeight="false" outlineLevel="0" collapsed="false">
      <c r="A25" s="44" t="n">
        <f aca="false">EOMONTH(A24,0)+1</f>
        <v>37865</v>
      </c>
      <c r="B25" s="45" t="n">
        <v>5000</v>
      </c>
      <c r="C25" s="45" t="n">
        <v>5000</v>
      </c>
      <c r="D25" s="45" t="n">
        <v>42000</v>
      </c>
      <c r="E25" s="45"/>
      <c r="F25" s="45" t="n">
        <v>20000</v>
      </c>
      <c r="G25" s="45"/>
      <c r="H25" s="45"/>
      <c r="I25" s="46" t="n">
        <f aca="false">SUM(B25:H25)</f>
        <v>72000</v>
      </c>
    </row>
    <row r="26" customFormat="false" ht="12.75" hidden="false" customHeight="false" outlineLevel="0" collapsed="false">
      <c r="A26" s="44" t="n">
        <f aca="false">EOMONTH(A25,0)+1</f>
        <v>37895</v>
      </c>
      <c r="B26" s="45" t="n">
        <v>5000</v>
      </c>
      <c r="C26" s="45" t="n">
        <v>5000</v>
      </c>
      <c r="D26" s="45" t="n">
        <v>42000</v>
      </c>
      <c r="E26" s="45"/>
      <c r="F26" s="45" t="n">
        <v>20000</v>
      </c>
      <c r="G26" s="45"/>
      <c r="H26" s="45"/>
      <c r="I26" s="46" t="n">
        <f aca="false">SUM(B26:H26)</f>
        <v>72000</v>
      </c>
    </row>
    <row r="27" customFormat="false" ht="12.75" hidden="false" customHeight="false" outlineLevel="0" collapsed="false">
      <c r="A27" s="44" t="n">
        <f aca="false">EOMONTH(A26,0)+1</f>
        <v>37926</v>
      </c>
      <c r="B27" s="45" t="n">
        <v>5000</v>
      </c>
      <c r="C27" s="45" t="n">
        <v>5000</v>
      </c>
      <c r="D27" s="45" t="n">
        <v>42000</v>
      </c>
      <c r="E27" s="45"/>
      <c r="F27" s="45" t="n">
        <v>20000</v>
      </c>
      <c r="G27" s="45"/>
      <c r="H27" s="45"/>
      <c r="I27" s="46" t="n">
        <f aca="false">SUM(B27:H27)</f>
        <v>72000</v>
      </c>
    </row>
    <row r="28" customFormat="false" ht="12.75" hidden="false" customHeight="false" outlineLevel="0" collapsed="false">
      <c r="A28" s="44" t="n">
        <f aca="false">EOMONTH(A27,0)+1</f>
        <v>37956</v>
      </c>
      <c r="B28" s="45" t="n">
        <v>5000</v>
      </c>
      <c r="C28" s="45" t="n">
        <v>5000</v>
      </c>
      <c r="D28" s="45" t="n">
        <v>42000</v>
      </c>
      <c r="E28" s="45"/>
      <c r="F28" s="45" t="n">
        <v>20000</v>
      </c>
      <c r="G28" s="45"/>
      <c r="H28" s="45"/>
      <c r="I28" s="46" t="n">
        <f aca="false">SUM(B28:H28)</f>
        <v>72000</v>
      </c>
    </row>
    <row r="29" customFormat="false" ht="12.75" hidden="false" customHeight="false" outlineLevel="0" collapsed="false">
      <c r="A29" s="44" t="n">
        <f aca="false">EOMONTH(A28,0)+1</f>
        <v>37987</v>
      </c>
      <c r="B29" s="45" t="n">
        <v>5000</v>
      </c>
      <c r="C29" s="45" t="n">
        <v>5000</v>
      </c>
      <c r="D29" s="45" t="n">
        <v>42000</v>
      </c>
      <c r="E29" s="45"/>
      <c r="F29" s="45" t="n">
        <v>20000</v>
      </c>
      <c r="G29" s="45"/>
      <c r="H29" s="45"/>
      <c r="I29" s="46" t="n">
        <f aca="false">SUM(B29:H29)</f>
        <v>72000</v>
      </c>
    </row>
    <row r="30" customFormat="false" ht="12.75" hidden="false" customHeight="false" outlineLevel="0" collapsed="false">
      <c r="A30" s="44" t="n">
        <f aca="false">EOMONTH(A29,0)+1</f>
        <v>38018</v>
      </c>
      <c r="B30" s="45" t="n">
        <v>5000</v>
      </c>
      <c r="C30" s="45" t="n">
        <v>5000</v>
      </c>
      <c r="D30" s="45" t="n">
        <v>42000</v>
      </c>
      <c r="E30" s="45"/>
      <c r="F30" s="45" t="n">
        <v>20000</v>
      </c>
      <c r="G30" s="45"/>
      <c r="H30" s="45"/>
      <c r="I30" s="46" t="n">
        <f aca="false">SUM(B30:H30)</f>
        <v>72000</v>
      </c>
    </row>
    <row r="31" customFormat="false" ht="12.75" hidden="false" customHeight="false" outlineLevel="0" collapsed="false">
      <c r="A31" s="44" t="n">
        <f aca="false">EOMONTH(A30,0)+1</f>
        <v>38047</v>
      </c>
      <c r="B31" s="45" t="n">
        <v>5000</v>
      </c>
      <c r="C31" s="45" t="n">
        <v>5000</v>
      </c>
      <c r="D31" s="45" t="n">
        <v>42000</v>
      </c>
      <c r="E31" s="45"/>
      <c r="F31" s="45" t="n">
        <v>20000</v>
      </c>
      <c r="G31" s="45"/>
      <c r="H31" s="45"/>
      <c r="I31" s="46" t="n">
        <f aca="false">SUM(B31:H31)</f>
        <v>72000</v>
      </c>
    </row>
    <row r="32" customFormat="false" ht="12.75" hidden="false" customHeight="false" outlineLevel="0" collapsed="false">
      <c r="A32" s="44" t="n">
        <f aca="false">EOMONTH(A31,0)+1</f>
        <v>38078</v>
      </c>
      <c r="B32" s="45" t="n">
        <v>5000</v>
      </c>
      <c r="C32" s="45" t="n">
        <v>5000</v>
      </c>
      <c r="D32" s="45" t="n">
        <v>42000</v>
      </c>
      <c r="E32" s="45"/>
      <c r="F32" s="45" t="n">
        <v>20000</v>
      </c>
      <c r="G32" s="45"/>
      <c r="H32" s="45"/>
      <c r="I32" s="46" t="n">
        <f aca="false">SUM(B32:H32)</f>
        <v>72000</v>
      </c>
    </row>
    <row r="33" customFormat="false" ht="12.75" hidden="false" customHeight="false" outlineLevel="0" collapsed="false">
      <c r="A33" s="44" t="n">
        <f aca="false">EOMONTH(A32,0)+1</f>
        <v>38108</v>
      </c>
      <c r="B33" s="45" t="n">
        <v>5000</v>
      </c>
      <c r="C33" s="45" t="n">
        <v>5000</v>
      </c>
      <c r="D33" s="45" t="n">
        <v>42000</v>
      </c>
      <c r="E33" s="45"/>
      <c r="F33" s="45" t="n">
        <v>20000</v>
      </c>
      <c r="G33" s="45"/>
      <c r="H33" s="45"/>
      <c r="I33" s="46" t="n">
        <f aca="false">SUM(B33:H33)</f>
        <v>72000</v>
      </c>
    </row>
    <row r="34" customFormat="false" ht="12.75" hidden="false" customHeight="false" outlineLevel="0" collapsed="false">
      <c r="A34" s="44" t="n">
        <f aca="false">EOMONTH(A33,0)+1</f>
        <v>38139</v>
      </c>
      <c r="B34" s="45" t="n">
        <v>5000</v>
      </c>
      <c r="C34" s="45" t="n">
        <v>5000</v>
      </c>
      <c r="D34" s="45" t="n">
        <v>42000</v>
      </c>
      <c r="E34" s="45"/>
      <c r="F34" s="45" t="n">
        <v>20000</v>
      </c>
      <c r="G34" s="45"/>
      <c r="H34" s="45"/>
      <c r="I34" s="46" t="n">
        <f aca="false">SUM(B34:H34)</f>
        <v>72000</v>
      </c>
    </row>
    <row r="35" customFormat="false" ht="12.75" hidden="false" customHeight="false" outlineLevel="0" collapsed="false">
      <c r="A35" s="44" t="n">
        <f aca="false">EOMONTH(A34,0)+1</f>
        <v>38169</v>
      </c>
      <c r="B35" s="45" t="n">
        <v>5000</v>
      </c>
      <c r="C35" s="45" t="n">
        <v>5000</v>
      </c>
      <c r="D35" s="45" t="n">
        <v>42000</v>
      </c>
      <c r="E35" s="45"/>
      <c r="F35" s="45" t="n">
        <v>20000</v>
      </c>
      <c r="G35" s="45"/>
      <c r="H35" s="45"/>
      <c r="I35" s="46" t="n">
        <f aca="false">SUM(B35:H35)</f>
        <v>72000</v>
      </c>
    </row>
    <row r="36" customFormat="false" ht="12.75" hidden="false" customHeight="false" outlineLevel="0" collapsed="false">
      <c r="A36" s="44" t="n">
        <f aca="false">EOMONTH(A35,0)+1</f>
        <v>38200</v>
      </c>
      <c r="B36" s="45" t="n">
        <v>5000</v>
      </c>
      <c r="C36" s="45" t="n">
        <v>5000</v>
      </c>
      <c r="D36" s="45" t="n">
        <v>42000</v>
      </c>
      <c r="E36" s="45"/>
      <c r="F36" s="45" t="n">
        <v>20000</v>
      </c>
      <c r="G36" s="45"/>
      <c r="H36" s="45"/>
      <c r="I36" s="46" t="n">
        <f aca="false">SUM(B36:H36)</f>
        <v>72000</v>
      </c>
    </row>
    <row r="37" customFormat="false" ht="12.75" hidden="false" customHeight="false" outlineLevel="0" collapsed="false">
      <c r="A37" s="44" t="n">
        <f aca="false">EOMONTH(A36,0)+1</f>
        <v>38231</v>
      </c>
      <c r="B37" s="45" t="n">
        <v>5000</v>
      </c>
      <c r="C37" s="45" t="n">
        <v>5000</v>
      </c>
      <c r="D37" s="45" t="n">
        <v>42000</v>
      </c>
      <c r="E37" s="45"/>
      <c r="F37" s="45" t="n">
        <v>20000</v>
      </c>
      <c r="G37" s="45"/>
      <c r="H37" s="45"/>
      <c r="I37" s="46" t="n">
        <f aca="false">SUM(B37:H37)</f>
        <v>72000</v>
      </c>
    </row>
    <row r="38" customFormat="false" ht="12.75" hidden="false" customHeight="false" outlineLevel="0" collapsed="false">
      <c r="A38" s="44" t="n">
        <f aca="false">EOMONTH(A37,0)+1</f>
        <v>38261</v>
      </c>
      <c r="B38" s="45" t="n">
        <v>5000</v>
      </c>
      <c r="C38" s="45" t="n">
        <v>5000</v>
      </c>
      <c r="D38" s="45" t="n">
        <v>42000</v>
      </c>
      <c r="E38" s="45"/>
      <c r="F38" s="45" t="n">
        <v>20000</v>
      </c>
      <c r="G38" s="45"/>
      <c r="H38" s="45"/>
      <c r="I38" s="46" t="n">
        <f aca="false">SUM(B38:H38)</f>
        <v>72000</v>
      </c>
    </row>
    <row r="39" customFormat="false" ht="12.75" hidden="false" customHeight="false" outlineLevel="0" collapsed="false">
      <c r="A39" s="44" t="n">
        <f aca="false">EOMONTH(A38,0)+1</f>
        <v>38292</v>
      </c>
      <c r="B39" s="45" t="n">
        <v>5000</v>
      </c>
      <c r="C39" s="45" t="n">
        <v>5000</v>
      </c>
      <c r="D39" s="45" t="n">
        <v>42000</v>
      </c>
      <c r="E39" s="45"/>
      <c r="F39" s="45" t="n">
        <v>20000</v>
      </c>
      <c r="G39" s="45"/>
      <c r="H39" s="45"/>
      <c r="I39" s="46" t="n">
        <f aca="false">SUM(B39:H39)</f>
        <v>72000</v>
      </c>
    </row>
    <row r="40" customFormat="false" ht="12.75" hidden="false" customHeight="false" outlineLevel="0" collapsed="false">
      <c r="A40" s="44" t="n">
        <f aca="false">EOMONTH(A39,0)+1</f>
        <v>38322</v>
      </c>
      <c r="B40" s="45" t="n">
        <v>5000</v>
      </c>
      <c r="C40" s="45" t="n">
        <v>5000</v>
      </c>
      <c r="D40" s="45" t="n">
        <v>42000</v>
      </c>
      <c r="E40" s="45"/>
      <c r="F40" s="45" t="n">
        <v>20000</v>
      </c>
      <c r="G40" s="45"/>
      <c r="H40" s="45"/>
      <c r="I40" s="46" t="n">
        <f aca="false">SUM(B40:H40)</f>
        <v>72000</v>
      </c>
    </row>
    <row r="41" customFormat="false" ht="12.75" hidden="false" customHeight="false" outlineLevel="0" collapsed="false">
      <c r="A41" s="44" t="n">
        <f aca="false">EOMONTH(A40,0)+1</f>
        <v>38353</v>
      </c>
      <c r="B41" s="45" t="n">
        <v>5000</v>
      </c>
      <c r="C41" s="45" t="n">
        <v>5000</v>
      </c>
      <c r="D41" s="45" t="n">
        <v>42000</v>
      </c>
      <c r="E41" s="45"/>
      <c r="F41" s="45" t="n">
        <v>20000</v>
      </c>
      <c r="G41" s="45"/>
      <c r="H41" s="45"/>
      <c r="I41" s="46" t="n">
        <f aca="false">SUM(B41:H41)</f>
        <v>72000</v>
      </c>
    </row>
    <row r="42" customFormat="false" ht="12.75" hidden="false" customHeight="false" outlineLevel="0" collapsed="false">
      <c r="A42" s="44" t="n">
        <f aca="false">EOMONTH(A41,0)+1</f>
        <v>38384</v>
      </c>
      <c r="B42" s="45" t="n">
        <v>5000</v>
      </c>
      <c r="C42" s="45" t="n">
        <v>5000</v>
      </c>
      <c r="D42" s="45" t="n">
        <v>42000</v>
      </c>
      <c r="E42" s="45"/>
      <c r="F42" s="45" t="n">
        <v>20000</v>
      </c>
      <c r="G42" s="45"/>
      <c r="H42" s="45"/>
      <c r="I42" s="46" t="n">
        <f aca="false">SUM(B42:H42)</f>
        <v>72000</v>
      </c>
    </row>
    <row r="43" customFormat="false" ht="12.75" hidden="false" customHeight="false" outlineLevel="0" collapsed="false">
      <c r="A43" s="44" t="n">
        <f aca="false">EOMONTH(A42,0)+1</f>
        <v>38412</v>
      </c>
      <c r="B43" s="45" t="n">
        <v>5000</v>
      </c>
      <c r="C43" s="45" t="n">
        <v>5000</v>
      </c>
      <c r="D43" s="45" t="n">
        <v>42000</v>
      </c>
      <c r="E43" s="45"/>
      <c r="F43" s="45" t="n">
        <v>20000</v>
      </c>
      <c r="G43" s="45"/>
      <c r="H43" s="45"/>
      <c r="I43" s="46" t="n">
        <f aca="false">SUM(B43:H43)</f>
        <v>72000</v>
      </c>
    </row>
    <row r="44" customFormat="false" ht="12.75" hidden="false" customHeight="false" outlineLevel="0" collapsed="false">
      <c r="A44" s="44" t="n">
        <f aca="false">EOMONTH(A43,0)+1</f>
        <v>38443</v>
      </c>
      <c r="B44" s="45" t="n">
        <v>5000</v>
      </c>
      <c r="C44" s="45" t="n">
        <v>5000</v>
      </c>
      <c r="D44" s="45" t="n">
        <v>42000</v>
      </c>
      <c r="E44" s="45"/>
      <c r="F44" s="45" t="n">
        <v>20000</v>
      </c>
      <c r="G44" s="45"/>
      <c r="H44" s="45"/>
      <c r="I44" s="46" t="n">
        <f aca="false">SUM(B44:H44)</f>
        <v>72000</v>
      </c>
    </row>
    <row r="45" customFormat="false" ht="12.75" hidden="false" customHeight="false" outlineLevel="0" collapsed="false">
      <c r="A45" s="44" t="n">
        <f aca="false">EOMONTH(A44,0)+1</f>
        <v>38473</v>
      </c>
      <c r="B45" s="45" t="n">
        <v>5000</v>
      </c>
      <c r="C45" s="45" t="n">
        <v>5000</v>
      </c>
      <c r="D45" s="45" t="n">
        <v>42000</v>
      </c>
      <c r="E45" s="45"/>
      <c r="F45" s="45" t="n">
        <v>20000</v>
      </c>
      <c r="G45" s="45"/>
      <c r="H45" s="45"/>
      <c r="I45" s="46" t="n">
        <f aca="false">SUM(B45:H45)</f>
        <v>72000</v>
      </c>
    </row>
    <row r="46" customFormat="false" ht="12.75" hidden="false" customHeight="false" outlineLevel="0" collapsed="false">
      <c r="A46" s="44" t="n">
        <f aca="false">EOMONTH(A45,0)+1</f>
        <v>38504</v>
      </c>
      <c r="B46" s="45" t="n">
        <v>5000</v>
      </c>
      <c r="C46" s="45" t="n">
        <v>5000</v>
      </c>
      <c r="D46" s="45" t="n">
        <v>42000</v>
      </c>
      <c r="E46" s="45"/>
      <c r="F46" s="45" t="n">
        <v>20000</v>
      </c>
      <c r="G46" s="45"/>
      <c r="H46" s="45"/>
      <c r="I46" s="46" t="n">
        <f aca="false">SUM(B46:H46)</f>
        <v>72000</v>
      </c>
    </row>
    <row r="47" customFormat="false" ht="12.75" hidden="false" customHeight="false" outlineLevel="0" collapsed="false">
      <c r="A47" s="44" t="n">
        <f aca="false">EOMONTH(A46,0)+1</f>
        <v>38534</v>
      </c>
      <c r="B47" s="45" t="n">
        <v>5000</v>
      </c>
      <c r="C47" s="45" t="n">
        <v>5000</v>
      </c>
      <c r="D47" s="45" t="n">
        <v>42000</v>
      </c>
      <c r="E47" s="45"/>
      <c r="F47" s="45" t="n">
        <v>20000</v>
      </c>
      <c r="G47" s="45"/>
      <c r="H47" s="45"/>
      <c r="I47" s="46" t="n">
        <f aca="false">SUM(B47:H47)</f>
        <v>72000</v>
      </c>
    </row>
    <row r="48" customFormat="false" ht="12.75" hidden="false" customHeight="false" outlineLevel="0" collapsed="false">
      <c r="A48" s="44" t="n">
        <f aca="false">EOMONTH(A47,0)+1</f>
        <v>38565</v>
      </c>
      <c r="B48" s="45" t="n">
        <v>5000</v>
      </c>
      <c r="C48" s="45" t="n">
        <v>5000</v>
      </c>
      <c r="D48" s="45" t="n">
        <v>42000</v>
      </c>
      <c r="E48" s="45"/>
      <c r="F48" s="45" t="n">
        <v>20000</v>
      </c>
      <c r="G48" s="45"/>
      <c r="H48" s="45"/>
      <c r="I48" s="46" t="n">
        <f aca="false">SUM(B48:H48)</f>
        <v>72000</v>
      </c>
    </row>
    <row r="49" customFormat="false" ht="12.75" hidden="false" customHeight="false" outlineLevel="0" collapsed="false">
      <c r="A49" s="44" t="n">
        <f aca="false">EOMONTH(A48,0)+1</f>
        <v>38596</v>
      </c>
      <c r="B49" s="45" t="n">
        <v>5000</v>
      </c>
      <c r="C49" s="45" t="n">
        <v>5000</v>
      </c>
      <c r="D49" s="45" t="n">
        <v>42000</v>
      </c>
      <c r="E49" s="45"/>
      <c r="F49" s="45" t="n">
        <v>20000</v>
      </c>
      <c r="G49" s="45"/>
      <c r="H49" s="45"/>
      <c r="I49" s="46" t="n">
        <f aca="false">SUM(B49:H49)</f>
        <v>72000</v>
      </c>
    </row>
    <row r="50" customFormat="false" ht="12.75" hidden="false" customHeight="false" outlineLevel="0" collapsed="false">
      <c r="A50" s="44" t="n">
        <f aca="false">EOMONTH(A49,0)+1</f>
        <v>38626</v>
      </c>
      <c r="B50" s="45" t="n">
        <v>5000</v>
      </c>
      <c r="C50" s="45" t="n">
        <v>5000</v>
      </c>
      <c r="D50" s="45" t="n">
        <v>42000</v>
      </c>
      <c r="E50" s="45"/>
      <c r="F50" s="45" t="n">
        <v>20000</v>
      </c>
      <c r="G50" s="45"/>
      <c r="H50" s="45"/>
      <c r="I50" s="46" t="n">
        <f aca="false">SUM(B50:H50)</f>
        <v>72000</v>
      </c>
    </row>
    <row r="51" customFormat="false" ht="12.75" hidden="false" customHeight="false" outlineLevel="0" collapsed="false">
      <c r="A51" s="44" t="n">
        <f aca="false">EOMONTH(A50,0)+1</f>
        <v>38657</v>
      </c>
      <c r="B51" s="45" t="n">
        <v>5000</v>
      </c>
      <c r="C51" s="45" t="n">
        <v>5000</v>
      </c>
      <c r="D51" s="45" t="n">
        <v>42000</v>
      </c>
      <c r="E51" s="45"/>
      <c r="F51" s="45" t="n">
        <v>20000</v>
      </c>
      <c r="G51" s="45"/>
      <c r="H51" s="45"/>
      <c r="I51" s="46" t="n">
        <f aca="false">SUM(B51:H51)</f>
        <v>72000</v>
      </c>
    </row>
    <row r="52" customFormat="false" ht="12.75" hidden="false" customHeight="false" outlineLevel="0" collapsed="false">
      <c r="A52" s="44" t="n">
        <f aca="false">EOMONTH(A51,0)+1</f>
        <v>38687</v>
      </c>
      <c r="B52" s="45" t="n">
        <v>5000</v>
      </c>
      <c r="C52" s="45" t="n">
        <v>5000</v>
      </c>
      <c r="D52" s="45" t="n">
        <v>42000</v>
      </c>
      <c r="E52" s="45"/>
      <c r="F52" s="45" t="n">
        <v>20000</v>
      </c>
      <c r="G52" s="45"/>
      <c r="H52" s="45"/>
      <c r="I52" s="46" t="n">
        <f aca="false">SUM(B52:H52)</f>
        <v>72000</v>
      </c>
    </row>
    <row r="53" customFormat="false" ht="12.75" hidden="false" customHeight="false" outlineLevel="0" collapsed="false">
      <c r="A53" s="44" t="n">
        <f aca="false">EOMONTH(A52,0)+1</f>
        <v>38718</v>
      </c>
      <c r="B53" s="45" t="n">
        <v>5000</v>
      </c>
      <c r="C53" s="45" t="n">
        <v>5000</v>
      </c>
      <c r="D53" s="45" t="n">
        <v>42000</v>
      </c>
      <c r="E53" s="45"/>
      <c r="F53" s="45" t="n">
        <v>20000</v>
      </c>
      <c r="G53" s="45"/>
      <c r="H53" s="45"/>
      <c r="I53" s="46" t="n">
        <f aca="false">SUM(B53:H53)</f>
        <v>72000</v>
      </c>
    </row>
    <row r="54" customFormat="false" ht="12.75" hidden="false" customHeight="false" outlineLevel="0" collapsed="false">
      <c r="A54" s="44" t="n">
        <f aca="false">EOMONTH(A53,0)+1</f>
        <v>38749</v>
      </c>
      <c r="B54" s="45" t="n">
        <v>5000</v>
      </c>
      <c r="C54" s="45" t="n">
        <v>5000</v>
      </c>
      <c r="D54" s="45" t="n">
        <v>42000</v>
      </c>
      <c r="E54" s="45"/>
      <c r="F54" s="45" t="n">
        <v>20000</v>
      </c>
      <c r="G54" s="45"/>
      <c r="H54" s="45"/>
      <c r="I54" s="46" t="n">
        <f aca="false">SUM(B54:H54)</f>
        <v>72000</v>
      </c>
    </row>
    <row r="55" customFormat="false" ht="12.75" hidden="false" customHeight="false" outlineLevel="0" collapsed="false">
      <c r="A55" s="44" t="n">
        <f aca="false">EOMONTH(A54,0)+1</f>
        <v>38777</v>
      </c>
      <c r="B55" s="45" t="n">
        <v>5000</v>
      </c>
      <c r="C55" s="45" t="n">
        <v>5000</v>
      </c>
      <c r="D55" s="45" t="n">
        <v>42000</v>
      </c>
      <c r="E55" s="45"/>
      <c r="F55" s="45" t="n">
        <v>20000</v>
      </c>
      <c r="G55" s="45"/>
      <c r="H55" s="45"/>
      <c r="I55" s="46" t="n">
        <f aca="false">SUM(B55:H55)</f>
        <v>72000</v>
      </c>
    </row>
    <row r="56" customFormat="false" ht="12.75" hidden="false" customHeight="false" outlineLevel="0" collapsed="false">
      <c r="A56" s="44" t="n">
        <f aca="false">EOMONTH(A55,0)+1</f>
        <v>38808</v>
      </c>
      <c r="B56" s="45" t="n">
        <v>5000</v>
      </c>
      <c r="C56" s="45" t="n">
        <v>5000</v>
      </c>
      <c r="D56" s="45" t="n">
        <v>42000</v>
      </c>
      <c r="E56" s="45"/>
      <c r="F56" s="45" t="n">
        <v>20000</v>
      </c>
      <c r="G56" s="45"/>
      <c r="H56" s="45"/>
      <c r="I56" s="46" t="n">
        <f aca="false">SUM(B56:H56)</f>
        <v>72000</v>
      </c>
    </row>
    <row r="57" customFormat="false" ht="12.75" hidden="false" customHeight="false" outlineLevel="0" collapsed="false">
      <c r="A57" s="44" t="n">
        <f aca="false">EOMONTH(A56,0)+1</f>
        <v>38838</v>
      </c>
      <c r="B57" s="45" t="n">
        <v>5000</v>
      </c>
      <c r="C57" s="45" t="n">
        <v>5000</v>
      </c>
      <c r="D57" s="45" t="n">
        <v>42000</v>
      </c>
      <c r="E57" s="45"/>
      <c r="F57" s="45" t="n">
        <v>20000</v>
      </c>
      <c r="G57" s="45"/>
      <c r="H57" s="45"/>
      <c r="I57" s="46" t="n">
        <f aca="false">SUM(B57:H57)</f>
        <v>72000</v>
      </c>
    </row>
    <row r="58" customFormat="false" ht="12.75" hidden="false" customHeight="false" outlineLevel="0" collapsed="false">
      <c r="A58" s="44" t="n">
        <f aca="false">EOMONTH(A57,0)+1</f>
        <v>38869</v>
      </c>
      <c r="B58" s="45" t="n">
        <v>5000</v>
      </c>
      <c r="C58" s="45" t="n">
        <v>5000</v>
      </c>
      <c r="D58" s="45" t="n">
        <v>42000</v>
      </c>
      <c r="E58" s="45"/>
      <c r="F58" s="45"/>
      <c r="G58" s="45"/>
      <c r="H58" s="45"/>
    </row>
    <row r="59" customFormat="false" ht="12.75" hidden="false" customHeight="false" outlineLevel="0" collapsed="false">
      <c r="A59" s="44" t="n">
        <f aca="false">EOMONTH(A58,0)+1</f>
        <v>38899</v>
      </c>
      <c r="B59" s="45" t="n">
        <v>5000</v>
      </c>
      <c r="C59" s="45" t="n">
        <v>5000</v>
      </c>
      <c r="D59" s="45" t="n">
        <v>42000</v>
      </c>
      <c r="E59" s="45"/>
      <c r="F59" s="45"/>
      <c r="G59" s="45"/>
      <c r="H59" s="45"/>
    </row>
    <row r="60" customFormat="false" ht="12.75" hidden="false" customHeight="false" outlineLevel="0" collapsed="false">
      <c r="A60" s="44" t="n">
        <f aca="false">EOMONTH(A59,0)+1</f>
        <v>38930</v>
      </c>
      <c r="B60" s="45" t="n">
        <v>5000</v>
      </c>
      <c r="C60" s="45" t="n">
        <v>5000</v>
      </c>
      <c r="D60" s="45" t="n">
        <v>42000</v>
      </c>
      <c r="E60" s="45"/>
      <c r="F60" s="45"/>
      <c r="G60" s="45"/>
      <c r="H60" s="45"/>
    </row>
    <row r="61" customFormat="false" ht="12.75" hidden="false" customHeight="false" outlineLevel="0" collapsed="false">
      <c r="A61" s="44" t="n">
        <f aca="false">EOMONTH(A60,0)+1</f>
        <v>38961</v>
      </c>
      <c r="B61" s="45" t="n">
        <v>5000</v>
      </c>
      <c r="C61" s="45" t="n">
        <v>5000</v>
      </c>
      <c r="D61" s="45" t="n">
        <v>42000</v>
      </c>
      <c r="E61" s="45"/>
      <c r="F61" s="45"/>
      <c r="G61" s="45"/>
      <c r="H61" s="45"/>
    </row>
    <row r="62" customFormat="false" ht="12.75" hidden="false" customHeight="false" outlineLevel="0" collapsed="false">
      <c r="A62" s="44" t="n">
        <f aca="false">EOMONTH(A61,0)+1</f>
        <v>38991</v>
      </c>
      <c r="B62" s="45"/>
      <c r="C62" s="45"/>
      <c r="D62" s="45" t="n">
        <v>42000</v>
      </c>
      <c r="E62" s="45"/>
      <c r="F62" s="45"/>
      <c r="G62" s="45"/>
      <c r="H62" s="45"/>
    </row>
    <row r="63" customFormat="false" ht="12.75" hidden="false" customHeight="false" outlineLevel="0" collapsed="false">
      <c r="A63" s="44" t="n">
        <f aca="false">EOMONTH(A62,0)+1</f>
        <v>39022</v>
      </c>
      <c r="B63" s="45"/>
      <c r="C63" s="45"/>
      <c r="D63" s="45" t="n">
        <v>42000</v>
      </c>
      <c r="E63" s="45"/>
      <c r="F63" s="45"/>
      <c r="G63" s="45"/>
      <c r="H63" s="45"/>
    </row>
    <row r="64" customFormat="false" ht="12.75" hidden="false" customHeight="false" outlineLevel="0" collapsed="false">
      <c r="A64" s="44" t="n">
        <f aca="false">EOMONTH(A63,0)+1</f>
        <v>39052</v>
      </c>
      <c r="B64" s="45"/>
      <c r="C64" s="45"/>
      <c r="D64" s="45" t="n">
        <v>42000</v>
      </c>
      <c r="E64" s="45"/>
      <c r="F64" s="45"/>
      <c r="G64" s="45"/>
      <c r="H64" s="45"/>
    </row>
    <row r="65" customFormat="false" ht="12.75" hidden="false" customHeight="false" outlineLevel="0" collapsed="false">
      <c r="A65" s="44"/>
      <c r="B65" s="45"/>
      <c r="C65" s="45"/>
      <c r="D65" s="45"/>
      <c r="E65" s="45"/>
      <c r="F65" s="45"/>
      <c r="G65" s="45"/>
      <c r="H65" s="45"/>
    </row>
    <row r="66" customFormat="false" ht="12.75" hidden="false" customHeight="false" outlineLevel="0" collapsed="false">
      <c r="B66" s="45"/>
      <c r="C66" s="45"/>
      <c r="D66" s="45"/>
      <c r="E66" s="45"/>
      <c r="F66" s="45"/>
      <c r="G66" s="45"/>
      <c r="H66" s="45"/>
    </row>
    <row r="67" customFormat="false" ht="12.75" hidden="false" customHeight="false" outlineLevel="0" collapsed="false">
      <c r="B67" s="45"/>
      <c r="C67" s="45"/>
      <c r="D67" s="45"/>
      <c r="E67" s="45"/>
      <c r="F67" s="45"/>
      <c r="G67" s="45"/>
      <c r="H67" s="45"/>
    </row>
    <row r="68" customFormat="false" ht="12.75" hidden="false" customHeight="false" outlineLevel="0" collapsed="false">
      <c r="B68" s="45"/>
      <c r="C68" s="45"/>
      <c r="D68" s="45"/>
      <c r="E68" s="45"/>
      <c r="F68" s="45"/>
      <c r="G68" s="45"/>
      <c r="H68" s="45"/>
    </row>
    <row r="69" customFormat="false" ht="12.75" hidden="false" customHeight="false" outlineLevel="0" collapsed="false">
      <c r="B69" s="45"/>
      <c r="C69" s="45"/>
      <c r="D69" s="45"/>
      <c r="E69" s="45"/>
      <c r="F69" s="45"/>
      <c r="G69" s="45"/>
      <c r="H69" s="45"/>
    </row>
    <row r="70" customFormat="false" ht="12.75" hidden="false" customHeight="false" outlineLevel="0" collapsed="false">
      <c r="B70" s="45"/>
      <c r="C70" s="45"/>
      <c r="D70" s="45"/>
      <c r="E70" s="45"/>
      <c r="F70" s="45"/>
      <c r="G70" s="45"/>
      <c r="H70" s="45"/>
    </row>
    <row r="71" customFormat="false" ht="12.75" hidden="false" customHeight="false" outlineLevel="0" collapsed="false">
      <c r="B71" s="45"/>
      <c r="C71" s="45"/>
      <c r="D71" s="45"/>
      <c r="E71" s="45"/>
      <c r="F71" s="45"/>
      <c r="G71" s="45"/>
      <c r="H71" s="45"/>
    </row>
    <row r="72" customFormat="false" ht="12.75" hidden="false" customHeight="false" outlineLevel="0" collapsed="false">
      <c r="B72" s="45"/>
      <c r="C72" s="45"/>
      <c r="D72" s="45"/>
      <c r="E72" s="45"/>
      <c r="F72" s="45"/>
      <c r="G72" s="45"/>
      <c r="H72" s="45"/>
    </row>
    <row r="73" customFormat="false" ht="12.75" hidden="false" customHeight="false" outlineLevel="0" collapsed="false">
      <c r="B73" s="45"/>
      <c r="C73" s="45"/>
      <c r="D73" s="45"/>
      <c r="E73" s="45"/>
      <c r="F73" s="45"/>
      <c r="G73" s="45"/>
      <c r="H73" s="45"/>
    </row>
    <row r="74" customFormat="false" ht="12.75" hidden="false" customHeight="false" outlineLevel="0" collapsed="false">
      <c r="B74" s="45"/>
      <c r="C74" s="45"/>
      <c r="D74" s="45"/>
      <c r="E74" s="45"/>
      <c r="F74" s="45"/>
      <c r="G74" s="45"/>
      <c r="H74" s="45"/>
    </row>
    <row r="75" customFormat="false" ht="12.75" hidden="false" customHeight="false" outlineLevel="0" collapsed="false">
      <c r="B75" s="45"/>
      <c r="C75" s="45"/>
      <c r="D75" s="45"/>
      <c r="E75" s="45"/>
      <c r="F75" s="45"/>
      <c r="G75" s="45"/>
      <c r="H75" s="45"/>
    </row>
    <row r="76" customFormat="false" ht="12.75" hidden="false" customHeight="false" outlineLevel="0" collapsed="false">
      <c r="B76" s="45"/>
      <c r="C76" s="45"/>
      <c r="D76" s="45"/>
      <c r="E76" s="45"/>
      <c r="F76" s="45"/>
      <c r="G76" s="45"/>
      <c r="H76" s="45"/>
    </row>
    <row r="77" customFormat="false" ht="12.75" hidden="false" customHeight="false" outlineLevel="0" collapsed="false">
      <c r="B77" s="45"/>
      <c r="C77" s="45"/>
      <c r="D77" s="45"/>
      <c r="E77" s="45"/>
      <c r="F77" s="45"/>
      <c r="G77" s="45"/>
      <c r="H77" s="45"/>
    </row>
    <row r="78" customFormat="false" ht="12.75" hidden="false" customHeight="false" outlineLevel="0" collapsed="false">
      <c r="B78" s="45"/>
      <c r="C78" s="45"/>
      <c r="D78" s="45"/>
      <c r="E78" s="45"/>
      <c r="F78" s="45"/>
      <c r="G78" s="45"/>
      <c r="H78" s="45"/>
    </row>
    <row r="79" customFormat="false" ht="12.75" hidden="false" customHeight="false" outlineLevel="0" collapsed="false">
      <c r="B79" s="45"/>
      <c r="C79" s="45"/>
      <c r="D79" s="45"/>
      <c r="E79" s="45"/>
      <c r="F79" s="45"/>
      <c r="G79" s="45"/>
      <c r="H79" s="45"/>
    </row>
    <row r="80" customFormat="false" ht="12.75" hidden="false" customHeight="false" outlineLevel="0" collapsed="false">
      <c r="B80" s="45"/>
      <c r="C80" s="45"/>
      <c r="D80" s="45"/>
      <c r="E80" s="45"/>
      <c r="F80" s="45"/>
      <c r="G80" s="45"/>
      <c r="H80" s="45"/>
    </row>
    <row r="81" customFormat="false" ht="12.75" hidden="false" customHeight="false" outlineLevel="0" collapsed="false">
      <c r="B81" s="45"/>
      <c r="C81" s="45"/>
      <c r="D81" s="45"/>
      <c r="E81" s="45"/>
      <c r="F81" s="45"/>
      <c r="G81" s="45"/>
      <c r="H81" s="45"/>
    </row>
    <row r="82" customFormat="false" ht="12.75" hidden="false" customHeight="false" outlineLevel="0" collapsed="false">
      <c r="B82" s="45"/>
      <c r="C82" s="45"/>
      <c r="D82" s="45"/>
      <c r="E82" s="45"/>
      <c r="F82" s="45"/>
      <c r="G82" s="45"/>
      <c r="H82" s="45"/>
    </row>
    <row r="83" customFormat="false" ht="12.75" hidden="false" customHeight="false" outlineLevel="0" collapsed="false">
      <c r="B83" s="45"/>
      <c r="C83" s="45"/>
      <c r="D83" s="45"/>
      <c r="E83" s="45"/>
      <c r="F83" s="45"/>
      <c r="G83" s="45"/>
      <c r="H83" s="45"/>
    </row>
    <row r="84" customFormat="false" ht="12.75" hidden="false" customHeight="false" outlineLevel="0" collapsed="false">
      <c r="B84" s="45"/>
      <c r="C84" s="45"/>
      <c r="D84" s="45"/>
      <c r="E84" s="45"/>
      <c r="F84" s="45"/>
      <c r="G84" s="45"/>
      <c r="H84" s="45"/>
    </row>
    <row r="85" customFormat="false" ht="12.75" hidden="false" customHeight="false" outlineLevel="0" collapsed="false">
      <c r="B85" s="45"/>
      <c r="C85" s="45"/>
      <c r="D85" s="45"/>
      <c r="E85" s="45"/>
      <c r="F85" s="45"/>
      <c r="G85" s="45"/>
      <c r="H85" s="45"/>
    </row>
    <row r="86" customFormat="false" ht="12.75" hidden="false" customHeight="false" outlineLevel="0" collapsed="false">
      <c r="B86" s="45"/>
      <c r="C86" s="45"/>
      <c r="D86" s="45"/>
      <c r="E86" s="45"/>
      <c r="F86" s="45"/>
      <c r="G86" s="45"/>
      <c r="H86" s="45"/>
    </row>
    <row r="87" customFormat="false" ht="12.75" hidden="false" customHeight="false" outlineLevel="0" collapsed="false">
      <c r="B87" s="45"/>
      <c r="C87" s="45"/>
      <c r="D87" s="45"/>
      <c r="E87" s="45"/>
      <c r="F87" s="45"/>
      <c r="G87" s="45"/>
      <c r="H87" s="45"/>
    </row>
    <row r="88" customFormat="false" ht="12.75" hidden="false" customHeight="false" outlineLevel="0" collapsed="false">
      <c r="B88" s="45"/>
      <c r="C88" s="45"/>
      <c r="D88" s="45"/>
      <c r="E88" s="45"/>
      <c r="F88" s="45"/>
      <c r="G88" s="45"/>
      <c r="H88" s="45"/>
    </row>
    <row r="89" customFormat="false" ht="12.75" hidden="false" customHeight="false" outlineLevel="0" collapsed="false">
      <c r="B89" s="45"/>
      <c r="C89" s="45"/>
      <c r="D89" s="45"/>
      <c r="E89" s="45"/>
      <c r="F89" s="45"/>
      <c r="G89" s="45"/>
      <c r="H89" s="45"/>
    </row>
    <row r="90" customFormat="false" ht="12.75" hidden="false" customHeight="false" outlineLevel="0" collapsed="false">
      <c r="B90" s="45"/>
      <c r="C90" s="45"/>
      <c r="D90" s="45"/>
      <c r="E90" s="45"/>
      <c r="F90" s="45"/>
      <c r="G90" s="45"/>
      <c r="H90" s="45"/>
    </row>
    <row r="91" customFormat="false" ht="12.75" hidden="false" customHeight="false" outlineLevel="0" collapsed="false">
      <c r="B91" s="45"/>
      <c r="C91" s="45"/>
      <c r="D91" s="45"/>
      <c r="E91" s="45"/>
      <c r="F91" s="45"/>
      <c r="G91" s="45"/>
      <c r="H91" s="45"/>
    </row>
    <row r="92" customFormat="false" ht="12.75" hidden="false" customHeight="false" outlineLevel="0" collapsed="false">
      <c r="B92" s="45"/>
      <c r="C92" s="45"/>
      <c r="D92" s="45"/>
      <c r="E92" s="45"/>
      <c r="F92" s="45"/>
      <c r="G92" s="45"/>
      <c r="H92" s="45"/>
    </row>
    <row r="93" customFormat="false" ht="12.75" hidden="false" customHeight="false" outlineLevel="0" collapsed="false">
      <c r="B93" s="45"/>
      <c r="C93" s="45"/>
      <c r="D93" s="45"/>
      <c r="E93" s="45"/>
      <c r="F93" s="45"/>
      <c r="G93" s="45"/>
      <c r="H93" s="45"/>
    </row>
    <row r="94" customFormat="false" ht="12.75" hidden="false" customHeight="false" outlineLevel="0" collapsed="false">
      <c r="B94" s="45"/>
      <c r="C94" s="45"/>
      <c r="D94" s="45"/>
      <c r="E94" s="45"/>
      <c r="F94" s="45"/>
      <c r="G94" s="45"/>
      <c r="H94" s="45"/>
    </row>
    <row r="95" customFormat="false" ht="12.75" hidden="false" customHeight="false" outlineLevel="0" collapsed="false">
      <c r="B95" s="45"/>
      <c r="C95" s="45"/>
      <c r="D95" s="45"/>
      <c r="E95" s="45"/>
      <c r="F95" s="45"/>
      <c r="G95" s="45"/>
      <c r="H95" s="45"/>
    </row>
    <row r="96" customFormat="false" ht="12.75" hidden="false" customHeight="false" outlineLevel="0" collapsed="false">
      <c r="B96" s="45"/>
      <c r="C96" s="45"/>
      <c r="D96" s="45"/>
      <c r="E96" s="45"/>
      <c r="F96" s="45"/>
      <c r="G96" s="45"/>
      <c r="H96" s="45"/>
    </row>
    <row r="97" customFormat="false" ht="12.75" hidden="false" customHeight="false" outlineLevel="0" collapsed="false">
      <c r="B97" s="45"/>
      <c r="C97" s="45"/>
      <c r="D97" s="45"/>
      <c r="E97" s="45"/>
      <c r="F97" s="45"/>
      <c r="G97" s="45"/>
      <c r="H97" s="45"/>
    </row>
    <row r="98" customFormat="false" ht="12.75" hidden="false" customHeight="false" outlineLevel="0" collapsed="false">
      <c r="B98" s="45"/>
      <c r="C98" s="45"/>
      <c r="D98" s="45"/>
      <c r="E98" s="45"/>
      <c r="F98" s="45"/>
      <c r="G98" s="45"/>
      <c r="H98" s="45"/>
    </row>
    <row r="99" customFormat="false" ht="12.75" hidden="false" customHeight="false" outlineLevel="0" collapsed="false">
      <c r="B99" s="45"/>
      <c r="C99" s="45"/>
      <c r="D99" s="45"/>
      <c r="E99" s="45"/>
      <c r="F99" s="45"/>
      <c r="G99" s="45"/>
      <c r="H99" s="45"/>
    </row>
    <row r="100" customFormat="false" ht="12.75" hidden="false" customHeight="false" outlineLevel="0" collapsed="false">
      <c r="B100" s="45"/>
      <c r="C100" s="45"/>
      <c r="D100" s="45"/>
      <c r="E100" s="45"/>
      <c r="F100" s="45"/>
      <c r="G100" s="45"/>
      <c r="H100" s="45"/>
    </row>
    <row r="101" customFormat="false" ht="12.75" hidden="false" customHeight="false" outlineLevel="0" collapsed="false">
      <c r="B101" s="45"/>
      <c r="C101" s="45"/>
      <c r="D101" s="45"/>
      <c r="E101" s="45"/>
      <c r="F101" s="45"/>
      <c r="G101" s="45"/>
      <c r="H101" s="45"/>
    </row>
    <row r="102" customFormat="false" ht="12.75" hidden="false" customHeight="false" outlineLevel="0" collapsed="false">
      <c r="B102" s="45"/>
      <c r="C102" s="45"/>
      <c r="D102" s="45"/>
      <c r="E102" s="45"/>
      <c r="F102" s="45"/>
      <c r="G102" s="45"/>
      <c r="H102" s="45"/>
    </row>
    <row r="103" customFormat="false" ht="12.75" hidden="false" customHeight="false" outlineLevel="0" collapsed="false">
      <c r="B103" s="45"/>
      <c r="C103" s="45"/>
      <c r="D103" s="45"/>
      <c r="E103" s="45"/>
      <c r="F103" s="45"/>
      <c r="G103" s="45"/>
      <c r="H103" s="45"/>
    </row>
    <row r="104" customFormat="false" ht="12.75" hidden="false" customHeight="false" outlineLevel="0" collapsed="false">
      <c r="B104" s="45"/>
      <c r="C104" s="45"/>
      <c r="D104" s="45"/>
      <c r="E104" s="45"/>
      <c r="F104" s="45"/>
      <c r="G104" s="45"/>
      <c r="H104" s="45"/>
    </row>
    <row r="105" customFormat="false" ht="12.75" hidden="false" customHeight="false" outlineLevel="0" collapsed="false">
      <c r="B105" s="45"/>
      <c r="C105" s="45"/>
      <c r="D105" s="45"/>
      <c r="E105" s="45"/>
      <c r="F105" s="45"/>
      <c r="G105" s="45"/>
      <c r="H105" s="45"/>
    </row>
    <row r="106" customFormat="false" ht="12.75" hidden="false" customHeight="false" outlineLevel="0" collapsed="false">
      <c r="B106" s="45"/>
      <c r="C106" s="45"/>
      <c r="D106" s="45"/>
      <c r="E106" s="45"/>
      <c r="F106" s="45"/>
      <c r="G106" s="45"/>
      <c r="H106" s="45"/>
    </row>
    <row r="107" customFormat="false" ht="12.75" hidden="false" customHeight="false" outlineLevel="0" collapsed="false">
      <c r="B107" s="45"/>
      <c r="C107" s="45"/>
      <c r="D107" s="45"/>
      <c r="E107" s="45"/>
      <c r="F107" s="45"/>
      <c r="G107" s="45"/>
      <c r="H107" s="45"/>
    </row>
    <row r="108" customFormat="false" ht="12.75" hidden="false" customHeight="false" outlineLevel="0" collapsed="false">
      <c r="B108" s="45"/>
      <c r="C108" s="45"/>
      <c r="D108" s="45"/>
      <c r="E108" s="45"/>
      <c r="F108" s="45"/>
      <c r="G108" s="45"/>
      <c r="H108" s="45"/>
    </row>
    <row r="109" customFormat="false" ht="12.75" hidden="false" customHeight="false" outlineLevel="0" collapsed="false">
      <c r="B109" s="45"/>
      <c r="C109" s="45"/>
      <c r="D109" s="45"/>
      <c r="E109" s="45"/>
      <c r="F109" s="45"/>
      <c r="G109" s="45"/>
      <c r="H109" s="45"/>
    </row>
    <row r="110" customFormat="false" ht="12.75" hidden="false" customHeight="false" outlineLevel="0" collapsed="false">
      <c r="B110" s="45"/>
      <c r="C110" s="45"/>
      <c r="D110" s="45"/>
      <c r="E110" s="45"/>
      <c r="F110" s="45"/>
      <c r="G110" s="45"/>
      <c r="H110" s="45"/>
    </row>
    <row r="111" customFormat="false" ht="12.75" hidden="false" customHeight="false" outlineLevel="0" collapsed="false">
      <c r="B111" s="45"/>
      <c r="C111" s="45"/>
      <c r="D111" s="45"/>
      <c r="E111" s="45"/>
      <c r="F111" s="45"/>
      <c r="G111" s="45"/>
      <c r="H111" s="45"/>
    </row>
    <row r="112" customFormat="false" ht="12.75" hidden="false" customHeight="false" outlineLevel="0" collapsed="false">
      <c r="B112" s="45"/>
      <c r="C112" s="45"/>
      <c r="D112" s="45"/>
      <c r="E112" s="45"/>
      <c r="F112" s="45"/>
      <c r="G112" s="45"/>
      <c r="H112" s="45"/>
    </row>
    <row r="113" customFormat="false" ht="12.75" hidden="false" customHeight="false" outlineLevel="0" collapsed="false">
      <c r="B113" s="45"/>
      <c r="C113" s="45"/>
      <c r="D113" s="45"/>
      <c r="E113" s="45"/>
      <c r="F113" s="45"/>
      <c r="G113" s="45"/>
      <c r="H113" s="45"/>
    </row>
    <row r="114" customFormat="false" ht="12.75" hidden="false" customHeight="false" outlineLevel="0" collapsed="false">
      <c r="B114" s="45"/>
      <c r="C114" s="45"/>
      <c r="D114" s="45"/>
      <c r="E114" s="45"/>
      <c r="F114" s="45"/>
      <c r="G114" s="45"/>
      <c r="H114" s="45"/>
    </row>
    <row r="115" customFormat="false" ht="12.75" hidden="false" customHeight="false" outlineLevel="0" collapsed="false">
      <c r="B115" s="45"/>
      <c r="C115" s="45"/>
      <c r="D115" s="45"/>
      <c r="E115" s="45"/>
      <c r="F115" s="45"/>
      <c r="G115" s="45"/>
      <c r="H115" s="45"/>
    </row>
    <row r="116" customFormat="false" ht="12.75" hidden="false" customHeight="false" outlineLevel="0" collapsed="false">
      <c r="B116" s="45"/>
      <c r="C116" s="45"/>
      <c r="D116" s="45"/>
      <c r="E116" s="45"/>
      <c r="F116" s="45"/>
      <c r="G116" s="45"/>
      <c r="H116" s="45"/>
    </row>
    <row r="117" customFormat="false" ht="12.75" hidden="false" customHeight="false" outlineLevel="0" collapsed="false">
      <c r="B117" s="45"/>
      <c r="C117" s="45"/>
      <c r="D117" s="45"/>
      <c r="E117" s="45"/>
      <c r="F117" s="45"/>
      <c r="G117" s="45"/>
      <c r="H117" s="45"/>
    </row>
    <row r="118" customFormat="false" ht="12.75" hidden="false" customHeight="false" outlineLevel="0" collapsed="false">
      <c r="B118" s="45"/>
      <c r="C118" s="45"/>
      <c r="D118" s="45"/>
      <c r="E118" s="45"/>
      <c r="F118" s="45"/>
      <c r="G118" s="45"/>
      <c r="H118" s="45"/>
    </row>
    <row r="119" customFormat="false" ht="12.75" hidden="false" customHeight="false" outlineLevel="0" collapsed="false">
      <c r="B119" s="45"/>
      <c r="C119" s="45"/>
      <c r="D119" s="45"/>
      <c r="E119" s="45"/>
      <c r="F119" s="45"/>
      <c r="G119" s="45"/>
      <c r="H119" s="45"/>
    </row>
    <row r="120" customFormat="false" ht="12.75" hidden="false" customHeight="false" outlineLevel="0" collapsed="false">
      <c r="B120" s="45"/>
      <c r="C120" s="45"/>
      <c r="D120" s="45"/>
      <c r="E120" s="45"/>
      <c r="F120" s="45"/>
      <c r="G120" s="45"/>
      <c r="H120" s="45"/>
    </row>
    <row r="121" customFormat="false" ht="12.75" hidden="false" customHeight="false" outlineLevel="0" collapsed="false">
      <c r="B121" s="45"/>
      <c r="C121" s="45"/>
      <c r="D121" s="45"/>
      <c r="E121" s="45"/>
      <c r="F121" s="45"/>
      <c r="G121" s="45"/>
      <c r="H121" s="45"/>
    </row>
    <row r="122" customFormat="false" ht="12.75" hidden="false" customHeight="false" outlineLevel="0" collapsed="false">
      <c r="B122" s="45"/>
      <c r="C122" s="45"/>
      <c r="D122" s="45"/>
      <c r="E122" s="45"/>
      <c r="F122" s="45"/>
      <c r="G122" s="45"/>
      <c r="H122" s="45"/>
    </row>
    <row r="123" customFormat="false" ht="12.75" hidden="false" customHeight="false" outlineLevel="0" collapsed="false">
      <c r="B123" s="45"/>
      <c r="C123" s="45"/>
      <c r="D123" s="45"/>
      <c r="E123" s="45"/>
      <c r="F123" s="45"/>
      <c r="G123" s="45"/>
      <c r="H123" s="45"/>
    </row>
    <row r="124" customFormat="false" ht="12.75" hidden="false" customHeight="false" outlineLevel="0" collapsed="false">
      <c r="B124" s="45"/>
      <c r="C124" s="45"/>
      <c r="D124" s="45"/>
      <c r="E124" s="45"/>
      <c r="F124" s="45"/>
      <c r="G124" s="45"/>
      <c r="H124" s="45"/>
    </row>
    <row r="125" customFormat="false" ht="12.75" hidden="false" customHeight="false" outlineLevel="0" collapsed="false">
      <c r="B125" s="45"/>
      <c r="C125" s="45"/>
      <c r="D125" s="45"/>
      <c r="E125" s="45"/>
      <c r="F125" s="45"/>
      <c r="G125" s="45"/>
      <c r="H125" s="45"/>
    </row>
    <row r="126" customFormat="false" ht="12.75" hidden="false" customHeight="false" outlineLevel="0" collapsed="false">
      <c r="B126" s="45"/>
      <c r="C126" s="45"/>
      <c r="D126" s="45"/>
      <c r="E126" s="45"/>
      <c r="F126" s="45"/>
      <c r="G126" s="45"/>
      <c r="H126" s="45"/>
    </row>
    <row r="127" customFormat="false" ht="12.75" hidden="false" customHeight="false" outlineLevel="0" collapsed="false">
      <c r="B127" s="45"/>
      <c r="C127" s="45"/>
      <c r="D127" s="45"/>
      <c r="E127" s="45"/>
      <c r="F127" s="45"/>
      <c r="G127" s="45"/>
      <c r="H127" s="45"/>
    </row>
    <row r="128" customFormat="false" ht="12.75" hidden="false" customHeight="false" outlineLevel="0" collapsed="false">
      <c r="B128" s="45"/>
      <c r="C128" s="45"/>
      <c r="D128" s="45"/>
      <c r="E128" s="45"/>
      <c r="F128" s="45"/>
      <c r="G128" s="45"/>
      <c r="H128" s="45"/>
    </row>
    <row r="129" customFormat="false" ht="12.75" hidden="false" customHeight="false" outlineLevel="0" collapsed="false">
      <c r="B129" s="45"/>
      <c r="C129" s="45"/>
      <c r="D129" s="45"/>
      <c r="E129" s="45"/>
      <c r="F129" s="45"/>
      <c r="G129" s="45"/>
      <c r="H129" s="45"/>
    </row>
    <row r="130" customFormat="false" ht="12.75" hidden="false" customHeight="false" outlineLevel="0" collapsed="false">
      <c r="B130" s="45"/>
      <c r="C130" s="45"/>
      <c r="D130" s="45"/>
      <c r="E130" s="45"/>
      <c r="F130" s="45"/>
      <c r="G130" s="45"/>
      <c r="H130" s="45"/>
    </row>
    <row r="131" customFormat="false" ht="12.75" hidden="false" customHeight="false" outlineLevel="0" collapsed="false">
      <c r="B131" s="45"/>
      <c r="C131" s="45"/>
      <c r="D131" s="45"/>
      <c r="E131" s="45"/>
      <c r="F131" s="45"/>
      <c r="G131" s="45"/>
      <c r="H131" s="45"/>
    </row>
    <row r="132" customFormat="false" ht="12.75" hidden="false" customHeight="false" outlineLevel="0" collapsed="false">
      <c r="B132" s="45"/>
      <c r="C132" s="45"/>
      <c r="D132" s="45"/>
      <c r="E132" s="45"/>
      <c r="F132" s="45"/>
      <c r="G132" s="45"/>
      <c r="H132" s="45"/>
    </row>
    <row r="133" customFormat="false" ht="12.75" hidden="false" customHeight="false" outlineLevel="0" collapsed="false">
      <c r="B133" s="45"/>
      <c r="C133" s="45"/>
      <c r="D133" s="45"/>
      <c r="E133" s="45"/>
      <c r="F133" s="45"/>
      <c r="G133" s="45"/>
      <c r="H133" s="45"/>
    </row>
    <row r="134" customFormat="false" ht="12.75" hidden="false" customHeight="false" outlineLevel="0" collapsed="false">
      <c r="B134" s="45"/>
      <c r="C134" s="45"/>
      <c r="D134" s="45"/>
      <c r="E134" s="45"/>
      <c r="F134" s="45"/>
      <c r="G134" s="45"/>
      <c r="H134" s="45"/>
    </row>
    <row r="135" customFormat="false" ht="12.75" hidden="false" customHeight="false" outlineLevel="0" collapsed="false">
      <c r="B135" s="45"/>
      <c r="C135" s="45"/>
      <c r="D135" s="45"/>
      <c r="E135" s="45"/>
      <c r="F135" s="45"/>
      <c r="G135" s="45"/>
      <c r="H13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X3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AB4" activePane="bottomRight" state="frozen"/>
      <selection pane="topLeft" activeCell="A1" activeCellId="0" sqref="A1"/>
      <selection pane="topRight" activeCell="AB1" activeCellId="0" sqref="AB1"/>
      <selection pane="bottomLeft" activeCell="A4" activeCellId="0" sqref="A4"/>
      <selection pane="bottomRight" activeCell="AJ5" activeCellId="0" sqref="A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8" min="4" style="0" width="12.15"/>
    <col collapsed="false" customWidth="true" hidden="false" outlineLevel="0" max="13" min="9" style="0" width="11.15"/>
    <col collapsed="false" customWidth="true" hidden="false" outlineLevel="0" max="18" min="14" style="0" width="11.82"/>
    <col collapsed="false" customWidth="true" hidden="false" outlineLevel="0" max="34" min="19" style="0" width="10.5"/>
  </cols>
  <sheetData>
    <row r="2" customFormat="false" ht="12.75" hidden="false" customHeight="false" outlineLevel="0" collapsed="false">
      <c r="AQ2" s="47" t="s">
        <v>35</v>
      </c>
      <c r="AR2" s="47"/>
      <c r="AS2" s="47"/>
      <c r="AT2" s="47"/>
      <c r="AU2" s="47"/>
      <c r="AV2" s="47"/>
    </row>
    <row r="3" customFormat="false" ht="90" hidden="false" customHeight="false" outlineLevel="0" collapsed="false">
      <c r="A3" s="41"/>
      <c r="B3" s="42" t="s">
        <v>36</v>
      </c>
      <c r="C3" s="41"/>
      <c r="D3" s="42" t="s">
        <v>28</v>
      </c>
      <c r="E3" s="42"/>
      <c r="F3" s="42"/>
      <c r="G3" s="42"/>
      <c r="H3" s="42"/>
      <c r="I3" s="42" t="s">
        <v>29</v>
      </c>
      <c r="J3" s="42"/>
      <c r="K3" s="42"/>
      <c r="L3" s="42"/>
      <c r="M3" s="42"/>
      <c r="N3" s="42" t="s">
        <v>12</v>
      </c>
      <c r="O3" s="42"/>
      <c r="P3" s="42"/>
      <c r="Q3" s="42"/>
      <c r="R3" s="42"/>
      <c r="S3" s="42" t="s">
        <v>30</v>
      </c>
      <c r="T3" s="42"/>
      <c r="U3" s="42"/>
      <c r="V3" s="42"/>
      <c r="W3" s="42"/>
      <c r="X3" s="42" t="s">
        <v>31</v>
      </c>
      <c r="Y3" s="42"/>
      <c r="Z3" s="42"/>
      <c r="AA3" s="42"/>
      <c r="AB3" s="42"/>
      <c r="AC3" s="42" t="s">
        <v>32</v>
      </c>
      <c r="AD3" s="42"/>
      <c r="AE3" s="42"/>
      <c r="AF3" s="42"/>
      <c r="AG3" s="42"/>
      <c r="AH3" s="42" t="s">
        <v>33</v>
      </c>
      <c r="AI3" s="43"/>
      <c r="AJ3" s="43"/>
      <c r="AK3" s="43"/>
      <c r="AL3" s="43"/>
      <c r="AM3" s="43"/>
      <c r="AN3" s="43"/>
      <c r="AQ3" s="48" t="s">
        <v>37</v>
      </c>
      <c r="AR3" s="48" t="s">
        <v>38</v>
      </c>
      <c r="AS3" s="48" t="s">
        <v>39</v>
      </c>
      <c r="AT3" s="48" t="s">
        <v>40</v>
      </c>
      <c r="AU3" s="48" t="s">
        <v>41</v>
      </c>
      <c r="AV3" s="48" t="s">
        <v>42</v>
      </c>
    </row>
    <row r="4" customFormat="false" ht="12.75" hidden="false" customHeight="false" outlineLevel="0" collapsed="false">
      <c r="A4" s="49"/>
      <c r="B4" s="50"/>
      <c r="C4" s="49"/>
      <c r="D4" s="50" t="s">
        <v>43</v>
      </c>
      <c r="E4" s="50" t="s">
        <v>44</v>
      </c>
      <c r="F4" s="50" t="s">
        <v>45</v>
      </c>
      <c r="G4" s="50" t="s">
        <v>46</v>
      </c>
      <c r="H4" s="50"/>
      <c r="I4" s="50" t="s">
        <v>43</v>
      </c>
      <c r="J4" s="50" t="s">
        <v>44</v>
      </c>
      <c r="K4" s="50" t="s">
        <v>45</v>
      </c>
      <c r="L4" s="50" t="s">
        <v>46</v>
      </c>
      <c r="M4" s="50"/>
      <c r="N4" s="50" t="s">
        <v>43</v>
      </c>
      <c r="O4" s="50" t="s">
        <v>44</v>
      </c>
      <c r="P4" s="50" t="s">
        <v>45</v>
      </c>
      <c r="Q4" s="50" t="s">
        <v>46</v>
      </c>
      <c r="R4" s="50"/>
      <c r="S4" s="50" t="s">
        <v>43</v>
      </c>
      <c r="T4" s="50" t="s">
        <v>44</v>
      </c>
      <c r="U4" s="50" t="s">
        <v>47</v>
      </c>
      <c r="V4" s="50" t="s">
        <v>46</v>
      </c>
      <c r="W4" s="50"/>
      <c r="X4" s="50" t="s">
        <v>43</v>
      </c>
      <c r="Y4" s="50" t="s">
        <v>44</v>
      </c>
      <c r="Z4" s="50" t="s">
        <v>47</v>
      </c>
      <c r="AA4" s="50" t="s">
        <v>46</v>
      </c>
      <c r="AB4" s="50"/>
      <c r="AC4" s="50" t="s">
        <v>43</v>
      </c>
      <c r="AD4" s="50" t="s">
        <v>44</v>
      </c>
      <c r="AE4" s="50" t="s">
        <v>47</v>
      </c>
      <c r="AF4" s="50" t="s">
        <v>46</v>
      </c>
      <c r="AG4" s="50"/>
      <c r="AH4" s="50" t="s">
        <v>43</v>
      </c>
      <c r="AI4" s="50" t="s">
        <v>44</v>
      </c>
      <c r="AJ4" s="50" t="s">
        <v>47</v>
      </c>
      <c r="AK4" s="50" t="s">
        <v>46</v>
      </c>
      <c r="AL4" s="50"/>
      <c r="AM4" s="50"/>
      <c r="AN4" s="50"/>
    </row>
    <row r="5" customFormat="false" ht="12.75" hidden="false" customHeight="false" outlineLevel="0" collapsed="false">
      <c r="A5" s="44" t="n">
        <v>37226</v>
      </c>
      <c r="B5" s="51" t="n">
        <v>2.733</v>
      </c>
      <c r="C5" s="51"/>
      <c r="D5" s="51" t="n">
        <v>-0.1625</v>
      </c>
      <c r="E5" s="51" t="n">
        <v>0</v>
      </c>
      <c r="F5" s="51" t="n">
        <f aca="false">AT5+AS5+AV5</f>
        <v>-1.3293271</v>
      </c>
      <c r="G5" s="51" t="n">
        <f aca="false">$B5+D5+E5+F5</f>
        <v>1.2411729</v>
      </c>
      <c r="H5" s="51"/>
      <c r="I5" s="51" t="n">
        <f aca="false">D5</f>
        <v>-0.1625</v>
      </c>
      <c r="J5" s="51" t="n">
        <v>0</v>
      </c>
      <c r="K5" s="51" t="n">
        <f aca="false">F5</f>
        <v>-1.3293271</v>
      </c>
      <c r="L5" s="51" t="n">
        <f aca="false">$B5+I5+J5+K5</f>
        <v>1.2411729</v>
      </c>
      <c r="M5" s="51"/>
      <c r="N5" s="51" t="n">
        <v>-0.1625</v>
      </c>
      <c r="O5" s="51" t="n">
        <v>-0.01</v>
      </c>
      <c r="P5" s="51" t="n">
        <f aca="false">AU5+AS5+AV5</f>
        <v>-1.1862436</v>
      </c>
      <c r="Q5" s="51" t="n">
        <f aca="false">$B5+N5+O5+P5</f>
        <v>1.3742564</v>
      </c>
      <c r="R5" s="51"/>
      <c r="S5" s="51" t="n">
        <v>-0.73</v>
      </c>
      <c r="T5" s="51" t="n">
        <v>-0.03</v>
      </c>
      <c r="U5" s="51" t="n">
        <f aca="false">AV5</f>
        <v>-0.74</v>
      </c>
      <c r="V5" s="51" t="n">
        <f aca="false">$B5+S5+T5+U5</f>
        <v>1.233</v>
      </c>
      <c r="W5" s="51"/>
      <c r="X5" s="51" t="n">
        <v>-0.225</v>
      </c>
      <c r="Y5" s="51" t="n">
        <v>-0.02</v>
      </c>
      <c r="Z5" s="51" t="n">
        <f aca="false">AQ5+AR5</f>
        <v>-0.6903762</v>
      </c>
      <c r="AA5" s="51" t="n">
        <f aca="false">$B5+X5+Y5+Z5</f>
        <v>1.7976238</v>
      </c>
      <c r="AB5" s="51"/>
      <c r="AC5" s="51" t="n">
        <v>-0.485</v>
      </c>
      <c r="AD5" s="51" t="n">
        <v>-0.1</v>
      </c>
      <c r="AE5" s="51" t="n">
        <f aca="false">AR5</f>
        <v>-0.227734</v>
      </c>
      <c r="AF5" s="51" t="n">
        <f aca="false">$B5+AC5+AD5+AE5</f>
        <v>1.920266</v>
      </c>
      <c r="AG5" s="51"/>
      <c r="AH5" s="51" t="n">
        <v>-0.68</v>
      </c>
      <c r="AI5" s="51" t="n">
        <v>-0.1</v>
      </c>
      <c r="AJ5" s="51" t="n">
        <f aca="false">AR5</f>
        <v>-0.227734</v>
      </c>
      <c r="AK5" s="51" t="n">
        <f aca="false">$B5+AH5+AI5+AJ5</f>
        <v>1.725266</v>
      </c>
      <c r="AQ5" s="52" t="n">
        <v>-0.4626422</v>
      </c>
      <c r="AR5" s="52" t="n">
        <v>-0.227734</v>
      </c>
      <c r="AS5" s="52" t="n">
        <v>-0.1369396</v>
      </c>
      <c r="AT5" s="52" t="n">
        <v>-0.4523875</v>
      </c>
      <c r="AU5" s="52" t="n">
        <v>-0.309304</v>
      </c>
      <c r="AV5" s="52" t="n">
        <v>-0.74</v>
      </c>
    </row>
    <row r="6" customFormat="false" ht="12.75" hidden="false" customHeight="false" outlineLevel="0" collapsed="false">
      <c r="A6" s="44" t="n">
        <f aca="false">EOMONTH(A5,0)+1</f>
        <v>37257</v>
      </c>
      <c r="B6" s="51" t="n">
        <v>2.93</v>
      </c>
      <c r="C6" s="51"/>
      <c r="D6" s="51" t="n">
        <v>-0.165</v>
      </c>
      <c r="E6" s="51" t="n">
        <v>0</v>
      </c>
      <c r="F6" s="51" t="n">
        <f aca="false">AT6+AS6+AV6</f>
        <v>-1.3412438</v>
      </c>
      <c r="G6" s="51" t="n">
        <f aca="false">$B6+D6+E6+F6</f>
        <v>1.4237562</v>
      </c>
      <c r="H6" s="51"/>
      <c r="I6" s="51" t="n">
        <f aca="false">D6</f>
        <v>-0.165</v>
      </c>
      <c r="J6" s="51" t="n">
        <v>0</v>
      </c>
      <c r="K6" s="51" t="n">
        <f aca="false">F6</f>
        <v>-1.3412438</v>
      </c>
      <c r="L6" s="51" t="n">
        <f aca="false">$B6+I6+J6+K6</f>
        <v>1.4237562</v>
      </c>
      <c r="M6" s="51"/>
      <c r="N6" s="51" t="n">
        <v>-0.165</v>
      </c>
      <c r="O6" s="51" t="n">
        <v>-0.01</v>
      </c>
      <c r="P6" s="51" t="n">
        <f aca="false">AU6+AS6+AV6</f>
        <v>-1.1966808</v>
      </c>
      <c r="Q6" s="51" t="n">
        <f aca="false">$B6+N6+O6+P6</f>
        <v>1.5583192</v>
      </c>
      <c r="R6" s="51"/>
      <c r="S6" s="51" t="n">
        <v>-0.545</v>
      </c>
      <c r="T6" s="51" t="n">
        <v>-0.03</v>
      </c>
      <c r="U6" s="51" t="n">
        <f aca="false">AV6</f>
        <v>-0.74</v>
      </c>
      <c r="V6" s="51" t="n">
        <f aca="false">$B6+S6+T6+U6</f>
        <v>1.615</v>
      </c>
      <c r="W6" s="51"/>
      <c r="X6" s="51" t="n">
        <v>-0.2</v>
      </c>
      <c r="Y6" s="51" t="n">
        <v>-0.02</v>
      </c>
      <c r="Z6" s="51" t="n">
        <f aca="false">AQ6+AR6</f>
        <v>-0.7032143</v>
      </c>
      <c r="AA6" s="51" t="n">
        <f aca="false">$B6+X6+Y6+Z6</f>
        <v>2.0067857</v>
      </c>
      <c r="AB6" s="51"/>
      <c r="AC6" s="51" t="n">
        <v>-0.38</v>
      </c>
      <c r="AD6" s="51" t="n">
        <v>-0.1</v>
      </c>
      <c r="AE6" s="51" t="n">
        <f aca="false">AR6</f>
        <v>-0.233652</v>
      </c>
      <c r="AF6" s="51" t="n">
        <f aca="false">$B6+AC6+AD6+AE6</f>
        <v>2.216348</v>
      </c>
      <c r="AG6" s="51"/>
      <c r="AH6" s="51" t="n">
        <v>-0.5</v>
      </c>
      <c r="AI6" s="51" t="n">
        <v>-0.1</v>
      </c>
      <c r="AJ6" s="51" t="n">
        <f aca="false">AR6</f>
        <v>-0.233652</v>
      </c>
      <c r="AK6" s="51" t="n">
        <f aca="false">$B6+AH6+AI6+AJ6</f>
        <v>2.096348</v>
      </c>
      <c r="AQ6" s="52" t="n">
        <v>-0.4695623</v>
      </c>
      <c r="AR6" s="52" t="n">
        <v>-0.233652</v>
      </c>
      <c r="AS6" s="52" t="n">
        <v>-0.1387688</v>
      </c>
      <c r="AT6" s="52" t="n">
        <v>-0.462475</v>
      </c>
      <c r="AU6" s="52" t="n">
        <v>-0.317912</v>
      </c>
      <c r="AV6" s="52" t="n">
        <f aca="false">AV5</f>
        <v>-0.74</v>
      </c>
      <c r="AX6" s="52"/>
    </row>
    <row r="7" customFormat="false" ht="12.75" hidden="false" customHeight="false" outlineLevel="0" collapsed="false">
      <c r="A7" s="44" t="n">
        <f aca="false">EOMONTH(A6,0)+1</f>
        <v>37288</v>
      </c>
      <c r="B7" s="51" t="n">
        <v>2.968</v>
      </c>
      <c r="C7" s="51"/>
      <c r="D7" s="51" t="n">
        <v>-0.1575</v>
      </c>
      <c r="E7" s="51" t="n">
        <v>0</v>
      </c>
      <c r="F7" s="51" t="n">
        <f aca="false">AT7+AS7+AV7</f>
        <v>-1.3624192</v>
      </c>
      <c r="G7" s="51" t="n">
        <f aca="false">$B7+D7+E7+F7</f>
        <v>1.4480808</v>
      </c>
      <c r="H7" s="51"/>
      <c r="I7" s="51" t="n">
        <f aca="false">D7</f>
        <v>-0.1575</v>
      </c>
      <c r="J7" s="51" t="n">
        <v>0</v>
      </c>
      <c r="K7" s="51" t="n">
        <f aca="false">F7</f>
        <v>-1.3624192</v>
      </c>
      <c r="L7" s="51" t="n">
        <f aca="false">$B7+I7+J7+K7</f>
        <v>1.4480808</v>
      </c>
      <c r="M7" s="51"/>
      <c r="N7" s="51" t="n">
        <v>-0.1575</v>
      </c>
      <c r="O7" s="51" t="n">
        <v>-0.01</v>
      </c>
      <c r="P7" s="51" t="n">
        <f aca="false">AU7+AS7+AV7</f>
        <v>-1.2152272</v>
      </c>
      <c r="Q7" s="51" t="n">
        <f aca="false">$B7+N7+O7+P7</f>
        <v>1.5852728</v>
      </c>
      <c r="R7" s="51"/>
      <c r="S7" s="51" t="n">
        <v>-0.545</v>
      </c>
      <c r="T7" s="51" t="n">
        <v>-0.03</v>
      </c>
      <c r="U7" s="51" t="n">
        <f aca="false">AV7</f>
        <v>-0.74</v>
      </c>
      <c r="V7" s="51" t="n">
        <f aca="false">$B7+S7+T7+U7</f>
        <v>1.653</v>
      </c>
      <c r="W7" s="51"/>
      <c r="X7" s="51" t="n">
        <v>-0.205</v>
      </c>
      <c r="Y7" s="51" t="n">
        <v>-0.02</v>
      </c>
      <c r="Z7" s="51" t="n">
        <f aca="false">AQ7+AR7</f>
        <v>-0.7162634</v>
      </c>
      <c r="AA7" s="51" t="n">
        <f aca="false">$B7+X7+Y7+Z7</f>
        <v>2.0267366</v>
      </c>
      <c r="AB7" s="51"/>
      <c r="AC7" s="51" t="n">
        <v>-0.34</v>
      </c>
      <c r="AD7" s="51" t="n">
        <v>-0.1</v>
      </c>
      <c r="AE7" s="51" t="n">
        <f aca="false">AR7</f>
        <v>-0.244168</v>
      </c>
      <c r="AF7" s="51" t="n">
        <f aca="false">$B7+AC7+AD7+AE7</f>
        <v>2.283832</v>
      </c>
      <c r="AG7" s="51"/>
      <c r="AH7" s="51" t="n">
        <v>-0.5</v>
      </c>
      <c r="AI7" s="51" t="n">
        <v>-0.1</v>
      </c>
      <c r="AJ7" s="51" t="n">
        <f aca="false">AR7</f>
        <v>-0.244168</v>
      </c>
      <c r="AK7" s="51" t="n">
        <f aca="false">$B7+AH7+AI7+AJ7</f>
        <v>2.123832</v>
      </c>
      <c r="AQ7" s="52" t="n">
        <v>-0.4720954</v>
      </c>
      <c r="AR7" s="52" t="n">
        <v>-0.244168</v>
      </c>
      <c r="AS7" s="52" t="n">
        <v>-0.1420192</v>
      </c>
      <c r="AT7" s="52" t="n">
        <v>-0.4804</v>
      </c>
      <c r="AU7" s="52" t="n">
        <v>-0.333208</v>
      </c>
      <c r="AV7" s="52" t="n">
        <f aca="false">AV6</f>
        <v>-0.74</v>
      </c>
    </row>
    <row r="8" customFormat="false" ht="12.75" hidden="false" customHeight="false" outlineLevel="0" collapsed="false">
      <c r="A8" s="44" t="n">
        <f aca="false">EOMONTH(A7,0)+1</f>
        <v>37316</v>
      </c>
      <c r="B8" s="51" t="n">
        <v>2.953</v>
      </c>
      <c r="C8" s="51"/>
      <c r="D8" s="51" t="n">
        <v>-0.155</v>
      </c>
      <c r="E8" s="51" t="n">
        <v>0</v>
      </c>
      <c r="F8" s="51" t="n">
        <f aca="false">AT8+AS8+AV8</f>
        <v>-1.3796962</v>
      </c>
      <c r="G8" s="51" t="n">
        <f aca="false">$B8+D8+E8+F8</f>
        <v>1.4183038</v>
      </c>
      <c r="H8" s="51"/>
      <c r="I8" s="51" t="n">
        <f aca="false">D8</f>
        <v>-0.155</v>
      </c>
      <c r="J8" s="51" t="n">
        <v>0</v>
      </c>
      <c r="K8" s="51" t="n">
        <f aca="false">F8</f>
        <v>-1.3796962</v>
      </c>
      <c r="L8" s="51" t="n">
        <f aca="false">$B8+I8+J8+K8</f>
        <v>1.4183038</v>
      </c>
      <c r="M8" s="51"/>
      <c r="N8" s="51" t="n">
        <v>-0.155</v>
      </c>
      <c r="O8" s="51" t="n">
        <v>-0.01</v>
      </c>
      <c r="P8" s="51" t="n">
        <f aca="false">AU8+AS8+AV8</f>
        <v>-1.2303592</v>
      </c>
      <c r="Q8" s="51" t="n">
        <f aca="false">$B8+N8+O8+P8</f>
        <v>1.5576408</v>
      </c>
      <c r="R8" s="51"/>
      <c r="S8" s="51" t="n">
        <v>-0.585</v>
      </c>
      <c r="T8" s="51" t="n">
        <v>-0.03</v>
      </c>
      <c r="U8" s="51" t="n">
        <f aca="false">AV8</f>
        <v>-0.74</v>
      </c>
      <c r="V8" s="51" t="n">
        <f aca="false">$B8+S8+T8+U8</f>
        <v>1.598</v>
      </c>
      <c r="W8" s="51"/>
      <c r="X8" s="51" t="n">
        <v>-0.24</v>
      </c>
      <c r="Y8" s="51" t="n">
        <v>-0.02</v>
      </c>
      <c r="Z8" s="51" t="n">
        <f aca="false">AQ8+AR8</f>
        <v>-0.7242188</v>
      </c>
      <c r="AA8" s="51" t="n">
        <f aca="false">$B8+X8+Y8+Z8</f>
        <v>1.9687812</v>
      </c>
      <c r="AB8" s="51"/>
      <c r="AC8" s="51" t="n">
        <v>-0.36</v>
      </c>
      <c r="AD8" s="51" t="n">
        <v>-0.1</v>
      </c>
      <c r="AE8" s="51" t="n">
        <f aca="false">AR8</f>
        <v>-0.252748</v>
      </c>
      <c r="AF8" s="51" t="n">
        <f aca="false">$B8+AC8+AD8+AE8</f>
        <v>2.240252</v>
      </c>
      <c r="AG8" s="51"/>
      <c r="AH8" s="51" t="n">
        <v>-0.54</v>
      </c>
      <c r="AI8" s="51" t="n">
        <v>-0.1</v>
      </c>
      <c r="AJ8" s="51" t="n">
        <f aca="false">AR8</f>
        <v>-0.252748</v>
      </c>
      <c r="AK8" s="51" t="n">
        <f aca="false">$B8+AH8+AI8+AJ8</f>
        <v>2.060252</v>
      </c>
      <c r="AQ8" s="52" t="n">
        <v>-0.4714708</v>
      </c>
      <c r="AR8" s="52" t="n">
        <v>-0.252748</v>
      </c>
      <c r="AS8" s="52" t="n">
        <v>-0.1446712</v>
      </c>
      <c r="AT8" s="52" t="n">
        <v>-0.495025</v>
      </c>
      <c r="AU8" s="52" t="n">
        <v>-0.345688</v>
      </c>
      <c r="AV8" s="52" t="n">
        <f aca="false">AV7</f>
        <v>-0.74</v>
      </c>
    </row>
    <row r="9" customFormat="false" ht="12.75" hidden="false" customHeight="false" outlineLevel="0" collapsed="false">
      <c r="A9" s="44" t="n">
        <f aca="false">EOMONTH(A8,0)+1</f>
        <v>37347</v>
      </c>
      <c r="B9" s="51" t="n">
        <v>2.92</v>
      </c>
      <c r="C9" s="51"/>
      <c r="D9" s="51" t="n">
        <v>-0.15</v>
      </c>
      <c r="E9" s="51" t="n">
        <v>0</v>
      </c>
      <c r="F9" s="51" t="n">
        <f aca="false">AT9+AS9+AV9</f>
        <v>-1.3856324</v>
      </c>
      <c r="G9" s="51" t="n">
        <f aca="false">$B9+D9+E9+F9</f>
        <v>1.3843676</v>
      </c>
      <c r="H9" s="51"/>
      <c r="I9" s="51" t="n">
        <f aca="false">D9</f>
        <v>-0.15</v>
      </c>
      <c r="J9" s="51" t="n">
        <v>0</v>
      </c>
      <c r="K9" s="51" t="n">
        <f aca="false">F9</f>
        <v>-1.3856324</v>
      </c>
      <c r="L9" s="51" t="n">
        <f aca="false">$B9+I9+J9+K9</f>
        <v>1.3843676</v>
      </c>
      <c r="M9" s="51"/>
      <c r="N9" s="51" t="n">
        <v>-0.15</v>
      </c>
      <c r="O9" s="51" t="n">
        <v>-0.01</v>
      </c>
      <c r="P9" s="51" t="n">
        <f aca="false">AU9+AS9+AV9</f>
        <v>-1.2355584</v>
      </c>
      <c r="Q9" s="51" t="n">
        <f aca="false">$B9+N9+O9+P9</f>
        <v>1.5244416</v>
      </c>
      <c r="R9" s="51"/>
      <c r="S9" s="51" t="n">
        <v>-0.715</v>
      </c>
      <c r="T9" s="51" t="n">
        <v>-0.03</v>
      </c>
      <c r="U9" s="51" t="n">
        <f aca="false">AV9</f>
        <v>-0.74</v>
      </c>
      <c r="V9" s="51" t="n">
        <f aca="false">$B9+S9+T9+U9</f>
        <v>1.435</v>
      </c>
      <c r="W9" s="51"/>
      <c r="X9" s="51" t="n">
        <v>-0.28</v>
      </c>
      <c r="Y9" s="51" t="n">
        <v>-0.02</v>
      </c>
      <c r="Z9" s="51" t="n">
        <f aca="false">AQ9+AR9</f>
        <v>-0.7256053</v>
      </c>
      <c r="AA9" s="51" t="n">
        <f aca="false">$B9+X9+Y9+Z9</f>
        <v>1.8943947</v>
      </c>
      <c r="AB9" s="51"/>
      <c r="AC9" s="51" t="n">
        <v>-0.4</v>
      </c>
      <c r="AD9" s="51" t="n">
        <v>-0.1</v>
      </c>
      <c r="AE9" s="51" t="n">
        <f aca="false">AR9</f>
        <v>-0.255696</v>
      </c>
      <c r="AF9" s="51" t="n">
        <f aca="false">$B9+AC9+AD9+AE9</f>
        <v>2.164304</v>
      </c>
      <c r="AG9" s="51"/>
      <c r="AH9" s="51" t="n">
        <v>-0.605</v>
      </c>
      <c r="AI9" s="51" t="n">
        <v>-0.1</v>
      </c>
      <c r="AJ9" s="51" t="n">
        <f aca="false">AR9</f>
        <v>-0.255696</v>
      </c>
      <c r="AK9" s="51" t="n">
        <f aca="false">$B9+AH9+AI9+AJ9</f>
        <v>1.959304</v>
      </c>
      <c r="AQ9" s="52" t="n">
        <v>-0.4699093</v>
      </c>
      <c r="AR9" s="52" t="n">
        <v>-0.255696</v>
      </c>
      <c r="AS9" s="52" t="n">
        <v>-0.1455824</v>
      </c>
      <c r="AT9" s="52" t="n">
        <v>-0.50005</v>
      </c>
      <c r="AU9" s="52" t="n">
        <v>-0.349976</v>
      </c>
      <c r="AV9" s="52" t="n">
        <f aca="false">AV8</f>
        <v>-0.74</v>
      </c>
    </row>
    <row r="10" customFormat="false" ht="12.75" hidden="false" customHeight="false" outlineLevel="0" collapsed="false">
      <c r="A10" s="44" t="n">
        <f aca="false">EOMONTH(A9,0)+1</f>
        <v>37377</v>
      </c>
      <c r="B10" s="51" t="n">
        <v>2.96</v>
      </c>
      <c r="C10" s="51"/>
      <c r="D10" s="51" t="n">
        <v>-0.15</v>
      </c>
      <c r="E10" s="51" t="n">
        <v>0</v>
      </c>
      <c r="F10" s="51" t="n">
        <f aca="false">AT10+AS10+AV10</f>
        <v>-1.3810695</v>
      </c>
      <c r="G10" s="51" t="n">
        <f aca="false">$B10+D10+E10+F10</f>
        <v>1.4289305</v>
      </c>
      <c r="H10" s="51"/>
      <c r="I10" s="51" t="n">
        <f aca="false">D10</f>
        <v>-0.15</v>
      </c>
      <c r="J10" s="51" t="n">
        <v>0</v>
      </c>
      <c r="K10" s="51" t="n">
        <f aca="false">F10</f>
        <v>-1.3810695</v>
      </c>
      <c r="L10" s="51" t="n">
        <f aca="false">$B10+I10+J10+K10</f>
        <v>1.4289305</v>
      </c>
      <c r="M10" s="51"/>
      <c r="N10" s="51" t="n">
        <v>-0.15</v>
      </c>
      <c r="O10" s="51" t="n">
        <v>-0.01</v>
      </c>
      <c r="P10" s="51" t="n">
        <f aca="false">AU10+AS10+AV10</f>
        <v>-1.231562</v>
      </c>
      <c r="Q10" s="51" t="n">
        <f aca="false">$B10+N10+O10+P10</f>
        <v>1.568438</v>
      </c>
      <c r="R10" s="51"/>
      <c r="S10" s="51" t="n">
        <v>-0.715</v>
      </c>
      <c r="T10" s="51" t="n">
        <v>-0.03</v>
      </c>
      <c r="U10" s="51" t="n">
        <f aca="false">AV10</f>
        <v>-0.74</v>
      </c>
      <c r="V10" s="51" t="n">
        <f aca="false">$B10+S10+T10+U10</f>
        <v>1.475</v>
      </c>
      <c r="W10" s="51"/>
      <c r="X10" s="51" t="n">
        <v>-0.245</v>
      </c>
      <c r="Y10" s="51" t="n">
        <v>-0.02</v>
      </c>
      <c r="Z10" s="51" t="n">
        <f aca="false">AQ10+AR10</f>
        <v>-0.7247967</v>
      </c>
      <c r="AA10" s="51" t="n">
        <f aca="false">$B10+X10+Y10+Z10</f>
        <v>1.9702033</v>
      </c>
      <c r="AB10" s="51"/>
      <c r="AC10" s="51" t="n">
        <v>-0.4</v>
      </c>
      <c r="AD10" s="51" t="n">
        <v>-0.1</v>
      </c>
      <c r="AE10" s="51" t="n">
        <f aca="false">AR10</f>
        <v>-0.25343</v>
      </c>
      <c r="AF10" s="51" t="n">
        <f aca="false">$B10+AC10+AD10+AE10</f>
        <v>2.20657</v>
      </c>
      <c r="AG10" s="51"/>
      <c r="AH10" s="51" t="n">
        <v>-0.605</v>
      </c>
      <c r="AI10" s="51" t="n">
        <v>-0.1</v>
      </c>
      <c r="AJ10" s="51" t="n">
        <f aca="false">AR10</f>
        <v>-0.25343</v>
      </c>
      <c r="AK10" s="51" t="n">
        <f aca="false">$B10+AH10+AI10+AJ10</f>
        <v>2.00157</v>
      </c>
      <c r="AQ10" s="52" t="n">
        <v>-0.4713667</v>
      </c>
      <c r="AR10" s="52" t="n">
        <v>-0.25343</v>
      </c>
      <c r="AS10" s="52" t="n">
        <v>-0.144882</v>
      </c>
      <c r="AT10" s="52" t="n">
        <v>-0.4961875</v>
      </c>
      <c r="AU10" s="52" t="n">
        <v>-0.34668</v>
      </c>
      <c r="AV10" s="52" t="n">
        <f aca="false">AV9</f>
        <v>-0.74</v>
      </c>
    </row>
    <row r="11" customFormat="false" ht="12.75" hidden="false" customHeight="false" outlineLevel="0" collapsed="false">
      <c r="A11" s="44" t="n">
        <f aca="false">EOMONTH(A10,0)+1</f>
        <v>37408</v>
      </c>
      <c r="B11" s="51" t="n">
        <v>3.005</v>
      </c>
      <c r="C11" s="51"/>
      <c r="D11" s="51" t="n">
        <v>-0.15</v>
      </c>
      <c r="E11" s="51" t="n">
        <v>0</v>
      </c>
      <c r="F11" s="51" t="n">
        <f aca="false">AT11+AS11+AV11</f>
        <v>-1.3721209</v>
      </c>
      <c r="G11" s="51" t="n">
        <f aca="false">$B11+D11+E11+F11</f>
        <v>1.4828791</v>
      </c>
      <c r="H11" s="51"/>
      <c r="I11" s="51" t="n">
        <f aca="false">D11</f>
        <v>-0.15</v>
      </c>
      <c r="J11" s="51" t="n">
        <v>0</v>
      </c>
      <c r="K11" s="51" t="n">
        <f aca="false">F11</f>
        <v>-1.3721209</v>
      </c>
      <c r="L11" s="51" t="n">
        <f aca="false">$B11+I11+J11+K11</f>
        <v>1.4828791</v>
      </c>
      <c r="M11" s="51"/>
      <c r="N11" s="51" t="n">
        <v>-0.15</v>
      </c>
      <c r="O11" s="51" t="n">
        <v>-0.01</v>
      </c>
      <c r="P11" s="51" t="n">
        <f aca="false">AU11+AS11+AV11</f>
        <v>-1.2237244</v>
      </c>
      <c r="Q11" s="51" t="n">
        <f aca="false">$B11+N11+O11+P11</f>
        <v>1.6212756</v>
      </c>
      <c r="R11" s="51"/>
      <c r="S11" s="51" t="n">
        <v>-0.715</v>
      </c>
      <c r="T11" s="51" t="n">
        <v>-0.03</v>
      </c>
      <c r="U11" s="51" t="n">
        <f aca="false">AV11</f>
        <v>-0.74</v>
      </c>
      <c r="V11" s="51" t="n">
        <f aca="false">$B11+S11+T11+U11</f>
        <v>1.52</v>
      </c>
      <c r="W11" s="51"/>
      <c r="X11" s="51" t="n">
        <v>-0.115</v>
      </c>
      <c r="Y11" s="51" t="n">
        <v>-0.02</v>
      </c>
      <c r="Z11" s="51" t="n">
        <f aca="false">AQ11+AR11</f>
        <v>-0.7220877</v>
      </c>
      <c r="AA11" s="51" t="n">
        <f aca="false">$B11+X11+Y11+Z11</f>
        <v>2.1479123</v>
      </c>
      <c r="AB11" s="51"/>
      <c r="AC11" s="51" t="n">
        <v>-0.4</v>
      </c>
      <c r="AD11" s="51" t="n">
        <v>-0.1</v>
      </c>
      <c r="AE11" s="51" t="n">
        <f aca="false">AR11</f>
        <v>-0.248986</v>
      </c>
      <c r="AF11" s="51" t="n">
        <f aca="false">$B11+AC11+AD11+AE11</f>
        <v>2.256014</v>
      </c>
      <c r="AG11" s="51"/>
      <c r="AH11" s="51" t="n">
        <v>-0.605</v>
      </c>
      <c r="AI11" s="51" t="n">
        <v>-0.1</v>
      </c>
      <c r="AJ11" s="51" t="n">
        <f aca="false">AR11</f>
        <v>-0.248986</v>
      </c>
      <c r="AK11" s="51" t="n">
        <f aca="false">$B11+AH11+AI11+AJ11</f>
        <v>2.051014</v>
      </c>
      <c r="AQ11" s="52" t="n">
        <v>-0.4731017</v>
      </c>
      <c r="AR11" s="52" t="n">
        <v>-0.248986</v>
      </c>
      <c r="AS11" s="52" t="n">
        <v>-0.1435084</v>
      </c>
      <c r="AT11" s="52" t="n">
        <v>-0.4886125</v>
      </c>
      <c r="AU11" s="52" t="n">
        <v>-0.340216</v>
      </c>
      <c r="AV11" s="52" t="n">
        <f aca="false">AV10</f>
        <v>-0.74</v>
      </c>
    </row>
    <row r="12" customFormat="false" ht="12.75" hidden="false" customHeight="false" outlineLevel="0" collapsed="false">
      <c r="A12" s="44" t="n">
        <f aca="false">EOMONTH(A11,0)+1</f>
        <v>37438</v>
      </c>
      <c r="B12" s="51" t="n">
        <v>3.045</v>
      </c>
      <c r="C12" s="51"/>
      <c r="D12" s="51" t="n">
        <v>-0.15</v>
      </c>
      <c r="E12" s="51" t="n">
        <v>0</v>
      </c>
      <c r="F12" s="51" t="n">
        <f aca="false">AT12+AS12+AV12</f>
        <v>-1.3496165</v>
      </c>
      <c r="G12" s="51" t="n">
        <f aca="false">$B12+D12+E12+F12</f>
        <v>1.5453835</v>
      </c>
      <c r="H12" s="51"/>
      <c r="I12" s="51" t="n">
        <f aca="false">D12</f>
        <v>-0.15</v>
      </c>
      <c r="J12" s="51" t="n">
        <v>0</v>
      </c>
      <c r="K12" s="51" t="n">
        <f aca="false">F12</f>
        <v>-1.3496165</v>
      </c>
      <c r="L12" s="51" t="n">
        <f aca="false">$B12+I12+J12+K12</f>
        <v>1.5453835</v>
      </c>
      <c r="M12" s="51"/>
      <c r="N12" s="51" t="n">
        <v>-0.15</v>
      </c>
      <c r="O12" s="51" t="n">
        <v>-0.01</v>
      </c>
      <c r="P12" s="51" t="n">
        <f aca="false">AU12+AS12+AV12</f>
        <v>-1.204014</v>
      </c>
      <c r="Q12" s="51" t="n">
        <f aca="false">$B12+N12+O12+P12</f>
        <v>1.680986</v>
      </c>
      <c r="R12" s="51"/>
      <c r="S12" s="51" t="n">
        <v>-0.715</v>
      </c>
      <c r="T12" s="51" t="n">
        <v>-0.03</v>
      </c>
      <c r="U12" s="51" t="n">
        <f aca="false">AV12</f>
        <v>-0.74</v>
      </c>
      <c r="V12" s="51" t="n">
        <f aca="false">$B12+S12+T12+U12</f>
        <v>1.56</v>
      </c>
      <c r="W12" s="51"/>
      <c r="X12" s="51" t="n">
        <v>-0.005</v>
      </c>
      <c r="Y12" s="51" t="n">
        <v>-0.02</v>
      </c>
      <c r="Z12" s="51" t="n">
        <f aca="false">AQ12+AR12</f>
        <v>-0.7140347</v>
      </c>
      <c r="AA12" s="51" t="n">
        <f aca="false">$B12+X12+Y12+Z12</f>
        <v>2.3059653</v>
      </c>
      <c r="AB12" s="51"/>
      <c r="AC12" s="51" t="n">
        <v>-0.355</v>
      </c>
      <c r="AD12" s="51" t="n">
        <v>-0.1</v>
      </c>
      <c r="AE12" s="51" t="n">
        <f aca="false">AR12</f>
        <v>-0.23781</v>
      </c>
      <c r="AF12" s="51" t="n">
        <f aca="false">$B12+AC12+AD12+AE12</f>
        <v>2.35219</v>
      </c>
      <c r="AG12" s="51"/>
      <c r="AH12" s="51" t="n">
        <v>-0.605</v>
      </c>
      <c r="AI12" s="51" t="n">
        <v>-0.1</v>
      </c>
      <c r="AJ12" s="51" t="n">
        <f aca="false">AR12</f>
        <v>-0.23781</v>
      </c>
      <c r="AK12" s="51" t="n">
        <f aca="false">$B12+AH12+AI12+AJ12</f>
        <v>2.10219</v>
      </c>
      <c r="AQ12" s="52" t="n">
        <v>-0.4762247</v>
      </c>
      <c r="AR12" s="52" t="n">
        <v>-0.23781</v>
      </c>
      <c r="AS12" s="52" t="n">
        <v>-0.140054</v>
      </c>
      <c r="AT12" s="52" t="n">
        <v>-0.4695625</v>
      </c>
      <c r="AU12" s="52" t="n">
        <v>-0.32396</v>
      </c>
      <c r="AV12" s="52" t="n">
        <f aca="false">AV11</f>
        <v>-0.74</v>
      </c>
    </row>
    <row r="13" customFormat="false" ht="12.75" hidden="false" customHeight="false" outlineLevel="0" collapsed="false">
      <c r="A13" s="44" t="n">
        <f aca="false">EOMONTH(A12,0)+1</f>
        <v>37469</v>
      </c>
      <c r="B13" s="51" t="n">
        <v>3.085</v>
      </c>
      <c r="C13" s="51"/>
      <c r="D13" s="51" t="n">
        <v>-0.15</v>
      </c>
      <c r="E13" s="51" t="n">
        <v>0</v>
      </c>
      <c r="F13" s="51" t="n">
        <f aca="false">AT13+AS13+AV13</f>
        <v>-1.3499709</v>
      </c>
      <c r="G13" s="51" t="n">
        <f aca="false">$B13+D13+E13+F13</f>
        <v>1.5850291</v>
      </c>
      <c r="H13" s="51"/>
      <c r="I13" s="51" t="n">
        <f aca="false">D13</f>
        <v>-0.15</v>
      </c>
      <c r="J13" s="51" t="n">
        <v>0</v>
      </c>
      <c r="K13" s="51" t="n">
        <f aca="false">F13</f>
        <v>-1.3499709</v>
      </c>
      <c r="L13" s="51" t="n">
        <f aca="false">$B13+I13+J13+K13</f>
        <v>1.5850291</v>
      </c>
      <c r="M13" s="51"/>
      <c r="N13" s="51" t="n">
        <v>-0.15</v>
      </c>
      <c r="O13" s="51" t="n">
        <v>-0.01</v>
      </c>
      <c r="P13" s="51" t="n">
        <f aca="false">AU13+AS13+AV13</f>
        <v>-1.2043244</v>
      </c>
      <c r="Q13" s="51" t="n">
        <f aca="false">$B13+N13+O13+P13</f>
        <v>1.7206756</v>
      </c>
      <c r="R13" s="51"/>
      <c r="S13" s="51" t="n">
        <v>-0.715</v>
      </c>
      <c r="T13" s="51" t="n">
        <v>-0.03</v>
      </c>
      <c r="U13" s="51" t="n">
        <f aca="false">AV13</f>
        <v>-0.74</v>
      </c>
      <c r="V13" s="51" t="n">
        <f aca="false">$B13+S13+T13+U13</f>
        <v>1.6</v>
      </c>
      <c r="W13" s="51"/>
      <c r="X13" s="51" t="n">
        <v>0.004999999</v>
      </c>
      <c r="Y13" s="51" t="n">
        <v>-0.02</v>
      </c>
      <c r="Z13" s="51" t="n">
        <f aca="false">AQ13+AR13</f>
        <v>-0.7157722</v>
      </c>
      <c r="AA13" s="51" t="n">
        <f aca="false">$B13+X13+Y13+Z13</f>
        <v>2.354227799</v>
      </c>
      <c r="AB13" s="51"/>
      <c r="AC13" s="51" t="n">
        <v>-0.355</v>
      </c>
      <c r="AD13" s="51" t="n">
        <v>-0.1</v>
      </c>
      <c r="AE13" s="51" t="n">
        <f aca="false">AR13</f>
        <v>-0.237986</v>
      </c>
      <c r="AF13" s="51" t="n">
        <f aca="false">$B13+AC13+AD13+AE13</f>
        <v>2.392014</v>
      </c>
      <c r="AG13" s="51"/>
      <c r="AH13" s="51" t="n">
        <v>-0.605</v>
      </c>
      <c r="AI13" s="51" t="n">
        <v>-0.1</v>
      </c>
      <c r="AJ13" s="51" t="n">
        <f aca="false">AR13</f>
        <v>-0.237986</v>
      </c>
      <c r="AK13" s="51" t="n">
        <f aca="false">$B13+AH13+AI13+AJ13</f>
        <v>2.142014</v>
      </c>
      <c r="AQ13" s="52" t="n">
        <v>-0.4777862</v>
      </c>
      <c r="AR13" s="52" t="n">
        <v>-0.237986</v>
      </c>
      <c r="AS13" s="52" t="n">
        <v>-0.1401084</v>
      </c>
      <c r="AT13" s="52" t="n">
        <v>-0.4698625</v>
      </c>
      <c r="AU13" s="52" t="n">
        <v>-0.324216</v>
      </c>
      <c r="AV13" s="52" t="n">
        <f aca="false">AV12</f>
        <v>-0.74</v>
      </c>
    </row>
    <row r="14" customFormat="false" ht="12.75" hidden="false" customHeight="false" outlineLevel="0" collapsed="false">
      <c r="A14" s="44" t="n">
        <f aca="false">EOMONTH(A13,0)+1</f>
        <v>37500</v>
      </c>
      <c r="B14" s="51" t="n">
        <v>3.098</v>
      </c>
      <c r="C14" s="51"/>
      <c r="D14" s="51" t="n">
        <v>-0.15</v>
      </c>
      <c r="E14" s="51" t="n">
        <v>0</v>
      </c>
      <c r="F14" s="51" t="n">
        <f aca="false">AT14+AS14+AV14</f>
        <v>-1.3515214</v>
      </c>
      <c r="G14" s="51" t="n">
        <f aca="false">$B14+D14+E14+F14</f>
        <v>1.5964786</v>
      </c>
      <c r="H14" s="51"/>
      <c r="I14" s="51" t="n">
        <f aca="false">D14</f>
        <v>-0.15</v>
      </c>
      <c r="J14" s="51" t="n">
        <v>0</v>
      </c>
      <c r="K14" s="51" t="n">
        <f aca="false">F14</f>
        <v>-1.3515214</v>
      </c>
      <c r="L14" s="51" t="n">
        <f aca="false">$B14+I14+J14+K14</f>
        <v>1.5964786</v>
      </c>
      <c r="M14" s="51"/>
      <c r="N14" s="51" t="n">
        <v>-0.15</v>
      </c>
      <c r="O14" s="51" t="n">
        <v>-0.01</v>
      </c>
      <c r="P14" s="51" t="n">
        <f aca="false">AU14+AS14+AV14</f>
        <v>-1.2056824</v>
      </c>
      <c r="Q14" s="51" t="n">
        <f aca="false">$B14+N14+O14+P14</f>
        <v>1.7323176</v>
      </c>
      <c r="R14" s="51"/>
      <c r="S14" s="51" t="n">
        <v>-0.715</v>
      </c>
      <c r="T14" s="51" t="n">
        <v>-0.03</v>
      </c>
      <c r="U14" s="51" t="n">
        <f aca="false">AV14</f>
        <v>-0.74</v>
      </c>
      <c r="V14" s="51" t="n">
        <f aca="false">$B14+S14+T14+U14</f>
        <v>1.613</v>
      </c>
      <c r="W14" s="51"/>
      <c r="X14" s="51" t="n">
        <v>-0.05</v>
      </c>
      <c r="Y14" s="51" t="n">
        <v>-0.02</v>
      </c>
      <c r="Z14" s="51" t="n">
        <f aca="false">AQ14+AR14</f>
        <v>-0.7170627</v>
      </c>
      <c r="AA14" s="51" t="n">
        <f aca="false">$B14+X14+Y14+Z14</f>
        <v>2.3109373</v>
      </c>
      <c r="AB14" s="51"/>
      <c r="AC14" s="51" t="n">
        <v>-0.355</v>
      </c>
      <c r="AD14" s="51" t="n">
        <v>-0.1</v>
      </c>
      <c r="AE14" s="51" t="n">
        <f aca="false">AR14</f>
        <v>-0.238756</v>
      </c>
      <c r="AF14" s="51" t="n">
        <f aca="false">$B14+AC14+AD14+AE14</f>
        <v>2.404244</v>
      </c>
      <c r="AG14" s="51"/>
      <c r="AH14" s="51" t="n">
        <v>-0.605</v>
      </c>
      <c r="AI14" s="51" t="n">
        <v>-0.1</v>
      </c>
      <c r="AJ14" s="51" t="n">
        <f aca="false">AR14</f>
        <v>-0.238756</v>
      </c>
      <c r="AK14" s="51" t="n">
        <f aca="false">$B14+AH14+AI14+AJ14</f>
        <v>2.154244</v>
      </c>
      <c r="AQ14" s="52" t="n">
        <v>-0.4783067</v>
      </c>
      <c r="AR14" s="52" t="n">
        <v>-0.238756</v>
      </c>
      <c r="AS14" s="52" t="n">
        <v>-0.1403464</v>
      </c>
      <c r="AT14" s="52" t="n">
        <v>-0.471175</v>
      </c>
      <c r="AU14" s="52" t="n">
        <v>-0.325336</v>
      </c>
      <c r="AV14" s="52" t="n">
        <f aca="false">AV13</f>
        <v>-0.74</v>
      </c>
    </row>
    <row r="15" customFormat="false" ht="12.75" hidden="false" customHeight="false" outlineLevel="0" collapsed="false">
      <c r="A15" s="44" t="n">
        <f aca="false">EOMONTH(A14,0)+1</f>
        <v>37530</v>
      </c>
      <c r="B15" s="51" t="n">
        <v>3.143</v>
      </c>
      <c r="C15" s="51"/>
      <c r="D15" s="51" t="n">
        <v>-0.15</v>
      </c>
      <c r="E15" s="51" t="n">
        <v>0</v>
      </c>
      <c r="F15" s="51" t="n">
        <f aca="false">AT15+AS15+AV15</f>
        <v>-1.3534706</v>
      </c>
      <c r="G15" s="51" t="n">
        <f aca="false">$B15+D15+E15+F15</f>
        <v>1.6395294</v>
      </c>
      <c r="H15" s="51"/>
      <c r="I15" s="51" t="n">
        <f aca="false">D15</f>
        <v>-0.15</v>
      </c>
      <c r="J15" s="51" t="n">
        <v>0</v>
      </c>
      <c r="K15" s="51" t="n">
        <f aca="false">F15</f>
        <v>-1.3534706</v>
      </c>
      <c r="L15" s="51" t="n">
        <f aca="false">$B15+I15+J15+K15</f>
        <v>1.6395294</v>
      </c>
      <c r="M15" s="51"/>
      <c r="N15" s="51" t="n">
        <v>-0.15</v>
      </c>
      <c r="O15" s="51" t="n">
        <v>-0.01</v>
      </c>
      <c r="P15" s="51" t="n">
        <f aca="false">AU15+AS15+AV15</f>
        <v>-1.2073896</v>
      </c>
      <c r="Q15" s="51" t="n">
        <f aca="false">$B15+N15+O15+P15</f>
        <v>1.7756104</v>
      </c>
      <c r="R15" s="51"/>
      <c r="S15" s="51" t="n">
        <v>-0.715</v>
      </c>
      <c r="T15" s="51" t="n">
        <v>-0.03</v>
      </c>
      <c r="U15" s="51" t="n">
        <f aca="false">AV15</f>
        <v>-0.74</v>
      </c>
      <c r="V15" s="51" t="n">
        <f aca="false">$B15+S15+T15+U15</f>
        <v>1.658</v>
      </c>
      <c r="W15" s="51"/>
      <c r="X15" s="51" t="n">
        <v>-0.08</v>
      </c>
      <c r="Y15" s="51" t="n">
        <v>-0.02</v>
      </c>
      <c r="Z15" s="51" t="n">
        <f aca="false">AQ15+AR15</f>
        <v>-0.7192452</v>
      </c>
      <c r="AA15" s="51" t="n">
        <f aca="false">$B15+X15+Y15+Z15</f>
        <v>2.3237548</v>
      </c>
      <c r="AB15" s="51"/>
      <c r="AC15" s="51" t="n">
        <v>-0.36</v>
      </c>
      <c r="AD15" s="51" t="n">
        <v>-0.1</v>
      </c>
      <c r="AE15" s="51" t="n">
        <f aca="false">AR15</f>
        <v>-0.239724</v>
      </c>
      <c r="AF15" s="51" t="n">
        <f aca="false">$B15+AC15+AD15+AE15</f>
        <v>2.443276</v>
      </c>
      <c r="AG15" s="51"/>
      <c r="AH15" s="51" t="n">
        <v>-0.605</v>
      </c>
      <c r="AI15" s="51" t="n">
        <v>-0.1</v>
      </c>
      <c r="AJ15" s="51" t="n">
        <f aca="false">AR15</f>
        <v>-0.239724</v>
      </c>
      <c r="AK15" s="51" t="n">
        <f aca="false">$B15+AH15+AI15+AJ15</f>
        <v>2.198276</v>
      </c>
      <c r="AQ15" s="52" t="n">
        <v>-0.4795212</v>
      </c>
      <c r="AR15" s="52" t="n">
        <v>-0.239724</v>
      </c>
      <c r="AS15" s="52" t="n">
        <v>-0.1406456</v>
      </c>
      <c r="AT15" s="52" t="n">
        <v>-0.472825</v>
      </c>
      <c r="AU15" s="52" t="n">
        <v>-0.326744</v>
      </c>
      <c r="AV15" s="52" t="n">
        <f aca="false">AV14</f>
        <v>-0.74</v>
      </c>
    </row>
    <row r="16" customFormat="false" ht="12.75" hidden="false" customHeight="false" outlineLevel="0" collapsed="false">
      <c r="A16" s="44" t="n">
        <f aca="false">EOMONTH(A15,0)+1</f>
        <v>37561</v>
      </c>
      <c r="B16" s="51" t="n">
        <v>3.34</v>
      </c>
      <c r="C16" s="51"/>
      <c r="D16" s="51" t="n">
        <v>-0.15</v>
      </c>
      <c r="E16" s="51" t="n">
        <v>0</v>
      </c>
      <c r="F16" s="51" t="n">
        <f aca="false">AT16+AS16+AV16</f>
        <v>-1.3554198</v>
      </c>
      <c r="G16" s="51" t="n">
        <f aca="false">$B16+D16+E16+F16</f>
        <v>1.8345802</v>
      </c>
      <c r="H16" s="51"/>
      <c r="I16" s="51" t="n">
        <f aca="false">D16</f>
        <v>-0.15</v>
      </c>
      <c r="J16" s="51" t="n">
        <v>0</v>
      </c>
      <c r="K16" s="51" t="n">
        <f aca="false">F16</f>
        <v>-1.3554198</v>
      </c>
      <c r="L16" s="51" t="n">
        <f aca="false">$B16+I16+J16+K16</f>
        <v>1.8345802</v>
      </c>
      <c r="M16" s="51"/>
      <c r="N16" s="51" t="n">
        <v>-0.15</v>
      </c>
      <c r="O16" s="51" t="n">
        <v>-0.01</v>
      </c>
      <c r="P16" s="51" t="n">
        <f aca="false">AU16+AS16+AV16</f>
        <v>-1.2090968</v>
      </c>
      <c r="Q16" s="51" t="n">
        <f aca="false">$B16+N16+O16+P16</f>
        <v>1.9709032</v>
      </c>
      <c r="R16" s="51"/>
      <c r="S16" s="51" t="n">
        <v>-0.375</v>
      </c>
      <c r="T16" s="51" t="n">
        <v>-0.03</v>
      </c>
      <c r="U16" s="51" t="n">
        <f aca="false">AV16</f>
        <v>-0.74</v>
      </c>
      <c r="V16" s="51" t="n">
        <f aca="false">$B16+S16+T16+U16</f>
        <v>2.195</v>
      </c>
      <c r="W16" s="51"/>
      <c r="X16" s="51" t="n">
        <v>0.03</v>
      </c>
      <c r="Y16" s="51" t="n">
        <v>-0.02</v>
      </c>
      <c r="Z16" s="51" t="n">
        <f aca="false">AQ16+AR16</f>
        <v>-0.7313172</v>
      </c>
      <c r="AA16" s="51" t="n">
        <f aca="false">$B16+X16+Y16+Z16</f>
        <v>2.6186828</v>
      </c>
      <c r="AB16" s="51"/>
      <c r="AC16" s="51" t="n">
        <v>-0.22</v>
      </c>
      <c r="AD16" s="51" t="n">
        <v>-0.1</v>
      </c>
      <c r="AE16" s="51" t="n">
        <f aca="false">AR16</f>
        <v>-0.240692</v>
      </c>
      <c r="AF16" s="51" t="n">
        <f aca="false">$B16+AC16+AD16+AE16</f>
        <v>2.779308</v>
      </c>
      <c r="AG16" s="51"/>
      <c r="AH16" s="51" t="n">
        <v>-0.33</v>
      </c>
      <c r="AI16" s="51" t="n">
        <v>-0.1</v>
      </c>
      <c r="AJ16" s="51" t="n">
        <f aca="false">AR16</f>
        <v>-0.240692</v>
      </c>
      <c r="AK16" s="51" t="n">
        <f aca="false">$B16+AH16+AI16+AJ16</f>
        <v>2.669308</v>
      </c>
      <c r="AQ16" s="52" t="n">
        <v>-0.4906252</v>
      </c>
      <c r="AR16" s="52" t="n">
        <v>-0.240692</v>
      </c>
      <c r="AS16" s="52" t="n">
        <v>-0.1409448</v>
      </c>
      <c r="AT16" s="52" t="n">
        <v>-0.474475</v>
      </c>
      <c r="AU16" s="52" t="n">
        <v>-0.328152</v>
      </c>
      <c r="AV16" s="52" t="n">
        <f aca="false">AV15</f>
        <v>-0.74</v>
      </c>
    </row>
    <row r="17" customFormat="false" ht="12.75" hidden="false" customHeight="false" outlineLevel="0" collapsed="false">
      <c r="A17" s="44" t="n">
        <f aca="false">EOMONTH(A16,0)+1</f>
        <v>37591</v>
      </c>
      <c r="B17" s="51" t="n">
        <v>3.545</v>
      </c>
      <c r="C17" s="51"/>
      <c r="D17" s="51" t="n">
        <v>-0.1525</v>
      </c>
      <c r="E17" s="51" t="n">
        <v>0</v>
      </c>
      <c r="F17" s="51" t="n">
        <f aca="false">AT17+AS17+AV17</f>
        <v>-1.3553312</v>
      </c>
      <c r="G17" s="51" t="n">
        <f aca="false">$B17+D17+E17+F17</f>
        <v>2.0371688</v>
      </c>
      <c r="H17" s="51"/>
      <c r="I17" s="51" t="n">
        <f aca="false">D17</f>
        <v>-0.1525</v>
      </c>
      <c r="J17" s="51" t="n">
        <v>0</v>
      </c>
      <c r="K17" s="51" t="n">
        <f aca="false">F17</f>
        <v>-1.3553312</v>
      </c>
      <c r="L17" s="51" t="n">
        <f aca="false">$B17+I17+J17+K17</f>
        <v>2.0371688</v>
      </c>
      <c r="M17" s="51"/>
      <c r="N17" s="51" t="n">
        <v>-0.1525</v>
      </c>
      <c r="O17" s="51" t="n">
        <v>-0.01</v>
      </c>
      <c r="P17" s="51" t="n">
        <f aca="false">AU17+AS17+AV17</f>
        <v>-1.2090192</v>
      </c>
      <c r="Q17" s="51" t="n">
        <f aca="false">$B17+N17+O17+P17</f>
        <v>2.1734808</v>
      </c>
      <c r="R17" s="51"/>
      <c r="S17" s="51" t="n">
        <v>-0.365</v>
      </c>
      <c r="T17" s="51" t="n">
        <v>-0.03</v>
      </c>
      <c r="U17" s="51" t="n">
        <f aca="false">AV17</f>
        <v>-0.74</v>
      </c>
      <c r="V17" s="51" t="n">
        <f aca="false">$B17+S17+T17+U17</f>
        <v>2.41</v>
      </c>
      <c r="W17" s="51"/>
      <c r="X17" s="51" t="n">
        <v>0.13</v>
      </c>
      <c r="Y17" s="51" t="n">
        <v>-0.02</v>
      </c>
      <c r="Z17" s="51" t="n">
        <f aca="false">AQ17+AR17</f>
        <v>-0.7382132</v>
      </c>
      <c r="AA17" s="51" t="n">
        <f aca="false">$B17+X17+Y17+Z17</f>
        <v>2.9167868</v>
      </c>
      <c r="AB17" s="51"/>
      <c r="AC17" s="51" t="n">
        <v>-0.22</v>
      </c>
      <c r="AD17" s="51" t="n">
        <v>-0.1</v>
      </c>
      <c r="AE17" s="51" t="n">
        <f aca="false">AR17</f>
        <v>-0.240648</v>
      </c>
      <c r="AF17" s="51" t="n">
        <f aca="false">$B17+AC17+AD17+AE17</f>
        <v>2.984352</v>
      </c>
      <c r="AG17" s="51"/>
      <c r="AH17" s="51" t="n">
        <v>-0.32</v>
      </c>
      <c r="AI17" s="51" t="n">
        <v>-0.1</v>
      </c>
      <c r="AJ17" s="51" t="n">
        <f aca="false">AR17</f>
        <v>-0.240648</v>
      </c>
      <c r="AK17" s="51" t="n">
        <f aca="false">$B17+AH17+AI17+AJ17</f>
        <v>2.884352</v>
      </c>
      <c r="AQ17" s="52" t="n">
        <v>-0.4975652</v>
      </c>
      <c r="AR17" s="52" t="n">
        <v>-0.240648</v>
      </c>
      <c r="AS17" s="52" t="n">
        <v>-0.1409312</v>
      </c>
      <c r="AT17" s="52" t="n">
        <v>-0.4744</v>
      </c>
      <c r="AU17" s="52" t="n">
        <v>-0.328088</v>
      </c>
      <c r="AV17" s="52" t="n">
        <f aca="false">AV16</f>
        <v>-0.74</v>
      </c>
    </row>
    <row r="18" customFormat="false" ht="12.75" hidden="false" customHeight="false" outlineLevel="0" collapsed="false">
      <c r="A18" s="44" t="n">
        <f aca="false">EOMONTH(A17,0)+1</f>
        <v>37622</v>
      </c>
      <c r="B18" s="51" t="n">
        <v>3.695</v>
      </c>
      <c r="C18" s="51"/>
      <c r="D18" s="51" t="n">
        <v>-0.155</v>
      </c>
      <c r="E18" s="51" t="n">
        <v>0</v>
      </c>
      <c r="F18" s="51" t="n">
        <f aca="false">AT18+AS18+AV18</f>
        <v>-1.3558628</v>
      </c>
      <c r="G18" s="51" t="n">
        <f aca="false">$B18+D18+E18+F18</f>
        <v>2.1841372</v>
      </c>
      <c r="H18" s="51"/>
      <c r="I18" s="51" t="n">
        <f aca="false">D18</f>
        <v>-0.155</v>
      </c>
      <c r="J18" s="51" t="n">
        <v>0</v>
      </c>
      <c r="K18" s="51" t="n">
        <f aca="false">F18</f>
        <v>-1.3558628</v>
      </c>
      <c r="L18" s="51" t="n">
        <f aca="false">$B18+I18+J18+K18</f>
        <v>2.1841372</v>
      </c>
      <c r="M18" s="51"/>
      <c r="N18" s="51" t="n">
        <v>-0.155</v>
      </c>
      <c r="O18" s="51" t="n">
        <v>-0.01</v>
      </c>
      <c r="P18" s="51" t="n">
        <f aca="false">AU18+AS18+AV18</f>
        <v>-1.2094848</v>
      </c>
      <c r="Q18" s="51" t="n">
        <f aca="false">$B18+N18+O18+P18</f>
        <v>2.3205152</v>
      </c>
      <c r="R18" s="51"/>
      <c r="S18" s="51" t="n">
        <v>-0.315</v>
      </c>
      <c r="T18" s="51" t="n">
        <v>-0.03</v>
      </c>
      <c r="U18" s="51" t="n">
        <f aca="false">AV18</f>
        <v>-0.74</v>
      </c>
      <c r="V18" s="51" t="n">
        <f aca="false">$B18+S18+T18+U18</f>
        <v>2.61</v>
      </c>
      <c r="W18" s="51"/>
      <c r="X18" s="51" t="n">
        <v>0.28</v>
      </c>
      <c r="Y18" s="51" t="n">
        <v>-0.02</v>
      </c>
      <c r="Z18" s="51" t="n">
        <f aca="false">AQ18+AR18</f>
        <v>-0.7415882</v>
      </c>
      <c r="AA18" s="51" t="n">
        <f aca="false">$B18+X18+Y18+Z18</f>
        <v>3.2134118</v>
      </c>
      <c r="AB18" s="51"/>
      <c r="AC18" s="51" t="n">
        <v>-0.22</v>
      </c>
      <c r="AD18" s="51" t="n">
        <v>-0.1</v>
      </c>
      <c r="AE18" s="51" t="n">
        <f aca="false">AR18</f>
        <v>-0.240912</v>
      </c>
      <c r="AF18" s="51" t="n">
        <f aca="false">$B18+AC18+AD18+AE18</f>
        <v>3.134088</v>
      </c>
      <c r="AG18" s="51"/>
      <c r="AH18" s="51" t="n">
        <v>-0.27</v>
      </c>
      <c r="AI18" s="51" t="n">
        <v>-0.1</v>
      </c>
      <c r="AJ18" s="51" t="n">
        <f aca="false">AR18</f>
        <v>-0.240912</v>
      </c>
      <c r="AK18" s="51" t="n">
        <f aca="false">$B18+AH18+AI18+AJ18</f>
        <v>3.084088</v>
      </c>
      <c r="AQ18" s="52" t="n">
        <v>-0.5006762</v>
      </c>
      <c r="AR18" s="52" t="n">
        <v>-0.240912</v>
      </c>
      <c r="AS18" s="52" t="n">
        <v>-0.1410128</v>
      </c>
      <c r="AT18" s="52" t="n">
        <v>-0.47485</v>
      </c>
      <c r="AU18" s="52" t="n">
        <v>-0.328472</v>
      </c>
      <c r="AV18" s="52" t="n">
        <f aca="false">AV17</f>
        <v>-0.74</v>
      </c>
    </row>
    <row r="19" customFormat="false" ht="12.75" hidden="false" customHeight="false" outlineLevel="0" collapsed="false">
      <c r="A19" s="44" t="n">
        <f aca="false">EOMONTH(A18,0)+1</f>
        <v>37653</v>
      </c>
      <c r="B19" s="51" t="n">
        <v>3.625</v>
      </c>
      <c r="C19" s="51"/>
      <c r="D19" s="51" t="n">
        <v>-0.1475</v>
      </c>
      <c r="E19" s="51" t="n">
        <v>0</v>
      </c>
      <c r="F19" s="51" t="n">
        <f aca="false">AT19+AS19+AV19</f>
        <v>-1.3836832</v>
      </c>
      <c r="G19" s="51" t="n">
        <f aca="false">$B19+D19+E19+F19</f>
        <v>2.0938168</v>
      </c>
      <c r="H19" s="51"/>
      <c r="I19" s="51" t="n">
        <f aca="false">D19</f>
        <v>-0.1475</v>
      </c>
      <c r="J19" s="51" t="n">
        <v>0</v>
      </c>
      <c r="K19" s="51" t="n">
        <f aca="false">F19</f>
        <v>-1.3836832</v>
      </c>
      <c r="L19" s="51" t="n">
        <f aca="false">$B19+I19+J19+K19</f>
        <v>2.0938168</v>
      </c>
      <c r="M19" s="51"/>
      <c r="N19" s="51" t="n">
        <v>-0.1475</v>
      </c>
      <c r="O19" s="51" t="n">
        <v>-0.01</v>
      </c>
      <c r="P19" s="51" t="n">
        <f aca="false">AU19+AS19+AV19</f>
        <v>-1.2338512</v>
      </c>
      <c r="Q19" s="51" t="n">
        <f aca="false">$B19+N19+O19+P19</f>
        <v>2.2336488</v>
      </c>
      <c r="R19" s="51"/>
      <c r="S19" s="51" t="n">
        <v>-0.315</v>
      </c>
      <c r="T19" s="51" t="n">
        <v>-0.03</v>
      </c>
      <c r="U19" s="51" t="n">
        <f aca="false">AV19</f>
        <v>-0.74</v>
      </c>
      <c r="V19" s="51" t="n">
        <f aca="false">$B19+S19+T19+U19</f>
        <v>2.54</v>
      </c>
      <c r="W19" s="51"/>
      <c r="X19" s="51" t="n">
        <v>0.13</v>
      </c>
      <c r="Y19" s="51" t="n">
        <v>-0.02</v>
      </c>
      <c r="Z19" s="51" t="n">
        <f aca="false">AQ19+AR19</f>
        <v>-0.7529752</v>
      </c>
      <c r="AA19" s="51" t="n">
        <f aca="false">$B19+X19+Y19+Z19</f>
        <v>2.9820248</v>
      </c>
      <c r="AB19" s="51"/>
      <c r="AC19" s="51" t="n">
        <v>-0.22</v>
      </c>
      <c r="AD19" s="51" t="n">
        <v>-0.1</v>
      </c>
      <c r="AE19" s="51" t="n">
        <f aca="false">AR19</f>
        <v>-0.254728</v>
      </c>
      <c r="AF19" s="51" t="n">
        <f aca="false">$B19+AC19+AD19+AE19</f>
        <v>3.050272</v>
      </c>
      <c r="AG19" s="51"/>
      <c r="AH19" s="51" t="n">
        <v>-0.27</v>
      </c>
      <c r="AI19" s="51" t="n">
        <v>-0.1</v>
      </c>
      <c r="AJ19" s="51" t="n">
        <f aca="false">AR19</f>
        <v>-0.254728</v>
      </c>
      <c r="AK19" s="51" t="n">
        <f aca="false">$B19+AH19+AI19+AJ19</f>
        <v>3.000272</v>
      </c>
      <c r="AQ19" s="52" t="n">
        <v>-0.4982472</v>
      </c>
      <c r="AR19" s="52" t="n">
        <v>-0.254728</v>
      </c>
      <c r="AS19" s="52" t="n">
        <v>-0.1452832</v>
      </c>
      <c r="AT19" s="52" t="n">
        <v>-0.4984</v>
      </c>
      <c r="AU19" s="52" t="n">
        <v>-0.348568</v>
      </c>
      <c r="AV19" s="52" t="n">
        <f aca="false">AV18</f>
        <v>-0.74</v>
      </c>
    </row>
    <row r="20" customFormat="false" ht="12.75" hidden="false" customHeight="false" outlineLevel="0" collapsed="false">
      <c r="A20" s="44" t="n">
        <f aca="false">EOMONTH(A19,0)+1</f>
        <v>37681</v>
      </c>
      <c r="B20" s="51" t="n">
        <v>3.535</v>
      </c>
      <c r="C20" s="51"/>
      <c r="D20" s="51" t="n">
        <v>-0.145</v>
      </c>
      <c r="E20" s="51" t="n">
        <v>0</v>
      </c>
      <c r="F20" s="51" t="n">
        <f aca="false">AT20+AS20+AV20</f>
        <v>-1.3907712</v>
      </c>
      <c r="G20" s="51" t="n">
        <f aca="false">$B20+D20+E20+F20</f>
        <v>1.9992288</v>
      </c>
      <c r="H20" s="51"/>
      <c r="I20" s="51" t="n">
        <f aca="false">D20</f>
        <v>-0.145</v>
      </c>
      <c r="J20" s="51" t="n">
        <v>0</v>
      </c>
      <c r="K20" s="51" t="n">
        <f aca="false">F20</f>
        <v>-1.3907712</v>
      </c>
      <c r="L20" s="51" t="n">
        <f aca="false">$B20+I20+J20+K20</f>
        <v>1.9992288</v>
      </c>
      <c r="M20" s="51"/>
      <c r="N20" s="51" t="n">
        <v>-0.145</v>
      </c>
      <c r="O20" s="51" t="n">
        <v>-0.01</v>
      </c>
      <c r="P20" s="51" t="n">
        <f aca="false">AU20+AS20+AV20</f>
        <v>-1.2400592</v>
      </c>
      <c r="Q20" s="51" t="n">
        <f aca="false">$B20+N20+O20+P20</f>
        <v>2.1399408</v>
      </c>
      <c r="R20" s="51"/>
      <c r="S20" s="51" t="n">
        <v>-0.345</v>
      </c>
      <c r="T20" s="51" t="n">
        <v>-0.03</v>
      </c>
      <c r="U20" s="51" t="n">
        <f aca="false">AV20</f>
        <v>-0.74</v>
      </c>
      <c r="V20" s="51" t="n">
        <f aca="false">$B20+S20+T20+U20</f>
        <v>2.42</v>
      </c>
      <c r="W20" s="51"/>
      <c r="X20" s="51" t="n">
        <v>-0.02</v>
      </c>
      <c r="Y20" s="51" t="n">
        <v>-0.02</v>
      </c>
      <c r="Z20" s="51" t="n">
        <f aca="false">AQ20+AR20</f>
        <v>-0.7533722</v>
      </c>
      <c r="AA20" s="51" t="n">
        <f aca="false">$B20+X20+Y20+Z20</f>
        <v>2.7416278</v>
      </c>
      <c r="AB20" s="51"/>
      <c r="AC20" s="51" t="n">
        <v>-0.22</v>
      </c>
      <c r="AD20" s="51" t="n">
        <v>-0.1</v>
      </c>
      <c r="AE20" s="51" t="n">
        <f aca="false">AR20</f>
        <v>-0.258248</v>
      </c>
      <c r="AF20" s="51" t="n">
        <f aca="false">$B20+AC20+AD20+AE20</f>
        <v>2.956752</v>
      </c>
      <c r="AG20" s="51"/>
      <c r="AH20" s="51" t="n">
        <v>-0.3</v>
      </c>
      <c r="AI20" s="51" t="n">
        <v>-0.1</v>
      </c>
      <c r="AJ20" s="51" t="n">
        <f aca="false">AR20</f>
        <v>-0.258248</v>
      </c>
      <c r="AK20" s="51" t="n">
        <f aca="false">$B20+AH20+AI20+AJ20</f>
        <v>2.876752</v>
      </c>
      <c r="AQ20" s="52" t="n">
        <v>-0.4951242</v>
      </c>
      <c r="AR20" s="52" t="n">
        <v>-0.258248</v>
      </c>
      <c r="AS20" s="52" t="n">
        <v>-0.1463712</v>
      </c>
      <c r="AT20" s="52" t="n">
        <v>-0.5044</v>
      </c>
      <c r="AU20" s="52" t="n">
        <v>-0.353688</v>
      </c>
      <c r="AV20" s="52" t="n">
        <f aca="false">AV19</f>
        <v>-0.74</v>
      </c>
    </row>
    <row r="21" customFormat="false" ht="12.75" hidden="false" customHeight="false" outlineLevel="0" collapsed="false">
      <c r="A21" s="44" t="n">
        <f aca="false">EOMONTH(A20,0)+1</f>
        <v>37712</v>
      </c>
      <c r="B21" s="51" t="n">
        <v>3.439</v>
      </c>
      <c r="C21" s="51"/>
      <c r="D21" s="51" t="n">
        <v>-0.15</v>
      </c>
      <c r="E21" s="51" t="n">
        <v>0</v>
      </c>
      <c r="F21" s="51" t="n">
        <f aca="false">AT21+AS21+AV21</f>
        <v>-1.3947582</v>
      </c>
      <c r="G21" s="51" t="n">
        <f aca="false">$B21+D21+E21+F21</f>
        <v>1.8942418</v>
      </c>
      <c r="H21" s="51"/>
      <c r="I21" s="51" t="n">
        <f aca="false">D21</f>
        <v>-0.15</v>
      </c>
      <c r="J21" s="51" t="n">
        <v>0</v>
      </c>
      <c r="K21" s="51" t="n">
        <f aca="false">F21</f>
        <v>-1.3947582</v>
      </c>
      <c r="L21" s="51" t="n">
        <f aca="false">$B21+I21+J21+K21</f>
        <v>1.8942418</v>
      </c>
      <c r="M21" s="51"/>
      <c r="N21" s="51" t="n">
        <v>-0.15</v>
      </c>
      <c r="O21" s="51" t="n">
        <v>-0.01</v>
      </c>
      <c r="P21" s="51" t="n">
        <f aca="false">AU21+AS21+AV21</f>
        <v>-1.2435512</v>
      </c>
      <c r="Q21" s="51" t="n">
        <f aca="false">$B21+N21+O21+P21</f>
        <v>2.0354488</v>
      </c>
      <c r="R21" s="51"/>
      <c r="S21" s="51" t="n">
        <v>-0.545</v>
      </c>
      <c r="T21" s="51" t="n">
        <v>-0.03</v>
      </c>
      <c r="U21" s="51" t="n">
        <f aca="false">AV21</f>
        <v>-0.74</v>
      </c>
      <c r="V21" s="51" t="n">
        <f aca="false">$B21+S21+T21+U21</f>
        <v>2.124</v>
      </c>
      <c r="W21" s="51"/>
      <c r="X21" s="51" t="n">
        <v>0.225</v>
      </c>
      <c r="Y21" s="51" t="n">
        <v>-0.02</v>
      </c>
      <c r="Z21" s="51" t="n">
        <f aca="false">AQ21+AR21</f>
        <v>-0.74971345</v>
      </c>
      <c r="AA21" s="51" t="n">
        <f aca="false">$B21+X21+Y21+Z21</f>
        <v>2.89428655</v>
      </c>
      <c r="AB21" s="51"/>
      <c r="AC21" s="51" t="n">
        <v>-0.275</v>
      </c>
      <c r="AD21" s="51" t="n">
        <v>-0.1</v>
      </c>
      <c r="AE21" s="51" t="n">
        <f aca="false">AR21</f>
        <v>-0.260228</v>
      </c>
      <c r="AF21" s="51" t="n">
        <f aca="false">$B21+AC21+AD21+AE21</f>
        <v>2.803772</v>
      </c>
      <c r="AG21" s="51"/>
      <c r="AH21" s="51" t="n">
        <v>-0.455</v>
      </c>
      <c r="AI21" s="51" t="n">
        <v>-0.1</v>
      </c>
      <c r="AJ21" s="51" t="n">
        <f aca="false">AR21</f>
        <v>-0.260228</v>
      </c>
      <c r="AK21" s="51" t="n">
        <f aca="false">$B21+AH21+AI21+AJ21</f>
        <v>2.623772</v>
      </c>
      <c r="AQ21" s="52" t="n">
        <v>-0.48948545</v>
      </c>
      <c r="AR21" s="52" t="n">
        <v>-0.260228</v>
      </c>
      <c r="AS21" s="52" t="n">
        <v>-0.1469832</v>
      </c>
      <c r="AT21" s="52" t="n">
        <v>-0.507775</v>
      </c>
      <c r="AU21" s="52" t="n">
        <v>-0.356568</v>
      </c>
      <c r="AV21" s="52" t="n">
        <f aca="false">AV20</f>
        <v>-0.74</v>
      </c>
    </row>
    <row r="22" customFormat="false" ht="12.75" hidden="false" customHeight="false" outlineLevel="0" collapsed="false">
      <c r="A22" s="44" t="n">
        <f aca="false">EOMONTH(A21,0)+1</f>
        <v>37742</v>
      </c>
      <c r="B22" s="51" t="n">
        <v>3.449</v>
      </c>
      <c r="C22" s="51"/>
      <c r="D22" s="51" t="n">
        <v>-0.15</v>
      </c>
      <c r="E22" s="51" t="n">
        <v>0</v>
      </c>
      <c r="F22" s="51" t="n">
        <f aca="false">AT22+AS22+AV22</f>
        <v>-1.3898852</v>
      </c>
      <c r="G22" s="51" t="n">
        <f aca="false">$B22+D22+E22+F22</f>
        <v>1.9091148</v>
      </c>
      <c r="H22" s="51"/>
      <c r="I22" s="51" t="n">
        <f aca="false">D22</f>
        <v>-0.15</v>
      </c>
      <c r="J22" s="51" t="n">
        <v>0</v>
      </c>
      <c r="K22" s="51" t="n">
        <f aca="false">F22</f>
        <v>-1.3898852</v>
      </c>
      <c r="L22" s="51" t="n">
        <f aca="false">$B22+I22+J22+K22</f>
        <v>1.9091148</v>
      </c>
      <c r="M22" s="51"/>
      <c r="N22" s="51" t="n">
        <v>-0.15</v>
      </c>
      <c r="O22" s="51" t="n">
        <v>-0.01</v>
      </c>
      <c r="P22" s="51" t="n">
        <f aca="false">AU22+AS22+AV22</f>
        <v>-1.2392832</v>
      </c>
      <c r="Q22" s="51" t="n">
        <f aca="false">$B22+N22+O22+P22</f>
        <v>2.0497168</v>
      </c>
      <c r="R22" s="51"/>
      <c r="S22" s="51" t="n">
        <v>-0.545</v>
      </c>
      <c r="T22" s="51" t="n">
        <v>-0.03</v>
      </c>
      <c r="U22" s="51" t="n">
        <f aca="false">AV22</f>
        <v>-0.74</v>
      </c>
      <c r="V22" s="51" t="n">
        <f aca="false">$B22+S22+T22+U22</f>
        <v>2.134</v>
      </c>
      <c r="W22" s="51"/>
      <c r="X22" s="51" t="n">
        <v>0.225</v>
      </c>
      <c r="Y22" s="51" t="n">
        <v>-0.02</v>
      </c>
      <c r="Z22" s="51" t="n">
        <f aca="false">AQ22+AR22</f>
        <v>-0.74764045</v>
      </c>
      <c r="AA22" s="51" t="n">
        <f aca="false">$B22+X22+Y22+Z22</f>
        <v>2.90635955</v>
      </c>
      <c r="AB22" s="51"/>
      <c r="AC22" s="51" t="n">
        <v>-0.275</v>
      </c>
      <c r="AD22" s="51" t="n">
        <v>-0.1</v>
      </c>
      <c r="AE22" s="51" t="n">
        <f aca="false">AR22</f>
        <v>-0.257808</v>
      </c>
      <c r="AF22" s="51" t="n">
        <f aca="false">$B22+AC22+AD22+AE22</f>
        <v>2.816192</v>
      </c>
      <c r="AG22" s="51"/>
      <c r="AH22" s="51" t="n">
        <v>-0.455</v>
      </c>
      <c r="AI22" s="51" t="n">
        <v>-0.1</v>
      </c>
      <c r="AJ22" s="51" t="n">
        <f aca="false">AR22</f>
        <v>-0.257808</v>
      </c>
      <c r="AK22" s="51" t="n">
        <f aca="false">$B22+AH22+AI22+AJ22</f>
        <v>2.636192</v>
      </c>
      <c r="AQ22" s="52" t="n">
        <v>-0.48983245</v>
      </c>
      <c r="AR22" s="52" t="n">
        <v>-0.257808</v>
      </c>
      <c r="AS22" s="52" t="n">
        <v>-0.1462352</v>
      </c>
      <c r="AT22" s="52" t="n">
        <v>-0.50365</v>
      </c>
      <c r="AU22" s="52" t="n">
        <v>-0.353048</v>
      </c>
      <c r="AV22" s="52" t="n">
        <f aca="false">AV21</f>
        <v>-0.74</v>
      </c>
    </row>
    <row r="23" customFormat="false" ht="12.75" hidden="false" customHeight="false" outlineLevel="0" collapsed="false">
      <c r="A23" s="44" t="n">
        <f aca="false">EOMONTH(A22,0)+1</f>
        <v>37773</v>
      </c>
      <c r="B23" s="51" t="n">
        <v>3.48</v>
      </c>
      <c r="C23" s="51"/>
      <c r="D23" s="51" t="n">
        <v>-0.15</v>
      </c>
      <c r="E23" s="51" t="n">
        <v>0</v>
      </c>
      <c r="F23" s="51" t="n">
        <f aca="false">AT23+AS23+AV23</f>
        <v>-1.3846135</v>
      </c>
      <c r="G23" s="51" t="n">
        <f aca="false">$B23+D23+E23+F23</f>
        <v>1.9453865</v>
      </c>
      <c r="H23" s="51"/>
      <c r="I23" s="51" t="n">
        <f aca="false">D23</f>
        <v>-0.15</v>
      </c>
      <c r="J23" s="51" t="n">
        <v>0</v>
      </c>
      <c r="K23" s="51" t="n">
        <f aca="false">F23</f>
        <v>-1.3846135</v>
      </c>
      <c r="L23" s="51" t="n">
        <f aca="false">$B23+I23+J23+K23</f>
        <v>1.9453865</v>
      </c>
      <c r="M23" s="51"/>
      <c r="N23" s="51" t="n">
        <v>-0.15</v>
      </c>
      <c r="O23" s="51" t="n">
        <v>-0.01</v>
      </c>
      <c r="P23" s="51" t="n">
        <f aca="false">AU23+AS23+AV23</f>
        <v>-1.234666</v>
      </c>
      <c r="Q23" s="51" t="n">
        <f aca="false">$B23+N23+O23+P23</f>
        <v>2.085334</v>
      </c>
      <c r="R23" s="51"/>
      <c r="S23" s="51" t="n">
        <v>-0.545</v>
      </c>
      <c r="T23" s="51" t="n">
        <v>-0.03</v>
      </c>
      <c r="U23" s="51" t="n">
        <f aca="false">AV23</f>
        <v>-0.74</v>
      </c>
      <c r="V23" s="51" t="n">
        <f aca="false">$B23+S23+T23+U23</f>
        <v>2.165</v>
      </c>
      <c r="W23" s="51"/>
      <c r="X23" s="51" t="n">
        <v>0.225</v>
      </c>
      <c r="Y23" s="51" t="n">
        <v>-0.02</v>
      </c>
      <c r="Z23" s="51" t="n">
        <f aca="false">AQ23+AR23</f>
        <v>-0.74623695</v>
      </c>
      <c r="AA23" s="51" t="n">
        <f aca="false">$B23+X23+Y23+Z23</f>
        <v>2.93876305</v>
      </c>
      <c r="AB23" s="51"/>
      <c r="AC23" s="51" t="n">
        <v>-0.275</v>
      </c>
      <c r="AD23" s="51" t="n">
        <v>-0.1</v>
      </c>
      <c r="AE23" s="51" t="n">
        <f aca="false">AR23</f>
        <v>-0.25519</v>
      </c>
      <c r="AF23" s="51" t="n">
        <f aca="false">$B23+AC23+AD23+AE23</f>
        <v>2.84981</v>
      </c>
      <c r="AG23" s="51"/>
      <c r="AH23" s="51" t="n">
        <v>-0.455</v>
      </c>
      <c r="AI23" s="51" t="n">
        <v>-0.1</v>
      </c>
      <c r="AJ23" s="51" t="n">
        <f aca="false">AR23</f>
        <v>-0.25519</v>
      </c>
      <c r="AK23" s="51" t="n">
        <f aca="false">$B23+AH23+AI23+AJ23</f>
        <v>2.66981</v>
      </c>
      <c r="AQ23" s="52" t="n">
        <v>-0.49104695</v>
      </c>
      <c r="AR23" s="52" t="n">
        <v>-0.25519</v>
      </c>
      <c r="AS23" s="52" t="n">
        <v>-0.145426</v>
      </c>
      <c r="AT23" s="52" t="n">
        <v>-0.4991875</v>
      </c>
      <c r="AU23" s="52" t="n">
        <v>-0.34924</v>
      </c>
      <c r="AV23" s="52" t="n">
        <f aca="false">AV22</f>
        <v>-0.74</v>
      </c>
    </row>
    <row r="24" customFormat="false" ht="12.75" hidden="false" customHeight="false" outlineLevel="0" collapsed="false">
      <c r="A24" s="44" t="n">
        <f aca="false">EOMONTH(A23,0)+1</f>
        <v>37803</v>
      </c>
      <c r="B24" s="51" t="n">
        <v>3.505</v>
      </c>
      <c r="C24" s="51"/>
      <c r="D24" s="51" t="n">
        <v>-0.15</v>
      </c>
      <c r="E24" s="51" t="n">
        <v>0</v>
      </c>
      <c r="F24" s="51" t="n">
        <f aca="false">AT24+AS24+AV24</f>
        <v>-1.363571</v>
      </c>
      <c r="G24" s="51" t="n">
        <f aca="false">$B24+D24+E24+F24</f>
        <v>1.991429</v>
      </c>
      <c r="H24" s="51"/>
      <c r="I24" s="51" t="n">
        <f aca="false">D24</f>
        <v>-0.15</v>
      </c>
      <c r="J24" s="51" t="n">
        <v>0</v>
      </c>
      <c r="K24" s="51" t="n">
        <f aca="false">F24</f>
        <v>-1.363571</v>
      </c>
      <c r="L24" s="51" t="n">
        <f aca="false">$B24+I24+J24+K24</f>
        <v>1.991429</v>
      </c>
      <c r="M24" s="51"/>
      <c r="N24" s="51" t="n">
        <v>-0.15</v>
      </c>
      <c r="O24" s="51" t="n">
        <v>-0.01</v>
      </c>
      <c r="P24" s="51" t="n">
        <f aca="false">AU24+AS24+AV24</f>
        <v>-1.216236</v>
      </c>
      <c r="Q24" s="51" t="n">
        <f aca="false">$B24+N24+O24+P24</f>
        <v>2.128764</v>
      </c>
      <c r="R24" s="51"/>
      <c r="S24" s="51" t="n">
        <v>-0.545</v>
      </c>
      <c r="T24" s="51" t="n">
        <v>-0.03</v>
      </c>
      <c r="U24" s="51" t="n">
        <f aca="false">AV24</f>
        <v>-0.74</v>
      </c>
      <c r="V24" s="51" t="n">
        <f aca="false">$B24+S24+T24+U24</f>
        <v>2.19</v>
      </c>
      <c r="W24" s="51"/>
      <c r="X24" s="51" t="n">
        <v>0.225</v>
      </c>
      <c r="Y24" s="51" t="n">
        <v>-0.02</v>
      </c>
      <c r="Z24" s="51" t="n">
        <f aca="false">AQ24+AR24</f>
        <v>-0.73700145</v>
      </c>
      <c r="AA24" s="51" t="n">
        <f aca="false">$B24+X24+Y24+Z24</f>
        <v>2.97299855</v>
      </c>
      <c r="AB24" s="51"/>
      <c r="AC24" s="51" t="n">
        <v>-0.275</v>
      </c>
      <c r="AD24" s="51" t="n">
        <v>-0.1</v>
      </c>
      <c r="AE24" s="51" t="n">
        <f aca="false">AR24</f>
        <v>-0.24474</v>
      </c>
      <c r="AF24" s="51" t="n">
        <f aca="false">$B24+AC24+AD24+AE24</f>
        <v>2.88526</v>
      </c>
      <c r="AG24" s="51"/>
      <c r="AH24" s="51" t="n">
        <v>-0.455</v>
      </c>
      <c r="AI24" s="51" t="n">
        <v>-0.1</v>
      </c>
      <c r="AJ24" s="51" t="n">
        <f aca="false">AR24</f>
        <v>-0.24474</v>
      </c>
      <c r="AK24" s="51" t="n">
        <f aca="false">$B24+AH24+AI24+AJ24</f>
        <v>2.70526</v>
      </c>
      <c r="AQ24" s="52" t="n">
        <v>-0.49226145</v>
      </c>
      <c r="AR24" s="52" t="n">
        <v>-0.24474</v>
      </c>
      <c r="AS24" s="52" t="n">
        <v>-0.142196</v>
      </c>
      <c r="AT24" s="52" t="n">
        <v>-0.481375</v>
      </c>
      <c r="AU24" s="52" t="n">
        <v>-0.33404</v>
      </c>
      <c r="AV24" s="52" t="n">
        <f aca="false">AV23</f>
        <v>-0.74</v>
      </c>
    </row>
    <row r="25" customFormat="false" ht="12.75" hidden="false" customHeight="false" outlineLevel="0" collapsed="false">
      <c r="A25" s="44" t="n">
        <f aca="false">EOMONTH(A24,0)+1</f>
        <v>37834</v>
      </c>
      <c r="B25" s="51" t="n">
        <v>3.54</v>
      </c>
      <c r="C25" s="51"/>
      <c r="D25" s="51" t="n">
        <v>-0.15</v>
      </c>
      <c r="E25" s="51" t="n">
        <v>0</v>
      </c>
      <c r="F25" s="51" t="n">
        <f aca="false">AT25+AS25+AV25</f>
        <v>-1.3633495</v>
      </c>
      <c r="G25" s="51" t="n">
        <f aca="false">$B25+D25+E25+F25</f>
        <v>2.0266505</v>
      </c>
      <c r="H25" s="51"/>
      <c r="I25" s="51" t="n">
        <f aca="false">D25</f>
        <v>-0.15</v>
      </c>
      <c r="J25" s="51" t="n">
        <v>0</v>
      </c>
      <c r="K25" s="51" t="n">
        <f aca="false">F25</f>
        <v>-1.3633495</v>
      </c>
      <c r="L25" s="51" t="n">
        <f aca="false">$B25+I25+J25+K25</f>
        <v>2.0266505</v>
      </c>
      <c r="M25" s="51"/>
      <c r="N25" s="51" t="n">
        <v>-0.15</v>
      </c>
      <c r="O25" s="51" t="n">
        <v>-0.01</v>
      </c>
      <c r="P25" s="51" t="n">
        <f aca="false">AU25+AS25+AV25</f>
        <v>-1.216042</v>
      </c>
      <c r="Q25" s="51" t="n">
        <f aca="false">$B25+N25+O25+P25</f>
        <v>2.163958</v>
      </c>
      <c r="R25" s="51"/>
      <c r="S25" s="51" t="n">
        <v>-0.545</v>
      </c>
      <c r="T25" s="51" t="n">
        <v>-0.03</v>
      </c>
      <c r="U25" s="51" t="n">
        <f aca="false">AV25</f>
        <v>-0.74</v>
      </c>
      <c r="V25" s="51" t="n">
        <f aca="false">$B25+S25+T25+U25</f>
        <v>2.225</v>
      </c>
      <c r="W25" s="51"/>
      <c r="X25" s="51" t="n">
        <v>0.225</v>
      </c>
      <c r="Y25" s="51" t="n">
        <v>-0.02</v>
      </c>
      <c r="Z25" s="51" t="n">
        <f aca="false">AQ25+AR25</f>
        <v>-0.73782835</v>
      </c>
      <c r="AA25" s="51" t="n">
        <f aca="false">$B25+X25+Y25+Z25</f>
        <v>3.00717165</v>
      </c>
      <c r="AB25" s="51"/>
      <c r="AC25" s="51" t="n">
        <v>-0.275</v>
      </c>
      <c r="AD25" s="51" t="n">
        <v>-0.1</v>
      </c>
      <c r="AE25" s="51" t="n">
        <f aca="false">AR25</f>
        <v>-0.24463</v>
      </c>
      <c r="AF25" s="51" t="n">
        <f aca="false">$B25+AC25+AD25+AE25</f>
        <v>2.92037</v>
      </c>
      <c r="AG25" s="51"/>
      <c r="AH25" s="51" t="n">
        <v>-0.455</v>
      </c>
      <c r="AI25" s="51" t="n">
        <v>-0.1</v>
      </c>
      <c r="AJ25" s="51" t="n">
        <f aca="false">AR25</f>
        <v>-0.24463</v>
      </c>
      <c r="AK25" s="51" t="n">
        <f aca="false">$B25+AH25+AI25+AJ25</f>
        <v>2.74037</v>
      </c>
      <c r="AQ25" s="52" t="n">
        <v>-0.49319835</v>
      </c>
      <c r="AR25" s="52" t="n">
        <v>-0.24463</v>
      </c>
      <c r="AS25" s="52" t="n">
        <v>-0.142162</v>
      </c>
      <c r="AT25" s="52" t="n">
        <v>-0.4811875</v>
      </c>
      <c r="AU25" s="52" t="n">
        <v>-0.33388</v>
      </c>
      <c r="AV25" s="52" t="n">
        <f aca="false">AV24</f>
        <v>-0.74</v>
      </c>
    </row>
    <row r="26" customFormat="false" ht="12.75" hidden="false" customHeight="false" outlineLevel="0" collapsed="false">
      <c r="A26" s="44" t="n">
        <f aca="false">EOMONTH(A25,0)+1</f>
        <v>37865</v>
      </c>
      <c r="B26" s="51" t="n">
        <v>3.55</v>
      </c>
      <c r="C26" s="51"/>
      <c r="D26" s="51" t="n">
        <v>-0.15</v>
      </c>
      <c r="E26" s="51" t="n">
        <v>0</v>
      </c>
      <c r="F26" s="51" t="n">
        <f aca="false">AT26+AS26+AV26</f>
        <v>-1.3649</v>
      </c>
      <c r="G26" s="51" t="n">
        <f aca="false">$B26+D26+E26+F26</f>
        <v>2.0351</v>
      </c>
      <c r="H26" s="51"/>
      <c r="I26" s="51" t="n">
        <f aca="false">D26</f>
        <v>-0.15</v>
      </c>
      <c r="J26" s="51" t="n">
        <v>0</v>
      </c>
      <c r="K26" s="51" t="n">
        <f aca="false">F26</f>
        <v>-1.3649</v>
      </c>
      <c r="L26" s="51" t="n">
        <f aca="false">$B26+I26+J26+K26</f>
        <v>2.0351</v>
      </c>
      <c r="M26" s="51"/>
      <c r="N26" s="51" t="n">
        <v>-0.15</v>
      </c>
      <c r="O26" s="51" t="n">
        <v>-0.01</v>
      </c>
      <c r="P26" s="51" t="n">
        <f aca="false">AU26+AS26+AV26</f>
        <v>-1.2174</v>
      </c>
      <c r="Q26" s="51" t="n">
        <f aca="false">$B26+N26+O26+P26</f>
        <v>2.1726</v>
      </c>
      <c r="R26" s="51"/>
      <c r="S26" s="51" t="n">
        <v>-0.545</v>
      </c>
      <c r="T26" s="51" t="n">
        <v>-0.03</v>
      </c>
      <c r="U26" s="51" t="n">
        <f aca="false">AV26</f>
        <v>-0.74</v>
      </c>
      <c r="V26" s="51" t="n">
        <f aca="false">$B26+S26+T26+U26</f>
        <v>2.235</v>
      </c>
      <c r="W26" s="51"/>
      <c r="X26" s="51" t="n">
        <v>0.225</v>
      </c>
      <c r="Y26" s="51" t="n">
        <v>-0.02</v>
      </c>
      <c r="Z26" s="51" t="n">
        <f aca="false">AQ26+AR26</f>
        <v>-0.73887595</v>
      </c>
      <c r="AA26" s="51" t="n">
        <f aca="false">$B26+X26+Y26+Z26</f>
        <v>3.01612405</v>
      </c>
      <c r="AB26" s="51"/>
      <c r="AC26" s="51" t="n">
        <v>-0.275</v>
      </c>
      <c r="AD26" s="51" t="n">
        <v>-0.1</v>
      </c>
      <c r="AE26" s="51" t="n">
        <f aca="false">AR26</f>
        <v>-0.2454</v>
      </c>
      <c r="AF26" s="51" t="n">
        <f aca="false">$B26+AC26+AD26+AE26</f>
        <v>2.9296</v>
      </c>
      <c r="AG26" s="51"/>
      <c r="AH26" s="51" t="n">
        <v>-0.455</v>
      </c>
      <c r="AI26" s="51" t="n">
        <v>-0.1</v>
      </c>
      <c r="AJ26" s="51" t="n">
        <f aca="false">AR26</f>
        <v>-0.2454</v>
      </c>
      <c r="AK26" s="51" t="n">
        <f aca="false">$B26+AH26+AI26+AJ26</f>
        <v>2.7496</v>
      </c>
      <c r="AQ26" s="52" t="n">
        <v>-0.49347595</v>
      </c>
      <c r="AR26" s="52" t="n">
        <v>-0.2454</v>
      </c>
      <c r="AS26" s="52" t="n">
        <v>-0.1424</v>
      </c>
      <c r="AT26" s="52" t="n">
        <v>-0.4825</v>
      </c>
      <c r="AU26" s="52" t="n">
        <v>-0.335</v>
      </c>
      <c r="AV26" s="52" t="n">
        <f aca="false">AV25</f>
        <v>-0.74</v>
      </c>
    </row>
    <row r="27" customFormat="false" ht="12.75" hidden="false" customHeight="false" outlineLevel="0" collapsed="false">
      <c r="A27" s="44" t="n">
        <f aca="false">EOMONTH(A26,0)+1</f>
        <v>37895</v>
      </c>
      <c r="B27" s="51" t="n">
        <v>3.595</v>
      </c>
      <c r="C27" s="51"/>
      <c r="D27" s="51" t="n">
        <v>-0.15</v>
      </c>
      <c r="E27" s="51" t="n">
        <v>0</v>
      </c>
      <c r="F27" s="51" t="n">
        <f aca="false">AT27+AS27+AV27</f>
        <v>-1.3667606</v>
      </c>
      <c r="G27" s="51" t="n">
        <f aca="false">$B27+D27+E27+F27</f>
        <v>2.0782394</v>
      </c>
      <c r="H27" s="51"/>
      <c r="I27" s="51" t="n">
        <f aca="false">D27</f>
        <v>-0.15</v>
      </c>
      <c r="J27" s="51" t="n">
        <v>0</v>
      </c>
      <c r="K27" s="51" t="n">
        <f aca="false">F27</f>
        <v>-1.3667606</v>
      </c>
      <c r="L27" s="51" t="n">
        <f aca="false">$B27+I27+J27+K27</f>
        <v>2.0782394</v>
      </c>
      <c r="M27" s="51"/>
      <c r="N27" s="51" t="n">
        <v>-0.15</v>
      </c>
      <c r="O27" s="51" t="n">
        <v>-0.01</v>
      </c>
      <c r="P27" s="51" t="n">
        <f aca="false">AU27+AS27+AV27</f>
        <v>-1.2190296</v>
      </c>
      <c r="Q27" s="51" t="n">
        <f aca="false">$B27+N27+O27+P27</f>
        <v>2.2159704</v>
      </c>
      <c r="R27" s="51"/>
      <c r="S27" s="51" t="n">
        <v>-0.545</v>
      </c>
      <c r="T27" s="51" t="n">
        <v>-0.03</v>
      </c>
      <c r="U27" s="51" t="n">
        <f aca="false">AV27</f>
        <v>-0.74</v>
      </c>
      <c r="V27" s="51" t="n">
        <f aca="false">$B27+S27+T27+U27</f>
        <v>2.28</v>
      </c>
      <c r="W27" s="51"/>
      <c r="X27" s="51" t="n">
        <v>0.225</v>
      </c>
      <c r="Y27" s="51" t="n">
        <v>-0.02</v>
      </c>
      <c r="Z27" s="51" t="n">
        <f aca="false">AQ27+AR27</f>
        <v>-0.74125735</v>
      </c>
      <c r="AA27" s="51" t="n">
        <f aca="false">$B27+X27+Y27+Z27</f>
        <v>3.05874265</v>
      </c>
      <c r="AB27" s="51"/>
      <c r="AC27" s="51" t="n">
        <v>-0.275</v>
      </c>
      <c r="AD27" s="51" t="n">
        <v>-0.1</v>
      </c>
      <c r="AE27" s="51" t="n">
        <f aca="false">AR27</f>
        <v>-0.246324</v>
      </c>
      <c r="AF27" s="51" t="n">
        <f aca="false">$B27+AC27+AD27+AE27</f>
        <v>2.973676</v>
      </c>
      <c r="AG27" s="51"/>
      <c r="AH27" s="51" t="n">
        <v>-0.455</v>
      </c>
      <c r="AI27" s="51" t="n">
        <v>-0.1</v>
      </c>
      <c r="AJ27" s="51" t="n">
        <f aca="false">AR27</f>
        <v>-0.246324</v>
      </c>
      <c r="AK27" s="51" t="n">
        <f aca="false">$B27+AH27+AI27+AJ27</f>
        <v>2.793676</v>
      </c>
      <c r="AQ27" s="52" t="n">
        <v>-0.49493335</v>
      </c>
      <c r="AR27" s="52" t="n">
        <v>-0.246324</v>
      </c>
      <c r="AS27" s="52" t="n">
        <v>-0.1426856</v>
      </c>
      <c r="AT27" s="52" t="n">
        <v>-0.484075</v>
      </c>
      <c r="AU27" s="52" t="n">
        <v>-0.336344</v>
      </c>
      <c r="AV27" s="52" t="n">
        <f aca="false">AV26</f>
        <v>-0.74</v>
      </c>
    </row>
    <row r="28" customFormat="false" ht="12.75" hidden="false" customHeight="false" outlineLevel="0" collapsed="false">
      <c r="A28" s="44" t="n">
        <f aca="false">EOMONTH(A27,0)+1</f>
        <v>37926</v>
      </c>
      <c r="B28" s="51" t="n">
        <v>3.775</v>
      </c>
      <c r="C28" s="51"/>
      <c r="D28" s="51" t="n">
        <v>-0.15</v>
      </c>
      <c r="E28" s="51" t="n">
        <v>0</v>
      </c>
      <c r="F28" s="51" t="n">
        <f aca="false">AT28+AS28+AV28</f>
        <v>-1.368001</v>
      </c>
      <c r="G28" s="51" t="n">
        <f aca="false">$B28+D28+E28+F28</f>
        <v>2.256999</v>
      </c>
      <c r="H28" s="51"/>
      <c r="I28" s="51" t="n">
        <f aca="false">D28</f>
        <v>-0.15</v>
      </c>
      <c r="J28" s="51" t="n">
        <v>0</v>
      </c>
      <c r="K28" s="51" t="n">
        <f aca="false">F28</f>
        <v>-1.368001</v>
      </c>
      <c r="L28" s="51" t="n">
        <f aca="false">$B28+I28+J28+K28</f>
        <v>2.256999</v>
      </c>
      <c r="M28" s="51"/>
      <c r="N28" s="51" t="n">
        <v>-0.15</v>
      </c>
      <c r="O28" s="51" t="n">
        <v>-0.01</v>
      </c>
      <c r="P28" s="51" t="n">
        <f aca="false">AU28+AS28+AV28</f>
        <v>-1.220116</v>
      </c>
      <c r="Q28" s="51" t="n">
        <f aca="false">$B28+N28+O28+P28</f>
        <v>2.394884</v>
      </c>
      <c r="R28" s="51"/>
      <c r="S28" s="51" t="n">
        <v>-0.35</v>
      </c>
      <c r="T28" s="51" t="n">
        <v>-0.03</v>
      </c>
      <c r="U28" s="51" t="n">
        <f aca="false">AV28</f>
        <v>-0.74</v>
      </c>
      <c r="V28" s="51" t="n">
        <f aca="false">$B28+S28+T28+U28</f>
        <v>2.655</v>
      </c>
      <c r="W28" s="51"/>
      <c r="X28" s="51" t="n">
        <v>0.28</v>
      </c>
      <c r="Y28" s="51" t="n">
        <v>-0.02</v>
      </c>
      <c r="Z28" s="51" t="n">
        <f aca="false">AQ28+AR28</f>
        <v>-0.7517802</v>
      </c>
      <c r="AA28" s="51" t="n">
        <f aca="false">$B28+X28+Y28+Z28</f>
        <v>3.2832198</v>
      </c>
      <c r="AB28" s="51"/>
      <c r="AC28" s="51" t="n">
        <v>-0.155</v>
      </c>
      <c r="AD28" s="51" t="n">
        <v>-0.1</v>
      </c>
      <c r="AE28" s="51" t="n">
        <f aca="false">AR28</f>
        <v>-0.24694</v>
      </c>
      <c r="AF28" s="51" t="n">
        <f aca="false">$B28+AC28+AD28+AE28</f>
        <v>3.27306</v>
      </c>
      <c r="AG28" s="51"/>
      <c r="AH28" s="51" t="n">
        <v>-0.27</v>
      </c>
      <c r="AI28" s="51" t="n">
        <v>-0.1</v>
      </c>
      <c r="AJ28" s="51" t="n">
        <f aca="false">AR28</f>
        <v>-0.24694</v>
      </c>
      <c r="AK28" s="51" t="n">
        <f aca="false">$B28+AH28+AI28+AJ28</f>
        <v>3.15806</v>
      </c>
      <c r="AQ28" s="52" t="n">
        <v>-0.5048402</v>
      </c>
      <c r="AR28" s="52" t="n">
        <v>-0.24694</v>
      </c>
      <c r="AS28" s="52" t="n">
        <v>-0.142876</v>
      </c>
      <c r="AT28" s="52" t="n">
        <v>-0.485125</v>
      </c>
      <c r="AU28" s="52" t="n">
        <v>-0.33724</v>
      </c>
      <c r="AV28" s="52" t="n">
        <f aca="false">AV27</f>
        <v>-0.74</v>
      </c>
    </row>
    <row r="29" customFormat="false" ht="12.75" hidden="false" customHeight="false" outlineLevel="0" collapsed="false">
      <c r="A29" s="44" t="n">
        <f aca="false">EOMONTH(A28,0)+1</f>
        <v>37956</v>
      </c>
      <c r="B29" s="51" t="n">
        <v>3.955</v>
      </c>
      <c r="C29" s="51"/>
      <c r="D29" s="51" t="n">
        <v>-0.1525</v>
      </c>
      <c r="E29" s="51" t="n">
        <v>0</v>
      </c>
      <c r="F29" s="51" t="n">
        <f aca="false">AT29+AS29+AV29</f>
        <v>-1.3683111</v>
      </c>
      <c r="G29" s="51" t="n">
        <f aca="false">$B29+D29+E29+F29</f>
        <v>2.4341889</v>
      </c>
      <c r="H29" s="51"/>
      <c r="I29" s="51" t="n">
        <f aca="false">D29</f>
        <v>-0.1525</v>
      </c>
      <c r="J29" s="51" t="n">
        <v>0</v>
      </c>
      <c r="K29" s="51" t="n">
        <f aca="false">F29</f>
        <v>-1.3683111</v>
      </c>
      <c r="L29" s="51" t="n">
        <f aca="false">$B29+I29+J29+K29</f>
        <v>2.4341889</v>
      </c>
      <c r="M29" s="51"/>
      <c r="N29" s="51" t="n">
        <v>-0.1525</v>
      </c>
      <c r="O29" s="51" t="n">
        <v>-0.01</v>
      </c>
      <c r="P29" s="51" t="n">
        <f aca="false">AU29+AS29+AV29</f>
        <v>-1.2203876</v>
      </c>
      <c r="Q29" s="51" t="n">
        <f aca="false">$B29+N29+O29+P29</f>
        <v>2.5721124</v>
      </c>
      <c r="R29" s="51"/>
      <c r="S29" s="51" t="n">
        <v>-0.35</v>
      </c>
      <c r="T29" s="51" t="n">
        <v>-0.03</v>
      </c>
      <c r="U29" s="51" t="n">
        <f aca="false">AV29</f>
        <v>-0.74</v>
      </c>
      <c r="V29" s="51" t="n">
        <f aca="false">$B29+S29+T29+U29</f>
        <v>2.835</v>
      </c>
      <c r="W29" s="51"/>
      <c r="X29" s="51" t="n">
        <v>0.32</v>
      </c>
      <c r="Y29" s="51" t="n">
        <v>-0.02</v>
      </c>
      <c r="Z29" s="51" t="n">
        <f aca="false">AQ29+AR29</f>
        <v>-0.7583537</v>
      </c>
      <c r="AA29" s="51" t="n">
        <f aca="false">$B29+X29+Y29+Z29</f>
        <v>3.4966463</v>
      </c>
      <c r="AB29" s="51"/>
      <c r="AC29" s="51" t="n">
        <v>-0.155</v>
      </c>
      <c r="AD29" s="51" t="n">
        <v>-0.1</v>
      </c>
      <c r="AE29" s="51" t="n">
        <f aca="false">AR29</f>
        <v>-0.247094</v>
      </c>
      <c r="AF29" s="51" t="n">
        <f aca="false">$B29+AC29+AD29+AE29</f>
        <v>3.452906</v>
      </c>
      <c r="AG29" s="51"/>
      <c r="AH29" s="51" t="n">
        <v>-0.27</v>
      </c>
      <c r="AI29" s="51" t="n">
        <v>-0.1</v>
      </c>
      <c r="AJ29" s="51" t="n">
        <f aca="false">AR29</f>
        <v>-0.247094</v>
      </c>
      <c r="AK29" s="51" t="n">
        <f aca="false">$B29+AH29+AI29+AJ29</f>
        <v>3.337906</v>
      </c>
      <c r="AQ29" s="52" t="n">
        <v>-0.5112597</v>
      </c>
      <c r="AR29" s="52" t="n">
        <v>-0.247094</v>
      </c>
      <c r="AS29" s="52" t="n">
        <v>-0.1429236</v>
      </c>
      <c r="AT29" s="52" t="n">
        <v>-0.4853875</v>
      </c>
      <c r="AU29" s="52" t="n">
        <v>-0.337464</v>
      </c>
      <c r="AV29" s="52" t="n">
        <f aca="false">AV28</f>
        <v>-0.74</v>
      </c>
    </row>
    <row r="30" customFormat="false" ht="12.75" hidden="false" customHeight="false" outlineLevel="0" collapsed="false">
      <c r="A30" s="44" t="n">
        <f aca="false">EOMONTH(A29,0)+1</f>
        <v>37987</v>
      </c>
      <c r="B30" s="51" t="n">
        <v>4.014</v>
      </c>
      <c r="C30" s="51"/>
      <c r="D30" s="51" t="n">
        <v>-0.155</v>
      </c>
      <c r="E30" s="51" t="n">
        <v>0</v>
      </c>
      <c r="F30" s="51" t="n">
        <f aca="false">AT30+AS30+AV30</f>
        <v>-1.3683111</v>
      </c>
      <c r="G30" s="51" t="n">
        <f aca="false">$B30+D30+E30+F30</f>
        <v>2.4906889</v>
      </c>
      <c r="H30" s="51"/>
      <c r="I30" s="51" t="n">
        <f aca="false">D30</f>
        <v>-0.155</v>
      </c>
      <c r="J30" s="51" t="n">
        <v>0</v>
      </c>
      <c r="K30" s="51" t="n">
        <f aca="false">F30</f>
        <v>-1.3683111</v>
      </c>
      <c r="L30" s="51" t="n">
        <f aca="false">$B30+I30+J30+K30</f>
        <v>2.4906889</v>
      </c>
      <c r="M30" s="51"/>
      <c r="N30" s="51" t="n">
        <v>-0.155</v>
      </c>
      <c r="O30" s="51" t="n">
        <v>-0.01</v>
      </c>
      <c r="P30" s="51" t="n">
        <f aca="false">AU30+AS30+AV30</f>
        <v>-1.2203876</v>
      </c>
      <c r="Q30" s="51" t="n">
        <f aca="false">$B30+N30+O30+P30</f>
        <v>2.6286124</v>
      </c>
      <c r="R30" s="51"/>
      <c r="S30" s="51" t="n">
        <v>-0.35</v>
      </c>
      <c r="T30" s="51" t="n">
        <v>-0.03</v>
      </c>
      <c r="U30" s="51" t="n">
        <f aca="false">AV30</f>
        <v>-0.74</v>
      </c>
      <c r="V30" s="51" t="n">
        <f aca="false">$B30+S30+T30+U30</f>
        <v>2.894</v>
      </c>
      <c r="W30" s="51"/>
      <c r="X30" s="51" t="n">
        <v>0.36</v>
      </c>
      <c r="Y30" s="51" t="n">
        <v>-0.02</v>
      </c>
      <c r="Z30" s="51" t="n">
        <f aca="false">AQ30+AR30</f>
        <v>-0.697401</v>
      </c>
      <c r="AA30" s="51" t="n">
        <f aca="false">$B30+X30+Y30+Z30</f>
        <v>3.656599</v>
      </c>
      <c r="AB30" s="51"/>
      <c r="AC30" s="51" t="n">
        <v>-0.155</v>
      </c>
      <c r="AD30" s="51" t="n">
        <v>-0.1</v>
      </c>
      <c r="AE30" s="51" t="n">
        <f aca="false">AR30</f>
        <v>-0.247094</v>
      </c>
      <c r="AF30" s="51" t="n">
        <f aca="false">$B30+AC30+AD30+AE30</f>
        <v>3.511906</v>
      </c>
      <c r="AG30" s="51"/>
      <c r="AH30" s="51" t="n">
        <v>-0.27</v>
      </c>
      <c r="AI30" s="51" t="n">
        <v>-0.1</v>
      </c>
      <c r="AJ30" s="51" t="n">
        <f aca="false">AR30</f>
        <v>-0.247094</v>
      </c>
      <c r="AK30" s="51" t="n">
        <f aca="false">$B30+AH30+AI30+AJ30</f>
        <v>3.396906</v>
      </c>
      <c r="AQ30" s="52" t="n">
        <v>-0.450307</v>
      </c>
      <c r="AR30" s="52" t="n">
        <v>-0.247094</v>
      </c>
      <c r="AS30" s="52" t="n">
        <v>-0.1429236</v>
      </c>
      <c r="AT30" s="52" t="n">
        <v>-0.4853875</v>
      </c>
      <c r="AU30" s="52" t="n">
        <v>-0.337464</v>
      </c>
      <c r="AV30" s="52" t="n">
        <f aca="false">AV29</f>
        <v>-0.74</v>
      </c>
    </row>
    <row r="31" customFormat="false" ht="12.75" hidden="false" customHeight="false" outlineLevel="0" collapsed="false">
      <c r="A31" s="44" t="n">
        <f aca="false">EOMONTH(A30,0)+1</f>
        <v>38018</v>
      </c>
      <c r="B31" s="51" t="n">
        <v>3.93</v>
      </c>
      <c r="C31" s="51"/>
      <c r="D31" s="51" t="n">
        <v>-0.1475</v>
      </c>
      <c r="E31" s="51" t="n">
        <v>0</v>
      </c>
      <c r="F31" s="51" t="n">
        <f aca="false">AT31+AS31+AV31</f>
        <v>-1.3866956</v>
      </c>
      <c r="G31" s="51" t="n">
        <f aca="false">$B31+D31+E31+F31</f>
        <v>2.3958044</v>
      </c>
      <c r="H31" s="51"/>
      <c r="I31" s="51" t="n">
        <f aca="false">D31</f>
        <v>-0.1475</v>
      </c>
      <c r="J31" s="51" t="n">
        <v>0</v>
      </c>
      <c r="K31" s="51" t="n">
        <f aca="false">F31</f>
        <v>-1.3866956</v>
      </c>
      <c r="L31" s="51" t="n">
        <f aca="false">$B31+I31+J31+K31</f>
        <v>2.3958044</v>
      </c>
      <c r="M31" s="51"/>
      <c r="N31" s="51" t="n">
        <v>-0.1475</v>
      </c>
      <c r="O31" s="51" t="n">
        <v>-0.01</v>
      </c>
      <c r="P31" s="51" t="n">
        <f aca="false">AU31+AS31+AV31</f>
        <v>-1.2364896</v>
      </c>
      <c r="Q31" s="51" t="n">
        <f aca="false">$B31+N31+O31+P31</f>
        <v>2.5360104</v>
      </c>
      <c r="R31" s="51"/>
      <c r="S31" s="51" t="n">
        <v>-0.35</v>
      </c>
      <c r="T31" s="51" t="n">
        <v>-0.03</v>
      </c>
      <c r="U31" s="51" t="n">
        <f aca="false">AV31</f>
        <v>-0.74</v>
      </c>
      <c r="V31" s="51" t="n">
        <f aca="false">$B31+S31+T31+U31</f>
        <v>2.81</v>
      </c>
      <c r="W31" s="51"/>
      <c r="X31" s="51" t="n">
        <v>0.32</v>
      </c>
      <c r="Y31" s="51" t="n">
        <v>-0.02</v>
      </c>
      <c r="Z31" s="51" t="n">
        <f aca="false">AQ31+AR31</f>
        <v>-0.7036162</v>
      </c>
      <c r="AA31" s="51" t="n">
        <f aca="false">$B31+X31+Y31+Z31</f>
        <v>3.5263838</v>
      </c>
      <c r="AB31" s="51"/>
      <c r="AC31" s="51" t="n">
        <v>-0.155</v>
      </c>
      <c r="AD31" s="51" t="n">
        <v>-0.1</v>
      </c>
      <c r="AE31" s="51" t="n">
        <f aca="false">AR31</f>
        <v>-0.256224</v>
      </c>
      <c r="AF31" s="51" t="n">
        <f aca="false">$B31+AC31+AD31+AE31</f>
        <v>3.418776</v>
      </c>
      <c r="AG31" s="51"/>
      <c r="AH31" s="51" t="n">
        <v>-0.27</v>
      </c>
      <c r="AI31" s="51" t="n">
        <v>-0.1</v>
      </c>
      <c r="AJ31" s="51" t="n">
        <f aca="false">AR31</f>
        <v>-0.256224</v>
      </c>
      <c r="AK31" s="51" t="n">
        <f aca="false">$B31+AH31+AI31+AJ31</f>
        <v>3.303776</v>
      </c>
      <c r="AQ31" s="52" t="n">
        <v>-0.4473922</v>
      </c>
      <c r="AR31" s="52" t="n">
        <v>-0.256224</v>
      </c>
      <c r="AS31" s="52" t="n">
        <v>-0.1457456</v>
      </c>
      <c r="AT31" s="52" t="n">
        <v>-0.50095</v>
      </c>
      <c r="AU31" s="52" t="n">
        <v>-0.350744</v>
      </c>
      <c r="AV31" s="52" t="n">
        <f aca="false">AV30</f>
        <v>-0.74</v>
      </c>
    </row>
    <row r="32" customFormat="false" ht="12.75" hidden="false" customHeight="false" outlineLevel="0" collapsed="false">
      <c r="A32" s="44" t="n">
        <f aca="false">EOMONTH(A31,0)+1</f>
        <v>38047</v>
      </c>
      <c r="B32" s="51" t="n">
        <v>3.795</v>
      </c>
      <c r="C32" s="51"/>
      <c r="D32" s="51" t="n">
        <v>-0.145</v>
      </c>
      <c r="E32" s="51" t="n">
        <v>0</v>
      </c>
      <c r="F32" s="51" t="n">
        <f aca="false">AT32+AS32+AV32</f>
        <v>-1.3937836</v>
      </c>
      <c r="G32" s="51" t="n">
        <f aca="false">$B32+D32+E32+F32</f>
        <v>2.2562164</v>
      </c>
      <c r="H32" s="51"/>
      <c r="I32" s="51" t="n">
        <f aca="false">D32</f>
        <v>-0.145</v>
      </c>
      <c r="J32" s="51" t="n">
        <v>0</v>
      </c>
      <c r="K32" s="51" t="n">
        <f aca="false">F32</f>
        <v>-1.3937836</v>
      </c>
      <c r="L32" s="51" t="n">
        <f aca="false">$B32+I32+J32+K32</f>
        <v>2.2562164</v>
      </c>
      <c r="M32" s="51"/>
      <c r="N32" s="51" t="n">
        <v>-0.145</v>
      </c>
      <c r="O32" s="51" t="n">
        <v>-0.01</v>
      </c>
      <c r="P32" s="51" t="n">
        <f aca="false">AU32+AS32+AV32</f>
        <v>-1.2426976</v>
      </c>
      <c r="Q32" s="51" t="n">
        <f aca="false">$B32+N32+O32+P32</f>
        <v>2.3973024</v>
      </c>
      <c r="R32" s="51"/>
      <c r="S32" s="51" t="n">
        <v>-0.35</v>
      </c>
      <c r="T32" s="51" t="n">
        <v>-0.03</v>
      </c>
      <c r="U32" s="51" t="n">
        <f aca="false">AV32</f>
        <v>-0.74</v>
      </c>
      <c r="V32" s="51" t="n">
        <f aca="false">$B32+S32+T32+U32</f>
        <v>2.675</v>
      </c>
      <c r="W32" s="51"/>
      <c r="X32" s="51" t="n">
        <v>0.2</v>
      </c>
      <c r="Y32" s="51" t="n">
        <v>-0.02</v>
      </c>
      <c r="Z32" s="51" t="n">
        <f aca="false">AQ32+AR32</f>
        <v>-0.7024517</v>
      </c>
      <c r="AA32" s="51" t="n">
        <f aca="false">$B32+X32+Y32+Z32</f>
        <v>3.2725483</v>
      </c>
      <c r="AB32" s="51"/>
      <c r="AC32" s="51" t="n">
        <v>-0.155</v>
      </c>
      <c r="AD32" s="51" t="n">
        <v>-0.1</v>
      </c>
      <c r="AE32" s="51" t="n">
        <f aca="false">AR32</f>
        <v>-0.259744</v>
      </c>
      <c r="AF32" s="51" t="n">
        <f aca="false">$B32+AC32+AD32+AE32</f>
        <v>3.280256</v>
      </c>
      <c r="AG32" s="51"/>
      <c r="AH32" s="51" t="n">
        <v>-0.27</v>
      </c>
      <c r="AI32" s="51" t="n">
        <v>-0.1</v>
      </c>
      <c r="AJ32" s="51" t="n">
        <f aca="false">AR32</f>
        <v>-0.259744</v>
      </c>
      <c r="AK32" s="51" t="n">
        <f aca="false">$B32+AH32+AI32+AJ32</f>
        <v>3.165256</v>
      </c>
      <c r="AQ32" s="52" t="n">
        <v>-0.4427077</v>
      </c>
      <c r="AR32" s="52" t="n">
        <v>-0.259744</v>
      </c>
      <c r="AS32" s="52" t="n">
        <v>-0.1468336</v>
      </c>
      <c r="AT32" s="52" t="n">
        <v>-0.50695</v>
      </c>
      <c r="AU32" s="52" t="n">
        <v>-0.355864</v>
      </c>
      <c r="AV32" s="52" t="n">
        <f aca="false">AV31</f>
        <v>-0.74</v>
      </c>
    </row>
    <row r="33" customFormat="false" ht="12.75" hidden="false" customHeight="false" outlineLevel="0" collapsed="false">
      <c r="A33" s="44" t="n">
        <f aca="false">EOMONTH(A32,0)+1</f>
        <v>38078</v>
      </c>
      <c r="B33" s="51" t="n">
        <v>3.641</v>
      </c>
      <c r="C33" s="51"/>
      <c r="D33" s="51" t="n">
        <v>-0.15</v>
      </c>
      <c r="E33" s="51" t="n">
        <v>0</v>
      </c>
      <c r="F33" s="51" t="n">
        <f aca="false">AT33+AS33+AV33</f>
        <v>-1.3964416</v>
      </c>
      <c r="G33" s="51" t="n">
        <f aca="false">$B33+D33+E33+F33</f>
        <v>2.0945584</v>
      </c>
      <c r="H33" s="51"/>
      <c r="I33" s="51" t="n">
        <f aca="false">D33</f>
        <v>-0.15</v>
      </c>
      <c r="J33" s="51" t="n">
        <v>0</v>
      </c>
      <c r="K33" s="51" t="n">
        <f aca="false">F33</f>
        <v>-1.3964416</v>
      </c>
      <c r="L33" s="51" t="n">
        <f aca="false">$B33+I33+J33+K33</f>
        <v>2.0945584</v>
      </c>
      <c r="M33" s="51"/>
      <c r="N33" s="51" t="n">
        <v>-0.15</v>
      </c>
      <c r="O33" s="51" t="n">
        <v>-0.01</v>
      </c>
      <c r="P33" s="51" t="n">
        <f aca="false">AU33+AS33+AV33</f>
        <v>-1.2450256</v>
      </c>
      <c r="Q33" s="51" t="n">
        <f aca="false">$B33+N33+O33+P33</f>
        <v>2.2359744</v>
      </c>
      <c r="R33" s="51"/>
      <c r="S33" s="51" t="n">
        <v>-0.48</v>
      </c>
      <c r="T33" s="51" t="n">
        <v>-0.03</v>
      </c>
      <c r="U33" s="51" t="n">
        <f aca="false">AV33</f>
        <v>-0.74</v>
      </c>
      <c r="V33" s="51" t="n">
        <f aca="false">$B33+S33+T33+U33</f>
        <v>2.391</v>
      </c>
      <c r="W33" s="51"/>
      <c r="X33" s="51" t="n">
        <v>0.275</v>
      </c>
      <c r="Y33" s="51" t="n">
        <v>-0.02</v>
      </c>
      <c r="Z33" s="51" t="n">
        <f aca="false">AQ33+AR33</f>
        <v>-0.69622445</v>
      </c>
      <c r="AA33" s="51" t="n">
        <f aca="false">$B33+X33+Y33+Z33</f>
        <v>3.19977555</v>
      </c>
      <c r="AB33" s="51"/>
      <c r="AC33" s="51" t="n">
        <v>-0.22</v>
      </c>
      <c r="AD33" s="51" t="n">
        <v>-0.1</v>
      </c>
      <c r="AE33" s="51" t="n">
        <f aca="false">AR33</f>
        <v>-0.261064</v>
      </c>
      <c r="AF33" s="51" t="n">
        <f aca="false">$B33+AC33+AD33+AE33</f>
        <v>3.059936</v>
      </c>
      <c r="AG33" s="51"/>
      <c r="AH33" s="51" t="n">
        <v>-0.39</v>
      </c>
      <c r="AI33" s="51" t="n">
        <v>-0.1</v>
      </c>
      <c r="AJ33" s="51" t="n">
        <f aca="false">AR33</f>
        <v>-0.261064</v>
      </c>
      <c r="AK33" s="51" t="n">
        <f aca="false">$B33+AH33+AI33+AJ33</f>
        <v>2.889936</v>
      </c>
      <c r="AQ33" s="52" t="n">
        <v>-0.43516045</v>
      </c>
      <c r="AR33" s="52" t="n">
        <v>-0.261064</v>
      </c>
      <c r="AS33" s="52" t="n">
        <v>-0.1472416</v>
      </c>
      <c r="AT33" s="52" t="n">
        <v>-0.5092</v>
      </c>
      <c r="AU33" s="52" t="n">
        <v>-0.357784</v>
      </c>
      <c r="AV33" s="52" t="n">
        <f aca="false">AV32</f>
        <v>-0.74</v>
      </c>
    </row>
    <row r="34" customFormat="false" ht="12.75" hidden="false" customHeight="false" outlineLevel="0" collapsed="false">
      <c r="A34" s="44" t="n">
        <f aca="false">EOMONTH(A33,0)+1</f>
        <v>38108</v>
      </c>
      <c r="B34" s="51" t="n">
        <v>3.645</v>
      </c>
      <c r="C34" s="51"/>
      <c r="D34" s="51" t="n">
        <v>-0.15</v>
      </c>
      <c r="E34" s="51" t="n">
        <v>0</v>
      </c>
      <c r="F34" s="51" t="n">
        <f aca="false">AT34+AS34+AV34</f>
        <v>-1.3916572</v>
      </c>
      <c r="G34" s="51" t="n">
        <f aca="false">$B34+D34+E34+F34</f>
        <v>2.1033428</v>
      </c>
      <c r="H34" s="51"/>
      <c r="I34" s="51" t="n">
        <f aca="false">D34</f>
        <v>-0.15</v>
      </c>
      <c r="J34" s="51" t="n">
        <v>0</v>
      </c>
      <c r="K34" s="51" t="n">
        <f aca="false">F34</f>
        <v>-1.3916572</v>
      </c>
      <c r="L34" s="51" t="n">
        <f aca="false">$B34+I34+J34+K34</f>
        <v>2.1033428</v>
      </c>
      <c r="M34" s="51"/>
      <c r="N34" s="51" t="n">
        <v>-0.15</v>
      </c>
      <c r="O34" s="51" t="n">
        <v>-0.01</v>
      </c>
      <c r="P34" s="51" t="n">
        <f aca="false">AU34+AS34+AV34</f>
        <v>-1.2408352</v>
      </c>
      <c r="Q34" s="51" t="n">
        <f aca="false">$B34+N34+O34+P34</f>
        <v>2.2441648</v>
      </c>
      <c r="R34" s="51"/>
      <c r="S34" s="51" t="n">
        <v>-0.48</v>
      </c>
      <c r="T34" s="51" t="n">
        <v>-0.03</v>
      </c>
      <c r="U34" s="51" t="n">
        <f aca="false">AV34</f>
        <v>-0.74</v>
      </c>
      <c r="V34" s="51" t="n">
        <f aca="false">$B34+S34+T34+U34</f>
        <v>2.395</v>
      </c>
      <c r="W34" s="51"/>
      <c r="X34" s="51" t="n">
        <v>0.275</v>
      </c>
      <c r="Y34" s="51" t="n">
        <v>-0.02</v>
      </c>
      <c r="Z34" s="51" t="n">
        <f aca="false">AQ34+AR34</f>
        <v>-0.69398725</v>
      </c>
      <c r="AA34" s="51" t="n">
        <f aca="false">$B34+X34+Y34+Z34</f>
        <v>3.20601275</v>
      </c>
      <c r="AB34" s="51"/>
      <c r="AC34" s="51" t="n">
        <v>-0.22</v>
      </c>
      <c r="AD34" s="51" t="n">
        <v>-0.1</v>
      </c>
      <c r="AE34" s="51" t="n">
        <f aca="false">AR34</f>
        <v>-0.258688</v>
      </c>
      <c r="AF34" s="51" t="n">
        <f aca="false">$B34+AC34+AD34+AE34</f>
        <v>3.066312</v>
      </c>
      <c r="AG34" s="51"/>
      <c r="AH34" s="51" t="n">
        <v>-0.39</v>
      </c>
      <c r="AI34" s="51" t="n">
        <v>-0.1</v>
      </c>
      <c r="AJ34" s="51" t="n">
        <f aca="false">AR34</f>
        <v>-0.258688</v>
      </c>
      <c r="AK34" s="51" t="n">
        <f aca="false">$B34+AH34+AI34+AJ34</f>
        <v>2.896312</v>
      </c>
      <c r="AQ34" s="52" t="n">
        <v>-0.43529925</v>
      </c>
      <c r="AR34" s="52" t="n">
        <v>-0.258688</v>
      </c>
      <c r="AS34" s="52" t="n">
        <v>-0.1465072</v>
      </c>
      <c r="AT34" s="52" t="n">
        <v>-0.50515</v>
      </c>
      <c r="AU34" s="52" t="n">
        <v>-0.354328</v>
      </c>
      <c r="AV34" s="52" t="n">
        <f aca="false">AV33</f>
        <v>-0.74</v>
      </c>
    </row>
    <row r="35" customFormat="false" ht="12.75" hidden="false" customHeight="false" outlineLevel="0" collapsed="false">
      <c r="A35" s="44" t="n">
        <f aca="false">EOMONTH(A34,0)+1</f>
        <v>38139</v>
      </c>
      <c r="B35" s="51" t="n">
        <v>3.685</v>
      </c>
      <c r="C35" s="51"/>
      <c r="D35" s="51" t="n">
        <v>-0.15</v>
      </c>
      <c r="E35" s="51" t="n">
        <v>0</v>
      </c>
      <c r="F35" s="51" t="n">
        <f aca="false">AT35+AS35+AV35</f>
        <v>-1.3858096</v>
      </c>
      <c r="G35" s="51" t="n">
        <f aca="false">$B35+D35+E35+F35</f>
        <v>2.1491904</v>
      </c>
      <c r="H35" s="51"/>
      <c r="I35" s="51" t="n">
        <f aca="false">D35</f>
        <v>-0.15</v>
      </c>
      <c r="J35" s="51" t="n">
        <v>0</v>
      </c>
      <c r="K35" s="51" t="n">
        <f aca="false">F35</f>
        <v>-1.3858096</v>
      </c>
      <c r="L35" s="51" t="n">
        <f aca="false">$B35+I35+J35+K35</f>
        <v>2.1491904</v>
      </c>
      <c r="M35" s="51"/>
      <c r="N35" s="51" t="n">
        <v>-0.15</v>
      </c>
      <c r="O35" s="51" t="n">
        <v>-0.01</v>
      </c>
      <c r="P35" s="51" t="n">
        <f aca="false">AU35+AS35+AV35</f>
        <v>-1.2357136</v>
      </c>
      <c r="Q35" s="51" t="n">
        <f aca="false">$B35+N35+O35+P35</f>
        <v>2.2892864</v>
      </c>
      <c r="R35" s="51"/>
      <c r="S35" s="51" t="n">
        <v>-0.48</v>
      </c>
      <c r="T35" s="51" t="n">
        <v>-0.03</v>
      </c>
      <c r="U35" s="51" t="n">
        <f aca="false">AV35</f>
        <v>-0.74</v>
      </c>
      <c r="V35" s="51" t="n">
        <f aca="false">$B35+S35+T35+U35</f>
        <v>2.435</v>
      </c>
      <c r="W35" s="51"/>
      <c r="X35" s="51" t="n">
        <v>0.275</v>
      </c>
      <c r="Y35" s="51" t="n">
        <v>-0.02</v>
      </c>
      <c r="Z35" s="51" t="n">
        <f aca="false">AQ35+AR35</f>
        <v>-0.69247125</v>
      </c>
      <c r="AA35" s="51" t="n">
        <f aca="false">$B35+X35+Y35+Z35</f>
        <v>3.24752875</v>
      </c>
      <c r="AB35" s="51"/>
      <c r="AC35" s="51" t="n">
        <v>-0.22</v>
      </c>
      <c r="AD35" s="51" t="n">
        <v>-0.1</v>
      </c>
      <c r="AE35" s="51" t="n">
        <f aca="false">AR35</f>
        <v>-0.255784</v>
      </c>
      <c r="AF35" s="51" t="n">
        <f aca="false">$B35+AC35+AD35+AE35</f>
        <v>3.109216</v>
      </c>
      <c r="AG35" s="51"/>
      <c r="AH35" s="51" t="n">
        <v>-0.39</v>
      </c>
      <c r="AI35" s="51" t="n">
        <v>-0.1</v>
      </c>
      <c r="AJ35" s="51" t="n">
        <f aca="false">AR35</f>
        <v>-0.255784</v>
      </c>
      <c r="AK35" s="51" t="n">
        <f aca="false">$B35+AH35+AI35+AJ35</f>
        <v>2.939216</v>
      </c>
      <c r="AQ35" s="52" t="n">
        <v>-0.43668725</v>
      </c>
      <c r="AR35" s="52" t="n">
        <v>-0.255784</v>
      </c>
      <c r="AS35" s="52" t="n">
        <v>-0.1456096</v>
      </c>
      <c r="AT35" s="52" t="n">
        <v>-0.5002</v>
      </c>
      <c r="AU35" s="52" t="n">
        <v>-0.350104</v>
      </c>
      <c r="AV35" s="52" t="n">
        <f aca="false">AV34</f>
        <v>-0.74</v>
      </c>
    </row>
    <row r="36" customFormat="false" ht="12.75" hidden="false" customHeight="false" outlineLevel="0" collapsed="false">
      <c r="A36" s="44" t="n">
        <f aca="false">EOMONTH(A35,0)+1</f>
        <v>38169</v>
      </c>
      <c r="B36" s="51" t="n">
        <v>3.73</v>
      </c>
      <c r="C36" s="51"/>
      <c r="D36" s="51" t="n">
        <v>-0.15</v>
      </c>
      <c r="E36" s="51" t="n">
        <v>0</v>
      </c>
      <c r="F36" s="51" t="n">
        <f aca="false">AT36+AS36+AV36</f>
        <v>-1.3694186</v>
      </c>
      <c r="G36" s="51" t="n">
        <f aca="false">$B36+D36+E36+F36</f>
        <v>2.2105814</v>
      </c>
      <c r="H36" s="51"/>
      <c r="I36" s="51" t="n">
        <f aca="false">D36</f>
        <v>-0.15</v>
      </c>
      <c r="J36" s="51" t="n">
        <v>0</v>
      </c>
      <c r="K36" s="51" t="n">
        <f aca="false">F36</f>
        <v>-1.3694186</v>
      </c>
      <c r="L36" s="51" t="n">
        <f aca="false">$B36+I36+J36+K36</f>
        <v>2.2105814</v>
      </c>
      <c r="M36" s="51"/>
      <c r="N36" s="51" t="n">
        <v>-0.15</v>
      </c>
      <c r="O36" s="51" t="n">
        <v>-0.01</v>
      </c>
      <c r="P36" s="51" t="n">
        <f aca="false">AU36+AS36+AV36</f>
        <v>-1.2213576</v>
      </c>
      <c r="Q36" s="51" t="n">
        <f aca="false">$B36+N36+O36+P36</f>
        <v>2.3486424</v>
      </c>
      <c r="R36" s="51"/>
      <c r="S36" s="51" t="n">
        <v>-0.48</v>
      </c>
      <c r="T36" s="51" t="n">
        <v>-0.03</v>
      </c>
      <c r="U36" s="51" t="n">
        <f aca="false">AV36</f>
        <v>-0.74</v>
      </c>
      <c r="V36" s="51" t="n">
        <f aca="false">$B36+S36+T36+U36</f>
        <v>2.48</v>
      </c>
      <c r="W36" s="51"/>
      <c r="X36" s="51" t="n">
        <v>0.275</v>
      </c>
      <c r="Y36" s="51" t="n">
        <v>-0.02</v>
      </c>
      <c r="Z36" s="51" t="n">
        <f aca="false">AQ36+AR36</f>
        <v>-0.68589275</v>
      </c>
      <c r="AA36" s="51" t="n">
        <f aca="false">$B36+X36+Y36+Z36</f>
        <v>3.29910725</v>
      </c>
      <c r="AB36" s="51"/>
      <c r="AC36" s="51" t="n">
        <v>-0.22</v>
      </c>
      <c r="AD36" s="51" t="n">
        <v>-0.1</v>
      </c>
      <c r="AE36" s="51" t="n">
        <f aca="false">AR36</f>
        <v>-0.247644</v>
      </c>
      <c r="AF36" s="51" t="n">
        <f aca="false">$B36+AC36+AD36+AE36</f>
        <v>3.162356</v>
      </c>
      <c r="AG36" s="51"/>
      <c r="AH36" s="51" t="n">
        <v>-0.39</v>
      </c>
      <c r="AI36" s="51" t="n">
        <v>-0.1</v>
      </c>
      <c r="AJ36" s="51" t="n">
        <f aca="false">AR36</f>
        <v>-0.247644</v>
      </c>
      <c r="AK36" s="51" t="n">
        <f aca="false">$B36+AH36+AI36+AJ36</f>
        <v>2.992356</v>
      </c>
      <c r="AQ36" s="52" t="n">
        <v>-0.43824875</v>
      </c>
      <c r="AR36" s="52" t="n">
        <v>-0.247644</v>
      </c>
      <c r="AS36" s="52" t="n">
        <v>-0.1430936</v>
      </c>
      <c r="AT36" s="52" t="n">
        <v>-0.486325</v>
      </c>
      <c r="AU36" s="52" t="n">
        <v>-0.338264</v>
      </c>
      <c r="AV36" s="52" t="n">
        <f aca="false">AV35</f>
        <v>-0.74</v>
      </c>
    </row>
    <row r="37" customFormat="false" ht="12.75" hidden="false" customHeight="false" outlineLevel="0" collapsed="false">
      <c r="A37" s="44" t="n">
        <f aca="false">EOMONTH(A36,0)+1</f>
        <v>38200</v>
      </c>
      <c r="B37" s="51" t="n">
        <v>3.769</v>
      </c>
      <c r="C37" s="51"/>
      <c r="D37" s="51" t="n">
        <v>-0.15</v>
      </c>
      <c r="E37" s="51" t="n">
        <v>0</v>
      </c>
      <c r="F37" s="51" t="n">
        <f aca="false">AT37+AS37+AV37</f>
        <v>-1.3691971</v>
      </c>
      <c r="G37" s="51" t="n">
        <f aca="false">$B37+D37+E37+F37</f>
        <v>2.2498029</v>
      </c>
      <c r="H37" s="51"/>
      <c r="I37" s="51" t="n">
        <f aca="false">D37</f>
        <v>-0.15</v>
      </c>
      <c r="J37" s="51" t="n">
        <v>0</v>
      </c>
      <c r="K37" s="51" t="n">
        <f aca="false">F37</f>
        <v>-1.3691971</v>
      </c>
      <c r="L37" s="51" t="n">
        <f aca="false">$B37+I37+J37+K37</f>
        <v>2.2498029</v>
      </c>
      <c r="M37" s="51"/>
      <c r="N37" s="51" t="n">
        <v>-0.15</v>
      </c>
      <c r="O37" s="51" t="n">
        <v>-0.01</v>
      </c>
      <c r="P37" s="51" t="n">
        <f aca="false">AU37+AS37+AV37</f>
        <v>-1.2211636</v>
      </c>
      <c r="Q37" s="51" t="n">
        <f aca="false">$B37+N37+O37+P37</f>
        <v>2.3878364</v>
      </c>
      <c r="R37" s="51"/>
      <c r="S37" s="51" t="n">
        <v>-0.48</v>
      </c>
      <c r="T37" s="51" t="n">
        <v>-0.03</v>
      </c>
      <c r="U37" s="51" t="n">
        <f aca="false">AV37</f>
        <v>-0.74</v>
      </c>
      <c r="V37" s="51" t="n">
        <f aca="false">$B37+S37+T37+U37</f>
        <v>2.519</v>
      </c>
      <c r="W37" s="51"/>
      <c r="X37" s="51" t="n">
        <v>0.275</v>
      </c>
      <c r="Y37" s="51" t="n">
        <v>-0.02</v>
      </c>
      <c r="Z37" s="51" t="n">
        <f aca="false">AQ37+AR37</f>
        <v>-0.68713605</v>
      </c>
      <c r="AA37" s="51" t="n">
        <f aca="false">$B37+X37+Y37+Z37</f>
        <v>3.33686395</v>
      </c>
      <c r="AB37" s="51"/>
      <c r="AC37" s="51" t="n">
        <v>-0.22</v>
      </c>
      <c r="AD37" s="51" t="n">
        <v>-0.1</v>
      </c>
      <c r="AE37" s="51" t="n">
        <f aca="false">AR37</f>
        <v>-0.247534</v>
      </c>
      <c r="AF37" s="51" t="n">
        <f aca="false">$B37+AC37+AD37+AE37</f>
        <v>3.201466</v>
      </c>
      <c r="AG37" s="51"/>
      <c r="AH37" s="51" t="n">
        <v>-0.39</v>
      </c>
      <c r="AI37" s="51" t="n">
        <v>-0.1</v>
      </c>
      <c r="AJ37" s="51" t="n">
        <f aca="false">AR37</f>
        <v>-0.247534</v>
      </c>
      <c r="AK37" s="51" t="n">
        <f aca="false">$B37+AH37+AI37+AJ37</f>
        <v>3.031466</v>
      </c>
      <c r="AQ37" s="52" t="n">
        <v>-0.43960205</v>
      </c>
      <c r="AR37" s="52" t="n">
        <v>-0.247534</v>
      </c>
      <c r="AS37" s="52" t="n">
        <v>-0.1430596</v>
      </c>
      <c r="AT37" s="52" t="n">
        <v>-0.4861375</v>
      </c>
      <c r="AU37" s="52" t="n">
        <v>-0.338104</v>
      </c>
      <c r="AV37" s="52" t="n">
        <f aca="false">AV36</f>
        <v>-0.74</v>
      </c>
    </row>
    <row r="38" customFormat="false" ht="12.75" hidden="false" customHeight="false" outlineLevel="0" collapsed="false">
      <c r="A38" s="44" t="n">
        <f aca="false">EOMONTH(A37,0)+1</f>
        <v>38231</v>
      </c>
      <c r="B38" s="51" t="n">
        <v>3.763</v>
      </c>
      <c r="C38" s="51"/>
      <c r="D38" s="51" t="n">
        <v>-0.15</v>
      </c>
      <c r="E38" s="51" t="n">
        <v>0</v>
      </c>
      <c r="F38" s="51" t="n">
        <f aca="false">AT38+AS38+AV38</f>
        <v>-1.370659</v>
      </c>
      <c r="G38" s="51" t="n">
        <f aca="false">$B38+D38+E38+F38</f>
        <v>2.242341</v>
      </c>
      <c r="H38" s="51"/>
      <c r="I38" s="51" t="n">
        <f aca="false">D38</f>
        <v>-0.15</v>
      </c>
      <c r="J38" s="51" t="n">
        <v>0</v>
      </c>
      <c r="K38" s="51" t="n">
        <f aca="false">F38</f>
        <v>-1.370659</v>
      </c>
      <c r="L38" s="51" t="n">
        <f aca="false">$B38+I38+J38+K38</f>
        <v>2.242341</v>
      </c>
      <c r="M38" s="51"/>
      <c r="N38" s="51" t="n">
        <v>-0.15</v>
      </c>
      <c r="O38" s="51" t="n">
        <v>-0.01</v>
      </c>
      <c r="P38" s="51" t="n">
        <f aca="false">AU38+AS38+AV38</f>
        <v>-1.222444</v>
      </c>
      <c r="Q38" s="51" t="n">
        <f aca="false">$B38+N38+O38+P38</f>
        <v>2.380556</v>
      </c>
      <c r="R38" s="51"/>
      <c r="S38" s="51" t="n">
        <v>-0.48</v>
      </c>
      <c r="T38" s="51" t="n">
        <v>-0.03</v>
      </c>
      <c r="U38" s="51" t="n">
        <f aca="false">AV38</f>
        <v>-0.74</v>
      </c>
      <c r="V38" s="51" t="n">
        <f aca="false">$B38+S38+T38+U38</f>
        <v>2.513</v>
      </c>
      <c r="W38" s="51"/>
      <c r="X38" s="51" t="n">
        <v>0.275</v>
      </c>
      <c r="Y38" s="51" t="n">
        <v>-0.02</v>
      </c>
      <c r="Z38" s="51" t="n">
        <f aca="false">AQ38+AR38</f>
        <v>-0.68748035</v>
      </c>
      <c r="AA38" s="51" t="n">
        <f aca="false">$B38+X38+Y38+Z38</f>
        <v>3.33051965</v>
      </c>
      <c r="AB38" s="51"/>
      <c r="AC38" s="51" t="n">
        <v>-0.22</v>
      </c>
      <c r="AD38" s="51" t="n">
        <v>-0.1</v>
      </c>
      <c r="AE38" s="51" t="n">
        <f aca="false">AR38</f>
        <v>-0.24826</v>
      </c>
      <c r="AF38" s="51" t="n">
        <f aca="false">$B38+AC38+AD38+AE38</f>
        <v>3.19474</v>
      </c>
      <c r="AG38" s="51"/>
      <c r="AH38" s="51" t="n">
        <v>-0.39</v>
      </c>
      <c r="AI38" s="51" t="n">
        <v>-0.1</v>
      </c>
      <c r="AJ38" s="51" t="n">
        <f aca="false">AR38</f>
        <v>-0.24826</v>
      </c>
      <c r="AK38" s="51" t="n">
        <f aca="false">$B38+AH38+AI38+AJ38</f>
        <v>3.02474</v>
      </c>
      <c r="AQ38" s="52" t="n">
        <v>-0.43922035</v>
      </c>
      <c r="AR38" s="52" t="n">
        <v>-0.24826</v>
      </c>
      <c r="AS38" s="52" t="n">
        <v>-0.143284</v>
      </c>
      <c r="AT38" s="52" t="n">
        <v>-0.487375</v>
      </c>
      <c r="AU38" s="52" t="n">
        <v>-0.33916</v>
      </c>
      <c r="AV38" s="52" t="n">
        <f aca="false">AV37</f>
        <v>-0.74</v>
      </c>
    </row>
    <row r="39" customFormat="false" ht="12.75" hidden="false" customHeight="false" outlineLevel="0" collapsed="false">
      <c r="A39" s="44" t="n">
        <f aca="false">EOMONTH(A38,0)+1</f>
        <v>38261</v>
      </c>
      <c r="B39" s="51" t="n">
        <v>3.781</v>
      </c>
      <c r="C39" s="51"/>
      <c r="D39" s="51" t="n">
        <v>-0.15</v>
      </c>
      <c r="E39" s="51" t="n">
        <v>0</v>
      </c>
      <c r="F39" s="51" t="n">
        <f aca="false">AT39+AS39+AV39</f>
        <v>-1.372874</v>
      </c>
      <c r="G39" s="51" t="n">
        <f aca="false">$B39+D39+E39+F39</f>
        <v>2.258126</v>
      </c>
      <c r="H39" s="51"/>
      <c r="I39" s="51" t="n">
        <f aca="false">D39</f>
        <v>-0.15</v>
      </c>
      <c r="J39" s="51" t="n">
        <v>0</v>
      </c>
      <c r="K39" s="51" t="n">
        <f aca="false">F39</f>
        <v>-1.372874</v>
      </c>
      <c r="L39" s="51" t="n">
        <f aca="false">$B39+I39+J39+K39</f>
        <v>2.258126</v>
      </c>
      <c r="M39" s="51"/>
      <c r="N39" s="51" t="n">
        <v>-0.15</v>
      </c>
      <c r="O39" s="51" t="n">
        <v>-0.01</v>
      </c>
      <c r="P39" s="51" t="n">
        <f aca="false">AU39+AS39+AV39</f>
        <v>-1.224384</v>
      </c>
      <c r="Q39" s="51" t="n">
        <f aca="false">$B39+N39+O39+P39</f>
        <v>2.396616</v>
      </c>
      <c r="R39" s="51"/>
      <c r="S39" s="51" t="n">
        <v>-0.48</v>
      </c>
      <c r="T39" s="51" t="n">
        <v>-0.03</v>
      </c>
      <c r="U39" s="51" t="n">
        <f aca="false">AV39</f>
        <v>-0.74</v>
      </c>
      <c r="V39" s="51" t="n">
        <f aca="false">$B39+S39+T39+U39</f>
        <v>2.531</v>
      </c>
      <c r="W39" s="51"/>
      <c r="X39" s="51" t="n">
        <v>0.275</v>
      </c>
      <c r="Y39" s="51" t="n">
        <v>-0.02</v>
      </c>
      <c r="Z39" s="51" t="n">
        <f aca="false">AQ39+AR39</f>
        <v>-0.68910085</v>
      </c>
      <c r="AA39" s="51" t="n">
        <f aca="false">$B39+X39+Y39+Z39</f>
        <v>3.34689915</v>
      </c>
      <c r="AB39" s="51"/>
      <c r="AC39" s="51" t="n">
        <v>-0.22</v>
      </c>
      <c r="AD39" s="51" t="n">
        <v>-0.1</v>
      </c>
      <c r="AE39" s="51" t="n">
        <f aca="false">AR39</f>
        <v>-0.24936</v>
      </c>
      <c r="AF39" s="51" t="n">
        <f aca="false">$B39+AC39+AD39+AE39</f>
        <v>3.21164</v>
      </c>
      <c r="AG39" s="51"/>
      <c r="AH39" s="51" t="n">
        <v>-0.39</v>
      </c>
      <c r="AI39" s="51" t="n">
        <v>-0.1</v>
      </c>
      <c r="AJ39" s="51" t="n">
        <f aca="false">AR39</f>
        <v>-0.24936</v>
      </c>
      <c r="AK39" s="51" t="n">
        <f aca="false">$B39+AH39+AI39+AJ39</f>
        <v>3.04164</v>
      </c>
      <c r="AQ39" s="52" t="n">
        <v>-0.43974085</v>
      </c>
      <c r="AR39" s="52" t="n">
        <v>-0.24936</v>
      </c>
      <c r="AS39" s="52" t="n">
        <v>-0.143624</v>
      </c>
      <c r="AT39" s="52" t="n">
        <v>-0.48925</v>
      </c>
      <c r="AU39" s="52" t="n">
        <v>-0.34076</v>
      </c>
      <c r="AV39" s="52" t="n">
        <f aca="false">AV38</f>
        <v>-0.74</v>
      </c>
    </row>
    <row r="40" customFormat="false" ht="12.75" hidden="false" customHeight="false" outlineLevel="0" collapsed="false">
      <c r="A40" s="44" t="n">
        <f aca="false">EOMONTH(A39,0)+1</f>
        <v>38292</v>
      </c>
      <c r="B40" s="51" t="n">
        <v>3.938</v>
      </c>
      <c r="C40" s="51"/>
      <c r="D40" s="51" t="n">
        <v>-0.15</v>
      </c>
      <c r="E40" s="51" t="n">
        <v>0</v>
      </c>
      <c r="F40" s="51" t="n">
        <f aca="false">AT40+AS40+AV40</f>
        <v>-1.3743802</v>
      </c>
      <c r="G40" s="51" t="n">
        <f aca="false">$B40+D40+E40+F40</f>
        <v>2.4136198</v>
      </c>
      <c r="H40" s="51"/>
      <c r="I40" s="51" t="n">
        <f aca="false">D40</f>
        <v>-0.15</v>
      </c>
      <c r="J40" s="51" t="n">
        <v>0</v>
      </c>
      <c r="K40" s="51" t="n">
        <f aca="false">F40</f>
        <v>-1.3743802</v>
      </c>
      <c r="L40" s="51" t="n">
        <f aca="false">$B40+I40+J40+K40</f>
        <v>2.4136198</v>
      </c>
      <c r="M40" s="51"/>
      <c r="N40" s="51" t="n">
        <v>-0.15</v>
      </c>
      <c r="O40" s="51" t="n">
        <v>-0.01</v>
      </c>
      <c r="P40" s="51" t="n">
        <f aca="false">AU40+AS40+AV40</f>
        <v>-1.2257032</v>
      </c>
      <c r="Q40" s="51" t="n">
        <f aca="false">$B40+N40+O40+P40</f>
        <v>2.5522968</v>
      </c>
      <c r="R40" s="51"/>
      <c r="S40" s="51" t="n">
        <v>-0.34</v>
      </c>
      <c r="T40" s="51" t="n">
        <v>-0.03</v>
      </c>
      <c r="U40" s="51" t="n">
        <f aca="false">AV40</f>
        <v>-0.74</v>
      </c>
      <c r="V40" s="51" t="n">
        <f aca="false">$B40+S40+T40+U40</f>
        <v>2.828</v>
      </c>
      <c r="W40" s="51"/>
      <c r="X40" s="51" t="n">
        <v>0.3</v>
      </c>
      <c r="Y40" s="51" t="n">
        <v>-0.02</v>
      </c>
      <c r="Z40" s="51" t="n">
        <f aca="false">AQ40+AR40</f>
        <v>-0.698333</v>
      </c>
      <c r="AA40" s="51" t="n">
        <f aca="false">$B40+X40+Y40+Z40</f>
        <v>3.519667</v>
      </c>
      <c r="AB40" s="51"/>
      <c r="AC40" s="51" t="n">
        <v>-0.135</v>
      </c>
      <c r="AD40" s="51" t="n">
        <v>-0.1</v>
      </c>
      <c r="AE40" s="51" t="n">
        <f aca="false">AR40</f>
        <v>-0.250108</v>
      </c>
      <c r="AF40" s="51" t="n">
        <f aca="false">$B40+AC40+AD40+AE40</f>
        <v>3.452892</v>
      </c>
      <c r="AG40" s="51"/>
      <c r="AH40" s="51" t="n">
        <v>-0.26</v>
      </c>
      <c r="AI40" s="51" t="n">
        <v>-0.1</v>
      </c>
      <c r="AJ40" s="51" t="n">
        <f aca="false">AR40</f>
        <v>-0.250108</v>
      </c>
      <c r="AK40" s="51" t="n">
        <f aca="false">$B40+AH40+AI40+AJ40</f>
        <v>3.327892</v>
      </c>
      <c r="AQ40" s="52" t="n">
        <v>-0.448225</v>
      </c>
      <c r="AR40" s="52" t="n">
        <v>-0.250108</v>
      </c>
      <c r="AS40" s="52" t="n">
        <v>-0.1438552</v>
      </c>
      <c r="AT40" s="52" t="n">
        <v>-0.490525</v>
      </c>
      <c r="AU40" s="52" t="n">
        <v>-0.341848</v>
      </c>
      <c r="AV40" s="52" t="n">
        <f aca="false">AV39</f>
        <v>-0.74</v>
      </c>
    </row>
    <row r="41" customFormat="false" ht="12.75" hidden="false" customHeight="false" outlineLevel="0" collapsed="false">
      <c r="A41" s="44" t="n">
        <f aca="false">EOMONTH(A40,0)+1</f>
        <v>38322</v>
      </c>
      <c r="B41" s="51" t="n">
        <v>4.098</v>
      </c>
      <c r="C41" s="51"/>
      <c r="D41" s="51" t="n">
        <v>-0.1525</v>
      </c>
      <c r="E41" s="51" t="n">
        <v>0</v>
      </c>
      <c r="F41" s="51" t="n">
        <f aca="false">AT41+AS41+AV41</f>
        <v>-1.3738486</v>
      </c>
      <c r="G41" s="51" t="n">
        <f aca="false">$B41+D41+E41+F41</f>
        <v>2.5716514</v>
      </c>
      <c r="H41" s="51"/>
      <c r="I41" s="51" t="n">
        <f aca="false">D41</f>
        <v>-0.1525</v>
      </c>
      <c r="J41" s="51" t="n">
        <v>0</v>
      </c>
      <c r="K41" s="51" t="n">
        <f aca="false">F41</f>
        <v>-1.3738486</v>
      </c>
      <c r="L41" s="51" t="n">
        <f aca="false">$B41+I41+J41+K41</f>
        <v>2.5716514</v>
      </c>
      <c r="M41" s="51"/>
      <c r="N41" s="51" t="n">
        <v>-0.1525</v>
      </c>
      <c r="O41" s="51" t="n">
        <v>-0.01</v>
      </c>
      <c r="P41" s="51" t="n">
        <f aca="false">AU41+AS41+AV41</f>
        <v>-1.2252376</v>
      </c>
      <c r="Q41" s="51" t="n">
        <f aca="false">$B41+N41+O41+P41</f>
        <v>2.7102624</v>
      </c>
      <c r="R41" s="51"/>
      <c r="S41" s="51" t="n">
        <v>-0.34</v>
      </c>
      <c r="T41" s="51" t="n">
        <v>-0.03</v>
      </c>
      <c r="U41" s="51" t="n">
        <f aca="false">AV41</f>
        <v>-0.74</v>
      </c>
      <c r="V41" s="51" t="n">
        <f aca="false">$B41+S41+T41+U41</f>
        <v>2.988</v>
      </c>
      <c r="W41" s="51"/>
      <c r="X41" s="51" t="n">
        <v>0.37</v>
      </c>
      <c r="Y41" s="51" t="n">
        <v>-0.02</v>
      </c>
      <c r="Z41" s="51" t="n">
        <f aca="false">AQ41+AR41</f>
        <v>-0.703621</v>
      </c>
      <c r="AA41" s="51" t="n">
        <f aca="false">$B41+X41+Y41+Z41</f>
        <v>3.744379</v>
      </c>
      <c r="AB41" s="51"/>
      <c r="AC41" s="51" t="n">
        <v>-0.135</v>
      </c>
      <c r="AD41" s="51" t="n">
        <v>-0.1</v>
      </c>
      <c r="AE41" s="51" t="n">
        <f aca="false">AR41</f>
        <v>-0.249844</v>
      </c>
      <c r="AF41" s="51" t="n">
        <f aca="false">$B41+AC41+AD41+AE41</f>
        <v>3.613156</v>
      </c>
      <c r="AG41" s="51"/>
      <c r="AH41" s="51" t="n">
        <v>-0.26</v>
      </c>
      <c r="AI41" s="51" t="n">
        <v>-0.1</v>
      </c>
      <c r="AJ41" s="51" t="n">
        <f aca="false">AR41</f>
        <v>-0.249844</v>
      </c>
      <c r="AK41" s="51" t="n">
        <f aca="false">$B41+AH41+AI41+AJ41</f>
        <v>3.488156</v>
      </c>
      <c r="AQ41" s="52" t="n">
        <v>-0.453777</v>
      </c>
      <c r="AR41" s="52" t="n">
        <v>-0.249844</v>
      </c>
      <c r="AS41" s="52" t="n">
        <v>-0.1437736</v>
      </c>
      <c r="AT41" s="52" t="n">
        <v>-0.490075</v>
      </c>
      <c r="AU41" s="52" t="n">
        <v>-0.341464</v>
      </c>
      <c r="AV41" s="52" t="n">
        <f aca="false">AV40</f>
        <v>-0.74</v>
      </c>
    </row>
    <row r="42" customFormat="false" ht="12.75" hidden="false" customHeight="false" outlineLevel="0" collapsed="false">
      <c r="A42" s="44" t="n">
        <f aca="false">EOMONTH(A41,0)+1</f>
        <v>38353</v>
      </c>
      <c r="B42" s="51" t="n">
        <v>4.129</v>
      </c>
      <c r="C42" s="51"/>
      <c r="D42" s="51" t="n">
        <v>-0.155</v>
      </c>
      <c r="E42" s="51" t="n">
        <v>0</v>
      </c>
      <c r="F42" s="51" t="n">
        <f aca="false">AT42+AS42+AV42</f>
        <v>-1.3740701</v>
      </c>
      <c r="G42" s="51" t="n">
        <f aca="false">$B42+D42+E42+F42</f>
        <v>2.5999299</v>
      </c>
      <c r="H42" s="51"/>
      <c r="I42" s="51" t="n">
        <f aca="false">D42</f>
        <v>-0.155</v>
      </c>
      <c r="J42" s="51" t="n">
        <v>0</v>
      </c>
      <c r="K42" s="51" t="n">
        <f aca="false">F42</f>
        <v>-1.3740701</v>
      </c>
      <c r="L42" s="51" t="n">
        <f aca="false">$B42+I42+J42+K42</f>
        <v>2.5999299</v>
      </c>
      <c r="M42" s="51"/>
      <c r="N42" s="51" t="n">
        <v>-0.155</v>
      </c>
      <c r="O42" s="51" t="n">
        <v>-0.01</v>
      </c>
      <c r="P42" s="51" t="n">
        <f aca="false">AU42+AS42+AV42</f>
        <v>-1.2254316</v>
      </c>
      <c r="Q42" s="51" t="n">
        <f aca="false">$B42+N42+O42+P42</f>
        <v>2.7385684</v>
      </c>
      <c r="R42" s="51"/>
      <c r="S42" s="51" t="n">
        <v>-0.34</v>
      </c>
      <c r="T42" s="51" t="n">
        <v>-0.03</v>
      </c>
      <c r="U42" s="51" t="n">
        <f aca="false">AV42</f>
        <v>-0.74</v>
      </c>
      <c r="V42" s="51" t="n">
        <f aca="false">$B42+S42+T42+U42</f>
        <v>3.019</v>
      </c>
      <c r="W42" s="51"/>
      <c r="X42" s="51" t="n">
        <v>0.37</v>
      </c>
      <c r="Y42" s="51" t="n">
        <v>-0.02</v>
      </c>
      <c r="Z42" s="51" t="n">
        <f aca="false">AQ42+AR42</f>
        <v>-0.7045985</v>
      </c>
      <c r="AA42" s="51" t="n">
        <f aca="false">$B42+X42+Y42+Z42</f>
        <v>3.7744015</v>
      </c>
      <c r="AB42" s="51"/>
      <c r="AC42" s="51" t="n">
        <v>-0.135</v>
      </c>
      <c r="AD42" s="51" t="n">
        <v>-0.1</v>
      </c>
      <c r="AE42" s="51" t="n">
        <f aca="false">AR42</f>
        <v>-0.249954</v>
      </c>
      <c r="AF42" s="51" t="n">
        <f aca="false">$B42+AC42+AD42+AE42</f>
        <v>3.644046</v>
      </c>
      <c r="AG42" s="51"/>
      <c r="AH42" s="51" t="n">
        <v>-0.26</v>
      </c>
      <c r="AI42" s="51" t="n">
        <v>-0.1</v>
      </c>
      <c r="AJ42" s="51" t="n">
        <f aca="false">AR42</f>
        <v>-0.249954</v>
      </c>
      <c r="AK42" s="51" t="n">
        <f aca="false">$B42+AH42+AI42+AJ42</f>
        <v>3.519046</v>
      </c>
      <c r="AQ42" s="52" t="n">
        <v>-0.4546445</v>
      </c>
      <c r="AR42" s="52" t="n">
        <v>-0.249954</v>
      </c>
      <c r="AS42" s="52" t="n">
        <v>-0.1438076</v>
      </c>
      <c r="AT42" s="52" t="n">
        <v>-0.4902625</v>
      </c>
      <c r="AU42" s="52" t="n">
        <v>-0.341624</v>
      </c>
      <c r="AV42" s="52" t="n">
        <f aca="false">AV41</f>
        <v>-0.74</v>
      </c>
    </row>
    <row r="43" customFormat="false" ht="12.75" hidden="false" customHeight="false" outlineLevel="0" collapsed="false">
      <c r="A43" s="44" t="n">
        <f aca="false">EOMONTH(A42,0)+1</f>
        <v>38384</v>
      </c>
      <c r="B43" s="51" t="n">
        <v>4.045</v>
      </c>
      <c r="C43" s="51"/>
      <c r="D43" s="51" t="n">
        <v>-0.1475</v>
      </c>
      <c r="E43" s="51" t="n">
        <v>0</v>
      </c>
      <c r="F43" s="51" t="n">
        <f aca="false">AT43+AS43+AV43</f>
        <v>-1.3897966</v>
      </c>
      <c r="G43" s="51" t="n">
        <f aca="false">$B43+D43+E43+F43</f>
        <v>2.5077034</v>
      </c>
      <c r="H43" s="51"/>
      <c r="I43" s="51" t="n">
        <f aca="false">D43</f>
        <v>-0.1475</v>
      </c>
      <c r="J43" s="51" t="n">
        <v>0</v>
      </c>
      <c r="K43" s="51" t="n">
        <f aca="false">F43</f>
        <v>-1.3897966</v>
      </c>
      <c r="L43" s="51" t="n">
        <f aca="false">$B43+I43+J43+K43</f>
        <v>2.5077034</v>
      </c>
      <c r="M43" s="51"/>
      <c r="N43" s="51" t="n">
        <v>-0.1475</v>
      </c>
      <c r="O43" s="51" t="n">
        <v>-0.01</v>
      </c>
      <c r="P43" s="51" t="n">
        <f aca="false">AU43+AS43+AV43</f>
        <v>-1.2392056</v>
      </c>
      <c r="Q43" s="51" t="n">
        <f aca="false">$B43+N43+O43+P43</f>
        <v>2.6482944</v>
      </c>
      <c r="R43" s="51"/>
      <c r="S43" s="51" t="n">
        <v>-0.34</v>
      </c>
      <c r="T43" s="51" t="n">
        <v>-0.03</v>
      </c>
      <c r="U43" s="51" t="n">
        <f aca="false">AV43</f>
        <v>-0.74</v>
      </c>
      <c r="V43" s="51" t="n">
        <f aca="false">$B43+S43+T43+U43</f>
        <v>2.935</v>
      </c>
      <c r="W43" s="51"/>
      <c r="X43" s="51" t="n">
        <v>0.37</v>
      </c>
      <c r="Y43" s="51" t="n">
        <v>-0.02</v>
      </c>
      <c r="Z43" s="51" t="n">
        <f aca="false">AQ43+AR43</f>
        <v>-0.7094937</v>
      </c>
      <c r="AA43" s="51" t="n">
        <f aca="false">$B43+X43+Y43+Z43</f>
        <v>3.6855063</v>
      </c>
      <c r="AB43" s="51"/>
      <c r="AC43" s="51" t="n">
        <v>-0.135</v>
      </c>
      <c r="AD43" s="51" t="n">
        <v>-0.1</v>
      </c>
      <c r="AE43" s="51" t="n">
        <f aca="false">AR43</f>
        <v>-0.257764</v>
      </c>
      <c r="AF43" s="51" t="n">
        <f aca="false">$B43+AC43+AD43+AE43</f>
        <v>3.552236</v>
      </c>
      <c r="AG43" s="51"/>
      <c r="AH43" s="51" t="n">
        <v>-0.26</v>
      </c>
      <c r="AI43" s="51" t="n">
        <v>-0.1</v>
      </c>
      <c r="AJ43" s="51" t="n">
        <f aca="false">AR43</f>
        <v>-0.257764</v>
      </c>
      <c r="AK43" s="51" t="n">
        <f aca="false">$B43+AH43+AI43+AJ43</f>
        <v>3.427236</v>
      </c>
      <c r="AQ43" s="52" t="n">
        <v>-0.4517297</v>
      </c>
      <c r="AR43" s="52" t="n">
        <v>-0.257764</v>
      </c>
      <c r="AS43" s="52" t="n">
        <v>-0.1462216</v>
      </c>
      <c r="AT43" s="52" t="n">
        <v>-0.503575</v>
      </c>
      <c r="AU43" s="52" t="n">
        <v>-0.352984</v>
      </c>
      <c r="AV43" s="52" t="n">
        <f aca="false">AV42</f>
        <v>-0.74</v>
      </c>
    </row>
    <row r="44" customFormat="false" ht="12.75" hidden="false" customHeight="false" outlineLevel="0" collapsed="false">
      <c r="A44" s="44" t="n">
        <f aca="false">EOMONTH(A43,0)+1</f>
        <v>38412</v>
      </c>
      <c r="B44" s="51" t="n">
        <v>3.91</v>
      </c>
      <c r="C44" s="51"/>
      <c r="D44" s="51" t="n">
        <v>-0.145</v>
      </c>
      <c r="E44" s="51" t="n">
        <v>0</v>
      </c>
      <c r="F44" s="51" t="n">
        <f aca="false">AT44+AS44+AV44</f>
        <v>-1.3966631</v>
      </c>
      <c r="G44" s="51" t="n">
        <f aca="false">$B44+D44+E44+F44</f>
        <v>2.3683369</v>
      </c>
      <c r="H44" s="51"/>
      <c r="I44" s="51" t="n">
        <f aca="false">D44</f>
        <v>-0.145</v>
      </c>
      <c r="J44" s="51" t="n">
        <v>0</v>
      </c>
      <c r="K44" s="51" t="n">
        <f aca="false">F44</f>
        <v>-1.3966631</v>
      </c>
      <c r="L44" s="51" t="n">
        <f aca="false">$B44+I44+J44+K44</f>
        <v>2.3683369</v>
      </c>
      <c r="M44" s="51"/>
      <c r="N44" s="51" t="n">
        <v>-0.145</v>
      </c>
      <c r="O44" s="51" t="n">
        <v>-0.01</v>
      </c>
      <c r="P44" s="51" t="n">
        <f aca="false">AU44+AS44+AV44</f>
        <v>-1.2452196</v>
      </c>
      <c r="Q44" s="51" t="n">
        <f aca="false">$B44+N44+O44+P44</f>
        <v>2.5097804</v>
      </c>
      <c r="R44" s="51"/>
      <c r="S44" s="51" t="n">
        <v>-0.34</v>
      </c>
      <c r="T44" s="51" t="n">
        <v>-0.03</v>
      </c>
      <c r="U44" s="51" t="n">
        <f aca="false">AV44</f>
        <v>-0.74</v>
      </c>
      <c r="V44" s="51" t="n">
        <f aca="false">$B44+S44+T44+U44</f>
        <v>2.8</v>
      </c>
      <c r="W44" s="51"/>
      <c r="X44" s="51" t="n">
        <v>0.37</v>
      </c>
      <c r="Y44" s="51" t="n">
        <v>-0.02</v>
      </c>
      <c r="Z44" s="51" t="n">
        <f aca="false">AQ44+AR44</f>
        <v>-0.7082192</v>
      </c>
      <c r="AA44" s="51" t="n">
        <f aca="false">$B44+X44+Y44+Z44</f>
        <v>3.5517808</v>
      </c>
      <c r="AB44" s="51"/>
      <c r="AC44" s="51" t="n">
        <v>-0.135</v>
      </c>
      <c r="AD44" s="51" t="n">
        <v>-0.1</v>
      </c>
      <c r="AE44" s="51" t="n">
        <f aca="false">AR44</f>
        <v>-0.261174</v>
      </c>
      <c r="AF44" s="51" t="n">
        <f aca="false">$B44+AC44+AD44+AE44</f>
        <v>3.413826</v>
      </c>
      <c r="AG44" s="51"/>
      <c r="AH44" s="51" t="n">
        <v>-0.26</v>
      </c>
      <c r="AI44" s="51" t="n">
        <v>-0.1</v>
      </c>
      <c r="AJ44" s="51" t="n">
        <f aca="false">AR44</f>
        <v>-0.261174</v>
      </c>
      <c r="AK44" s="51" t="n">
        <f aca="false">$B44+AH44+AI44+AJ44</f>
        <v>3.288826</v>
      </c>
      <c r="AQ44" s="52" t="n">
        <v>-0.4470452</v>
      </c>
      <c r="AR44" s="52" t="n">
        <v>-0.261174</v>
      </c>
      <c r="AS44" s="52" t="n">
        <v>-0.1472756</v>
      </c>
      <c r="AT44" s="52" t="n">
        <v>-0.5093875</v>
      </c>
      <c r="AU44" s="52" t="n">
        <v>-0.357944</v>
      </c>
      <c r="AV44" s="52" t="n">
        <f aca="false">AV43</f>
        <v>-0.74</v>
      </c>
    </row>
    <row r="45" customFormat="false" ht="12.75" hidden="false" customHeight="false" outlineLevel="0" collapsed="false">
      <c r="A45" s="44" t="n">
        <f aca="false">EOMONTH(A44,0)+1</f>
        <v>38443</v>
      </c>
      <c r="B45" s="51" t="n">
        <v>3.756</v>
      </c>
      <c r="C45" s="51"/>
      <c r="D45" s="51" t="n">
        <v>-0.15</v>
      </c>
      <c r="E45" s="51" t="n">
        <v>0</v>
      </c>
      <c r="F45" s="51" t="n">
        <f aca="false">AT45+AS45+AV45</f>
        <v>-1.3993211</v>
      </c>
      <c r="G45" s="51" t="n">
        <f aca="false">$B45+D45+E45+F45</f>
        <v>2.2066789</v>
      </c>
      <c r="H45" s="51"/>
      <c r="I45" s="51" t="n">
        <f aca="false">D45</f>
        <v>-0.15</v>
      </c>
      <c r="J45" s="51" t="n">
        <v>0</v>
      </c>
      <c r="K45" s="51" t="n">
        <f aca="false">F45</f>
        <v>-1.3993211</v>
      </c>
      <c r="L45" s="51" t="n">
        <f aca="false">$B45+I45+J45+K45</f>
        <v>2.2066789</v>
      </c>
      <c r="M45" s="51"/>
      <c r="N45" s="51" t="n">
        <v>-0.15</v>
      </c>
      <c r="O45" s="51" t="n">
        <v>-0.01</v>
      </c>
      <c r="P45" s="51" t="n">
        <f aca="false">AU45+AS45+AV45</f>
        <v>-1.2475476</v>
      </c>
      <c r="Q45" s="51" t="n">
        <f aca="false">$B45+N45+O45+P45</f>
        <v>2.3484524</v>
      </c>
      <c r="R45" s="51"/>
      <c r="S45" s="51" t="n">
        <v>-0.45</v>
      </c>
      <c r="T45" s="51" t="n">
        <v>-0.03</v>
      </c>
      <c r="U45" s="51" t="n">
        <f aca="false">AV45</f>
        <v>-0.74</v>
      </c>
      <c r="V45" s="51" t="n">
        <f aca="false">$B45+S45+T45+U45</f>
        <v>2.536</v>
      </c>
      <c r="W45" s="51"/>
      <c r="X45" s="51" t="n">
        <v>0.275</v>
      </c>
      <c r="Y45" s="51" t="n">
        <v>-0.02</v>
      </c>
      <c r="Z45" s="51" t="n">
        <f aca="false">AQ45+AR45</f>
        <v>-0.70199195</v>
      </c>
      <c r="AA45" s="51" t="n">
        <f aca="false">$B45+X45+Y45+Z45</f>
        <v>3.30900805</v>
      </c>
      <c r="AB45" s="51"/>
      <c r="AC45" s="51" t="n">
        <v>-0.2</v>
      </c>
      <c r="AD45" s="51" t="n">
        <v>-0.1</v>
      </c>
      <c r="AE45" s="51" t="n">
        <f aca="false">AR45</f>
        <v>-0.262494</v>
      </c>
      <c r="AF45" s="51" t="n">
        <f aca="false">$B45+AC45+AD45+AE45</f>
        <v>3.193506</v>
      </c>
      <c r="AG45" s="51"/>
      <c r="AH45" s="51" t="n">
        <v>-0.37</v>
      </c>
      <c r="AI45" s="51" t="n">
        <v>-0.1</v>
      </c>
      <c r="AJ45" s="51" t="n">
        <f aca="false">AR45</f>
        <v>-0.262494</v>
      </c>
      <c r="AK45" s="51" t="n">
        <f aca="false">$B45+AH45+AI45+AJ45</f>
        <v>3.023506</v>
      </c>
      <c r="AQ45" s="52" t="n">
        <v>-0.43949795</v>
      </c>
      <c r="AR45" s="52" t="n">
        <v>-0.262494</v>
      </c>
      <c r="AS45" s="52" t="n">
        <v>-0.1476836</v>
      </c>
      <c r="AT45" s="52" t="n">
        <v>-0.5116375</v>
      </c>
      <c r="AU45" s="52" t="n">
        <v>-0.359864</v>
      </c>
      <c r="AV45" s="52" t="n">
        <f aca="false">AV44</f>
        <v>-0.74</v>
      </c>
    </row>
    <row r="46" customFormat="false" ht="12.75" hidden="false" customHeight="false" outlineLevel="0" collapsed="false">
      <c r="A46" s="44" t="n">
        <f aca="false">EOMONTH(A45,0)+1</f>
        <v>38473</v>
      </c>
      <c r="B46" s="51" t="n">
        <v>3.76</v>
      </c>
      <c r="C46" s="51"/>
      <c r="D46" s="51" t="n">
        <v>-0.15</v>
      </c>
      <c r="E46" s="51" t="n">
        <v>0</v>
      </c>
      <c r="F46" s="51" t="n">
        <f aca="false">AT46+AS46+AV46</f>
        <v>-1.3945367</v>
      </c>
      <c r="G46" s="51" t="n">
        <f aca="false">$B46+D46+E46+F46</f>
        <v>2.2154633</v>
      </c>
      <c r="H46" s="51"/>
      <c r="I46" s="51" t="n">
        <f aca="false">D46</f>
        <v>-0.15</v>
      </c>
      <c r="J46" s="51" t="n">
        <v>0</v>
      </c>
      <c r="K46" s="51" t="n">
        <f aca="false">F46</f>
        <v>-1.3945367</v>
      </c>
      <c r="L46" s="51" t="n">
        <f aca="false">$B46+I46+J46+K46</f>
        <v>2.2154633</v>
      </c>
      <c r="M46" s="51"/>
      <c r="N46" s="51" t="n">
        <v>-0.15</v>
      </c>
      <c r="O46" s="51" t="n">
        <v>-0.01</v>
      </c>
      <c r="P46" s="51" t="n">
        <f aca="false">AU46+AS46+AV46</f>
        <v>-1.2433572</v>
      </c>
      <c r="Q46" s="51" t="n">
        <f aca="false">$B46+N46+O46+P46</f>
        <v>2.3566428</v>
      </c>
      <c r="R46" s="51"/>
      <c r="S46" s="51" t="n">
        <v>-0.45</v>
      </c>
      <c r="T46" s="51" t="n">
        <v>-0.03</v>
      </c>
      <c r="U46" s="51" t="n">
        <f aca="false">AV46</f>
        <v>-0.74</v>
      </c>
      <c r="V46" s="51" t="n">
        <f aca="false">$B46+S46+T46+U46</f>
        <v>2.54</v>
      </c>
      <c r="W46" s="51"/>
      <c r="X46" s="51" t="n">
        <v>0.275</v>
      </c>
      <c r="Y46" s="51" t="n">
        <v>-0.02</v>
      </c>
      <c r="Z46" s="51" t="n">
        <f aca="false">AQ46+AR46</f>
        <v>-0.69975475</v>
      </c>
      <c r="AA46" s="51" t="n">
        <f aca="false">$B46+X46+Y46+Z46</f>
        <v>3.31524525</v>
      </c>
      <c r="AB46" s="51"/>
      <c r="AC46" s="51" t="n">
        <v>-0.2</v>
      </c>
      <c r="AD46" s="51" t="n">
        <v>-0.1</v>
      </c>
      <c r="AE46" s="51" t="n">
        <f aca="false">AR46</f>
        <v>-0.260118</v>
      </c>
      <c r="AF46" s="51" t="n">
        <f aca="false">$B46+AC46+AD46+AE46</f>
        <v>3.199882</v>
      </c>
      <c r="AG46" s="51"/>
      <c r="AH46" s="51" t="n">
        <v>-0.37</v>
      </c>
      <c r="AI46" s="51" t="n">
        <v>-0.1</v>
      </c>
      <c r="AJ46" s="51" t="n">
        <f aca="false">AR46</f>
        <v>-0.260118</v>
      </c>
      <c r="AK46" s="51" t="n">
        <f aca="false">$B46+AH46+AI46+AJ46</f>
        <v>3.029882</v>
      </c>
      <c r="AQ46" s="52" t="n">
        <v>-0.43963675</v>
      </c>
      <c r="AR46" s="52" t="n">
        <v>-0.260118</v>
      </c>
      <c r="AS46" s="52" t="n">
        <v>-0.1469492</v>
      </c>
      <c r="AT46" s="52" t="n">
        <v>-0.5075875</v>
      </c>
      <c r="AU46" s="52" t="n">
        <v>-0.356408</v>
      </c>
      <c r="AV46" s="52" t="n">
        <f aca="false">AV45</f>
        <v>-0.74</v>
      </c>
    </row>
    <row r="47" customFormat="false" ht="12.75" hidden="false" customHeight="false" outlineLevel="0" collapsed="false">
      <c r="A47" s="44" t="n">
        <f aca="false">EOMONTH(A46,0)+1</f>
        <v>38504</v>
      </c>
      <c r="B47" s="51" t="n">
        <v>3.8</v>
      </c>
      <c r="C47" s="51"/>
      <c r="D47" s="51" t="n">
        <v>-0.15</v>
      </c>
      <c r="E47" s="51" t="n">
        <v>0</v>
      </c>
      <c r="F47" s="51" t="n">
        <f aca="false">AT47+AS47+AV47</f>
        <v>-1.3886891</v>
      </c>
      <c r="G47" s="51" t="n">
        <f aca="false">$B47+D47+E47+F47</f>
        <v>2.2613109</v>
      </c>
      <c r="H47" s="51"/>
      <c r="I47" s="51" t="n">
        <f aca="false">D47</f>
        <v>-0.15</v>
      </c>
      <c r="J47" s="51" t="n">
        <v>0</v>
      </c>
      <c r="K47" s="51" t="n">
        <f aca="false">F47</f>
        <v>-1.3886891</v>
      </c>
      <c r="L47" s="51" t="n">
        <f aca="false">$B47+I47+J47+K47</f>
        <v>2.2613109</v>
      </c>
      <c r="M47" s="51"/>
      <c r="N47" s="51" t="n">
        <v>-0.15</v>
      </c>
      <c r="O47" s="51" t="n">
        <v>-0.01</v>
      </c>
      <c r="P47" s="51" t="n">
        <f aca="false">AU47+AS47+AV47</f>
        <v>-1.2382356</v>
      </c>
      <c r="Q47" s="51" t="n">
        <f aca="false">$B47+N47+O47+P47</f>
        <v>2.4017644</v>
      </c>
      <c r="R47" s="51"/>
      <c r="S47" s="51" t="n">
        <v>-0.45</v>
      </c>
      <c r="T47" s="51" t="n">
        <v>-0.03</v>
      </c>
      <c r="U47" s="51" t="n">
        <f aca="false">AV47</f>
        <v>-0.74</v>
      </c>
      <c r="V47" s="51" t="n">
        <f aca="false">$B47+S47+T47+U47</f>
        <v>2.58</v>
      </c>
      <c r="W47" s="51"/>
      <c r="X47" s="51" t="n">
        <v>0.275</v>
      </c>
      <c r="Y47" s="51" t="n">
        <v>-0.02</v>
      </c>
      <c r="Z47" s="51" t="n">
        <f aca="false">AQ47+AR47</f>
        <v>-0.69823875</v>
      </c>
      <c r="AA47" s="51" t="n">
        <f aca="false">$B47+X47+Y47+Z47</f>
        <v>3.35676125</v>
      </c>
      <c r="AB47" s="51"/>
      <c r="AC47" s="51" t="n">
        <v>-0.2</v>
      </c>
      <c r="AD47" s="51" t="n">
        <v>-0.1</v>
      </c>
      <c r="AE47" s="51" t="n">
        <f aca="false">AR47</f>
        <v>-0.257214</v>
      </c>
      <c r="AF47" s="51" t="n">
        <f aca="false">$B47+AC47+AD47+AE47</f>
        <v>3.242786</v>
      </c>
      <c r="AG47" s="51"/>
      <c r="AH47" s="51" t="n">
        <v>-0.37</v>
      </c>
      <c r="AI47" s="51" t="n">
        <v>-0.1</v>
      </c>
      <c r="AJ47" s="51" t="n">
        <f aca="false">AR47</f>
        <v>-0.257214</v>
      </c>
      <c r="AK47" s="51" t="n">
        <f aca="false">$B47+AH47+AI47+AJ47</f>
        <v>3.072786</v>
      </c>
      <c r="AQ47" s="52" t="n">
        <v>-0.44102475</v>
      </c>
      <c r="AR47" s="52" t="n">
        <v>-0.257214</v>
      </c>
      <c r="AS47" s="52" t="n">
        <v>-0.1460516</v>
      </c>
      <c r="AT47" s="52" t="n">
        <v>-0.5026375</v>
      </c>
      <c r="AU47" s="52" t="n">
        <v>-0.352184</v>
      </c>
      <c r="AV47" s="52" t="n">
        <f aca="false">AV46</f>
        <v>-0.74</v>
      </c>
    </row>
    <row r="48" customFormat="false" ht="12.75" hidden="false" customHeight="false" outlineLevel="0" collapsed="false">
      <c r="A48" s="44" t="n">
        <f aca="false">EOMONTH(A47,0)+1</f>
        <v>38534</v>
      </c>
      <c r="B48" s="51" t="n">
        <v>3.845</v>
      </c>
      <c r="C48" s="51"/>
      <c r="D48" s="51" t="n">
        <v>-0.15</v>
      </c>
      <c r="E48" s="51" t="n">
        <v>0</v>
      </c>
      <c r="F48" s="51" t="n">
        <f aca="false">AT48+AS48+AV48</f>
        <v>-1.3731841</v>
      </c>
      <c r="G48" s="51" t="n">
        <f aca="false">$B48+D48+E48+F48</f>
        <v>2.3218159</v>
      </c>
      <c r="H48" s="51"/>
      <c r="I48" s="51" t="n">
        <f aca="false">D48</f>
        <v>-0.15</v>
      </c>
      <c r="J48" s="51" t="n">
        <v>0</v>
      </c>
      <c r="K48" s="51" t="n">
        <f aca="false">F48</f>
        <v>-1.3731841</v>
      </c>
      <c r="L48" s="51" t="n">
        <f aca="false">$B48+I48+J48+K48</f>
        <v>2.3218159</v>
      </c>
      <c r="M48" s="51"/>
      <c r="N48" s="51" t="n">
        <v>-0.15</v>
      </c>
      <c r="O48" s="51" t="n">
        <v>-0.01</v>
      </c>
      <c r="P48" s="51" t="n">
        <f aca="false">AU48+AS48+AV48</f>
        <v>-1.2246556</v>
      </c>
      <c r="Q48" s="51" t="n">
        <f aca="false">$B48+N48+O48+P48</f>
        <v>2.4603444</v>
      </c>
      <c r="R48" s="51"/>
      <c r="S48" s="51" t="n">
        <v>-0.45</v>
      </c>
      <c r="T48" s="51" t="n">
        <v>-0.03</v>
      </c>
      <c r="U48" s="51" t="n">
        <f aca="false">AV48</f>
        <v>-0.74</v>
      </c>
      <c r="V48" s="51" t="n">
        <f aca="false">$B48+S48+T48+U48</f>
        <v>2.625</v>
      </c>
      <c r="W48" s="51"/>
      <c r="X48" s="51" t="n">
        <v>0.275</v>
      </c>
      <c r="Y48" s="51" t="n">
        <v>-0.02</v>
      </c>
      <c r="Z48" s="51" t="n">
        <f aca="false">AQ48+AR48</f>
        <v>-0.69210025</v>
      </c>
      <c r="AA48" s="51" t="n">
        <f aca="false">$B48+X48+Y48+Z48</f>
        <v>3.40789975</v>
      </c>
      <c r="AB48" s="51"/>
      <c r="AC48" s="51" t="n">
        <v>-0.2</v>
      </c>
      <c r="AD48" s="51" t="n">
        <v>-0.1</v>
      </c>
      <c r="AE48" s="51" t="n">
        <f aca="false">AR48</f>
        <v>-0.249514</v>
      </c>
      <c r="AF48" s="51" t="n">
        <f aca="false">$B48+AC48+AD48+AE48</f>
        <v>3.295486</v>
      </c>
      <c r="AG48" s="51"/>
      <c r="AH48" s="51" t="n">
        <v>-0.37</v>
      </c>
      <c r="AI48" s="51" t="n">
        <v>-0.1</v>
      </c>
      <c r="AJ48" s="51" t="n">
        <f aca="false">AR48</f>
        <v>-0.249514</v>
      </c>
      <c r="AK48" s="51" t="n">
        <f aca="false">$B48+AH48+AI48+AJ48</f>
        <v>3.125486</v>
      </c>
      <c r="AQ48" s="52" t="n">
        <v>-0.44258625</v>
      </c>
      <c r="AR48" s="52" t="n">
        <v>-0.249514</v>
      </c>
      <c r="AS48" s="52" t="n">
        <v>-0.1436716</v>
      </c>
      <c r="AT48" s="52" t="n">
        <v>-0.4895125</v>
      </c>
      <c r="AU48" s="52" t="n">
        <v>-0.340984</v>
      </c>
      <c r="AV48" s="52" t="n">
        <f aca="false">AV47</f>
        <v>-0.74</v>
      </c>
    </row>
    <row r="49" customFormat="false" ht="12.75" hidden="false" customHeight="false" outlineLevel="0" collapsed="false">
      <c r="A49" s="44" t="n">
        <f aca="false">EOMONTH(A48,0)+1</f>
        <v>38565</v>
      </c>
      <c r="B49" s="51" t="n">
        <v>3.884</v>
      </c>
      <c r="C49" s="51"/>
      <c r="D49" s="51" t="n">
        <v>-0.15</v>
      </c>
      <c r="E49" s="51" t="n">
        <v>0</v>
      </c>
      <c r="F49" s="51" t="n">
        <f aca="false">AT49+AS49+AV49</f>
        <v>-1.3729626</v>
      </c>
      <c r="G49" s="51" t="n">
        <f aca="false">$B49+D49+E49+F49</f>
        <v>2.3610374</v>
      </c>
      <c r="H49" s="51"/>
      <c r="I49" s="51" t="n">
        <f aca="false">D49</f>
        <v>-0.15</v>
      </c>
      <c r="J49" s="51" t="n">
        <v>0</v>
      </c>
      <c r="K49" s="51" t="n">
        <f aca="false">F49</f>
        <v>-1.3729626</v>
      </c>
      <c r="L49" s="51" t="n">
        <f aca="false">$B49+I49+J49+K49</f>
        <v>2.3610374</v>
      </c>
      <c r="M49" s="51"/>
      <c r="N49" s="51" t="n">
        <v>-0.15</v>
      </c>
      <c r="O49" s="51" t="n">
        <v>-0.01</v>
      </c>
      <c r="P49" s="51" t="n">
        <f aca="false">AU49+AS49+AV49</f>
        <v>-1.2244616</v>
      </c>
      <c r="Q49" s="51" t="n">
        <f aca="false">$B49+N49+O49+P49</f>
        <v>2.4995384</v>
      </c>
      <c r="R49" s="51"/>
      <c r="S49" s="51" t="n">
        <v>-0.45</v>
      </c>
      <c r="T49" s="51" t="n">
        <v>-0.03</v>
      </c>
      <c r="U49" s="51" t="n">
        <f aca="false">AV49</f>
        <v>-0.74</v>
      </c>
      <c r="V49" s="51" t="n">
        <f aca="false">$B49+S49+T49+U49</f>
        <v>2.664</v>
      </c>
      <c r="W49" s="51"/>
      <c r="X49" s="51" t="n">
        <v>0.275</v>
      </c>
      <c r="Y49" s="51" t="n">
        <v>-0.02</v>
      </c>
      <c r="Z49" s="51" t="n">
        <f aca="false">AQ49+AR49</f>
        <v>-0.69334355</v>
      </c>
      <c r="AA49" s="51" t="n">
        <f aca="false">$B49+X49+Y49+Z49</f>
        <v>3.44565645</v>
      </c>
      <c r="AB49" s="51"/>
      <c r="AC49" s="51" t="n">
        <v>-0.2</v>
      </c>
      <c r="AD49" s="51" t="n">
        <v>-0.1</v>
      </c>
      <c r="AE49" s="51" t="n">
        <f aca="false">AR49</f>
        <v>-0.249404</v>
      </c>
      <c r="AF49" s="51" t="n">
        <f aca="false">$B49+AC49+AD49+AE49</f>
        <v>3.334596</v>
      </c>
      <c r="AG49" s="51"/>
      <c r="AH49" s="51" t="n">
        <v>-0.37</v>
      </c>
      <c r="AI49" s="51" t="n">
        <v>-0.1</v>
      </c>
      <c r="AJ49" s="51" t="n">
        <f aca="false">AR49</f>
        <v>-0.249404</v>
      </c>
      <c r="AK49" s="51" t="n">
        <f aca="false">$B49+AH49+AI49+AJ49</f>
        <v>3.164596</v>
      </c>
      <c r="AQ49" s="52" t="n">
        <v>-0.44393955</v>
      </c>
      <c r="AR49" s="52" t="n">
        <v>-0.249404</v>
      </c>
      <c r="AS49" s="52" t="n">
        <v>-0.1436376</v>
      </c>
      <c r="AT49" s="52" t="n">
        <v>-0.489325</v>
      </c>
      <c r="AU49" s="52" t="n">
        <v>-0.340824</v>
      </c>
      <c r="AV49" s="52" t="n">
        <f aca="false">AV48</f>
        <v>-0.74</v>
      </c>
    </row>
    <row r="50" customFormat="false" ht="12.75" hidden="false" customHeight="false" outlineLevel="0" collapsed="false">
      <c r="A50" s="44" t="n">
        <f aca="false">EOMONTH(A49,0)+1</f>
        <v>38596</v>
      </c>
      <c r="B50" s="51" t="n">
        <v>3.878</v>
      </c>
      <c r="C50" s="51"/>
      <c r="D50" s="51" t="n">
        <v>-0.15</v>
      </c>
      <c r="E50" s="51" t="n">
        <v>0</v>
      </c>
      <c r="F50" s="51" t="n">
        <f aca="false">AT50+AS50+AV50</f>
        <v>-1.3744245</v>
      </c>
      <c r="G50" s="51" t="n">
        <f aca="false">$B50+D50+E50+F50</f>
        <v>2.3535755</v>
      </c>
      <c r="H50" s="51"/>
      <c r="I50" s="51" t="n">
        <f aca="false">D50</f>
        <v>-0.15</v>
      </c>
      <c r="J50" s="51" t="n">
        <v>0</v>
      </c>
      <c r="K50" s="51" t="n">
        <f aca="false">F50</f>
        <v>-1.3744245</v>
      </c>
      <c r="L50" s="51" t="n">
        <f aca="false">$B50+I50+J50+K50</f>
        <v>2.3535755</v>
      </c>
      <c r="M50" s="51"/>
      <c r="N50" s="51" t="n">
        <v>-0.15</v>
      </c>
      <c r="O50" s="51" t="n">
        <v>-0.01</v>
      </c>
      <c r="P50" s="51" t="n">
        <f aca="false">AU50+AS50+AV50</f>
        <v>-1.225742</v>
      </c>
      <c r="Q50" s="51" t="n">
        <f aca="false">$B50+N50+O50+P50</f>
        <v>2.492258</v>
      </c>
      <c r="R50" s="51"/>
      <c r="S50" s="51" t="n">
        <v>-0.45</v>
      </c>
      <c r="T50" s="51" t="n">
        <v>-0.03</v>
      </c>
      <c r="U50" s="51" t="n">
        <f aca="false">AV50</f>
        <v>-0.74</v>
      </c>
      <c r="V50" s="51" t="n">
        <f aca="false">$B50+S50+T50+U50</f>
        <v>2.658</v>
      </c>
      <c r="W50" s="51"/>
      <c r="X50" s="51" t="n">
        <v>0.275</v>
      </c>
      <c r="Y50" s="51" t="n">
        <v>-0.02</v>
      </c>
      <c r="Z50" s="51" t="n">
        <f aca="false">AQ50+AR50</f>
        <v>-0.69368785</v>
      </c>
      <c r="AA50" s="51" t="n">
        <f aca="false">$B50+X50+Y50+Z50</f>
        <v>3.43931215</v>
      </c>
      <c r="AB50" s="51"/>
      <c r="AC50" s="51" t="n">
        <v>-0.2</v>
      </c>
      <c r="AD50" s="51" t="n">
        <v>-0.1</v>
      </c>
      <c r="AE50" s="51" t="n">
        <f aca="false">AR50</f>
        <v>-0.25013</v>
      </c>
      <c r="AF50" s="51" t="n">
        <f aca="false">$B50+AC50+AD50+AE50</f>
        <v>3.32787</v>
      </c>
      <c r="AG50" s="51"/>
      <c r="AH50" s="51" t="n">
        <v>-0.37</v>
      </c>
      <c r="AI50" s="51" t="n">
        <v>-0.1</v>
      </c>
      <c r="AJ50" s="51" t="n">
        <f aca="false">AR50</f>
        <v>-0.25013</v>
      </c>
      <c r="AK50" s="51" t="n">
        <f aca="false">$B50+AH50+AI50+AJ50</f>
        <v>3.15787</v>
      </c>
      <c r="AQ50" s="52" t="n">
        <v>-0.44355785</v>
      </c>
      <c r="AR50" s="52" t="n">
        <v>-0.25013</v>
      </c>
      <c r="AS50" s="52" t="n">
        <v>-0.143862</v>
      </c>
      <c r="AT50" s="52" t="n">
        <v>-0.4905625</v>
      </c>
      <c r="AU50" s="52" t="n">
        <v>-0.34188</v>
      </c>
      <c r="AV50" s="52" t="n">
        <f aca="false">AV49</f>
        <v>-0.74</v>
      </c>
    </row>
    <row r="51" customFormat="false" ht="12.75" hidden="false" customHeight="false" outlineLevel="0" collapsed="false">
      <c r="A51" s="44" t="n">
        <f aca="false">EOMONTH(A50,0)+1</f>
        <v>38626</v>
      </c>
      <c r="B51" s="51" t="n">
        <v>3.896</v>
      </c>
      <c r="C51" s="51"/>
      <c r="D51" s="51" t="n">
        <v>-0.15</v>
      </c>
      <c r="E51" s="51" t="n">
        <v>0</v>
      </c>
      <c r="F51" s="51" t="n">
        <f aca="false">AT51+AS51+AV51</f>
        <v>-1.3766395</v>
      </c>
      <c r="G51" s="51" t="n">
        <f aca="false">$B51+D51+E51+F51</f>
        <v>2.3693605</v>
      </c>
      <c r="H51" s="51"/>
      <c r="I51" s="51" t="n">
        <f aca="false">D51</f>
        <v>-0.15</v>
      </c>
      <c r="J51" s="51" t="n">
        <v>0</v>
      </c>
      <c r="K51" s="51" t="n">
        <f aca="false">F51</f>
        <v>-1.3766395</v>
      </c>
      <c r="L51" s="51" t="n">
        <f aca="false">$B51+I51+J51+K51</f>
        <v>2.3693605</v>
      </c>
      <c r="M51" s="51"/>
      <c r="N51" s="51" t="n">
        <v>-0.15</v>
      </c>
      <c r="O51" s="51" t="n">
        <v>-0.01</v>
      </c>
      <c r="P51" s="51" t="n">
        <f aca="false">AU51+AS51+AV51</f>
        <v>-1.227682</v>
      </c>
      <c r="Q51" s="51" t="n">
        <f aca="false">$B51+N51+O51+P51</f>
        <v>2.508318</v>
      </c>
      <c r="R51" s="51"/>
      <c r="S51" s="51" t="n">
        <v>-0.45</v>
      </c>
      <c r="T51" s="51" t="n">
        <v>-0.03</v>
      </c>
      <c r="U51" s="51" t="n">
        <f aca="false">AV51</f>
        <v>-0.74</v>
      </c>
      <c r="V51" s="51" t="n">
        <f aca="false">$B51+S51+T51+U51</f>
        <v>2.676</v>
      </c>
      <c r="W51" s="51"/>
      <c r="X51" s="51" t="n">
        <v>0.275</v>
      </c>
      <c r="Y51" s="51" t="n">
        <v>-0.02</v>
      </c>
      <c r="Z51" s="51" t="n">
        <f aca="false">AQ51+AR51</f>
        <v>-0.69530835</v>
      </c>
      <c r="AA51" s="51" t="n">
        <f aca="false">$B51+X51+Y51+Z51</f>
        <v>3.45569165</v>
      </c>
      <c r="AB51" s="51"/>
      <c r="AC51" s="51" t="n">
        <v>-0.2</v>
      </c>
      <c r="AD51" s="51" t="n">
        <v>-0.1</v>
      </c>
      <c r="AE51" s="51" t="n">
        <f aca="false">AR51</f>
        <v>-0.25123</v>
      </c>
      <c r="AF51" s="51" t="n">
        <f aca="false">$B51+AC51+AD51+AE51</f>
        <v>3.34477</v>
      </c>
      <c r="AG51" s="51"/>
      <c r="AH51" s="51" t="n">
        <v>-0.37</v>
      </c>
      <c r="AI51" s="51" t="n">
        <v>-0.1</v>
      </c>
      <c r="AJ51" s="51" t="n">
        <f aca="false">AR51</f>
        <v>-0.25123</v>
      </c>
      <c r="AK51" s="51" t="n">
        <f aca="false">$B51+AH51+AI51+AJ51</f>
        <v>3.17477</v>
      </c>
      <c r="AQ51" s="52" t="n">
        <v>-0.44407835</v>
      </c>
      <c r="AR51" s="52" t="n">
        <v>-0.25123</v>
      </c>
      <c r="AS51" s="52" t="n">
        <v>-0.144202</v>
      </c>
      <c r="AT51" s="52" t="n">
        <v>-0.4924375</v>
      </c>
      <c r="AU51" s="52" t="n">
        <v>-0.34348</v>
      </c>
      <c r="AV51" s="52" t="n">
        <f aca="false">AV50</f>
        <v>-0.74</v>
      </c>
    </row>
    <row r="52" customFormat="false" ht="12.75" hidden="false" customHeight="false" outlineLevel="0" collapsed="false">
      <c r="A52" s="44" t="n">
        <f aca="false">EOMONTH(A51,0)+1</f>
        <v>38657</v>
      </c>
      <c r="B52" s="51" t="n">
        <v>4.053</v>
      </c>
      <c r="C52" s="51"/>
      <c r="D52" s="51" t="n">
        <v>-0.15</v>
      </c>
      <c r="E52" s="51" t="n">
        <v>0</v>
      </c>
      <c r="F52" s="51" t="n">
        <f aca="false">AT52+AS52+AV52</f>
        <v>-1.3781457</v>
      </c>
      <c r="G52" s="51" t="n">
        <f aca="false">$B52+D52+E52+F52</f>
        <v>2.5248543</v>
      </c>
      <c r="H52" s="51"/>
      <c r="I52" s="51" t="n">
        <f aca="false">D52</f>
        <v>-0.15</v>
      </c>
      <c r="J52" s="51" t="n">
        <v>0</v>
      </c>
      <c r="K52" s="51" t="n">
        <f aca="false">F52</f>
        <v>-1.3781457</v>
      </c>
      <c r="L52" s="51" t="n">
        <f aca="false">$B52+I52+J52+K52</f>
        <v>2.5248543</v>
      </c>
      <c r="M52" s="51"/>
      <c r="N52" s="51" t="n">
        <v>-0.15</v>
      </c>
      <c r="O52" s="51" t="n">
        <v>-0.01</v>
      </c>
      <c r="P52" s="51" t="n">
        <f aca="false">AU52+AS52+AV52</f>
        <v>-1.2290012</v>
      </c>
      <c r="Q52" s="51" t="n">
        <f aca="false">$B52+N52+O52+P52</f>
        <v>2.6639988</v>
      </c>
      <c r="R52" s="51"/>
      <c r="S52" s="51" t="n">
        <v>-0.34</v>
      </c>
      <c r="T52" s="51" t="n">
        <v>-0.03</v>
      </c>
      <c r="U52" s="51" t="n">
        <f aca="false">AV52</f>
        <v>-0.74</v>
      </c>
      <c r="V52" s="51" t="n">
        <f aca="false">$B52+S52+T52+U52</f>
        <v>2.943</v>
      </c>
      <c r="W52" s="51"/>
      <c r="X52" s="51" t="n">
        <v>0.3</v>
      </c>
      <c r="Y52" s="51" t="n">
        <v>-0.02</v>
      </c>
      <c r="Z52" s="51" t="n">
        <f aca="false">AQ52+AR52</f>
        <v>-0.70402</v>
      </c>
      <c r="AA52" s="51" t="n">
        <f aca="false">$B52+X52+Y52+Z52</f>
        <v>3.62898</v>
      </c>
      <c r="AB52" s="51"/>
      <c r="AC52" s="51" t="n">
        <v>-0.13</v>
      </c>
      <c r="AD52" s="51" t="n">
        <v>-0.1</v>
      </c>
      <c r="AE52" s="51" t="n">
        <f aca="false">AR52</f>
        <v>-0.251978</v>
      </c>
      <c r="AF52" s="51" t="n">
        <f aca="false">$B52+AC52+AD52+AE52</f>
        <v>3.571022</v>
      </c>
      <c r="AG52" s="51"/>
      <c r="AH52" s="51" t="n">
        <v>-0.26</v>
      </c>
      <c r="AI52" s="51" t="n">
        <v>-0.1</v>
      </c>
      <c r="AJ52" s="51" t="n">
        <f aca="false">AR52</f>
        <v>-0.251978</v>
      </c>
      <c r="AK52" s="51" t="n">
        <f aca="false">$B52+AH52+AI52+AJ52</f>
        <v>3.441022</v>
      </c>
      <c r="AQ52" s="52" t="n">
        <v>-0.452042</v>
      </c>
      <c r="AR52" s="52" t="n">
        <v>-0.251978</v>
      </c>
      <c r="AS52" s="52" t="n">
        <v>-0.1444332</v>
      </c>
      <c r="AT52" s="52" t="n">
        <v>-0.4937125</v>
      </c>
      <c r="AU52" s="52" t="n">
        <v>-0.344568</v>
      </c>
      <c r="AV52" s="52" t="n">
        <f aca="false">AV51</f>
        <v>-0.74</v>
      </c>
    </row>
    <row r="53" customFormat="false" ht="12.75" hidden="false" customHeight="false" outlineLevel="0" collapsed="false">
      <c r="A53" s="44" t="n">
        <f aca="false">EOMONTH(A52,0)+1</f>
        <v>38687</v>
      </c>
      <c r="B53" s="51" t="n">
        <v>4.213</v>
      </c>
      <c r="C53" s="51"/>
      <c r="D53" s="51" t="n">
        <v>-0.1525</v>
      </c>
      <c r="E53" s="51" t="n">
        <v>0</v>
      </c>
      <c r="F53" s="51" t="n">
        <f aca="false">AT53+AS53+AV53</f>
        <v>-1.3776141</v>
      </c>
      <c r="G53" s="51" t="n">
        <f aca="false">$B53+D53+E53+F53</f>
        <v>2.6828859</v>
      </c>
      <c r="H53" s="51"/>
      <c r="I53" s="51" t="n">
        <f aca="false">D53</f>
        <v>-0.1525</v>
      </c>
      <c r="J53" s="51" t="n">
        <v>0</v>
      </c>
      <c r="K53" s="51" t="n">
        <f aca="false">F53</f>
        <v>-1.3776141</v>
      </c>
      <c r="L53" s="51" t="n">
        <f aca="false">$B53+I53+J53+K53</f>
        <v>2.6828859</v>
      </c>
      <c r="M53" s="51"/>
      <c r="N53" s="51" t="n">
        <v>-0.1525</v>
      </c>
      <c r="O53" s="51" t="n">
        <v>-0.01</v>
      </c>
      <c r="P53" s="51" t="n">
        <f aca="false">AU53+AS53+AV53</f>
        <v>-1.2285356</v>
      </c>
      <c r="Q53" s="51" t="n">
        <f aca="false">$B53+N53+O53+P53</f>
        <v>2.8219644</v>
      </c>
      <c r="R53" s="51"/>
      <c r="S53" s="51" t="n">
        <v>-0.34</v>
      </c>
      <c r="T53" s="51" t="n">
        <v>-0.03</v>
      </c>
      <c r="U53" s="51" t="n">
        <f aca="false">AV53</f>
        <v>-0.74</v>
      </c>
      <c r="V53" s="51" t="n">
        <f aca="false">$B53+S53+T53+U53</f>
        <v>3.103</v>
      </c>
      <c r="W53" s="51"/>
      <c r="X53" s="51" t="n">
        <v>0.37</v>
      </c>
      <c r="Y53" s="51" t="n">
        <v>-0.02</v>
      </c>
      <c r="Z53" s="51" t="n">
        <f aca="false">AQ53+AR53</f>
        <v>-0.709308</v>
      </c>
      <c r="AA53" s="51" t="n">
        <f aca="false">$B53+X53+Y53+Z53</f>
        <v>3.853692</v>
      </c>
      <c r="AB53" s="51"/>
      <c r="AC53" s="51" t="n">
        <v>-0.13</v>
      </c>
      <c r="AD53" s="51" t="n">
        <v>-0.1</v>
      </c>
      <c r="AE53" s="51" t="n">
        <f aca="false">AR53</f>
        <v>-0.251714</v>
      </c>
      <c r="AF53" s="51" t="n">
        <f aca="false">$B53+AC53+AD53+AE53</f>
        <v>3.731286</v>
      </c>
      <c r="AG53" s="51"/>
      <c r="AH53" s="51" t="n">
        <v>-0.26</v>
      </c>
      <c r="AI53" s="51" t="n">
        <v>-0.1</v>
      </c>
      <c r="AJ53" s="51" t="n">
        <f aca="false">AR53</f>
        <v>-0.251714</v>
      </c>
      <c r="AK53" s="51" t="n">
        <f aca="false">$B53+AH53+AI53+AJ53</f>
        <v>3.601286</v>
      </c>
      <c r="AQ53" s="52" t="n">
        <v>-0.457594</v>
      </c>
      <c r="AR53" s="52" t="n">
        <v>-0.251714</v>
      </c>
      <c r="AS53" s="52" t="n">
        <v>-0.1443516</v>
      </c>
      <c r="AT53" s="52" t="n">
        <v>-0.4932625</v>
      </c>
      <c r="AU53" s="52" t="n">
        <v>-0.344184</v>
      </c>
      <c r="AV53" s="52" t="n">
        <f aca="false">AV52</f>
        <v>-0.74</v>
      </c>
    </row>
    <row r="54" customFormat="false" ht="12.75" hidden="false" customHeight="false" outlineLevel="0" collapsed="false">
      <c r="A54" s="44" t="n">
        <f aca="false">EOMONTH(A53,0)+1</f>
        <v>38718</v>
      </c>
      <c r="B54" s="51" t="n">
        <v>4.229</v>
      </c>
      <c r="C54" s="51"/>
      <c r="D54" s="51" t="n">
        <v>-0.155</v>
      </c>
      <c r="E54" s="51" t="n">
        <v>0</v>
      </c>
      <c r="F54" s="51" t="n">
        <f aca="false">AT54+AS54+AV54</f>
        <v>-1.3778356</v>
      </c>
      <c r="G54" s="51" t="n">
        <f aca="false">$B54+D54+E54+F54</f>
        <v>2.6961644</v>
      </c>
      <c r="H54" s="51"/>
      <c r="I54" s="51" t="n">
        <f aca="false">D54</f>
        <v>-0.155</v>
      </c>
      <c r="J54" s="51" t="n">
        <v>0</v>
      </c>
      <c r="K54" s="51" t="n">
        <f aca="false">F54</f>
        <v>-1.3778356</v>
      </c>
      <c r="L54" s="51" t="n">
        <f aca="false">$B54+I54+J54+K54</f>
        <v>2.6961644</v>
      </c>
      <c r="M54" s="51"/>
      <c r="N54" s="51" t="n">
        <v>-0.155</v>
      </c>
      <c r="O54" s="51" t="n">
        <v>-0.01</v>
      </c>
      <c r="P54" s="51" t="n">
        <f aca="false">AU54+AS54+AV54</f>
        <v>-1.2287296</v>
      </c>
      <c r="Q54" s="51" t="n">
        <f aca="false">$B54+N54+O54+P54</f>
        <v>2.8352704</v>
      </c>
      <c r="R54" s="51"/>
      <c r="S54" s="51" t="n">
        <v>-0.34</v>
      </c>
      <c r="T54" s="51" t="n">
        <v>-0.03</v>
      </c>
      <c r="U54" s="51" t="n">
        <f aca="false">AV54</f>
        <v>-0.74</v>
      </c>
      <c r="V54" s="51" t="n">
        <f aca="false">$B54+S54+T54+U54</f>
        <v>3.119</v>
      </c>
      <c r="W54" s="51"/>
      <c r="X54" s="51" t="n">
        <v>0.37</v>
      </c>
      <c r="Y54" s="51" t="n">
        <v>-0.02</v>
      </c>
      <c r="Z54" s="51" t="n">
        <f aca="false">AQ54+AR54</f>
        <v>-0.71002525</v>
      </c>
      <c r="AA54" s="51" t="n">
        <f aca="false">$B54+X54+Y54+Z54</f>
        <v>3.86897475</v>
      </c>
      <c r="AB54" s="51"/>
      <c r="AC54" s="51" t="n">
        <v>-0.13</v>
      </c>
      <c r="AD54" s="51" t="n">
        <v>-0.1</v>
      </c>
      <c r="AE54" s="51" t="n">
        <f aca="false">AR54</f>
        <v>-0.251824</v>
      </c>
      <c r="AF54" s="51" t="n">
        <f aca="false">$B54+AC54+AD54+AE54</f>
        <v>3.747176</v>
      </c>
      <c r="AG54" s="51"/>
      <c r="AH54" s="51" t="n">
        <v>-0.26</v>
      </c>
      <c r="AI54" s="51" t="n">
        <v>-0.1</v>
      </c>
      <c r="AJ54" s="51" t="n">
        <f aca="false">AR54</f>
        <v>-0.251824</v>
      </c>
      <c r="AK54" s="51" t="n">
        <f aca="false">$B54+AH54+AI54+AJ54</f>
        <v>3.617176</v>
      </c>
      <c r="AQ54" s="52" t="n">
        <v>-0.45820125</v>
      </c>
      <c r="AR54" s="52" t="n">
        <v>-0.251824</v>
      </c>
      <c r="AS54" s="52" t="n">
        <v>-0.1443856</v>
      </c>
      <c r="AT54" s="52" t="n">
        <v>-0.49345</v>
      </c>
      <c r="AU54" s="52" t="n">
        <v>-0.344344</v>
      </c>
      <c r="AV54" s="52" t="n">
        <f aca="false">AV53</f>
        <v>-0.74</v>
      </c>
    </row>
    <row r="55" customFormat="false" ht="12.75" hidden="false" customHeight="false" outlineLevel="0" collapsed="false">
      <c r="A55" s="44" t="n">
        <f aca="false">EOMONTH(A54,0)+1</f>
        <v>38749</v>
      </c>
      <c r="B55" s="51" t="n">
        <v>4.145</v>
      </c>
      <c r="C55" s="51"/>
      <c r="D55" s="51" t="n">
        <v>-0.1475</v>
      </c>
      <c r="E55" s="51" t="n">
        <v>0</v>
      </c>
      <c r="F55" s="51" t="n">
        <f aca="false">AT55+AS55+AV55</f>
        <v>-1.3909041</v>
      </c>
      <c r="G55" s="51" t="n">
        <f aca="false">$B55+D55+E55+F55</f>
        <v>2.6065959</v>
      </c>
      <c r="H55" s="51"/>
      <c r="I55" s="51" t="n">
        <f aca="false">D55</f>
        <v>-0.1475</v>
      </c>
      <c r="J55" s="51" t="n">
        <v>0</v>
      </c>
      <c r="K55" s="51" t="n">
        <f aca="false">F55</f>
        <v>-1.3909041</v>
      </c>
      <c r="L55" s="51" t="n">
        <f aca="false">$B55+I55+J55+K55</f>
        <v>2.6065959</v>
      </c>
      <c r="M55" s="51"/>
      <c r="N55" s="51" t="n">
        <v>-0.1475</v>
      </c>
      <c r="O55" s="51" t="n">
        <v>-0.01</v>
      </c>
      <c r="P55" s="51" t="n">
        <f aca="false">AU55+AS55+AV55</f>
        <v>-1.2401756</v>
      </c>
      <c r="Q55" s="51" t="n">
        <f aca="false">$B55+N55+O55+P55</f>
        <v>2.7473244</v>
      </c>
      <c r="R55" s="51"/>
      <c r="S55" s="51" t="n">
        <v>-0.34</v>
      </c>
      <c r="T55" s="51" t="n">
        <v>-0.03</v>
      </c>
      <c r="U55" s="51" t="n">
        <f aca="false">AV55</f>
        <v>-0.74</v>
      </c>
      <c r="V55" s="51" t="n">
        <f aca="false">$B55+S55+T55+U55</f>
        <v>3.035</v>
      </c>
      <c r="W55" s="51"/>
      <c r="X55" s="51" t="n">
        <v>0.37</v>
      </c>
      <c r="Y55" s="51" t="n">
        <v>-0.02</v>
      </c>
      <c r="Z55" s="51" t="n">
        <f aca="false">AQ55+AR55</f>
        <v>-0.71360045</v>
      </c>
      <c r="AA55" s="51" t="n">
        <f aca="false">$B55+X55+Y55+Z55</f>
        <v>3.78139955</v>
      </c>
      <c r="AB55" s="51"/>
      <c r="AC55" s="51" t="n">
        <v>-0.13</v>
      </c>
      <c r="AD55" s="51" t="n">
        <v>-0.1</v>
      </c>
      <c r="AE55" s="51" t="n">
        <f aca="false">AR55</f>
        <v>-0.258314</v>
      </c>
      <c r="AF55" s="51" t="n">
        <f aca="false">$B55+AC55+AD55+AE55</f>
        <v>3.656686</v>
      </c>
      <c r="AG55" s="51"/>
      <c r="AH55" s="51" t="n">
        <v>-0.26</v>
      </c>
      <c r="AI55" s="51" t="n">
        <v>-0.1</v>
      </c>
      <c r="AJ55" s="51" t="n">
        <f aca="false">AR55</f>
        <v>-0.258314</v>
      </c>
      <c r="AK55" s="51" t="n">
        <f aca="false">$B55+AH55+AI55+AJ55</f>
        <v>3.526686</v>
      </c>
      <c r="AQ55" s="52" t="n">
        <v>-0.45528645</v>
      </c>
      <c r="AR55" s="52" t="n">
        <v>-0.258314</v>
      </c>
      <c r="AS55" s="52" t="n">
        <v>-0.1463916</v>
      </c>
      <c r="AT55" s="52" t="n">
        <v>-0.5045125</v>
      </c>
      <c r="AU55" s="52" t="n">
        <v>-0.353784</v>
      </c>
      <c r="AV55" s="52" t="n">
        <f aca="false">AV54</f>
        <v>-0.74</v>
      </c>
    </row>
    <row r="56" customFormat="false" ht="12.75" hidden="false" customHeight="false" outlineLevel="0" collapsed="false">
      <c r="A56" s="44" t="n">
        <f aca="false">EOMONTH(A55,0)+1</f>
        <v>38777</v>
      </c>
      <c r="B56" s="51" t="n">
        <v>4.01</v>
      </c>
      <c r="C56" s="51"/>
      <c r="D56" s="51" t="n">
        <v>-0.145</v>
      </c>
      <c r="E56" s="51" t="n">
        <v>0</v>
      </c>
      <c r="F56" s="51" t="n">
        <f aca="false">AT56+AS56+AV56</f>
        <v>-1.3977706</v>
      </c>
      <c r="G56" s="51" t="n">
        <f aca="false">$B56+D56+E56+F56</f>
        <v>2.4672294</v>
      </c>
      <c r="H56" s="51"/>
      <c r="I56" s="51" t="n">
        <f aca="false">D56</f>
        <v>-0.145</v>
      </c>
      <c r="J56" s="51" t="n">
        <v>0</v>
      </c>
      <c r="K56" s="51" t="n">
        <f aca="false">F56</f>
        <v>-1.3977706</v>
      </c>
      <c r="L56" s="51" t="n">
        <f aca="false">$B56+I56+J56+K56</f>
        <v>2.4672294</v>
      </c>
      <c r="M56" s="51"/>
      <c r="N56" s="51" t="n">
        <v>-0.145</v>
      </c>
      <c r="O56" s="51" t="n">
        <v>-0.01</v>
      </c>
      <c r="P56" s="51" t="n">
        <f aca="false">AU56+AS56+AV56</f>
        <v>-1.2461896</v>
      </c>
      <c r="Q56" s="51" t="n">
        <f aca="false">$B56+N56+O56+P56</f>
        <v>2.6088104</v>
      </c>
      <c r="R56" s="51"/>
      <c r="S56" s="51" t="n">
        <v>-0.34</v>
      </c>
      <c r="T56" s="51" t="n">
        <v>-0.03</v>
      </c>
      <c r="U56" s="51" t="n">
        <f aca="false">AV56</f>
        <v>-0.74</v>
      </c>
      <c r="V56" s="51" t="n">
        <f aca="false">$B56+S56+T56+U56</f>
        <v>2.9</v>
      </c>
      <c r="W56" s="51"/>
      <c r="X56" s="51" t="n">
        <v>0.37</v>
      </c>
      <c r="Y56" s="51" t="n">
        <v>-0.02</v>
      </c>
      <c r="Z56" s="51" t="n">
        <f aca="false">AQ56+AR56</f>
        <v>-0.71232595</v>
      </c>
      <c r="AA56" s="51" t="n">
        <f aca="false">$B56+X56+Y56+Z56</f>
        <v>3.64767405</v>
      </c>
      <c r="AB56" s="51"/>
      <c r="AC56" s="51" t="n">
        <v>-0.13</v>
      </c>
      <c r="AD56" s="51" t="n">
        <v>-0.1</v>
      </c>
      <c r="AE56" s="51" t="n">
        <f aca="false">AR56</f>
        <v>-0.261724</v>
      </c>
      <c r="AF56" s="51" t="n">
        <f aca="false">$B56+AC56+AD56+AE56</f>
        <v>3.518276</v>
      </c>
      <c r="AG56" s="51"/>
      <c r="AH56" s="51" t="n">
        <v>-0.26</v>
      </c>
      <c r="AI56" s="51" t="n">
        <v>-0.1</v>
      </c>
      <c r="AJ56" s="51" t="n">
        <f aca="false">AR56</f>
        <v>-0.261724</v>
      </c>
      <c r="AK56" s="51" t="n">
        <f aca="false">$B56+AH56+AI56+AJ56</f>
        <v>3.388276</v>
      </c>
      <c r="AQ56" s="52" t="n">
        <v>-0.45060195</v>
      </c>
      <c r="AR56" s="52" t="n">
        <v>-0.261724</v>
      </c>
      <c r="AS56" s="52" t="n">
        <v>-0.1474456</v>
      </c>
      <c r="AT56" s="52" t="n">
        <v>-0.510325</v>
      </c>
      <c r="AU56" s="52" t="n">
        <v>-0.358744</v>
      </c>
      <c r="AV56" s="52" t="n">
        <f aca="false">AV55</f>
        <v>-0.74</v>
      </c>
    </row>
    <row r="57" customFormat="false" ht="12.75" hidden="false" customHeight="false" outlineLevel="0" collapsed="false">
      <c r="A57" s="44" t="n">
        <f aca="false">EOMONTH(A56,0)+1</f>
        <v>38808</v>
      </c>
      <c r="B57" s="51" t="n">
        <v>3.856</v>
      </c>
      <c r="C57" s="51"/>
      <c r="D57" s="51" t="n">
        <v>-0.15</v>
      </c>
      <c r="E57" s="51" t="n">
        <v>0</v>
      </c>
      <c r="F57" s="51" t="n">
        <f aca="false">AT57+AS57+AV57</f>
        <v>-1.4006501</v>
      </c>
      <c r="G57" s="51" t="n">
        <f aca="false">$B57+D57+E57+F57</f>
        <v>2.3053499</v>
      </c>
      <c r="H57" s="51"/>
      <c r="I57" s="51" t="n">
        <f aca="false">D57</f>
        <v>-0.15</v>
      </c>
      <c r="J57" s="51" t="n">
        <v>0</v>
      </c>
      <c r="K57" s="51" t="n">
        <f aca="false">F57</f>
        <v>-1.4006501</v>
      </c>
      <c r="L57" s="51" t="n">
        <f aca="false">$B57+I57+J57+K57</f>
        <v>2.3053499</v>
      </c>
      <c r="M57" s="51"/>
      <c r="N57" s="51" t="n">
        <v>-0.15</v>
      </c>
      <c r="O57" s="51" t="n">
        <v>-0.01</v>
      </c>
      <c r="P57" s="51" t="n">
        <f aca="false">AU57+AS57+AV57</f>
        <v>-1.2487116</v>
      </c>
      <c r="Q57" s="51" t="n">
        <f aca="false">$B57+N57+O57+P57</f>
        <v>2.4472884</v>
      </c>
      <c r="R57" s="51"/>
      <c r="S57" s="51" t="n">
        <v>-0.45</v>
      </c>
      <c r="T57" s="51" t="n">
        <v>-0.03</v>
      </c>
      <c r="U57" s="51" t="n">
        <f aca="false">AV57</f>
        <v>-0.74</v>
      </c>
      <c r="V57" s="51" t="n">
        <f aca="false">$B57+S57+T57+U57</f>
        <v>2.636</v>
      </c>
      <c r="W57" s="51"/>
      <c r="X57" s="51" t="n">
        <v>0.275</v>
      </c>
      <c r="Y57" s="51" t="n">
        <v>-0.02</v>
      </c>
      <c r="Z57" s="51" t="n">
        <f aca="false">AQ57+AR57</f>
        <v>-0.7062087</v>
      </c>
      <c r="AA57" s="51" t="n">
        <f aca="false">$B57+X57+Y57+Z57</f>
        <v>3.4047913</v>
      </c>
      <c r="AB57" s="51"/>
      <c r="AC57" s="51" t="n">
        <v>-0.195</v>
      </c>
      <c r="AD57" s="51" t="n">
        <v>-0.1</v>
      </c>
      <c r="AE57" s="51" t="n">
        <f aca="false">AR57</f>
        <v>-0.263154</v>
      </c>
      <c r="AF57" s="51" t="n">
        <f aca="false">$B57+AC57+AD57+AE57</f>
        <v>3.297846</v>
      </c>
      <c r="AG57" s="51"/>
      <c r="AH57" s="51" t="n">
        <v>-0.37</v>
      </c>
      <c r="AI57" s="51" t="n">
        <v>-0.1</v>
      </c>
      <c r="AJ57" s="51" t="n">
        <f aca="false">AR57</f>
        <v>-0.263154</v>
      </c>
      <c r="AK57" s="51" t="n">
        <f aca="false">$B57+AH57+AI57+AJ57</f>
        <v>3.122846</v>
      </c>
      <c r="AQ57" s="52" t="n">
        <v>-0.4430547</v>
      </c>
      <c r="AR57" s="52" t="n">
        <v>-0.263154</v>
      </c>
      <c r="AS57" s="52" t="n">
        <v>-0.1478876</v>
      </c>
      <c r="AT57" s="52" t="n">
        <v>-0.5127625</v>
      </c>
      <c r="AU57" s="52" t="n">
        <v>-0.360824</v>
      </c>
      <c r="AV57" s="52" t="n">
        <f aca="false">AV56</f>
        <v>-0.74</v>
      </c>
    </row>
    <row r="58" customFormat="false" ht="12.75" hidden="false" customHeight="false" outlineLevel="0" collapsed="false">
      <c r="A58" s="44" t="n">
        <f aca="false">EOMONTH(A57,0)+1</f>
        <v>38838</v>
      </c>
      <c r="B58" s="51" t="n">
        <v>3.86</v>
      </c>
      <c r="C58" s="51"/>
      <c r="D58" s="51" t="n">
        <v>-0.15</v>
      </c>
      <c r="E58" s="51" t="n">
        <v>0</v>
      </c>
      <c r="F58" s="51" t="n">
        <f aca="false">AT58+AS58+AV58</f>
        <v>-1.3958657</v>
      </c>
      <c r="G58" s="51" t="n">
        <f aca="false">$B58+D58+E58+F58</f>
        <v>2.3141343</v>
      </c>
      <c r="H58" s="51"/>
      <c r="I58" s="51" t="n">
        <f aca="false">D58</f>
        <v>-0.15</v>
      </c>
      <c r="J58" s="51" t="n">
        <v>0</v>
      </c>
      <c r="K58" s="51" t="n">
        <f aca="false">F58</f>
        <v>-1.3958657</v>
      </c>
      <c r="L58" s="51" t="n">
        <f aca="false">$B58+I58+J58+K58</f>
        <v>2.3141343</v>
      </c>
      <c r="M58" s="51"/>
      <c r="N58" s="51" t="n">
        <v>-0.15</v>
      </c>
      <c r="O58" s="51" t="n">
        <v>-0.01</v>
      </c>
      <c r="P58" s="51" t="n">
        <f aca="false">AU58+AS58+AV58</f>
        <v>-1.2445212</v>
      </c>
      <c r="Q58" s="51" t="n">
        <f aca="false">$B58+N58+O58+P58</f>
        <v>2.4554788</v>
      </c>
      <c r="R58" s="51"/>
      <c r="S58" s="51" t="n">
        <v>-0.45</v>
      </c>
      <c r="T58" s="51" t="n">
        <v>-0.03</v>
      </c>
      <c r="U58" s="51" t="n">
        <f aca="false">AV58</f>
        <v>-0.74</v>
      </c>
      <c r="V58" s="51" t="n">
        <f aca="false">$B58+S58+T58+U58</f>
        <v>2.64</v>
      </c>
      <c r="W58" s="51"/>
      <c r="X58" s="51" t="n">
        <v>0.275</v>
      </c>
      <c r="Y58" s="51" t="n">
        <v>-0.02</v>
      </c>
      <c r="Z58" s="51" t="n">
        <f aca="false">AQ58+AR58</f>
        <v>-0.7039715</v>
      </c>
      <c r="AA58" s="51" t="n">
        <f aca="false">$B58+X58+Y58+Z58</f>
        <v>3.4110285</v>
      </c>
      <c r="AB58" s="51"/>
      <c r="AC58" s="51" t="n">
        <v>-0.195</v>
      </c>
      <c r="AD58" s="51" t="n">
        <v>-0.1</v>
      </c>
      <c r="AE58" s="51" t="n">
        <f aca="false">AR58</f>
        <v>-0.260778</v>
      </c>
      <c r="AF58" s="51" t="n">
        <f aca="false">$B58+AC58+AD58+AE58</f>
        <v>3.304222</v>
      </c>
      <c r="AG58" s="51"/>
      <c r="AH58" s="51" t="n">
        <v>-0.37</v>
      </c>
      <c r="AI58" s="51" t="n">
        <v>-0.1</v>
      </c>
      <c r="AJ58" s="51" t="n">
        <f aca="false">AR58</f>
        <v>-0.260778</v>
      </c>
      <c r="AK58" s="51" t="n">
        <f aca="false">$B58+AH58+AI58+AJ58</f>
        <v>3.129222</v>
      </c>
      <c r="AQ58" s="52" t="n">
        <v>-0.4431935</v>
      </c>
      <c r="AR58" s="52" t="n">
        <v>-0.260778</v>
      </c>
      <c r="AS58" s="52" t="n">
        <v>-0.1471532</v>
      </c>
      <c r="AT58" s="52" t="n">
        <v>-0.5087125</v>
      </c>
      <c r="AU58" s="52" t="n">
        <v>-0.357368</v>
      </c>
      <c r="AV58" s="52" t="n">
        <f aca="false">AV57</f>
        <v>-0.74</v>
      </c>
    </row>
    <row r="59" customFormat="false" ht="12.75" hidden="false" customHeight="false" outlineLevel="0" collapsed="false">
      <c r="A59" s="44" t="n">
        <f aca="false">EOMONTH(A58,0)+1</f>
        <v>38869</v>
      </c>
      <c r="B59" s="51" t="n">
        <v>3.9</v>
      </c>
      <c r="C59" s="51"/>
      <c r="D59" s="51" t="n">
        <v>-0.15</v>
      </c>
      <c r="E59" s="51" t="n">
        <v>0</v>
      </c>
      <c r="F59" s="51" t="n">
        <f aca="false">AT59+AS59+AV59</f>
        <v>-1.3900181</v>
      </c>
      <c r="G59" s="51" t="n">
        <f aca="false">$B59+D59+E59+F59</f>
        <v>2.3599819</v>
      </c>
      <c r="H59" s="51"/>
      <c r="I59" s="51" t="n">
        <f aca="false">D59</f>
        <v>-0.15</v>
      </c>
      <c r="J59" s="51" t="n">
        <v>0</v>
      </c>
      <c r="K59" s="51" t="n">
        <f aca="false">F59</f>
        <v>-1.3900181</v>
      </c>
      <c r="L59" s="51" t="n">
        <f aca="false">$B59+I59+J59+K59</f>
        <v>2.3599819</v>
      </c>
      <c r="M59" s="51"/>
      <c r="N59" s="51" t="n">
        <v>-0.15</v>
      </c>
      <c r="O59" s="51" t="n">
        <v>-0.01</v>
      </c>
      <c r="P59" s="51" t="n">
        <f aca="false">AU59+AS59+AV59</f>
        <v>-1.2393996</v>
      </c>
      <c r="Q59" s="51" t="n">
        <f aca="false">$B59+N59+O59+P59</f>
        <v>2.5006004</v>
      </c>
      <c r="R59" s="51"/>
      <c r="S59" s="51" t="n">
        <v>-0.45</v>
      </c>
      <c r="T59" s="51" t="n">
        <v>-0.03</v>
      </c>
      <c r="U59" s="51" t="n">
        <f aca="false">AV59</f>
        <v>-0.74</v>
      </c>
      <c r="V59" s="51" t="n">
        <f aca="false">$B59+S59+T59+U59</f>
        <v>2.68</v>
      </c>
      <c r="W59" s="51"/>
      <c r="X59" s="51" t="n">
        <v>0.275</v>
      </c>
      <c r="Y59" s="51" t="n">
        <v>-0.02</v>
      </c>
      <c r="Z59" s="51" t="n">
        <f aca="false">AQ59+AR59</f>
        <v>-0.7024555</v>
      </c>
      <c r="AA59" s="51" t="n">
        <f aca="false">$B59+X59+Y59+Z59</f>
        <v>3.4525445</v>
      </c>
      <c r="AB59" s="51"/>
      <c r="AC59" s="51" t="n">
        <v>-0.195</v>
      </c>
      <c r="AD59" s="51" t="n">
        <v>-0.1</v>
      </c>
      <c r="AE59" s="51" t="n">
        <f aca="false">AR59</f>
        <v>-0.257874</v>
      </c>
      <c r="AF59" s="51" t="n">
        <f aca="false">$B59+AC59+AD59+AE59</f>
        <v>3.347126</v>
      </c>
      <c r="AG59" s="51"/>
      <c r="AH59" s="51" t="n">
        <v>-0.37</v>
      </c>
      <c r="AI59" s="51" t="n">
        <v>-0.1</v>
      </c>
      <c r="AJ59" s="51" t="n">
        <f aca="false">AR59</f>
        <v>-0.257874</v>
      </c>
      <c r="AK59" s="51" t="n">
        <f aca="false">$B59+AH59+AI59+AJ59</f>
        <v>3.172126</v>
      </c>
      <c r="AQ59" s="52" t="n">
        <v>-0.4445815</v>
      </c>
      <c r="AR59" s="52" t="n">
        <v>-0.257874</v>
      </c>
      <c r="AS59" s="52" t="n">
        <v>-0.1462556</v>
      </c>
      <c r="AT59" s="52" t="n">
        <v>-0.5037625</v>
      </c>
      <c r="AU59" s="52" t="n">
        <v>-0.353144</v>
      </c>
      <c r="AV59" s="52" t="n">
        <f aca="false">AV58</f>
        <v>-0.74</v>
      </c>
    </row>
    <row r="60" customFormat="false" ht="12.75" hidden="false" customHeight="false" outlineLevel="0" collapsed="false">
      <c r="A60" s="44" t="n">
        <f aca="false">EOMONTH(A59,0)+1</f>
        <v>38899</v>
      </c>
      <c r="B60" s="51" t="n">
        <v>3.945</v>
      </c>
      <c r="C60" s="51"/>
      <c r="D60" s="51" t="n">
        <v>-0.15</v>
      </c>
      <c r="E60" s="51" t="n">
        <v>0</v>
      </c>
      <c r="F60" s="51" t="n">
        <f aca="false">AT60+AS60+AV60</f>
        <v>-1.3740701</v>
      </c>
      <c r="G60" s="51" t="n">
        <f aca="false">$B60+D60+E60+F60</f>
        <v>2.4209299</v>
      </c>
      <c r="H60" s="51"/>
      <c r="I60" s="51" t="n">
        <f aca="false">D60</f>
        <v>-0.15</v>
      </c>
      <c r="J60" s="51" t="n">
        <v>0</v>
      </c>
      <c r="K60" s="51" t="n">
        <f aca="false">F60</f>
        <v>-1.3740701</v>
      </c>
      <c r="L60" s="51" t="n">
        <f aca="false">$B60+I60+J60+K60</f>
        <v>2.4209299</v>
      </c>
      <c r="M60" s="51"/>
      <c r="N60" s="51" t="n">
        <v>-0.15</v>
      </c>
      <c r="O60" s="51" t="n">
        <v>-0.01</v>
      </c>
      <c r="P60" s="51" t="n">
        <f aca="false">AU60+AS60+AV60</f>
        <v>-1.2254316</v>
      </c>
      <c r="Q60" s="51" t="n">
        <f aca="false">$B60+N60+O60+P60</f>
        <v>2.5595684</v>
      </c>
      <c r="R60" s="51"/>
      <c r="S60" s="51" t="n">
        <v>-0.45</v>
      </c>
      <c r="T60" s="51" t="n">
        <v>-0.03</v>
      </c>
      <c r="U60" s="51" t="n">
        <f aca="false">AV60</f>
        <v>-0.74</v>
      </c>
      <c r="V60" s="51" t="n">
        <f aca="false">$B60+S60+T60+U60</f>
        <v>2.725</v>
      </c>
      <c r="W60" s="51"/>
      <c r="X60" s="51" t="n">
        <v>0.275</v>
      </c>
      <c r="Y60" s="51" t="n">
        <v>-0.02</v>
      </c>
      <c r="Z60" s="51" t="n">
        <f aca="false">AQ60+AR60</f>
        <v>-0.696097</v>
      </c>
      <c r="AA60" s="51" t="n">
        <f aca="false">$B60+X60+Y60+Z60</f>
        <v>3.503903</v>
      </c>
      <c r="AB60" s="51"/>
      <c r="AC60" s="51" t="n">
        <v>-0.195</v>
      </c>
      <c r="AD60" s="51" t="n">
        <v>-0.1</v>
      </c>
      <c r="AE60" s="51" t="n">
        <f aca="false">AR60</f>
        <v>-0.249954</v>
      </c>
      <c r="AF60" s="51" t="n">
        <f aca="false">$B60+AC60+AD60+AE60</f>
        <v>3.400046</v>
      </c>
      <c r="AG60" s="51"/>
      <c r="AH60" s="51" t="n">
        <v>-0.37</v>
      </c>
      <c r="AI60" s="51" t="n">
        <v>-0.1</v>
      </c>
      <c r="AJ60" s="51" t="n">
        <f aca="false">AR60</f>
        <v>-0.249954</v>
      </c>
      <c r="AK60" s="51" t="n">
        <f aca="false">$B60+AH60+AI60+AJ60</f>
        <v>3.225046</v>
      </c>
      <c r="AQ60" s="52" t="n">
        <v>-0.446143</v>
      </c>
      <c r="AR60" s="52" t="n">
        <v>-0.249954</v>
      </c>
      <c r="AS60" s="52" t="n">
        <v>-0.1438076</v>
      </c>
      <c r="AT60" s="52" t="n">
        <v>-0.4902625</v>
      </c>
      <c r="AU60" s="52" t="n">
        <v>-0.341624</v>
      </c>
      <c r="AV60" s="52" t="n">
        <f aca="false">AV59</f>
        <v>-0.74</v>
      </c>
    </row>
    <row r="61" customFormat="false" ht="12.75" hidden="false" customHeight="false" outlineLevel="0" collapsed="false">
      <c r="A61" s="44" t="n">
        <f aca="false">EOMONTH(A60,0)+1</f>
        <v>38930</v>
      </c>
      <c r="B61" s="51" t="n">
        <v>3.984</v>
      </c>
      <c r="C61" s="51"/>
      <c r="D61" s="51" t="n">
        <v>-0.15</v>
      </c>
      <c r="E61" s="51" t="n">
        <v>0</v>
      </c>
      <c r="F61" s="51" t="n">
        <f aca="false">AT61+AS61+AV61</f>
        <v>-1.3738486</v>
      </c>
      <c r="G61" s="51" t="n">
        <f aca="false">$B61+D61+E61+F61</f>
        <v>2.4601514</v>
      </c>
      <c r="H61" s="51"/>
      <c r="I61" s="51" t="n">
        <f aca="false">D61</f>
        <v>-0.15</v>
      </c>
      <c r="J61" s="51" t="n">
        <v>0</v>
      </c>
      <c r="K61" s="51" t="n">
        <f aca="false">F61</f>
        <v>-1.3738486</v>
      </c>
      <c r="L61" s="51" t="n">
        <f aca="false">$B61+I61+J61+K61</f>
        <v>2.4601514</v>
      </c>
      <c r="M61" s="51"/>
      <c r="N61" s="51" t="n">
        <v>-0.15</v>
      </c>
      <c r="O61" s="51" t="n">
        <v>-0.01</v>
      </c>
      <c r="P61" s="51" t="n">
        <f aca="false">AU61+AS61+AV61</f>
        <v>-1.2252376</v>
      </c>
      <c r="Q61" s="51" t="n">
        <f aca="false">$B61+N61+O61+P61</f>
        <v>2.5987624</v>
      </c>
      <c r="R61" s="51"/>
      <c r="S61" s="51" t="n">
        <v>-0.45</v>
      </c>
      <c r="T61" s="51" t="n">
        <v>-0.03</v>
      </c>
      <c r="U61" s="51" t="n">
        <f aca="false">AV61</f>
        <v>-0.74</v>
      </c>
      <c r="V61" s="51" t="n">
        <f aca="false">$B61+S61+T61+U61</f>
        <v>2.764</v>
      </c>
      <c r="W61" s="51"/>
      <c r="X61" s="51" t="n">
        <v>0.275</v>
      </c>
      <c r="Y61" s="51" t="n">
        <v>-0.02</v>
      </c>
      <c r="Z61" s="51" t="n">
        <f aca="false">AQ61+AR61</f>
        <v>-0.6973403</v>
      </c>
      <c r="AA61" s="51" t="n">
        <f aca="false">$B61+X61+Y61+Z61</f>
        <v>3.5416597</v>
      </c>
      <c r="AB61" s="51"/>
      <c r="AC61" s="51" t="n">
        <v>-0.195</v>
      </c>
      <c r="AD61" s="51" t="n">
        <v>-0.1</v>
      </c>
      <c r="AE61" s="51" t="n">
        <f aca="false">AR61</f>
        <v>-0.249844</v>
      </c>
      <c r="AF61" s="51" t="n">
        <f aca="false">$B61+AC61+AD61+AE61</f>
        <v>3.439156</v>
      </c>
      <c r="AG61" s="51"/>
      <c r="AH61" s="51" t="n">
        <v>-0.37</v>
      </c>
      <c r="AI61" s="51" t="n">
        <v>-0.1</v>
      </c>
      <c r="AJ61" s="51" t="n">
        <f aca="false">AR61</f>
        <v>-0.249844</v>
      </c>
      <c r="AK61" s="51" t="n">
        <f aca="false">$B61+AH61+AI61+AJ61</f>
        <v>3.264156</v>
      </c>
      <c r="AQ61" s="52" t="n">
        <v>-0.4474963</v>
      </c>
      <c r="AR61" s="52" t="n">
        <v>-0.249844</v>
      </c>
      <c r="AS61" s="52" t="n">
        <v>-0.1437736</v>
      </c>
      <c r="AT61" s="52" t="n">
        <v>-0.490075</v>
      </c>
      <c r="AU61" s="52" t="n">
        <v>-0.341464</v>
      </c>
      <c r="AV61" s="52" t="n">
        <f aca="false">AV60</f>
        <v>-0.74</v>
      </c>
    </row>
    <row r="62" customFormat="false" ht="12.75" hidden="false" customHeight="false" outlineLevel="0" collapsed="false">
      <c r="A62" s="44" t="n">
        <f aca="false">EOMONTH(A61,0)+1</f>
        <v>38961</v>
      </c>
      <c r="B62" s="51" t="n">
        <v>3.978</v>
      </c>
      <c r="C62" s="51"/>
      <c r="D62" s="51" t="n">
        <v>-0.15</v>
      </c>
      <c r="E62" s="51" t="n">
        <v>0</v>
      </c>
      <c r="F62" s="51" t="n">
        <f aca="false">AT62+AS62+AV62</f>
        <v>-1.3753105</v>
      </c>
      <c r="G62" s="51" t="n">
        <f aca="false">$B62+D62+E62+F62</f>
        <v>2.4526895</v>
      </c>
      <c r="H62" s="51"/>
      <c r="I62" s="51" t="n">
        <f aca="false">D62</f>
        <v>-0.15</v>
      </c>
      <c r="J62" s="51" t="n">
        <v>0</v>
      </c>
      <c r="K62" s="51" t="n">
        <f aca="false">F62</f>
        <v>-1.3753105</v>
      </c>
      <c r="L62" s="51" t="n">
        <f aca="false">$B62+I62+J62+K62</f>
        <v>2.4526895</v>
      </c>
      <c r="M62" s="51"/>
      <c r="N62" s="51" t="n">
        <v>-0.15</v>
      </c>
      <c r="O62" s="51" t="n">
        <v>-0.01</v>
      </c>
      <c r="P62" s="51" t="n">
        <f aca="false">AU62+AS62+AV62</f>
        <v>-1.226518</v>
      </c>
      <c r="Q62" s="51" t="n">
        <f aca="false">$B62+N62+O62+P62</f>
        <v>2.591482</v>
      </c>
      <c r="R62" s="51"/>
      <c r="S62" s="51" t="n">
        <v>-0.45</v>
      </c>
      <c r="T62" s="51" t="n">
        <v>-0.03</v>
      </c>
      <c r="U62" s="51" t="n">
        <f aca="false">AV62</f>
        <v>-0.74</v>
      </c>
      <c r="V62" s="51" t="n">
        <f aca="false">$B62+S62+T62+U62</f>
        <v>2.758</v>
      </c>
      <c r="W62" s="51"/>
      <c r="X62" s="51" t="n">
        <v>0.275</v>
      </c>
      <c r="Y62" s="51" t="n">
        <v>-0.02</v>
      </c>
      <c r="Z62" s="51" t="n">
        <f aca="false">AQ62+AR62</f>
        <v>-0.6976846</v>
      </c>
      <c r="AA62" s="51" t="n">
        <f aca="false">$B62+X62+Y62+Z62</f>
        <v>3.5353154</v>
      </c>
      <c r="AB62" s="51"/>
      <c r="AC62" s="51" t="n">
        <v>-0.195</v>
      </c>
      <c r="AD62" s="51" t="n">
        <v>-0.1</v>
      </c>
      <c r="AE62" s="51" t="n">
        <f aca="false">AR62</f>
        <v>-0.25057</v>
      </c>
      <c r="AF62" s="51" t="n">
        <f aca="false">$B62+AC62+AD62+AE62</f>
        <v>3.43243</v>
      </c>
      <c r="AG62" s="51"/>
      <c r="AH62" s="51" t="n">
        <v>-0.37</v>
      </c>
      <c r="AI62" s="51" t="n">
        <v>-0.1</v>
      </c>
      <c r="AJ62" s="51" t="n">
        <f aca="false">AR62</f>
        <v>-0.25057</v>
      </c>
      <c r="AK62" s="51" t="n">
        <f aca="false">$B62+AH62+AI62+AJ62</f>
        <v>3.25743</v>
      </c>
      <c r="AQ62" s="52" t="n">
        <v>-0.4471146</v>
      </c>
      <c r="AR62" s="52" t="n">
        <v>-0.25057</v>
      </c>
      <c r="AS62" s="52" t="n">
        <v>-0.143998</v>
      </c>
      <c r="AT62" s="52" t="n">
        <v>-0.4913125</v>
      </c>
      <c r="AU62" s="52" t="n">
        <v>-0.34252</v>
      </c>
      <c r="AV62" s="52" t="n">
        <f aca="false">AV61</f>
        <v>-0.74</v>
      </c>
    </row>
    <row r="63" customFormat="false" ht="12.75" hidden="false" customHeight="false" outlineLevel="0" collapsed="false">
      <c r="A63" s="44" t="n">
        <f aca="false">EOMONTH(A62,0)+1</f>
        <v>38991</v>
      </c>
      <c r="B63" s="45" t="n">
        <v>3.996</v>
      </c>
      <c r="C63" s="44"/>
      <c r="D63" s="45" t="n">
        <v>-0.15</v>
      </c>
      <c r="E63" s="51" t="n">
        <v>0</v>
      </c>
      <c r="F63" s="51" t="n">
        <f aca="false">AT63+AS63+AV63</f>
        <v>-1.3775255</v>
      </c>
      <c r="G63" s="51" t="n">
        <f aca="false">$B63+D63+E63+F63</f>
        <v>2.4684745</v>
      </c>
      <c r="H63" s="45"/>
      <c r="I63" s="51" t="n">
        <f aca="false">D63</f>
        <v>-0.15</v>
      </c>
      <c r="J63" s="51" t="n">
        <v>0</v>
      </c>
      <c r="K63" s="51" t="n">
        <f aca="false">F63</f>
        <v>-1.3775255</v>
      </c>
      <c r="L63" s="51" t="n">
        <f aca="false">$B63+I63+J63+K63</f>
        <v>2.4684745</v>
      </c>
      <c r="M63" s="45"/>
      <c r="N63" s="45" t="n">
        <v>-0.15</v>
      </c>
      <c r="O63" s="51" t="n">
        <v>-0.01</v>
      </c>
      <c r="P63" s="51" t="n">
        <f aca="false">AU63+AS63+AV63</f>
        <v>-1.228458</v>
      </c>
      <c r="Q63" s="51" t="n">
        <f aca="false">$B63+N63+O63+P63</f>
        <v>2.607542</v>
      </c>
      <c r="R63" s="45"/>
      <c r="S63" s="45" t="n">
        <v>-0.45</v>
      </c>
      <c r="T63" s="51" t="n">
        <v>-0.03</v>
      </c>
      <c r="U63" s="51" t="n">
        <f aca="false">AV63</f>
        <v>-0.74</v>
      </c>
      <c r="V63" s="51" t="n">
        <f aca="false">$B63+S63+T63+U63</f>
        <v>2.776</v>
      </c>
      <c r="W63" s="45"/>
      <c r="X63" s="45" t="n">
        <v>0.275</v>
      </c>
      <c r="Y63" s="51" t="n">
        <v>-0.02</v>
      </c>
      <c r="Z63" s="51" t="n">
        <f aca="false">AQ63+AR63</f>
        <v>-0.6993051</v>
      </c>
      <c r="AA63" s="51" t="n">
        <f aca="false">$B63+X63+Y63+Z63</f>
        <v>3.5516949</v>
      </c>
      <c r="AB63" s="45"/>
      <c r="AC63" s="45" t="n">
        <v>-0.195</v>
      </c>
      <c r="AD63" s="51" t="n">
        <v>-0.1</v>
      </c>
      <c r="AE63" s="51" t="n">
        <f aca="false">AR63</f>
        <v>-0.25167</v>
      </c>
      <c r="AF63" s="51" t="n">
        <f aca="false">$B63+AC63+AD63+AE63</f>
        <v>3.44933</v>
      </c>
      <c r="AG63" s="45"/>
      <c r="AH63" s="45" t="n">
        <v>-0.37</v>
      </c>
      <c r="AI63" s="51" t="n">
        <v>-0.1</v>
      </c>
      <c r="AJ63" s="51" t="n">
        <f aca="false">AR63</f>
        <v>-0.25167</v>
      </c>
      <c r="AK63" s="51" t="n">
        <f aca="false">$B63+AH63+AI63+AJ63</f>
        <v>3.27433</v>
      </c>
      <c r="AQ63" s="52" t="n">
        <v>-0.4476351</v>
      </c>
      <c r="AR63" s="52" t="n">
        <v>-0.25167</v>
      </c>
      <c r="AS63" s="52" t="n">
        <v>-0.144338</v>
      </c>
      <c r="AT63" s="52" t="n">
        <v>-0.4931875</v>
      </c>
      <c r="AU63" s="52" t="n">
        <v>-0.34412</v>
      </c>
      <c r="AV63" s="52" t="n">
        <f aca="false">AV62</f>
        <v>-0.74</v>
      </c>
    </row>
    <row r="64" customFormat="false" ht="12.75" hidden="false" customHeight="false" outlineLevel="0" collapsed="false">
      <c r="A64" s="44" t="n">
        <f aca="false">EOMONTH(A63,0)+1</f>
        <v>39022</v>
      </c>
      <c r="B64" s="45" t="n">
        <v>4.153</v>
      </c>
      <c r="C64" s="44"/>
      <c r="D64" s="45" t="n">
        <v>-0.15</v>
      </c>
      <c r="E64" s="51" t="n">
        <v>0</v>
      </c>
      <c r="F64" s="51" t="n">
        <f aca="false">AT64+AS64+AV64</f>
        <v>-1.3790317</v>
      </c>
      <c r="G64" s="51" t="n">
        <f aca="false">$B64+D64+E64+F64</f>
        <v>2.6239683</v>
      </c>
      <c r="H64" s="45"/>
      <c r="I64" s="51" t="n">
        <f aca="false">D64</f>
        <v>-0.15</v>
      </c>
      <c r="J64" s="51" t="n">
        <v>0</v>
      </c>
      <c r="K64" s="51" t="n">
        <f aca="false">F64</f>
        <v>-1.3790317</v>
      </c>
      <c r="L64" s="51" t="n">
        <f aca="false">$B64+I64+J64+K64</f>
        <v>2.6239683</v>
      </c>
      <c r="M64" s="45"/>
      <c r="N64" s="45" t="n">
        <v>-0.15</v>
      </c>
      <c r="O64" s="51" t="n">
        <v>-0.01</v>
      </c>
      <c r="P64" s="51" t="n">
        <f aca="false">AU64+AS64+AV64</f>
        <v>-1.2297772</v>
      </c>
      <c r="Q64" s="51" t="n">
        <f aca="false">$B64+N64+O64+P64</f>
        <v>2.7632228</v>
      </c>
      <c r="R64" s="45"/>
      <c r="S64" s="45" t="n">
        <v>-0.34</v>
      </c>
      <c r="T64" s="51" t="n">
        <v>-0.03</v>
      </c>
      <c r="U64" s="51" t="n">
        <f aca="false">AV64</f>
        <v>-0.74</v>
      </c>
      <c r="V64" s="51" t="n">
        <f aca="false">$B64+S64+T64+U64</f>
        <v>3.043</v>
      </c>
      <c r="W64" s="45"/>
      <c r="X64" s="45" t="n">
        <v>0.3</v>
      </c>
      <c r="Y64" s="51" t="n">
        <v>-0.02</v>
      </c>
      <c r="Z64" s="51" t="n">
        <f aca="false">AQ64+AR64</f>
        <v>-0.70784325</v>
      </c>
      <c r="AA64" s="51" t="n">
        <f aca="false">$B64+X64+Y64+Z64</f>
        <v>3.72515675</v>
      </c>
      <c r="AB64" s="45"/>
      <c r="AC64" s="45" t="n">
        <v>-0.13</v>
      </c>
      <c r="AD64" s="51" t="n">
        <v>-0.1</v>
      </c>
      <c r="AE64" s="51" t="n">
        <f aca="false">AR64</f>
        <v>-0.252418</v>
      </c>
      <c r="AF64" s="51" t="n">
        <f aca="false">$B64+AC64+AD64+AE64</f>
        <v>3.670582</v>
      </c>
      <c r="AG64" s="45"/>
      <c r="AH64" s="45" t="n">
        <v>-0.26</v>
      </c>
      <c r="AI64" s="51" t="n">
        <v>-0.1</v>
      </c>
      <c r="AJ64" s="51" t="n">
        <f aca="false">AR64</f>
        <v>-0.252418</v>
      </c>
      <c r="AK64" s="51" t="n">
        <f aca="false">$B64+AH64+AI64+AJ64</f>
        <v>3.540582</v>
      </c>
      <c r="AQ64" s="52" t="n">
        <v>-0.45542525</v>
      </c>
      <c r="AR64" s="52" t="n">
        <v>-0.252418</v>
      </c>
      <c r="AS64" s="52" t="n">
        <v>-0.1445692</v>
      </c>
      <c r="AT64" s="52" t="n">
        <v>-0.4944625</v>
      </c>
      <c r="AU64" s="52" t="n">
        <v>-0.345208</v>
      </c>
      <c r="AV64" s="52" t="n">
        <f aca="false">AV63</f>
        <v>-0.74</v>
      </c>
    </row>
    <row r="65" customFormat="false" ht="12.75" hidden="false" customHeight="false" outlineLevel="0" collapsed="false">
      <c r="A65" s="44" t="n">
        <f aca="false">EOMONTH(A64,0)+1</f>
        <v>39052</v>
      </c>
      <c r="B65" s="45" t="n">
        <v>4.313</v>
      </c>
      <c r="C65" s="44"/>
      <c r="D65" s="45" t="n">
        <v>-0.1525</v>
      </c>
      <c r="E65" s="51" t="n">
        <v>0</v>
      </c>
      <c r="F65" s="51" t="n">
        <f aca="false">AT65+AS65+AV65</f>
        <v>-1.3785001</v>
      </c>
      <c r="G65" s="51" t="n">
        <f aca="false">$B65+D65+E65+F65</f>
        <v>2.7819999</v>
      </c>
      <c r="H65" s="45"/>
      <c r="I65" s="51" t="n">
        <f aca="false">D65</f>
        <v>-0.1525</v>
      </c>
      <c r="J65" s="51" t="n">
        <v>0</v>
      </c>
      <c r="K65" s="51" t="n">
        <f aca="false">F65</f>
        <v>-1.3785001</v>
      </c>
      <c r="L65" s="51" t="n">
        <f aca="false">$B65+I65+J65+K65</f>
        <v>2.7819999</v>
      </c>
      <c r="M65" s="45"/>
      <c r="N65" s="45" t="n">
        <v>-0.1525</v>
      </c>
      <c r="O65" s="51" t="n">
        <v>-0.01</v>
      </c>
      <c r="P65" s="51" t="n">
        <f aca="false">AU65+AS65+AV65</f>
        <v>-1.2293116</v>
      </c>
      <c r="Q65" s="51" t="n">
        <f aca="false">$B65+N65+O65+P65</f>
        <v>2.9211884</v>
      </c>
      <c r="R65" s="45"/>
      <c r="S65" s="45" t="n">
        <v>-0.34</v>
      </c>
      <c r="T65" s="51" t="n">
        <v>-0.03</v>
      </c>
      <c r="U65" s="51" t="n">
        <f aca="false">AV65</f>
        <v>-0.74</v>
      </c>
      <c r="V65" s="51" t="n">
        <f aca="false">$B65+S65+T65+U65</f>
        <v>3.203</v>
      </c>
      <c r="W65" s="45"/>
      <c r="X65" s="45" t="n">
        <v>0.37</v>
      </c>
      <c r="Y65" s="51" t="n">
        <v>-0.02</v>
      </c>
      <c r="Z65" s="51" t="n">
        <f aca="false">AQ65+AR65</f>
        <v>-0.71313125</v>
      </c>
      <c r="AA65" s="51" t="n">
        <f aca="false">$B65+X65+Y65+Z65</f>
        <v>3.94986875</v>
      </c>
      <c r="AB65" s="45"/>
      <c r="AC65" s="45" t="n">
        <v>-0.13</v>
      </c>
      <c r="AD65" s="51" t="n">
        <v>-0.1</v>
      </c>
      <c r="AE65" s="51" t="n">
        <f aca="false">AR65</f>
        <v>-0.252154</v>
      </c>
      <c r="AF65" s="51" t="n">
        <f aca="false">$B65+AC65+AD65+AE65</f>
        <v>3.830846</v>
      </c>
      <c r="AG65" s="45"/>
      <c r="AH65" s="45" t="n">
        <v>-0.26</v>
      </c>
      <c r="AI65" s="51" t="n">
        <v>-0.1</v>
      </c>
      <c r="AJ65" s="51" t="n">
        <f aca="false">AR65</f>
        <v>-0.252154</v>
      </c>
      <c r="AK65" s="51" t="n">
        <f aca="false">$B65+AH65+AI65+AJ65</f>
        <v>3.700846</v>
      </c>
      <c r="AQ65" s="52" t="n">
        <v>-0.46097725</v>
      </c>
      <c r="AR65" s="52" t="n">
        <v>-0.252154</v>
      </c>
      <c r="AS65" s="52" t="n">
        <v>-0.1444876</v>
      </c>
      <c r="AT65" s="52" t="n">
        <v>-0.4940125</v>
      </c>
      <c r="AU65" s="52" t="n">
        <v>-0.344824</v>
      </c>
      <c r="AV65" s="52" t="n">
        <f aca="false">AV64</f>
        <v>-0.74</v>
      </c>
    </row>
    <row r="66" customFormat="false" ht="12.75" hidden="false" customHeight="false" outlineLevel="0" collapsed="false">
      <c r="A66" s="44"/>
      <c r="B66" s="45" t="n">
        <v>4.3315</v>
      </c>
      <c r="C66" s="44"/>
      <c r="D66" s="45" t="n">
        <v>-0.155</v>
      </c>
      <c r="E66" s="51" t="n">
        <v>0</v>
      </c>
      <c r="F66" s="51" t="n">
        <f aca="false">AT66+AS66+AV66</f>
        <v>-1.3787216</v>
      </c>
      <c r="G66" s="51" t="n">
        <f aca="false">$B66+D66+E66+F66</f>
        <v>2.7977784</v>
      </c>
      <c r="H66" s="45"/>
      <c r="I66" s="51" t="n">
        <f aca="false">D66</f>
        <v>-0.155</v>
      </c>
      <c r="J66" s="51" t="n">
        <v>0</v>
      </c>
      <c r="K66" s="51" t="n">
        <f aca="false">F66</f>
        <v>-1.3787216</v>
      </c>
      <c r="L66" s="51" t="n">
        <f aca="false">$B66+I66+J66+K66</f>
        <v>2.7977784</v>
      </c>
      <c r="M66" s="45"/>
      <c r="N66" s="45" t="n">
        <v>-0.155</v>
      </c>
      <c r="O66" s="51" t="n">
        <v>-0.01</v>
      </c>
      <c r="P66" s="51" t="n">
        <f aca="false">AU66+AS66+AV66</f>
        <v>-1.2295056</v>
      </c>
      <c r="Q66" s="51" t="n">
        <f aca="false">$B66+N66+O66+P66</f>
        <v>2.9369944</v>
      </c>
      <c r="R66" s="45"/>
      <c r="S66" s="45" t="n">
        <v>-0.34</v>
      </c>
      <c r="T66" s="51" t="n">
        <v>-0.03</v>
      </c>
      <c r="U66" s="51" t="n">
        <f aca="false">AV66</f>
        <v>-0.74</v>
      </c>
      <c r="V66" s="51" t="n">
        <f aca="false">$B66+S66+T66+U66</f>
        <v>3.2215</v>
      </c>
      <c r="W66" s="45"/>
      <c r="X66" s="45" t="n">
        <v>0.37</v>
      </c>
      <c r="Y66" s="51" t="n">
        <v>-0.02</v>
      </c>
      <c r="Z66" s="51" t="n">
        <f aca="false">AQ66+AR66</f>
        <v>-0.71393525</v>
      </c>
      <c r="AA66" s="51" t="n">
        <f aca="false">$B66+X66+Y66+Z66</f>
        <v>3.96756475</v>
      </c>
      <c r="AB66" s="45"/>
      <c r="AC66" s="45" t="n">
        <v>-0.13</v>
      </c>
      <c r="AD66" s="51" t="n">
        <v>-0.1</v>
      </c>
      <c r="AE66" s="51" t="n">
        <f aca="false">AR66</f>
        <v>-0.252264</v>
      </c>
      <c r="AF66" s="51" t="n">
        <f aca="false">$B66+AC66+AD66+AE66</f>
        <v>3.849236</v>
      </c>
      <c r="AG66" s="45"/>
      <c r="AH66" s="45" t="n">
        <v>-0.26</v>
      </c>
      <c r="AI66" s="51" t="n">
        <v>-0.1</v>
      </c>
      <c r="AJ66" s="51" t="n">
        <f aca="false">AR66</f>
        <v>-0.252264</v>
      </c>
      <c r="AK66" s="51" t="n">
        <f aca="false">$B66+AH66+AI66+AJ66</f>
        <v>3.719236</v>
      </c>
      <c r="AQ66" s="52" t="n">
        <v>-0.46167125</v>
      </c>
      <c r="AR66" s="52" t="n">
        <v>-0.252264</v>
      </c>
      <c r="AS66" s="52" t="n">
        <v>-0.1445216</v>
      </c>
      <c r="AT66" s="52" t="n">
        <v>-0.4942</v>
      </c>
      <c r="AU66" s="52" t="n">
        <v>-0.344984</v>
      </c>
      <c r="AV66" s="52" t="n">
        <f aca="false">AV65</f>
        <v>-0.74</v>
      </c>
    </row>
    <row r="67" customFormat="false" ht="12.75" hidden="false" customHeight="false" outlineLevel="0" collapsed="false">
      <c r="B67" s="45" t="n">
        <v>4.2475</v>
      </c>
      <c r="D67" s="45" t="n">
        <v>-0.1475</v>
      </c>
      <c r="E67" s="51" t="n">
        <v>0</v>
      </c>
      <c r="F67" s="51" t="n">
        <f aca="false">AT67+AS67+AV67</f>
        <v>-1.3935621</v>
      </c>
      <c r="G67" s="51" t="n">
        <f aca="false">$B67+D67+E67+F67</f>
        <v>2.7064379</v>
      </c>
      <c r="H67" s="45"/>
      <c r="I67" s="51" t="n">
        <f aca="false">D67</f>
        <v>-0.1475</v>
      </c>
      <c r="J67" s="51" t="n">
        <v>0</v>
      </c>
      <c r="K67" s="51" t="n">
        <f aca="false">F67</f>
        <v>-1.3935621</v>
      </c>
      <c r="L67" s="51" t="n">
        <f aca="false">$B67+I67+J67+K67</f>
        <v>2.7064379</v>
      </c>
      <c r="M67" s="45"/>
      <c r="N67" s="45" t="n">
        <v>-0.1475</v>
      </c>
      <c r="O67" s="51" t="n">
        <v>-0.01</v>
      </c>
      <c r="P67" s="51" t="n">
        <f aca="false">AU67+AS67+AV67</f>
        <v>-1.2425036</v>
      </c>
      <c r="Q67" s="51" t="n">
        <f aca="false">$B67+N67+O67+P67</f>
        <v>2.8474964</v>
      </c>
      <c r="R67" s="45"/>
      <c r="S67" s="45" t="n">
        <v>-0.34</v>
      </c>
      <c r="T67" s="51" t="n">
        <v>-0.03</v>
      </c>
      <c r="U67" s="51" t="n">
        <f aca="false">AV67</f>
        <v>-0.74</v>
      </c>
      <c r="V67" s="51" t="n">
        <f aca="false">$B67+S67+T67+U67</f>
        <v>3.1375</v>
      </c>
      <c r="W67" s="45"/>
      <c r="X67" s="45" t="n">
        <v>0.37</v>
      </c>
      <c r="Y67" s="51" t="n">
        <v>-0.02</v>
      </c>
      <c r="Z67" s="51" t="n">
        <f aca="false">AQ67+AR67</f>
        <v>-0.71839045</v>
      </c>
      <c r="AA67" s="51" t="n">
        <f aca="false">$B67+X67+Y67+Z67</f>
        <v>3.87910955</v>
      </c>
      <c r="AB67" s="45"/>
      <c r="AC67" s="45" t="n">
        <v>-0.13</v>
      </c>
      <c r="AD67" s="51" t="n">
        <v>-0.1</v>
      </c>
      <c r="AE67" s="51" t="n">
        <f aca="false">AR67</f>
        <v>-0.259634</v>
      </c>
      <c r="AF67" s="51" t="n">
        <f aca="false">$B67+AC67+AD67+AE67</f>
        <v>3.757866</v>
      </c>
      <c r="AG67" s="45"/>
      <c r="AH67" s="45" t="n">
        <v>-0.26</v>
      </c>
      <c r="AI67" s="51" t="n">
        <v>-0.1</v>
      </c>
      <c r="AJ67" s="51" t="n">
        <f aca="false">AR67</f>
        <v>-0.259634</v>
      </c>
      <c r="AK67" s="51" t="n">
        <f aca="false">$B67+AH67+AI67+AJ67</f>
        <v>3.627866</v>
      </c>
      <c r="AQ67" s="52" t="n">
        <v>-0.45875645</v>
      </c>
      <c r="AR67" s="52" t="n">
        <v>-0.259634</v>
      </c>
      <c r="AS67" s="52" t="n">
        <v>-0.1467996</v>
      </c>
      <c r="AT67" s="52" t="n">
        <v>-0.5067625</v>
      </c>
      <c r="AU67" s="52" t="n">
        <v>-0.355704</v>
      </c>
      <c r="AV67" s="52" t="n">
        <f aca="false">AV66</f>
        <v>-0.74</v>
      </c>
    </row>
    <row r="68" customFormat="false" ht="12.75" hidden="false" customHeight="false" outlineLevel="0" collapsed="false">
      <c r="B68" s="45" t="n">
        <v>4.1125</v>
      </c>
      <c r="D68" s="45" t="n">
        <v>-0.145</v>
      </c>
      <c r="E68" s="51" t="n">
        <v>0</v>
      </c>
      <c r="F68" s="51" t="n">
        <f aca="false">AT68+AS68+AV68</f>
        <v>-1.4004286</v>
      </c>
      <c r="G68" s="51" t="n">
        <f aca="false">$B68+D68+E68+F68</f>
        <v>2.5670714</v>
      </c>
      <c r="H68" s="45"/>
      <c r="I68" s="51" t="n">
        <f aca="false">D68</f>
        <v>-0.145</v>
      </c>
      <c r="J68" s="51" t="n">
        <v>0</v>
      </c>
      <c r="K68" s="51" t="n">
        <f aca="false">F68</f>
        <v>-1.4004286</v>
      </c>
      <c r="L68" s="51" t="n">
        <f aca="false">$B68+I68+J68+K68</f>
        <v>2.5670714</v>
      </c>
      <c r="M68" s="45"/>
      <c r="N68" s="45" t="n">
        <v>-0.145</v>
      </c>
      <c r="O68" s="51" t="n">
        <v>-0.01</v>
      </c>
      <c r="P68" s="51" t="n">
        <f aca="false">AU68+AS68+AV68</f>
        <v>-1.2485176</v>
      </c>
      <c r="Q68" s="51" t="n">
        <f aca="false">$B68+N68+O68+P68</f>
        <v>2.7089824</v>
      </c>
      <c r="R68" s="45"/>
      <c r="S68" s="45" t="n">
        <v>-0.34</v>
      </c>
      <c r="T68" s="51" t="n">
        <v>-0.03</v>
      </c>
      <c r="U68" s="51" t="n">
        <f aca="false">AV68</f>
        <v>-0.74</v>
      </c>
      <c r="V68" s="51" t="n">
        <f aca="false">$B68+S68+T68+U68</f>
        <v>3.0025</v>
      </c>
      <c r="W68" s="45"/>
      <c r="X68" s="45" t="n">
        <v>0.37</v>
      </c>
      <c r="Y68" s="51" t="n">
        <v>-0.02</v>
      </c>
      <c r="Z68" s="51" t="n">
        <f aca="false">AQ68+AR68</f>
        <v>-0.71711595</v>
      </c>
      <c r="AA68" s="51" t="n">
        <f aca="false">$B68+X68+Y68+Z68</f>
        <v>3.74538405</v>
      </c>
      <c r="AB68" s="45"/>
      <c r="AC68" s="45" t="n">
        <v>-0.13</v>
      </c>
      <c r="AD68" s="51" t="n">
        <v>-0.1</v>
      </c>
      <c r="AE68" s="51" t="n">
        <f aca="false">AR68</f>
        <v>-0.263044</v>
      </c>
      <c r="AF68" s="51" t="n">
        <f aca="false">$B68+AC68+AD68+AE68</f>
        <v>3.619456</v>
      </c>
      <c r="AG68" s="45"/>
      <c r="AH68" s="45" t="n">
        <v>-0.26</v>
      </c>
      <c r="AI68" s="51" t="n">
        <v>-0.1</v>
      </c>
      <c r="AJ68" s="51" t="n">
        <f aca="false">AR68</f>
        <v>-0.263044</v>
      </c>
      <c r="AK68" s="51" t="n">
        <f aca="false">$B68+AH68+AI68+AJ68</f>
        <v>3.489456</v>
      </c>
      <c r="AQ68" s="52" t="n">
        <v>-0.45407195</v>
      </c>
      <c r="AR68" s="52" t="n">
        <v>-0.263044</v>
      </c>
      <c r="AS68" s="52" t="n">
        <v>-0.1478536</v>
      </c>
      <c r="AT68" s="52" t="n">
        <v>-0.512575</v>
      </c>
      <c r="AU68" s="52" t="n">
        <v>-0.360664</v>
      </c>
      <c r="AV68" s="52" t="n">
        <f aca="false">AV67</f>
        <v>-0.74</v>
      </c>
    </row>
    <row r="69" customFormat="false" ht="12.75" hidden="false" customHeight="false" outlineLevel="0" collapsed="false">
      <c r="B69" s="45" t="n">
        <v>3.9585</v>
      </c>
      <c r="D69" s="45" t="n">
        <v>-0.15</v>
      </c>
      <c r="E69" s="51" t="n">
        <v>0</v>
      </c>
      <c r="F69" s="51" t="n">
        <f aca="false">AT69+AS69+AV69</f>
        <v>-1.4035296</v>
      </c>
      <c r="G69" s="51" t="n">
        <f aca="false">$B69+D69+E69+F69</f>
        <v>2.4049704</v>
      </c>
      <c r="H69" s="45"/>
      <c r="I69" s="51" t="n">
        <f aca="false">D69</f>
        <v>-0.15</v>
      </c>
      <c r="J69" s="51" t="n">
        <v>0</v>
      </c>
      <c r="K69" s="51" t="n">
        <f aca="false">F69</f>
        <v>-1.4035296</v>
      </c>
      <c r="L69" s="51" t="n">
        <f aca="false">$B69+I69+J69+K69</f>
        <v>2.4049704</v>
      </c>
      <c r="M69" s="45"/>
      <c r="N69" s="45" t="n">
        <v>-0.15</v>
      </c>
      <c r="O69" s="51" t="n">
        <v>-0.01</v>
      </c>
      <c r="P69" s="51" t="n">
        <f aca="false">AU69+AS69+AV69</f>
        <v>-1.2512336</v>
      </c>
      <c r="Q69" s="51" t="n">
        <f aca="false">$B69+N69+O69+P69</f>
        <v>2.5472664</v>
      </c>
      <c r="R69" s="45"/>
      <c r="S69" s="45" t="n">
        <v>-0.45</v>
      </c>
      <c r="T69" s="51" t="n">
        <v>-0.03</v>
      </c>
      <c r="U69" s="51" t="n">
        <f aca="false">AV69</f>
        <v>-0.74</v>
      </c>
      <c r="V69" s="51" t="n">
        <f aca="false">$B69+S69+T69+U69</f>
        <v>2.7385</v>
      </c>
      <c r="W69" s="45"/>
      <c r="X69" s="45" t="n">
        <v>0.275</v>
      </c>
      <c r="Y69" s="51" t="n">
        <v>-0.02</v>
      </c>
      <c r="Z69" s="51" t="n">
        <f aca="false">AQ69+AR69</f>
        <v>-0.7111087</v>
      </c>
      <c r="AA69" s="51" t="n">
        <f aca="false">$B69+X69+Y69+Z69</f>
        <v>3.5023913</v>
      </c>
      <c r="AB69" s="45"/>
      <c r="AC69" s="45" t="n">
        <v>-0.195</v>
      </c>
      <c r="AD69" s="51" t="n">
        <v>-0.1</v>
      </c>
      <c r="AE69" s="51" t="n">
        <f aca="false">AR69</f>
        <v>-0.264584</v>
      </c>
      <c r="AF69" s="51" t="n">
        <f aca="false">$B69+AC69+AD69+AE69</f>
        <v>3.398916</v>
      </c>
      <c r="AG69" s="45"/>
      <c r="AH69" s="45" t="n">
        <v>-0.37</v>
      </c>
      <c r="AI69" s="51" t="n">
        <v>-0.1</v>
      </c>
      <c r="AJ69" s="51" t="n">
        <f aca="false">AR69</f>
        <v>-0.264584</v>
      </c>
      <c r="AK69" s="51" t="n">
        <f aca="false">$B69+AH69+AI69+AJ69</f>
        <v>3.223916</v>
      </c>
      <c r="AQ69" s="52" t="n">
        <v>-0.4465247</v>
      </c>
      <c r="AR69" s="52" t="n">
        <v>-0.264584</v>
      </c>
      <c r="AS69" s="52" t="n">
        <v>-0.1483296</v>
      </c>
      <c r="AT69" s="52" t="n">
        <v>-0.5152</v>
      </c>
      <c r="AU69" s="52" t="n">
        <v>-0.362904</v>
      </c>
      <c r="AV69" s="52" t="n">
        <f aca="false">AV68</f>
        <v>-0.74</v>
      </c>
    </row>
    <row r="70" customFormat="false" ht="12.75" hidden="false" customHeight="false" outlineLevel="0" collapsed="false">
      <c r="B70" s="45" t="n">
        <v>3.9625</v>
      </c>
      <c r="D70" s="45" t="n">
        <v>-0.15</v>
      </c>
      <c r="E70" s="51" t="n">
        <v>0</v>
      </c>
      <c r="F70" s="51" t="n">
        <f aca="false">AT70+AS70+AV70</f>
        <v>-1.3987452</v>
      </c>
      <c r="G70" s="51" t="n">
        <f aca="false">$B70+D70+E70+F70</f>
        <v>2.4137548</v>
      </c>
      <c r="H70" s="45"/>
      <c r="I70" s="51" t="n">
        <f aca="false">D70</f>
        <v>-0.15</v>
      </c>
      <c r="J70" s="51" t="n">
        <v>0</v>
      </c>
      <c r="K70" s="51" t="n">
        <f aca="false">F70</f>
        <v>-1.3987452</v>
      </c>
      <c r="L70" s="51" t="n">
        <f aca="false">$B70+I70+J70+K70</f>
        <v>2.4137548</v>
      </c>
      <c r="M70" s="45"/>
      <c r="N70" s="45" t="n">
        <v>-0.15</v>
      </c>
      <c r="O70" s="51" t="n">
        <v>-0.01</v>
      </c>
      <c r="P70" s="51" t="n">
        <f aca="false">AU70+AS70+AV70</f>
        <v>-1.2470432</v>
      </c>
      <c r="Q70" s="51" t="n">
        <f aca="false">$B70+N70+O70+P70</f>
        <v>2.5554568</v>
      </c>
      <c r="R70" s="45"/>
      <c r="S70" s="45" t="n">
        <v>-0.45</v>
      </c>
      <c r="T70" s="51" t="n">
        <v>-0.03</v>
      </c>
      <c r="U70" s="51" t="n">
        <f aca="false">AV70</f>
        <v>-0.74</v>
      </c>
      <c r="V70" s="51" t="n">
        <f aca="false">$B70+S70+T70+U70</f>
        <v>2.7425</v>
      </c>
      <c r="W70" s="45"/>
      <c r="X70" s="45" t="n">
        <v>0.275</v>
      </c>
      <c r="Y70" s="51" t="n">
        <v>-0.02</v>
      </c>
      <c r="Z70" s="51" t="n">
        <f aca="false">AQ70+AR70</f>
        <v>-0.7088715</v>
      </c>
      <c r="AA70" s="51" t="n">
        <f aca="false">$B70+X70+Y70+Z70</f>
        <v>3.5086285</v>
      </c>
      <c r="AB70" s="45"/>
      <c r="AC70" s="45" t="n">
        <v>-0.195</v>
      </c>
      <c r="AD70" s="51" t="n">
        <v>-0.1</v>
      </c>
      <c r="AE70" s="51" t="n">
        <f aca="false">AR70</f>
        <v>-0.262208</v>
      </c>
      <c r="AF70" s="51" t="n">
        <f aca="false">$B70+AC70+AD70+AE70</f>
        <v>3.405292</v>
      </c>
      <c r="AG70" s="45"/>
      <c r="AH70" s="45" t="n">
        <v>-0.37</v>
      </c>
      <c r="AI70" s="51" t="n">
        <v>-0.1</v>
      </c>
      <c r="AJ70" s="51" t="n">
        <f aca="false">AR70</f>
        <v>-0.262208</v>
      </c>
      <c r="AK70" s="51" t="n">
        <f aca="false">$B70+AH70+AI70+AJ70</f>
        <v>3.230292</v>
      </c>
      <c r="AQ70" s="52" t="n">
        <v>-0.4466635</v>
      </c>
      <c r="AR70" s="52" t="n">
        <v>-0.262208</v>
      </c>
      <c r="AS70" s="52" t="n">
        <v>-0.1475952</v>
      </c>
      <c r="AT70" s="52" t="n">
        <v>-0.51115</v>
      </c>
      <c r="AU70" s="52" t="n">
        <v>-0.359448</v>
      </c>
      <c r="AV70" s="52" t="n">
        <f aca="false">AV69</f>
        <v>-0.74</v>
      </c>
    </row>
    <row r="71" customFormat="false" ht="12.75" hidden="false" customHeight="false" outlineLevel="0" collapsed="false">
      <c r="B71" s="45" t="n">
        <v>4.0025</v>
      </c>
      <c r="D71" s="45" t="n">
        <v>-0.15</v>
      </c>
      <c r="E71" s="51" t="n">
        <v>0</v>
      </c>
      <c r="F71" s="51" t="n">
        <f aca="false">AT71+AS71+AV71</f>
        <v>-1.3928976</v>
      </c>
      <c r="G71" s="51" t="n">
        <f aca="false">$B71+D71+E71+F71</f>
        <v>2.4596024</v>
      </c>
      <c r="H71" s="45"/>
      <c r="I71" s="51" t="n">
        <f aca="false">D71</f>
        <v>-0.15</v>
      </c>
      <c r="J71" s="51" t="n">
        <v>0</v>
      </c>
      <c r="K71" s="51" t="n">
        <f aca="false">F71</f>
        <v>-1.3928976</v>
      </c>
      <c r="L71" s="51" t="n">
        <f aca="false">$B71+I71+J71+K71</f>
        <v>2.4596024</v>
      </c>
      <c r="M71" s="45"/>
      <c r="N71" s="45" t="n">
        <v>-0.15</v>
      </c>
      <c r="O71" s="51" t="n">
        <v>-0.01</v>
      </c>
      <c r="P71" s="51" t="n">
        <f aca="false">AU71+AS71+AV71</f>
        <v>-1.2419216</v>
      </c>
      <c r="Q71" s="51" t="n">
        <f aca="false">$B71+N71+O71+P71</f>
        <v>2.6005784</v>
      </c>
      <c r="R71" s="45"/>
      <c r="S71" s="45" t="n">
        <v>-0.45</v>
      </c>
      <c r="T71" s="51" t="n">
        <v>-0.03</v>
      </c>
      <c r="U71" s="51" t="n">
        <f aca="false">AV71</f>
        <v>-0.74</v>
      </c>
      <c r="V71" s="51" t="n">
        <f aca="false">$B71+S71+T71+U71</f>
        <v>2.7825</v>
      </c>
      <c r="W71" s="45"/>
      <c r="X71" s="45" t="n">
        <v>0.275</v>
      </c>
      <c r="Y71" s="51" t="n">
        <v>-0.02</v>
      </c>
      <c r="Z71" s="51" t="n">
        <f aca="false">AQ71+AR71</f>
        <v>-0.7073555</v>
      </c>
      <c r="AA71" s="51" t="n">
        <f aca="false">$B71+X71+Y71+Z71</f>
        <v>3.5501445</v>
      </c>
      <c r="AB71" s="45"/>
      <c r="AC71" s="45" t="n">
        <v>-0.195</v>
      </c>
      <c r="AD71" s="51" t="n">
        <v>-0.1</v>
      </c>
      <c r="AE71" s="51" t="n">
        <f aca="false">AR71</f>
        <v>-0.259304</v>
      </c>
      <c r="AF71" s="51" t="n">
        <f aca="false">$B71+AC71+AD71+AE71</f>
        <v>3.448196</v>
      </c>
      <c r="AG71" s="45"/>
      <c r="AH71" s="45" t="n">
        <v>-0.37</v>
      </c>
      <c r="AI71" s="51" t="n">
        <v>-0.1</v>
      </c>
      <c r="AJ71" s="51" t="n">
        <f aca="false">AR71</f>
        <v>-0.259304</v>
      </c>
      <c r="AK71" s="51" t="n">
        <f aca="false">$B71+AH71+AI71+AJ71</f>
        <v>3.273196</v>
      </c>
      <c r="AQ71" s="52" t="n">
        <v>-0.4480515</v>
      </c>
      <c r="AR71" s="52" t="n">
        <v>-0.259304</v>
      </c>
      <c r="AS71" s="52" t="n">
        <v>-0.1466976</v>
      </c>
      <c r="AT71" s="52" t="n">
        <v>-0.5062</v>
      </c>
      <c r="AU71" s="52" t="n">
        <v>-0.355224</v>
      </c>
      <c r="AV71" s="52" t="n">
        <f aca="false">AV70</f>
        <v>-0.74</v>
      </c>
    </row>
    <row r="72" customFormat="false" ht="12.75" hidden="false" customHeight="false" outlineLevel="0" collapsed="false">
      <c r="B72" s="45" t="n">
        <v>4.0475</v>
      </c>
      <c r="D72" s="45" t="n">
        <v>-0.15</v>
      </c>
      <c r="E72" s="51" t="n">
        <v>0</v>
      </c>
      <c r="F72" s="51" t="n">
        <f aca="false">AT72+AS72+AV72</f>
        <v>-1.3765066</v>
      </c>
      <c r="G72" s="51" t="n">
        <f aca="false">$B72+D72+E72+F72</f>
        <v>2.5209934</v>
      </c>
      <c r="H72" s="45"/>
      <c r="I72" s="51" t="n">
        <f aca="false">D72</f>
        <v>-0.15</v>
      </c>
      <c r="J72" s="51" t="n">
        <v>0</v>
      </c>
      <c r="K72" s="51" t="n">
        <f aca="false">F72</f>
        <v>-1.3765066</v>
      </c>
      <c r="L72" s="51" t="n">
        <f aca="false">$B72+I72+J72+K72</f>
        <v>2.5209934</v>
      </c>
      <c r="M72" s="45"/>
      <c r="N72" s="45" t="n">
        <v>-0.15</v>
      </c>
      <c r="O72" s="51" t="n">
        <v>-0.01</v>
      </c>
      <c r="P72" s="51" t="n">
        <f aca="false">AU72+AS72+AV72</f>
        <v>-1.2275656</v>
      </c>
      <c r="Q72" s="51" t="n">
        <f aca="false">$B72+N72+O72+P72</f>
        <v>2.6599344</v>
      </c>
      <c r="R72" s="45"/>
      <c r="S72" s="45" t="n">
        <v>-0.45</v>
      </c>
      <c r="T72" s="51" t="n">
        <v>-0.03</v>
      </c>
      <c r="U72" s="51" t="n">
        <f aca="false">AV72</f>
        <v>-0.74</v>
      </c>
      <c r="V72" s="51" t="n">
        <f aca="false">$B72+S72+T72+U72</f>
        <v>2.8275</v>
      </c>
      <c r="W72" s="45"/>
      <c r="X72" s="45" t="n">
        <v>0.275</v>
      </c>
      <c r="Y72" s="51" t="n">
        <v>-0.02</v>
      </c>
      <c r="Z72" s="51" t="n">
        <f aca="false">AQ72+AR72</f>
        <v>-0.700777</v>
      </c>
      <c r="AA72" s="51" t="n">
        <f aca="false">$B72+X72+Y72+Z72</f>
        <v>3.601723</v>
      </c>
      <c r="AB72" s="45"/>
      <c r="AC72" s="45" t="n">
        <v>-0.195</v>
      </c>
      <c r="AD72" s="51" t="n">
        <v>-0.1</v>
      </c>
      <c r="AE72" s="51" t="n">
        <f aca="false">AR72</f>
        <v>-0.251164</v>
      </c>
      <c r="AF72" s="51" t="n">
        <f aca="false">$B72+AC72+AD72+AE72</f>
        <v>3.501336</v>
      </c>
      <c r="AG72" s="45"/>
      <c r="AH72" s="45" t="n">
        <v>-0.37</v>
      </c>
      <c r="AI72" s="51" t="n">
        <v>-0.1</v>
      </c>
      <c r="AJ72" s="51" t="n">
        <f aca="false">AR72</f>
        <v>-0.251164</v>
      </c>
      <c r="AK72" s="51" t="n">
        <f aca="false">$B72+AH72+AI72+AJ72</f>
        <v>3.326336</v>
      </c>
      <c r="AQ72" s="52" t="n">
        <v>-0.449613</v>
      </c>
      <c r="AR72" s="52" t="n">
        <v>-0.251164</v>
      </c>
      <c r="AS72" s="52" t="n">
        <v>-0.1441816</v>
      </c>
      <c r="AT72" s="52" t="n">
        <v>-0.492325</v>
      </c>
      <c r="AU72" s="52" t="n">
        <v>-0.343384</v>
      </c>
      <c r="AV72" s="52" t="n">
        <f aca="false">AV71</f>
        <v>-0.74</v>
      </c>
    </row>
    <row r="73" customFormat="false" ht="12.75" hidden="false" customHeight="false" outlineLevel="0" collapsed="false">
      <c r="B73" s="45" t="n">
        <v>4.0865</v>
      </c>
      <c r="D73" s="45" t="n">
        <v>-0.15</v>
      </c>
      <c r="E73" s="51" t="n">
        <v>0</v>
      </c>
      <c r="F73" s="51" t="n">
        <f aca="false">AT73+AS73+AV73</f>
        <v>-1.3762851</v>
      </c>
      <c r="G73" s="51" t="n">
        <f aca="false">$B73+D73+E73+F73</f>
        <v>2.5602149</v>
      </c>
      <c r="H73" s="45"/>
      <c r="I73" s="51" t="n">
        <f aca="false">D73</f>
        <v>-0.15</v>
      </c>
      <c r="J73" s="51" t="n">
        <v>0</v>
      </c>
      <c r="K73" s="51" t="n">
        <f aca="false">F73</f>
        <v>-1.3762851</v>
      </c>
      <c r="L73" s="51" t="n">
        <f aca="false">$B73+I73+J73+K73</f>
        <v>2.5602149</v>
      </c>
      <c r="M73" s="45"/>
      <c r="N73" s="45" t="n">
        <v>-0.15</v>
      </c>
      <c r="O73" s="51" t="n">
        <v>-0.01</v>
      </c>
      <c r="P73" s="51" t="n">
        <f aca="false">AU73+AS73+AV73</f>
        <v>-1.2273716</v>
      </c>
      <c r="Q73" s="51" t="n">
        <f aca="false">$B73+N73+O73+P73</f>
        <v>2.6991284</v>
      </c>
      <c r="R73" s="45"/>
      <c r="S73" s="45" t="n">
        <v>-0.45</v>
      </c>
      <c r="T73" s="51" t="n">
        <v>-0.03</v>
      </c>
      <c r="U73" s="51" t="n">
        <f aca="false">AV73</f>
        <v>-0.74</v>
      </c>
      <c r="V73" s="51" t="n">
        <f aca="false">$B73+S73+T73+U73</f>
        <v>2.8665</v>
      </c>
      <c r="W73" s="45"/>
      <c r="X73" s="45" t="n">
        <v>0.275</v>
      </c>
      <c r="Y73" s="51" t="n">
        <v>-0.02</v>
      </c>
      <c r="Z73" s="51" t="n">
        <f aca="false">AQ73+AR73</f>
        <v>-0.7020203</v>
      </c>
      <c r="AA73" s="51" t="n">
        <f aca="false">$B73+X73+Y73+Z73</f>
        <v>3.6394797</v>
      </c>
      <c r="AB73" s="45"/>
      <c r="AC73" s="45" t="n">
        <v>-0.195</v>
      </c>
      <c r="AD73" s="51" t="n">
        <v>-0.1</v>
      </c>
      <c r="AE73" s="51" t="n">
        <f aca="false">AR73</f>
        <v>-0.251054</v>
      </c>
      <c r="AF73" s="51" t="n">
        <f aca="false">$B73+AC73+AD73+AE73</f>
        <v>3.540446</v>
      </c>
      <c r="AG73" s="45"/>
      <c r="AH73" s="45" t="n">
        <v>-0.37</v>
      </c>
      <c r="AI73" s="51" t="n">
        <v>-0.1</v>
      </c>
      <c r="AJ73" s="51" t="n">
        <f aca="false">AR73</f>
        <v>-0.251054</v>
      </c>
      <c r="AK73" s="51" t="n">
        <f aca="false">$B73+AH73+AI73+AJ73</f>
        <v>3.365446</v>
      </c>
      <c r="AQ73" s="52" t="n">
        <v>-0.4509663</v>
      </c>
      <c r="AR73" s="52" t="n">
        <v>-0.251054</v>
      </c>
      <c r="AS73" s="52" t="n">
        <v>-0.1441476</v>
      </c>
      <c r="AT73" s="52" t="n">
        <v>-0.4921375</v>
      </c>
      <c r="AU73" s="52" t="n">
        <v>-0.343224</v>
      </c>
      <c r="AV73" s="52" t="n">
        <f aca="false">AV72</f>
        <v>-0.74</v>
      </c>
    </row>
    <row r="74" customFormat="false" ht="12.75" hidden="false" customHeight="false" outlineLevel="0" collapsed="false">
      <c r="B74" s="45" t="n">
        <v>4.0805</v>
      </c>
      <c r="D74" s="45" t="n">
        <v>-0.15</v>
      </c>
      <c r="E74" s="51" t="n">
        <v>0</v>
      </c>
      <c r="F74" s="51" t="n">
        <f aca="false">AT74+AS74+AV74</f>
        <v>-1.377747</v>
      </c>
      <c r="G74" s="51" t="n">
        <f aca="false">$B74+D74+E74+F74</f>
        <v>2.552753</v>
      </c>
      <c r="H74" s="45"/>
      <c r="I74" s="51" t="n">
        <f aca="false">D74</f>
        <v>-0.15</v>
      </c>
      <c r="J74" s="51" t="n">
        <v>0</v>
      </c>
      <c r="K74" s="51" t="n">
        <f aca="false">F74</f>
        <v>-1.377747</v>
      </c>
      <c r="L74" s="51" t="n">
        <f aca="false">$B74+I74+J74+K74</f>
        <v>2.552753</v>
      </c>
      <c r="M74" s="45"/>
      <c r="N74" s="45" t="n">
        <v>-0.15</v>
      </c>
      <c r="O74" s="51" t="n">
        <v>-0.01</v>
      </c>
      <c r="P74" s="51" t="n">
        <f aca="false">AU74+AS74+AV74</f>
        <v>-1.228652</v>
      </c>
      <c r="Q74" s="51" t="n">
        <f aca="false">$B74+N74+O74+P74</f>
        <v>2.691848</v>
      </c>
      <c r="R74" s="45"/>
      <c r="S74" s="45" t="n">
        <v>-0.45</v>
      </c>
      <c r="T74" s="51" t="n">
        <v>-0.03</v>
      </c>
      <c r="U74" s="51" t="n">
        <f aca="false">AV74</f>
        <v>-0.74</v>
      </c>
      <c r="V74" s="51" t="n">
        <f aca="false">$B74+S74+T74+U74</f>
        <v>2.8605</v>
      </c>
      <c r="W74" s="45"/>
      <c r="X74" s="45" t="n">
        <v>0.275</v>
      </c>
      <c r="Y74" s="51" t="n">
        <v>-0.02</v>
      </c>
      <c r="Z74" s="51" t="n">
        <f aca="false">AQ74+AR74</f>
        <v>-0.7023646</v>
      </c>
      <c r="AA74" s="51" t="n">
        <f aca="false">$B74+X74+Y74+Z74</f>
        <v>3.6331354</v>
      </c>
      <c r="AB74" s="45"/>
      <c r="AC74" s="45" t="n">
        <v>-0.195</v>
      </c>
      <c r="AD74" s="51" t="n">
        <v>-0.1</v>
      </c>
      <c r="AE74" s="51" t="n">
        <f aca="false">AR74</f>
        <v>-0.25178</v>
      </c>
      <c r="AF74" s="51" t="n">
        <f aca="false">$B74+AC74+AD74+AE74</f>
        <v>3.53372</v>
      </c>
      <c r="AG74" s="45"/>
      <c r="AH74" s="45" t="n">
        <v>-0.37</v>
      </c>
      <c r="AI74" s="51" t="n">
        <v>-0.1</v>
      </c>
      <c r="AJ74" s="51" t="n">
        <f aca="false">AR74</f>
        <v>-0.25178</v>
      </c>
      <c r="AK74" s="51" t="n">
        <f aca="false">$B74+AH74+AI74+AJ74</f>
        <v>3.35872</v>
      </c>
      <c r="AQ74" s="52" t="n">
        <v>-0.4505846</v>
      </c>
      <c r="AR74" s="52" t="n">
        <v>-0.25178</v>
      </c>
      <c r="AS74" s="52" t="n">
        <v>-0.144372</v>
      </c>
      <c r="AT74" s="52" t="n">
        <v>-0.493375</v>
      </c>
      <c r="AU74" s="52" t="n">
        <v>-0.34428</v>
      </c>
      <c r="AV74" s="52" t="n">
        <f aca="false">AV73</f>
        <v>-0.74</v>
      </c>
    </row>
    <row r="75" customFormat="false" ht="12.75" hidden="false" customHeight="false" outlineLevel="0" collapsed="false">
      <c r="B75" s="45" t="n">
        <v>4.0985</v>
      </c>
      <c r="D75" s="45" t="n">
        <v>-0.15</v>
      </c>
      <c r="E75" s="51" t="n">
        <v>0</v>
      </c>
      <c r="F75" s="51" t="n">
        <f aca="false">AT75+AS75+AV75</f>
        <v>-1.379962</v>
      </c>
      <c r="G75" s="51" t="n">
        <f aca="false">$B75+D75+E75+F75</f>
        <v>2.568538</v>
      </c>
      <c r="H75" s="45"/>
      <c r="I75" s="51" t="n">
        <f aca="false">D75</f>
        <v>-0.15</v>
      </c>
      <c r="J75" s="51" t="n">
        <v>0</v>
      </c>
      <c r="K75" s="51" t="n">
        <f aca="false">F75</f>
        <v>-1.379962</v>
      </c>
      <c r="L75" s="51" t="n">
        <f aca="false">$B75+I75+J75+K75</f>
        <v>2.568538</v>
      </c>
      <c r="M75" s="45"/>
      <c r="N75" s="45" t="n">
        <v>-0.15</v>
      </c>
      <c r="O75" s="51" t="n">
        <v>-0.01</v>
      </c>
      <c r="P75" s="51" t="n">
        <f aca="false">AU75+AS75+AV75</f>
        <v>-1.230592</v>
      </c>
      <c r="Q75" s="51" t="n">
        <f aca="false">$B75+N75+O75+P75</f>
        <v>2.707908</v>
      </c>
      <c r="R75" s="45"/>
      <c r="S75" s="45" t="n">
        <v>-0.45</v>
      </c>
      <c r="T75" s="51" t="n">
        <v>-0.03</v>
      </c>
      <c r="U75" s="51" t="n">
        <f aca="false">AV75</f>
        <v>-0.74</v>
      </c>
      <c r="V75" s="51" t="n">
        <f aca="false">$B75+S75+T75+U75</f>
        <v>2.8785</v>
      </c>
      <c r="W75" s="45"/>
      <c r="X75" s="45" t="n">
        <v>0.275</v>
      </c>
      <c r="Y75" s="51" t="n">
        <v>-0.02</v>
      </c>
      <c r="Z75" s="51" t="n">
        <f aca="false">AQ75+AR75</f>
        <v>-0.7039851</v>
      </c>
      <c r="AA75" s="51" t="n">
        <f aca="false">$B75+X75+Y75+Z75</f>
        <v>3.6495149</v>
      </c>
      <c r="AB75" s="45"/>
      <c r="AC75" s="45" t="n">
        <v>-0.195</v>
      </c>
      <c r="AD75" s="51" t="n">
        <v>-0.1</v>
      </c>
      <c r="AE75" s="51" t="n">
        <f aca="false">AR75</f>
        <v>-0.25288</v>
      </c>
      <c r="AF75" s="51" t="n">
        <f aca="false">$B75+AC75+AD75+AE75</f>
        <v>3.55062</v>
      </c>
      <c r="AG75" s="45"/>
      <c r="AH75" s="45" t="n">
        <v>-0.37</v>
      </c>
      <c r="AI75" s="51" t="n">
        <v>-0.1</v>
      </c>
      <c r="AJ75" s="51" t="n">
        <f aca="false">AR75</f>
        <v>-0.25288</v>
      </c>
      <c r="AK75" s="51" t="n">
        <f aca="false">$B75+AH75+AI75+AJ75</f>
        <v>3.37562</v>
      </c>
      <c r="AQ75" s="52" t="n">
        <v>-0.4511051</v>
      </c>
      <c r="AR75" s="52" t="n">
        <v>-0.25288</v>
      </c>
      <c r="AS75" s="52" t="n">
        <v>-0.144712</v>
      </c>
      <c r="AT75" s="52" t="n">
        <v>-0.49525</v>
      </c>
      <c r="AU75" s="52" t="n">
        <v>-0.34588</v>
      </c>
      <c r="AV75" s="52" t="n">
        <f aca="false">AV74</f>
        <v>-0.74</v>
      </c>
    </row>
    <row r="76" customFormat="false" ht="12.75" hidden="false" customHeight="false" outlineLevel="0" collapsed="false">
      <c r="B76" s="45" t="n">
        <v>4.2555</v>
      </c>
      <c r="D76" s="45" t="n">
        <v>-0.15</v>
      </c>
      <c r="E76" s="51" t="n">
        <v>0</v>
      </c>
      <c r="F76" s="51" t="n">
        <f aca="false">AT76+AS76+AV76</f>
        <v>-1.3814682</v>
      </c>
      <c r="G76" s="51" t="n">
        <f aca="false">$B76+D76+E76+F76</f>
        <v>2.7240318</v>
      </c>
      <c r="H76" s="45"/>
      <c r="I76" s="51" t="n">
        <f aca="false">D76</f>
        <v>-0.15</v>
      </c>
      <c r="J76" s="51" t="n">
        <v>0</v>
      </c>
      <c r="K76" s="51" t="n">
        <f aca="false">F76</f>
        <v>-1.3814682</v>
      </c>
      <c r="L76" s="51" t="n">
        <f aca="false">$B76+I76+J76+K76</f>
        <v>2.7240318</v>
      </c>
      <c r="M76" s="45"/>
      <c r="N76" s="45" t="n">
        <v>-0.15</v>
      </c>
      <c r="O76" s="51" t="n">
        <v>-0.01</v>
      </c>
      <c r="P76" s="51" t="n">
        <f aca="false">AU76+AS76+AV76</f>
        <v>-1.2319112</v>
      </c>
      <c r="Q76" s="51" t="n">
        <f aca="false">$B76+N76+O76+P76</f>
        <v>2.8635888</v>
      </c>
      <c r="R76" s="45"/>
      <c r="S76" s="45" t="n">
        <v>-0.34</v>
      </c>
      <c r="T76" s="51" t="n">
        <v>-0.03</v>
      </c>
      <c r="U76" s="51" t="n">
        <f aca="false">AV76</f>
        <v>-0.74</v>
      </c>
      <c r="V76" s="51" t="n">
        <f aca="false">$B76+S76+T76+U76</f>
        <v>3.1455</v>
      </c>
      <c r="W76" s="45"/>
      <c r="X76" s="45" t="n">
        <v>0.3</v>
      </c>
      <c r="Y76" s="51" t="n">
        <v>-0.02</v>
      </c>
      <c r="Z76" s="51" t="n">
        <f aca="false">AQ76+AR76</f>
        <v>-0.71252325</v>
      </c>
      <c r="AA76" s="51" t="n">
        <f aca="false">$B76+X76+Y76+Z76</f>
        <v>3.82297675</v>
      </c>
      <c r="AB76" s="45"/>
      <c r="AC76" s="45" t="n">
        <v>-0.13</v>
      </c>
      <c r="AD76" s="51" t="n">
        <v>-0.1</v>
      </c>
      <c r="AE76" s="51" t="n">
        <f aca="false">AR76</f>
        <v>-0.253628</v>
      </c>
      <c r="AF76" s="51" t="n">
        <f aca="false">$B76+AC76+AD76+AE76</f>
        <v>3.771872</v>
      </c>
      <c r="AG76" s="45"/>
      <c r="AH76" s="45" t="n">
        <v>-0.26</v>
      </c>
      <c r="AI76" s="51" t="n">
        <v>-0.1</v>
      </c>
      <c r="AJ76" s="51" t="n">
        <f aca="false">AR76</f>
        <v>-0.253628</v>
      </c>
      <c r="AK76" s="51" t="n">
        <f aca="false">$B76+AH76+AI76+AJ76</f>
        <v>3.641872</v>
      </c>
      <c r="AQ76" s="52" t="n">
        <v>-0.45889525</v>
      </c>
      <c r="AR76" s="52" t="n">
        <v>-0.253628</v>
      </c>
      <c r="AS76" s="52" t="n">
        <v>-0.1449432</v>
      </c>
      <c r="AT76" s="52" t="n">
        <v>-0.496525</v>
      </c>
      <c r="AU76" s="52" t="n">
        <v>-0.346968</v>
      </c>
      <c r="AV76" s="52" t="n">
        <f aca="false">AV75</f>
        <v>-0.74</v>
      </c>
    </row>
    <row r="77" customFormat="false" ht="12.75" hidden="false" customHeight="false" outlineLevel="0" collapsed="false">
      <c r="B77" s="45" t="n">
        <v>4.4155</v>
      </c>
      <c r="D77" s="45" t="n">
        <v>-0.1525</v>
      </c>
      <c r="E77" s="51" t="n">
        <v>0</v>
      </c>
      <c r="F77" s="51" t="n">
        <f aca="false">AT77+AS77+AV77</f>
        <v>-1.3809366</v>
      </c>
      <c r="G77" s="51" t="n">
        <f aca="false">$B77+D77+E77+F77</f>
        <v>2.8820634</v>
      </c>
      <c r="H77" s="45"/>
      <c r="I77" s="51" t="n">
        <f aca="false">D77</f>
        <v>-0.1525</v>
      </c>
      <c r="J77" s="51" t="n">
        <v>0</v>
      </c>
      <c r="K77" s="51" t="n">
        <f aca="false">F77</f>
        <v>-1.3809366</v>
      </c>
      <c r="L77" s="51" t="n">
        <f aca="false">$B77+I77+J77+K77</f>
        <v>2.8820634</v>
      </c>
      <c r="M77" s="45"/>
      <c r="N77" s="45" t="n">
        <v>-0.1525</v>
      </c>
      <c r="O77" s="51" t="n">
        <v>-0.01</v>
      </c>
      <c r="P77" s="51" t="n">
        <f aca="false">AU77+AS77+AV77</f>
        <v>-1.2314456</v>
      </c>
      <c r="Q77" s="51" t="n">
        <f aca="false">$B77+N77+O77+P77</f>
        <v>3.0215544</v>
      </c>
      <c r="R77" s="45"/>
      <c r="S77" s="45" t="n">
        <v>-0.34</v>
      </c>
      <c r="T77" s="51" t="n">
        <v>-0.03</v>
      </c>
      <c r="U77" s="51" t="n">
        <f aca="false">AV77</f>
        <v>-0.74</v>
      </c>
      <c r="V77" s="51" t="n">
        <f aca="false">$B77+S77+T77+U77</f>
        <v>3.3055</v>
      </c>
      <c r="W77" s="45"/>
      <c r="X77" s="45" t="n">
        <v>0.37</v>
      </c>
      <c r="Y77" s="51" t="n">
        <v>-0.02</v>
      </c>
      <c r="Z77" s="51" t="n">
        <f aca="false">AQ77+AR77</f>
        <v>-0.71781125</v>
      </c>
      <c r="AA77" s="51" t="n">
        <f aca="false">$B77+X77+Y77+Z77</f>
        <v>4.04768875</v>
      </c>
      <c r="AB77" s="45"/>
      <c r="AC77" s="45" t="n">
        <v>-0.13</v>
      </c>
      <c r="AD77" s="51" t="n">
        <v>-0.1</v>
      </c>
      <c r="AE77" s="51" t="n">
        <f aca="false">AR77</f>
        <v>-0.253364</v>
      </c>
      <c r="AF77" s="51" t="n">
        <f aca="false">$B77+AC77+AD77+AE77</f>
        <v>3.932136</v>
      </c>
      <c r="AG77" s="45"/>
      <c r="AH77" s="45" t="n">
        <v>-0.26</v>
      </c>
      <c r="AI77" s="51" t="n">
        <v>-0.1</v>
      </c>
      <c r="AJ77" s="51" t="n">
        <f aca="false">AR77</f>
        <v>-0.253364</v>
      </c>
      <c r="AK77" s="51" t="n">
        <f aca="false">$B77+AH77+AI77+AJ77</f>
        <v>3.802136</v>
      </c>
      <c r="AQ77" s="52" t="n">
        <v>-0.46444725</v>
      </c>
      <c r="AR77" s="52" t="n">
        <v>-0.253364</v>
      </c>
      <c r="AS77" s="52" t="n">
        <v>-0.1448616</v>
      </c>
      <c r="AT77" s="52" t="n">
        <v>-0.496075</v>
      </c>
      <c r="AU77" s="52" t="n">
        <v>-0.346584</v>
      </c>
      <c r="AV77" s="52" t="n">
        <f aca="false">AV76</f>
        <v>-0.74</v>
      </c>
    </row>
    <row r="78" customFormat="false" ht="12.75" hidden="false" customHeight="false" outlineLevel="0" collapsed="false">
      <c r="B78" s="45" t="n">
        <v>4.4365</v>
      </c>
      <c r="D78" s="45" t="n">
        <v>-0.155</v>
      </c>
      <c r="E78" s="51" t="n">
        <v>0</v>
      </c>
      <c r="F78" s="51" t="n">
        <f aca="false">AT78+AS78+AV78</f>
        <v>-1.3811581</v>
      </c>
      <c r="G78" s="51" t="n">
        <f aca="false">$B78+D78+E78+F78</f>
        <v>2.9003419</v>
      </c>
      <c r="H78" s="45"/>
      <c r="I78" s="51" t="n">
        <f aca="false">D78</f>
        <v>-0.155</v>
      </c>
      <c r="J78" s="51" t="n">
        <v>0</v>
      </c>
      <c r="K78" s="51" t="n">
        <f aca="false">F78</f>
        <v>-1.3811581</v>
      </c>
      <c r="L78" s="51" t="n">
        <f aca="false">$B78+I78+J78+K78</f>
        <v>2.9003419</v>
      </c>
      <c r="M78" s="45"/>
      <c r="N78" s="45" t="n">
        <v>-0.155</v>
      </c>
      <c r="O78" s="51" t="n">
        <v>-0.01</v>
      </c>
      <c r="P78" s="51" t="n">
        <f aca="false">AU78+AS78+AV78</f>
        <v>-1.2316396</v>
      </c>
      <c r="Q78" s="51" t="n">
        <f aca="false">$B78+N78+O78+P78</f>
        <v>3.0398604</v>
      </c>
      <c r="R78" s="45"/>
      <c r="S78" s="45" t="n">
        <v>-0.34</v>
      </c>
      <c r="T78" s="51" t="n">
        <v>-0.03</v>
      </c>
      <c r="U78" s="51" t="n">
        <f aca="false">AV78</f>
        <v>-0.74</v>
      </c>
      <c r="V78" s="51" t="n">
        <f aca="false">$B78+S78+T78+U78</f>
        <v>3.3265</v>
      </c>
      <c r="W78" s="45"/>
      <c r="X78" s="45" t="n">
        <v>0.37</v>
      </c>
      <c r="Y78" s="51" t="n">
        <v>-0.02</v>
      </c>
      <c r="Z78" s="51" t="n">
        <f aca="false">AQ78+AR78</f>
        <v>-0.718702</v>
      </c>
      <c r="AA78" s="51" t="n">
        <f aca="false">$B78+X78+Y78+Z78</f>
        <v>4.067798</v>
      </c>
      <c r="AB78" s="45"/>
      <c r="AC78" s="45" t="n">
        <v>-0.13</v>
      </c>
      <c r="AD78" s="51" t="n">
        <v>-0.1</v>
      </c>
      <c r="AE78" s="51" t="n">
        <f aca="false">AR78</f>
        <v>-0.253474</v>
      </c>
      <c r="AF78" s="51" t="n">
        <f aca="false">$B78+AC78+AD78+AE78</f>
        <v>3.953026</v>
      </c>
      <c r="AG78" s="45"/>
      <c r="AH78" s="45" t="n">
        <v>-0.26</v>
      </c>
      <c r="AI78" s="51" t="n">
        <v>-0.1</v>
      </c>
      <c r="AJ78" s="51" t="n">
        <f aca="false">AR78</f>
        <v>-0.253474</v>
      </c>
      <c r="AK78" s="51" t="n">
        <f aca="false">$B78+AH78+AI78+AJ78</f>
        <v>3.823026</v>
      </c>
      <c r="AQ78" s="52" t="n">
        <v>-0.465228</v>
      </c>
      <c r="AR78" s="52" t="n">
        <v>-0.253474</v>
      </c>
      <c r="AS78" s="52" t="n">
        <v>-0.1448956</v>
      </c>
      <c r="AT78" s="52" t="n">
        <v>-0.4962625</v>
      </c>
      <c r="AU78" s="52" t="n">
        <v>-0.346744</v>
      </c>
      <c r="AV78" s="52" t="n">
        <f aca="false">AV77</f>
        <v>-0.74</v>
      </c>
    </row>
    <row r="79" customFormat="false" ht="12.75" hidden="false" customHeight="false" outlineLevel="0" collapsed="false">
      <c r="B79" s="45" t="n">
        <v>4.3525</v>
      </c>
      <c r="D79" s="45" t="n">
        <v>-0.1475</v>
      </c>
      <c r="E79" s="51" t="n">
        <v>0</v>
      </c>
      <c r="F79" s="51" t="n">
        <f aca="false">AT79+AS79+AV79</f>
        <v>-1.3959986</v>
      </c>
      <c r="G79" s="51" t="n">
        <f aca="false">$B79+D79+E79+F79</f>
        <v>2.8090014</v>
      </c>
      <c r="H79" s="45"/>
      <c r="I79" s="51" t="n">
        <f aca="false">D79</f>
        <v>-0.1475</v>
      </c>
      <c r="J79" s="51" t="n">
        <v>0</v>
      </c>
      <c r="K79" s="51" t="n">
        <f aca="false">F79</f>
        <v>-1.3959986</v>
      </c>
      <c r="L79" s="51" t="n">
        <f aca="false">$B79+I79+J79+K79</f>
        <v>2.8090014</v>
      </c>
      <c r="M79" s="45"/>
      <c r="N79" s="45" t="n">
        <v>-0.1475</v>
      </c>
      <c r="O79" s="51" t="n">
        <v>-0.01</v>
      </c>
      <c r="P79" s="51" t="n">
        <f aca="false">AU79+AS79+AV79</f>
        <v>-1.2446376</v>
      </c>
      <c r="Q79" s="51" t="n">
        <f aca="false">$B79+N79+O79+P79</f>
        <v>2.9503624</v>
      </c>
      <c r="R79" s="45"/>
      <c r="S79" s="45" t="n">
        <v>-0.34</v>
      </c>
      <c r="T79" s="51" t="n">
        <v>-0.03</v>
      </c>
      <c r="U79" s="51" t="n">
        <f aca="false">AV79</f>
        <v>-0.74</v>
      </c>
      <c r="V79" s="51" t="n">
        <f aca="false">$B79+S79+T79+U79</f>
        <v>3.2425</v>
      </c>
      <c r="W79" s="45"/>
      <c r="X79" s="45" t="n">
        <v>0.37</v>
      </c>
      <c r="Y79" s="51" t="n">
        <v>-0.02</v>
      </c>
      <c r="Z79" s="51" t="n">
        <f aca="false">AQ79+AR79</f>
        <v>-0.7231572</v>
      </c>
      <c r="AA79" s="51" t="n">
        <f aca="false">$B79+X79+Y79+Z79</f>
        <v>3.9793428</v>
      </c>
      <c r="AB79" s="45"/>
      <c r="AC79" s="45" t="n">
        <v>-0.13</v>
      </c>
      <c r="AD79" s="51" t="n">
        <v>-0.1</v>
      </c>
      <c r="AE79" s="51" t="n">
        <f aca="false">AR79</f>
        <v>-0.260844</v>
      </c>
      <c r="AF79" s="51" t="n">
        <f aca="false">$B79+AC79+AD79+AE79</f>
        <v>3.861656</v>
      </c>
      <c r="AG79" s="45"/>
      <c r="AH79" s="45" t="n">
        <v>-0.26</v>
      </c>
      <c r="AI79" s="51" t="n">
        <v>-0.1</v>
      </c>
      <c r="AJ79" s="51" t="n">
        <f aca="false">AR79</f>
        <v>-0.260844</v>
      </c>
      <c r="AK79" s="51" t="n">
        <f aca="false">$B79+AH79+AI79+AJ79</f>
        <v>3.731656</v>
      </c>
      <c r="AQ79" s="52" t="n">
        <v>-0.4623132</v>
      </c>
      <c r="AR79" s="52" t="n">
        <v>-0.260844</v>
      </c>
      <c r="AS79" s="52" t="n">
        <v>-0.1471736</v>
      </c>
      <c r="AT79" s="52" t="n">
        <v>-0.508825</v>
      </c>
      <c r="AU79" s="52" t="n">
        <v>-0.357464</v>
      </c>
      <c r="AV79" s="52" t="n">
        <f aca="false">AV78</f>
        <v>-0.74</v>
      </c>
    </row>
    <row r="80" customFormat="false" ht="12.75" hidden="false" customHeight="false" outlineLevel="0" collapsed="false">
      <c r="B80" s="45" t="n">
        <v>4.2175</v>
      </c>
      <c r="D80" s="45" t="n">
        <v>-0.145</v>
      </c>
      <c r="E80" s="51" t="n">
        <v>0</v>
      </c>
      <c r="F80" s="51" t="n">
        <f aca="false">AT80+AS80+AV80</f>
        <v>-1.4028651</v>
      </c>
      <c r="G80" s="51" t="n">
        <f aca="false">$B80+D80+E80+F80</f>
        <v>2.6696349</v>
      </c>
      <c r="H80" s="45"/>
      <c r="I80" s="51" t="n">
        <f aca="false">D80</f>
        <v>-0.145</v>
      </c>
      <c r="J80" s="51" t="n">
        <v>0</v>
      </c>
      <c r="K80" s="51" t="n">
        <f aca="false">F80</f>
        <v>-1.4028651</v>
      </c>
      <c r="L80" s="51" t="n">
        <f aca="false">$B80+I80+J80+K80</f>
        <v>2.6696349</v>
      </c>
      <c r="M80" s="45"/>
      <c r="N80" s="45" t="n">
        <v>-0.145</v>
      </c>
      <c r="O80" s="51" t="n">
        <v>-0.01</v>
      </c>
      <c r="P80" s="51" t="n">
        <f aca="false">AU80+AS80+AV80</f>
        <v>-1.2506516</v>
      </c>
      <c r="Q80" s="51" t="n">
        <f aca="false">$B80+N80+O80+P80</f>
        <v>2.8118484</v>
      </c>
      <c r="R80" s="45"/>
      <c r="S80" s="45" t="n">
        <v>-0.34</v>
      </c>
      <c r="T80" s="51" t="n">
        <v>-0.03</v>
      </c>
      <c r="U80" s="51" t="n">
        <f aca="false">AV80</f>
        <v>-0.74</v>
      </c>
      <c r="V80" s="51" t="n">
        <f aca="false">$B80+S80+T80+U80</f>
        <v>3.1075</v>
      </c>
      <c r="W80" s="45"/>
      <c r="X80" s="45" t="n">
        <v>0.37</v>
      </c>
      <c r="Y80" s="51" t="n">
        <v>-0.02</v>
      </c>
      <c r="Z80" s="51" t="n">
        <f aca="false">AQ80+AR80</f>
        <v>-0.7218827</v>
      </c>
      <c r="AA80" s="51" t="n">
        <f aca="false">$B80+X80+Y80+Z80</f>
        <v>3.8456173</v>
      </c>
      <c r="AB80" s="45"/>
      <c r="AC80" s="45" t="n">
        <v>-0.13</v>
      </c>
      <c r="AD80" s="51" t="n">
        <v>-0.1</v>
      </c>
      <c r="AE80" s="51" t="n">
        <f aca="false">AR80</f>
        <v>-0.264254</v>
      </c>
      <c r="AF80" s="51" t="n">
        <f aca="false">$B80+AC80+AD80+AE80</f>
        <v>3.723246</v>
      </c>
      <c r="AG80" s="45"/>
      <c r="AH80" s="45" t="n">
        <v>-0.26</v>
      </c>
      <c r="AI80" s="51" t="n">
        <v>-0.1</v>
      </c>
      <c r="AJ80" s="51" t="n">
        <f aca="false">AR80</f>
        <v>-0.264254</v>
      </c>
      <c r="AK80" s="51" t="n">
        <f aca="false">$B80+AH80+AI80+AJ80</f>
        <v>3.593246</v>
      </c>
      <c r="AQ80" s="52" t="n">
        <v>-0.4576287</v>
      </c>
      <c r="AR80" s="52" t="n">
        <v>-0.264254</v>
      </c>
      <c r="AS80" s="52" t="n">
        <v>-0.1482276</v>
      </c>
      <c r="AT80" s="52" t="n">
        <v>-0.5146375</v>
      </c>
      <c r="AU80" s="52" t="n">
        <v>-0.362424</v>
      </c>
      <c r="AV80" s="52" t="n">
        <f aca="false">AV79</f>
        <v>-0.74</v>
      </c>
    </row>
    <row r="81" customFormat="false" ht="12.75" hidden="false" customHeight="false" outlineLevel="0" collapsed="false">
      <c r="B81" s="45" t="n">
        <v>4.0635</v>
      </c>
      <c r="D81" s="45" t="n">
        <v>-0.15</v>
      </c>
      <c r="E81" s="51" t="n">
        <v>0</v>
      </c>
      <c r="F81" s="51" t="n">
        <f aca="false">AT81+AS81+AV81</f>
        <v>-1.4061876</v>
      </c>
      <c r="G81" s="51" t="n">
        <f aca="false">$B81+D81+E81+F81</f>
        <v>2.5073124</v>
      </c>
      <c r="H81" s="45"/>
      <c r="I81" s="51" t="n">
        <f aca="false">D81</f>
        <v>-0.15</v>
      </c>
      <c r="J81" s="51" t="n">
        <v>0</v>
      </c>
      <c r="K81" s="51" t="n">
        <f aca="false">F81</f>
        <v>-1.4061876</v>
      </c>
      <c r="L81" s="51" t="n">
        <f aca="false">$B81+I81+J81+K81</f>
        <v>2.5073124</v>
      </c>
      <c r="M81" s="45"/>
      <c r="N81" s="45" t="n">
        <v>-0.15</v>
      </c>
      <c r="O81" s="51" t="n">
        <v>-0.01</v>
      </c>
      <c r="P81" s="51" t="n">
        <f aca="false">AU81+AS81+AV81</f>
        <v>-1.2535616</v>
      </c>
      <c r="Q81" s="51" t="n">
        <f aca="false">$B81+N81+O81+P81</f>
        <v>2.6499384</v>
      </c>
      <c r="R81" s="45"/>
      <c r="S81" s="45" t="n">
        <v>-0.45</v>
      </c>
      <c r="T81" s="51" t="n">
        <v>-0.03</v>
      </c>
      <c r="U81" s="51" t="n">
        <f aca="false">AV81</f>
        <v>-0.74</v>
      </c>
      <c r="V81" s="51" t="n">
        <f aca="false">$B81+S81+T81+U81</f>
        <v>2.8435</v>
      </c>
      <c r="W81" s="45"/>
      <c r="X81" s="45" t="n">
        <v>0.275</v>
      </c>
      <c r="Y81" s="51" t="n">
        <v>-0.02</v>
      </c>
      <c r="Z81" s="51" t="n">
        <f aca="false">AQ81+AR81</f>
        <v>-0.71598545</v>
      </c>
      <c r="AA81" s="51" t="n">
        <f aca="false">$B81+X81+Y81+Z81</f>
        <v>3.60251455</v>
      </c>
      <c r="AB81" s="45"/>
      <c r="AC81" s="45" t="n">
        <v>-0.195</v>
      </c>
      <c r="AD81" s="51" t="n">
        <v>-0.1</v>
      </c>
      <c r="AE81" s="51" t="n">
        <f aca="false">AR81</f>
        <v>-0.265904</v>
      </c>
      <c r="AF81" s="51" t="n">
        <f aca="false">$B81+AC81+AD81+AE81</f>
        <v>3.502596</v>
      </c>
      <c r="AG81" s="45"/>
      <c r="AH81" s="45" t="n">
        <v>-0.37</v>
      </c>
      <c r="AI81" s="51" t="n">
        <v>-0.1</v>
      </c>
      <c r="AJ81" s="51" t="n">
        <f aca="false">AR81</f>
        <v>-0.265904</v>
      </c>
      <c r="AK81" s="51" t="n">
        <f aca="false">$B81+AH81+AI81+AJ81</f>
        <v>3.327596</v>
      </c>
      <c r="AQ81" s="52" t="n">
        <v>-0.45008145</v>
      </c>
      <c r="AR81" s="52" t="n">
        <v>-0.265904</v>
      </c>
      <c r="AS81" s="52" t="n">
        <v>-0.1487376</v>
      </c>
      <c r="AT81" s="52" t="n">
        <v>-0.51745</v>
      </c>
      <c r="AU81" s="52" t="n">
        <v>-0.364824</v>
      </c>
      <c r="AV81" s="52" t="n">
        <f aca="false">AV80</f>
        <v>-0.74</v>
      </c>
    </row>
    <row r="82" customFormat="false" ht="12.75" hidden="false" customHeight="false" outlineLevel="0" collapsed="false">
      <c r="B82" s="45" t="n">
        <v>4.0675</v>
      </c>
      <c r="D82" s="45" t="n">
        <v>-0.15</v>
      </c>
      <c r="E82" s="51" t="n">
        <v>0</v>
      </c>
      <c r="F82" s="51" t="n">
        <f aca="false">AT82+AS82+AV82</f>
        <v>-1.4014032</v>
      </c>
      <c r="G82" s="51" t="n">
        <f aca="false">$B82+D82+E82+F82</f>
        <v>2.5160968</v>
      </c>
      <c r="H82" s="45"/>
      <c r="I82" s="51" t="n">
        <f aca="false">D82</f>
        <v>-0.15</v>
      </c>
      <c r="J82" s="51" t="n">
        <v>0</v>
      </c>
      <c r="K82" s="51" t="n">
        <f aca="false">F82</f>
        <v>-1.4014032</v>
      </c>
      <c r="L82" s="51" t="n">
        <f aca="false">$B82+I82+J82+K82</f>
        <v>2.5160968</v>
      </c>
      <c r="M82" s="45"/>
      <c r="N82" s="45" t="n">
        <v>-0.15</v>
      </c>
      <c r="O82" s="51" t="n">
        <v>-0.01</v>
      </c>
      <c r="P82" s="51" t="n">
        <f aca="false">AU82+AS82+AV82</f>
        <v>-1.2493712</v>
      </c>
      <c r="Q82" s="51" t="n">
        <f aca="false">$B82+N82+O82+P82</f>
        <v>2.6581288</v>
      </c>
      <c r="R82" s="45"/>
      <c r="S82" s="45" t="n">
        <v>-0.45</v>
      </c>
      <c r="T82" s="51" t="n">
        <v>-0.03</v>
      </c>
      <c r="U82" s="51" t="n">
        <f aca="false">AV82</f>
        <v>-0.74</v>
      </c>
      <c r="V82" s="51" t="n">
        <f aca="false">$B82+S82+T82+U82</f>
        <v>2.8475</v>
      </c>
      <c r="W82" s="45"/>
      <c r="X82" s="45" t="n">
        <v>0.275</v>
      </c>
      <c r="Y82" s="51" t="n">
        <v>-0.02</v>
      </c>
      <c r="Z82" s="51" t="n">
        <f aca="false">AQ82+AR82</f>
        <v>-0.71374825</v>
      </c>
      <c r="AA82" s="51" t="n">
        <f aca="false">$B82+X82+Y82+Z82</f>
        <v>3.60875175</v>
      </c>
      <c r="AB82" s="45"/>
      <c r="AC82" s="45" t="n">
        <v>-0.195</v>
      </c>
      <c r="AD82" s="51" t="n">
        <v>-0.1</v>
      </c>
      <c r="AE82" s="51" t="n">
        <f aca="false">AR82</f>
        <v>-0.263528</v>
      </c>
      <c r="AF82" s="51" t="n">
        <f aca="false">$B82+AC82+AD82+AE82</f>
        <v>3.508972</v>
      </c>
      <c r="AG82" s="45"/>
      <c r="AH82" s="45" t="n">
        <v>-0.37</v>
      </c>
      <c r="AI82" s="51" t="n">
        <v>-0.1</v>
      </c>
      <c r="AJ82" s="51" t="n">
        <f aca="false">AR82</f>
        <v>-0.263528</v>
      </c>
      <c r="AK82" s="51" t="n">
        <f aca="false">$B82+AH82+AI82+AJ82</f>
        <v>3.333972</v>
      </c>
      <c r="AQ82" s="52" t="n">
        <v>-0.45022025</v>
      </c>
      <c r="AR82" s="52" t="n">
        <v>-0.263528</v>
      </c>
      <c r="AS82" s="52" t="n">
        <v>-0.1480032</v>
      </c>
      <c r="AT82" s="52" t="n">
        <v>-0.5134</v>
      </c>
      <c r="AU82" s="52" t="n">
        <v>-0.361368</v>
      </c>
      <c r="AV82" s="52" t="n">
        <f aca="false">AV81</f>
        <v>-0.74</v>
      </c>
    </row>
    <row r="83" customFormat="false" ht="12.75" hidden="false" customHeight="false" outlineLevel="0" collapsed="false">
      <c r="B83" s="45" t="n">
        <v>4.1075</v>
      </c>
      <c r="D83" s="45" t="n">
        <v>-0.15</v>
      </c>
      <c r="E83" s="51" t="n">
        <v>0</v>
      </c>
      <c r="F83" s="51" t="n">
        <f aca="false">AT83+AS83+AV83</f>
        <v>-1.3955556</v>
      </c>
      <c r="G83" s="51" t="n">
        <f aca="false">$B83+D83+E83+F83</f>
        <v>2.5619444</v>
      </c>
      <c r="H83" s="45"/>
      <c r="I83" s="51" t="n">
        <f aca="false">D83</f>
        <v>-0.15</v>
      </c>
      <c r="J83" s="51" t="n">
        <v>0</v>
      </c>
      <c r="K83" s="51" t="n">
        <f aca="false">F83</f>
        <v>-1.3955556</v>
      </c>
      <c r="L83" s="51" t="n">
        <f aca="false">$B83+I83+J83+K83</f>
        <v>2.5619444</v>
      </c>
      <c r="M83" s="45"/>
      <c r="N83" s="45" t="n">
        <v>-0.15</v>
      </c>
      <c r="O83" s="51" t="n">
        <v>-0.01</v>
      </c>
      <c r="P83" s="51" t="n">
        <f aca="false">AU83+AS83+AV83</f>
        <v>-1.2442496</v>
      </c>
      <c r="Q83" s="51" t="n">
        <f aca="false">$B83+N83+O83+P83</f>
        <v>2.7032504</v>
      </c>
      <c r="R83" s="45"/>
      <c r="S83" s="45" t="n">
        <v>-0.45</v>
      </c>
      <c r="T83" s="51" t="n">
        <v>-0.03</v>
      </c>
      <c r="U83" s="51" t="n">
        <f aca="false">AV83</f>
        <v>-0.74</v>
      </c>
      <c r="V83" s="51" t="n">
        <f aca="false">$B83+S83+T83+U83</f>
        <v>2.8875</v>
      </c>
      <c r="W83" s="45"/>
      <c r="X83" s="45" t="n">
        <v>0.275</v>
      </c>
      <c r="Y83" s="51" t="n">
        <v>-0.02</v>
      </c>
      <c r="Z83" s="51" t="n">
        <f aca="false">AQ83+AR83</f>
        <v>-0.71223225</v>
      </c>
      <c r="AA83" s="51" t="n">
        <f aca="false">$B83+X83+Y83+Z83</f>
        <v>3.65026775</v>
      </c>
      <c r="AB83" s="45"/>
      <c r="AC83" s="45" t="n">
        <v>-0.195</v>
      </c>
      <c r="AD83" s="51" t="n">
        <v>-0.1</v>
      </c>
      <c r="AE83" s="51" t="n">
        <f aca="false">AR83</f>
        <v>-0.260624</v>
      </c>
      <c r="AF83" s="51" t="n">
        <f aca="false">$B83+AC83+AD83+AE83</f>
        <v>3.551876</v>
      </c>
      <c r="AG83" s="45"/>
      <c r="AH83" s="45" t="n">
        <v>-0.37</v>
      </c>
      <c r="AI83" s="51" t="n">
        <v>-0.1</v>
      </c>
      <c r="AJ83" s="51" t="n">
        <f aca="false">AR83</f>
        <v>-0.260624</v>
      </c>
      <c r="AK83" s="51" t="n">
        <f aca="false">$B83+AH83+AI83+AJ83</f>
        <v>3.376876</v>
      </c>
      <c r="AQ83" s="52" t="n">
        <v>-0.45160825</v>
      </c>
      <c r="AR83" s="52" t="n">
        <v>-0.260624</v>
      </c>
      <c r="AS83" s="52" t="n">
        <v>-0.1471056</v>
      </c>
      <c r="AT83" s="52" t="n">
        <v>-0.50845</v>
      </c>
      <c r="AU83" s="52" t="n">
        <v>-0.357144</v>
      </c>
      <c r="AV83" s="52" t="n">
        <f aca="false">AV82</f>
        <v>-0.74</v>
      </c>
    </row>
    <row r="84" customFormat="false" ht="12.75" hidden="false" customHeight="false" outlineLevel="0" collapsed="false">
      <c r="B84" s="45" t="n">
        <v>4.1525</v>
      </c>
      <c r="D84" s="45" t="n">
        <v>-0.15</v>
      </c>
      <c r="E84" s="51" t="n">
        <v>0</v>
      </c>
      <c r="F84" s="51" t="n">
        <f aca="false">AT84+AS84+AV84</f>
        <v>-1.3791646</v>
      </c>
      <c r="G84" s="51" t="n">
        <f aca="false">$B84+D84+E84+F84</f>
        <v>2.6233354</v>
      </c>
      <c r="H84" s="45"/>
      <c r="I84" s="51" t="n">
        <f aca="false">D84</f>
        <v>-0.15</v>
      </c>
      <c r="J84" s="51" t="n">
        <v>0</v>
      </c>
      <c r="K84" s="51" t="n">
        <f aca="false">F84</f>
        <v>-1.3791646</v>
      </c>
      <c r="L84" s="51" t="n">
        <f aca="false">$B84+I84+J84+K84</f>
        <v>2.6233354</v>
      </c>
      <c r="M84" s="45"/>
      <c r="N84" s="45" t="n">
        <v>-0.15</v>
      </c>
      <c r="O84" s="51" t="n">
        <v>-0.01</v>
      </c>
      <c r="P84" s="51" t="n">
        <f aca="false">AU84+AS84+AV84</f>
        <v>-1.2298936</v>
      </c>
      <c r="Q84" s="51" t="n">
        <f aca="false">$B84+N84+O84+P84</f>
        <v>2.7626064</v>
      </c>
      <c r="R84" s="45"/>
      <c r="S84" s="45" t="n">
        <v>-0.45</v>
      </c>
      <c r="T84" s="51" t="n">
        <v>-0.03</v>
      </c>
      <c r="U84" s="51" t="n">
        <f aca="false">AV84</f>
        <v>-0.74</v>
      </c>
      <c r="V84" s="51" t="n">
        <f aca="false">$B84+S84+T84+U84</f>
        <v>2.9325</v>
      </c>
      <c r="W84" s="45"/>
      <c r="X84" s="45" t="n">
        <v>0.275</v>
      </c>
      <c r="Y84" s="51" t="n">
        <v>-0.02</v>
      </c>
      <c r="Z84" s="51" t="n">
        <f aca="false">AQ84+AR84</f>
        <v>-0.70565375</v>
      </c>
      <c r="AA84" s="51" t="n">
        <f aca="false">$B84+X84+Y84+Z84</f>
        <v>3.70184625</v>
      </c>
      <c r="AB84" s="45"/>
      <c r="AC84" s="45" t="n">
        <v>-0.195</v>
      </c>
      <c r="AD84" s="51" t="n">
        <v>-0.1</v>
      </c>
      <c r="AE84" s="51" t="n">
        <f aca="false">AR84</f>
        <v>-0.252484</v>
      </c>
      <c r="AF84" s="51" t="n">
        <f aca="false">$B84+AC84+AD84+AE84</f>
        <v>3.605016</v>
      </c>
      <c r="AG84" s="45"/>
      <c r="AH84" s="45" t="n">
        <v>-0.37</v>
      </c>
      <c r="AI84" s="51" t="n">
        <v>-0.1</v>
      </c>
      <c r="AJ84" s="51" t="n">
        <f aca="false">AR84</f>
        <v>-0.252484</v>
      </c>
      <c r="AK84" s="51" t="n">
        <f aca="false">$B84+AH84+AI84+AJ84</f>
        <v>3.430016</v>
      </c>
      <c r="AQ84" s="52" t="n">
        <v>-0.45316975</v>
      </c>
      <c r="AR84" s="52" t="n">
        <v>-0.252484</v>
      </c>
      <c r="AS84" s="52" t="n">
        <v>-0.1445896</v>
      </c>
      <c r="AT84" s="52" t="n">
        <v>-0.494575</v>
      </c>
      <c r="AU84" s="52" t="n">
        <v>-0.345304</v>
      </c>
      <c r="AV84" s="52" t="n">
        <f aca="false">AV83</f>
        <v>-0.74</v>
      </c>
    </row>
    <row r="85" customFormat="false" ht="12.75" hidden="false" customHeight="false" outlineLevel="0" collapsed="false">
      <c r="B85" s="45" t="n">
        <v>4.1915</v>
      </c>
      <c r="D85" s="45" t="n">
        <v>-0.15</v>
      </c>
      <c r="E85" s="51" t="n">
        <v>0</v>
      </c>
      <c r="F85" s="51" t="n">
        <f aca="false">AT85+AS85+AV85</f>
        <v>-1.3789431</v>
      </c>
      <c r="G85" s="51" t="n">
        <f aca="false">$B85+D85+E85+F85</f>
        <v>2.6625569</v>
      </c>
      <c r="H85" s="45"/>
      <c r="I85" s="51" t="n">
        <f aca="false">D85</f>
        <v>-0.15</v>
      </c>
      <c r="J85" s="51" t="n">
        <v>0</v>
      </c>
      <c r="K85" s="51" t="n">
        <f aca="false">F85</f>
        <v>-1.3789431</v>
      </c>
      <c r="L85" s="51" t="n">
        <f aca="false">$B85+I85+J85+K85</f>
        <v>2.6625569</v>
      </c>
      <c r="M85" s="45"/>
      <c r="N85" s="45" t="n">
        <v>-0.15</v>
      </c>
      <c r="O85" s="51" t="n">
        <v>-0.01</v>
      </c>
      <c r="P85" s="51" t="n">
        <f aca="false">AU85+AS85+AV85</f>
        <v>-1.2296996</v>
      </c>
      <c r="Q85" s="51" t="n">
        <f aca="false">$B85+N85+O85+P85</f>
        <v>2.8018004</v>
      </c>
      <c r="R85" s="45"/>
      <c r="S85" s="45" t="n">
        <v>-0.45</v>
      </c>
      <c r="T85" s="51" t="n">
        <v>-0.03</v>
      </c>
      <c r="U85" s="51" t="n">
        <f aca="false">AV85</f>
        <v>-0.74</v>
      </c>
      <c r="V85" s="51" t="n">
        <f aca="false">$B85+S85+T85+U85</f>
        <v>2.9715</v>
      </c>
      <c r="W85" s="45"/>
      <c r="X85" s="45" t="n">
        <v>0.275</v>
      </c>
      <c r="Y85" s="51" t="n">
        <v>-0.02</v>
      </c>
      <c r="Z85" s="51" t="n">
        <f aca="false">AQ85+AR85</f>
        <v>-0.70689705</v>
      </c>
      <c r="AA85" s="51" t="n">
        <f aca="false">$B85+X85+Y85+Z85</f>
        <v>3.73960295</v>
      </c>
      <c r="AB85" s="45"/>
      <c r="AC85" s="45" t="n">
        <v>-0.195</v>
      </c>
      <c r="AD85" s="51" t="n">
        <v>-0.1</v>
      </c>
      <c r="AE85" s="51" t="n">
        <f aca="false">AR85</f>
        <v>-0.252374</v>
      </c>
      <c r="AF85" s="51" t="n">
        <f aca="false">$B85+AC85+AD85+AE85</f>
        <v>3.644126</v>
      </c>
      <c r="AG85" s="45"/>
      <c r="AH85" s="45" t="n">
        <v>-0.37</v>
      </c>
      <c r="AI85" s="51" t="n">
        <v>-0.1</v>
      </c>
      <c r="AJ85" s="51" t="n">
        <f aca="false">AR85</f>
        <v>-0.252374</v>
      </c>
      <c r="AK85" s="51" t="n">
        <f aca="false">$B85+AH85+AI85+AJ85</f>
        <v>3.469126</v>
      </c>
      <c r="AQ85" s="52" t="n">
        <v>-0.45452305</v>
      </c>
      <c r="AR85" s="52" t="n">
        <v>-0.252374</v>
      </c>
      <c r="AS85" s="52" t="n">
        <v>-0.1445556</v>
      </c>
      <c r="AT85" s="52" t="n">
        <v>-0.4943875</v>
      </c>
      <c r="AU85" s="52" t="n">
        <v>-0.345144</v>
      </c>
      <c r="AV85" s="52" t="n">
        <f aca="false">AV84</f>
        <v>-0.74</v>
      </c>
    </row>
    <row r="86" customFormat="false" ht="12.75" hidden="false" customHeight="false" outlineLevel="0" collapsed="false">
      <c r="B86" s="45" t="n">
        <v>4.1855</v>
      </c>
      <c r="D86" s="45" t="n">
        <v>-0.15</v>
      </c>
      <c r="E86" s="51" t="n">
        <v>0</v>
      </c>
      <c r="F86" s="51" t="n">
        <f aca="false">AT86+AS86+AV86</f>
        <v>-1.380405</v>
      </c>
      <c r="G86" s="51" t="n">
        <f aca="false">$B86+D86+E86+F86</f>
        <v>2.655095</v>
      </c>
      <c r="H86" s="45"/>
      <c r="I86" s="51" t="n">
        <f aca="false">D86</f>
        <v>-0.15</v>
      </c>
      <c r="J86" s="51" t="n">
        <v>0</v>
      </c>
      <c r="K86" s="51" t="n">
        <f aca="false">F86</f>
        <v>-1.380405</v>
      </c>
      <c r="L86" s="51" t="n">
        <f aca="false">$B86+I86+J86+K86</f>
        <v>2.655095</v>
      </c>
      <c r="M86" s="45"/>
      <c r="N86" s="45" t="n">
        <v>-0.15</v>
      </c>
      <c r="O86" s="51" t="n">
        <v>-0.01</v>
      </c>
      <c r="P86" s="51" t="n">
        <f aca="false">AU86+AS86+AV86</f>
        <v>-1.23098</v>
      </c>
      <c r="Q86" s="51" t="n">
        <f aca="false">$B86+N86+O86+P86</f>
        <v>2.79452</v>
      </c>
      <c r="R86" s="45"/>
      <c r="S86" s="45" t="n">
        <v>-0.45</v>
      </c>
      <c r="T86" s="51" t="n">
        <v>-0.03</v>
      </c>
      <c r="U86" s="51" t="n">
        <f aca="false">AV86</f>
        <v>-0.74</v>
      </c>
      <c r="V86" s="51" t="n">
        <f aca="false">$B86+S86+T86+U86</f>
        <v>2.9655</v>
      </c>
      <c r="W86" s="45"/>
      <c r="X86" s="45" t="n">
        <v>0.275</v>
      </c>
      <c r="Y86" s="51" t="n">
        <v>-0.02</v>
      </c>
      <c r="Z86" s="51" t="n">
        <f aca="false">AQ86+AR86</f>
        <v>-0.70724135</v>
      </c>
      <c r="AA86" s="51" t="n">
        <f aca="false">$B86+X86+Y86+Z86</f>
        <v>3.73325865</v>
      </c>
      <c r="AB86" s="45"/>
      <c r="AC86" s="45" t="n">
        <v>-0.195</v>
      </c>
      <c r="AD86" s="51" t="n">
        <v>-0.1</v>
      </c>
      <c r="AE86" s="51" t="n">
        <f aca="false">AR86</f>
        <v>-0.2531</v>
      </c>
      <c r="AF86" s="51" t="n">
        <f aca="false">$B86+AC86+AD86+AE86</f>
        <v>3.6374</v>
      </c>
      <c r="AG86" s="45"/>
      <c r="AH86" s="45" t="n">
        <v>-0.37</v>
      </c>
      <c r="AI86" s="51" t="n">
        <v>-0.1</v>
      </c>
      <c r="AJ86" s="51" t="n">
        <f aca="false">AR86</f>
        <v>-0.2531</v>
      </c>
      <c r="AK86" s="51" t="n">
        <f aca="false">$B86+AH86+AI86+AJ86</f>
        <v>3.4624</v>
      </c>
      <c r="AQ86" s="52" t="n">
        <v>-0.45414135</v>
      </c>
      <c r="AR86" s="52" t="n">
        <v>-0.2531</v>
      </c>
      <c r="AS86" s="52" t="n">
        <v>-0.14478</v>
      </c>
      <c r="AT86" s="52" t="n">
        <v>-0.495625</v>
      </c>
      <c r="AU86" s="52" t="n">
        <v>-0.3462</v>
      </c>
      <c r="AV86" s="52" t="n">
        <f aca="false">AV85</f>
        <v>-0.74</v>
      </c>
    </row>
    <row r="87" customFormat="false" ht="12.75" hidden="false" customHeight="false" outlineLevel="0" collapsed="false">
      <c r="B87" s="45" t="n">
        <v>4.2035</v>
      </c>
      <c r="D87" s="45" t="n">
        <v>-0.15</v>
      </c>
      <c r="E87" s="51" t="n">
        <v>0</v>
      </c>
      <c r="F87" s="51" t="n">
        <f aca="false">AT87+AS87+AV87</f>
        <v>-1.38262</v>
      </c>
      <c r="G87" s="51" t="n">
        <f aca="false">$B87+D87+E87+F87</f>
        <v>2.67088</v>
      </c>
      <c r="H87" s="45"/>
      <c r="I87" s="51" t="n">
        <f aca="false">D87</f>
        <v>-0.15</v>
      </c>
      <c r="J87" s="51" t="n">
        <v>0</v>
      </c>
      <c r="K87" s="51" t="n">
        <f aca="false">F87</f>
        <v>-1.38262</v>
      </c>
      <c r="L87" s="51" t="n">
        <f aca="false">$B87+I87+J87+K87</f>
        <v>2.67088</v>
      </c>
      <c r="M87" s="45"/>
      <c r="N87" s="45" t="n">
        <v>-0.15</v>
      </c>
      <c r="O87" s="51" t="n">
        <v>-0.01</v>
      </c>
      <c r="P87" s="51" t="n">
        <f aca="false">AU87+AS87+AV87</f>
        <v>-1.23292</v>
      </c>
      <c r="Q87" s="51" t="n">
        <f aca="false">$B87+N87+O87+P87</f>
        <v>2.81058</v>
      </c>
      <c r="R87" s="45"/>
      <c r="S87" s="45" t="n">
        <v>-0.45</v>
      </c>
      <c r="T87" s="51" t="n">
        <v>-0.03</v>
      </c>
      <c r="U87" s="51" t="n">
        <f aca="false">AV87</f>
        <v>-0.74</v>
      </c>
      <c r="V87" s="51" t="n">
        <f aca="false">$B87+S87+T87+U87</f>
        <v>2.9835</v>
      </c>
      <c r="W87" s="45"/>
      <c r="X87" s="45" t="n">
        <v>0.275</v>
      </c>
      <c r="Y87" s="51" t="n">
        <v>-0.02</v>
      </c>
      <c r="Z87" s="51" t="n">
        <f aca="false">AQ87+AR87</f>
        <v>-0.70886185</v>
      </c>
      <c r="AA87" s="51" t="n">
        <f aca="false">$B87+X87+Y87+Z87</f>
        <v>3.74963815</v>
      </c>
      <c r="AB87" s="45"/>
      <c r="AC87" s="45" t="n">
        <v>-0.195</v>
      </c>
      <c r="AD87" s="51" t="n">
        <v>-0.1</v>
      </c>
      <c r="AE87" s="51" t="n">
        <f aca="false">AR87</f>
        <v>-0.2542</v>
      </c>
      <c r="AF87" s="51" t="n">
        <f aca="false">$B87+AC87+AD87+AE87</f>
        <v>3.6543</v>
      </c>
      <c r="AG87" s="45"/>
      <c r="AH87" s="45" t="n">
        <v>-0.37</v>
      </c>
      <c r="AI87" s="51" t="n">
        <v>-0.1</v>
      </c>
      <c r="AJ87" s="51" t="n">
        <f aca="false">AR87</f>
        <v>-0.2542</v>
      </c>
      <c r="AK87" s="51" t="n">
        <f aca="false">$B87+AH87+AI87+AJ87</f>
        <v>3.4793</v>
      </c>
      <c r="AQ87" s="52" t="n">
        <v>-0.45466185</v>
      </c>
      <c r="AR87" s="52" t="n">
        <v>-0.2542</v>
      </c>
      <c r="AS87" s="52" t="n">
        <v>-0.14512</v>
      </c>
      <c r="AT87" s="52" t="n">
        <v>-0.4975</v>
      </c>
      <c r="AU87" s="52" t="n">
        <v>-0.3478</v>
      </c>
      <c r="AV87" s="52" t="n">
        <f aca="false">AV86</f>
        <v>-0.74</v>
      </c>
    </row>
    <row r="88" customFormat="false" ht="12.75" hidden="false" customHeight="false" outlineLevel="0" collapsed="false">
      <c r="B88" s="45" t="n">
        <v>4.3605</v>
      </c>
      <c r="D88" s="45" t="n">
        <v>-0.15</v>
      </c>
      <c r="E88" s="51" t="n">
        <v>0</v>
      </c>
      <c r="F88" s="51" t="n">
        <f aca="false">AT88+AS88+AV88</f>
        <v>-1.3841262</v>
      </c>
      <c r="G88" s="51" t="n">
        <f aca="false">$B88+D88+E88+F88</f>
        <v>2.8263738</v>
      </c>
      <c r="H88" s="45"/>
      <c r="I88" s="51" t="n">
        <f aca="false">D88</f>
        <v>-0.15</v>
      </c>
      <c r="J88" s="51" t="n">
        <v>0</v>
      </c>
      <c r="K88" s="51" t="n">
        <f aca="false">F88</f>
        <v>-1.3841262</v>
      </c>
      <c r="L88" s="51" t="n">
        <f aca="false">$B88+I88+J88+K88</f>
        <v>2.8263738</v>
      </c>
      <c r="M88" s="45"/>
      <c r="N88" s="45" t="n">
        <v>-0.15</v>
      </c>
      <c r="O88" s="51" t="n">
        <v>-0.01</v>
      </c>
      <c r="P88" s="51" t="n">
        <f aca="false">AU88+AS88+AV88</f>
        <v>-1.2342392</v>
      </c>
      <c r="Q88" s="51" t="n">
        <f aca="false">$B88+N88+O88+P88</f>
        <v>2.9662608</v>
      </c>
      <c r="R88" s="45"/>
      <c r="S88" s="45" t="n">
        <v>-0.34</v>
      </c>
      <c r="T88" s="51" t="n">
        <v>-0.03</v>
      </c>
      <c r="U88" s="51" t="n">
        <f aca="false">AV88</f>
        <v>-0.74</v>
      </c>
      <c r="V88" s="51" t="n">
        <f aca="false">$B88+S88+T88+U88</f>
        <v>3.2505</v>
      </c>
      <c r="W88" s="45"/>
      <c r="X88" s="45" t="n">
        <v>0.3</v>
      </c>
      <c r="Y88" s="51" t="n">
        <v>-0.02</v>
      </c>
      <c r="Z88" s="51" t="n">
        <f aca="false">AQ88+AR88</f>
        <v>-0.7174</v>
      </c>
      <c r="AA88" s="51" t="n">
        <f aca="false">$B88+X88+Y88+Z88</f>
        <v>3.9231</v>
      </c>
      <c r="AB88" s="45"/>
      <c r="AC88" s="45" t="n">
        <v>-0.13</v>
      </c>
      <c r="AD88" s="51" t="n">
        <v>-0.1</v>
      </c>
      <c r="AE88" s="51" t="n">
        <f aca="false">AR88</f>
        <v>-0.254948</v>
      </c>
      <c r="AF88" s="51" t="n">
        <f aca="false">$B88+AC88+AD88+AE88</f>
        <v>3.875552</v>
      </c>
      <c r="AG88" s="45"/>
      <c r="AH88" s="45" t="n">
        <v>-0.26</v>
      </c>
      <c r="AI88" s="51" t="n">
        <v>-0.1</v>
      </c>
      <c r="AJ88" s="51" t="n">
        <f aca="false">AR88</f>
        <v>-0.254948</v>
      </c>
      <c r="AK88" s="51" t="n">
        <f aca="false">$B88+AH88+AI88+AJ88</f>
        <v>3.745552</v>
      </c>
      <c r="AQ88" s="52" t="n">
        <v>-0.462452</v>
      </c>
      <c r="AR88" s="52" t="n">
        <v>-0.254948</v>
      </c>
      <c r="AS88" s="52" t="n">
        <v>-0.1453512</v>
      </c>
      <c r="AT88" s="52" t="n">
        <v>-0.498775</v>
      </c>
      <c r="AU88" s="52" t="n">
        <v>-0.348888</v>
      </c>
      <c r="AV88" s="52" t="n">
        <f aca="false">AV87</f>
        <v>-0.74</v>
      </c>
    </row>
    <row r="89" customFormat="false" ht="12.75" hidden="false" customHeight="false" outlineLevel="0" collapsed="false">
      <c r="B89" s="45" t="n">
        <v>4.5205</v>
      </c>
      <c r="D89" s="45" t="n">
        <v>-0.1525</v>
      </c>
      <c r="E89" s="51" t="n">
        <v>0</v>
      </c>
      <c r="F89" s="51" t="n">
        <f aca="false">AT89+AS89+AV89</f>
        <v>-1.3835946</v>
      </c>
      <c r="G89" s="51" t="n">
        <f aca="false">$B89+D89+E89+F89</f>
        <v>2.9844054</v>
      </c>
      <c r="H89" s="45"/>
      <c r="I89" s="51" t="n">
        <f aca="false">D89</f>
        <v>-0.1525</v>
      </c>
      <c r="J89" s="51" t="n">
        <v>0</v>
      </c>
      <c r="K89" s="51" t="n">
        <f aca="false">F89</f>
        <v>-1.3835946</v>
      </c>
      <c r="L89" s="51" t="n">
        <f aca="false">$B89+I89+J89+K89</f>
        <v>2.9844054</v>
      </c>
      <c r="M89" s="45"/>
      <c r="N89" s="45" t="n">
        <v>-0.1525</v>
      </c>
      <c r="O89" s="51" t="n">
        <v>-0.01</v>
      </c>
      <c r="P89" s="51" t="n">
        <f aca="false">AU89+AS89+AV89</f>
        <v>-1.2337736</v>
      </c>
      <c r="Q89" s="51" t="n">
        <f aca="false">$B89+N89+O89+P89</f>
        <v>3.1242264</v>
      </c>
      <c r="R89" s="45"/>
      <c r="S89" s="45" t="n">
        <v>-0.34</v>
      </c>
      <c r="T89" s="51" t="n">
        <v>-0.03</v>
      </c>
      <c r="U89" s="51" t="n">
        <f aca="false">AV89</f>
        <v>-0.74</v>
      </c>
      <c r="V89" s="51" t="n">
        <f aca="false">$B89+S89+T89+U89</f>
        <v>3.4105</v>
      </c>
      <c r="W89" s="45"/>
      <c r="X89" s="45" t="n">
        <v>0.37</v>
      </c>
      <c r="Y89" s="51" t="n">
        <v>-0.02</v>
      </c>
      <c r="Z89" s="51" t="n">
        <f aca="false">AQ89+AR89</f>
        <v>-0.722688</v>
      </c>
      <c r="AA89" s="51" t="n">
        <f aca="false">$B89+X89+Y89+Z89</f>
        <v>4.147812</v>
      </c>
      <c r="AB89" s="45"/>
      <c r="AC89" s="45" t="n">
        <v>-0.13</v>
      </c>
      <c r="AD89" s="51" t="n">
        <v>-0.1</v>
      </c>
      <c r="AE89" s="51" t="n">
        <f aca="false">AR89</f>
        <v>-0.254684</v>
      </c>
      <c r="AF89" s="51" t="n">
        <f aca="false">$B89+AC89+AD89+AE89</f>
        <v>4.035816</v>
      </c>
      <c r="AG89" s="45"/>
      <c r="AH89" s="45" t="n">
        <v>-0.26</v>
      </c>
      <c r="AI89" s="51" t="n">
        <v>-0.1</v>
      </c>
      <c r="AJ89" s="51" t="n">
        <f aca="false">AR89</f>
        <v>-0.254684</v>
      </c>
      <c r="AK89" s="51" t="n">
        <f aca="false">$B89+AH89+AI89+AJ89</f>
        <v>3.905816</v>
      </c>
      <c r="AQ89" s="52" t="n">
        <v>-0.468004</v>
      </c>
      <c r="AR89" s="52" t="n">
        <v>-0.254684</v>
      </c>
      <c r="AS89" s="52" t="n">
        <v>-0.1452696</v>
      </c>
      <c r="AT89" s="52" t="n">
        <v>-0.498325</v>
      </c>
      <c r="AU89" s="52" t="n">
        <v>-0.348504</v>
      </c>
      <c r="AV89" s="52" t="n">
        <f aca="false">AV88</f>
        <v>-0.74</v>
      </c>
    </row>
    <row r="90" customFormat="false" ht="12.75" hidden="false" customHeight="false" outlineLevel="0" collapsed="false">
      <c r="B90" s="45" t="n">
        <v>4.544</v>
      </c>
      <c r="D90" s="45" t="n">
        <v>-0.155</v>
      </c>
      <c r="E90" s="51" t="n">
        <v>0</v>
      </c>
      <c r="F90" s="51" t="n">
        <f aca="false">AT90+AS90+AV90</f>
        <v>-1.3838161</v>
      </c>
      <c r="G90" s="51" t="n">
        <f aca="false">$B90+D90+E90+F90</f>
        <v>3.0051839</v>
      </c>
      <c r="H90" s="45"/>
      <c r="I90" s="51" t="n">
        <f aca="false">D90</f>
        <v>-0.155</v>
      </c>
      <c r="J90" s="51" t="n">
        <v>0</v>
      </c>
      <c r="K90" s="51" t="n">
        <f aca="false">F90</f>
        <v>-1.3838161</v>
      </c>
      <c r="L90" s="51" t="n">
        <f aca="false">$B90+I90+J90+K90</f>
        <v>3.0051839</v>
      </c>
      <c r="M90" s="45"/>
      <c r="N90" s="45" t="n">
        <v>-0.155</v>
      </c>
      <c r="O90" s="51" t="n">
        <v>-0.01</v>
      </c>
      <c r="P90" s="51" t="n">
        <f aca="false">AU90+AS90+AV90</f>
        <v>-1.2339676</v>
      </c>
      <c r="Q90" s="51" t="n">
        <f aca="false">$B90+N90+O90+P90</f>
        <v>3.1450324</v>
      </c>
      <c r="R90" s="45"/>
      <c r="S90" s="45" t="n">
        <v>-0.34</v>
      </c>
      <c r="T90" s="51" t="n">
        <v>-0.03</v>
      </c>
      <c r="U90" s="51" t="n">
        <f aca="false">AV90</f>
        <v>-0.74</v>
      </c>
      <c r="V90" s="51" t="n">
        <f aca="false">$B90+S90+T90+U90</f>
        <v>3.434</v>
      </c>
      <c r="W90" s="45"/>
      <c r="X90" s="45" t="n">
        <v>0.37</v>
      </c>
      <c r="Y90" s="51" t="n">
        <v>-0.02</v>
      </c>
      <c r="Z90" s="51" t="n">
        <f aca="false">AQ90+AR90</f>
        <v>-0.7236655</v>
      </c>
      <c r="AA90" s="51" t="n">
        <f aca="false">$B90+X90+Y90+Z90</f>
        <v>4.1703345</v>
      </c>
      <c r="AB90" s="45"/>
      <c r="AC90" s="45" t="n">
        <v>-0.13</v>
      </c>
      <c r="AD90" s="51" t="n">
        <v>-0.1</v>
      </c>
      <c r="AE90" s="51" t="n">
        <f aca="false">AR90</f>
        <v>-0.254794</v>
      </c>
      <c r="AF90" s="51" t="n">
        <f aca="false">$B90+AC90+AD90+AE90</f>
        <v>4.059206</v>
      </c>
      <c r="AG90" s="45"/>
      <c r="AH90" s="45" t="n">
        <v>-0.26</v>
      </c>
      <c r="AI90" s="51" t="n">
        <v>-0.1</v>
      </c>
      <c r="AJ90" s="51" t="n">
        <f aca="false">AR90</f>
        <v>-0.254794</v>
      </c>
      <c r="AK90" s="51" t="n">
        <f aca="false">$B90+AH90+AI90+AJ90</f>
        <v>3.929206</v>
      </c>
      <c r="AQ90" s="52" t="n">
        <v>-0.4688715</v>
      </c>
      <c r="AR90" s="52" t="n">
        <v>-0.254794</v>
      </c>
      <c r="AS90" s="52" t="n">
        <v>-0.1453036</v>
      </c>
      <c r="AT90" s="52" t="n">
        <v>-0.4985125</v>
      </c>
      <c r="AU90" s="52" t="n">
        <v>-0.348664</v>
      </c>
      <c r="AV90" s="52" t="n">
        <f aca="false">AV89</f>
        <v>-0.74</v>
      </c>
    </row>
    <row r="91" customFormat="false" ht="12.75" hidden="false" customHeight="false" outlineLevel="0" collapsed="false">
      <c r="B91" s="45" t="n">
        <v>4.46</v>
      </c>
      <c r="D91" s="45" t="n">
        <v>-0.1475</v>
      </c>
      <c r="E91" s="51" t="n">
        <v>0</v>
      </c>
      <c r="F91" s="51" t="n">
        <f aca="false">AT91+AS91+AV91</f>
        <v>-1.3982136</v>
      </c>
      <c r="G91" s="51" t="n">
        <f aca="false">$B91+D91+E91+F91</f>
        <v>2.9142864</v>
      </c>
      <c r="H91" s="45"/>
      <c r="I91" s="51" t="n">
        <f aca="false">D91</f>
        <v>-0.1475</v>
      </c>
      <c r="J91" s="51" t="n">
        <v>0</v>
      </c>
      <c r="K91" s="51" t="n">
        <f aca="false">F91</f>
        <v>-1.3982136</v>
      </c>
      <c r="L91" s="51" t="n">
        <f aca="false">$B91+I91+J91+K91</f>
        <v>2.9142864</v>
      </c>
      <c r="M91" s="45"/>
      <c r="N91" s="45" t="n">
        <v>-0.1475</v>
      </c>
      <c r="O91" s="51" t="n">
        <v>-0.01</v>
      </c>
      <c r="P91" s="51" t="n">
        <f aca="false">AU91+AS91+AV91</f>
        <v>-1.2465776</v>
      </c>
      <c r="Q91" s="51" t="n">
        <f aca="false">$B91+N91+O91+P91</f>
        <v>3.0559224</v>
      </c>
      <c r="R91" s="45"/>
      <c r="S91" s="45" t="n">
        <v>-0.34</v>
      </c>
      <c r="T91" s="51" t="n">
        <v>-0.03</v>
      </c>
      <c r="U91" s="51" t="n">
        <f aca="false">AV91</f>
        <v>-0.74</v>
      </c>
      <c r="V91" s="51" t="n">
        <f aca="false">$B91+S91+T91+U91</f>
        <v>3.35</v>
      </c>
      <c r="W91" s="45"/>
      <c r="X91" s="45" t="n">
        <v>0.37</v>
      </c>
      <c r="Y91" s="51" t="n">
        <v>-0.02</v>
      </c>
      <c r="Z91" s="51" t="n">
        <f aca="false">AQ91+AR91</f>
        <v>-0.7279007</v>
      </c>
      <c r="AA91" s="51" t="n">
        <f aca="false">$B91+X91+Y91+Z91</f>
        <v>4.0820993</v>
      </c>
      <c r="AB91" s="45"/>
      <c r="AC91" s="45" t="n">
        <v>-0.13</v>
      </c>
      <c r="AD91" s="51" t="n">
        <v>-0.1</v>
      </c>
      <c r="AE91" s="51" t="n">
        <f aca="false">AR91</f>
        <v>-0.261944</v>
      </c>
      <c r="AF91" s="51" t="n">
        <f aca="false">$B91+AC91+AD91+AE91</f>
        <v>3.968056</v>
      </c>
      <c r="AG91" s="45"/>
      <c r="AH91" s="45" t="n">
        <v>-0.26</v>
      </c>
      <c r="AI91" s="51" t="n">
        <v>-0.1</v>
      </c>
      <c r="AJ91" s="51" t="n">
        <f aca="false">AR91</f>
        <v>-0.261944</v>
      </c>
      <c r="AK91" s="51" t="n">
        <f aca="false">$B91+AH91+AI91+AJ91</f>
        <v>3.838056</v>
      </c>
      <c r="AQ91" s="52" t="n">
        <v>-0.4659567</v>
      </c>
      <c r="AR91" s="52" t="n">
        <v>-0.261944</v>
      </c>
      <c r="AS91" s="52" t="n">
        <v>-0.1475136</v>
      </c>
      <c r="AT91" s="52" t="n">
        <v>-0.5107</v>
      </c>
      <c r="AU91" s="52" t="n">
        <v>-0.359064</v>
      </c>
      <c r="AV91" s="52" t="n">
        <f aca="false">AV90</f>
        <v>-0.74</v>
      </c>
    </row>
    <row r="92" customFormat="false" ht="12.75" hidden="false" customHeight="false" outlineLevel="0" collapsed="false">
      <c r="B92" s="45" t="n">
        <v>4.325</v>
      </c>
      <c r="D92" s="45" t="n">
        <v>-0.145</v>
      </c>
      <c r="E92" s="51" t="n">
        <v>0</v>
      </c>
      <c r="F92" s="51" t="n">
        <f aca="false">AT92+AS92+AV92</f>
        <v>-1.4050801</v>
      </c>
      <c r="G92" s="51" t="n">
        <f aca="false">$B92+D92+E92+F92</f>
        <v>2.7749199</v>
      </c>
      <c r="H92" s="45"/>
      <c r="I92" s="51" t="n">
        <f aca="false">D92</f>
        <v>-0.145</v>
      </c>
      <c r="J92" s="51" t="n">
        <v>0</v>
      </c>
      <c r="K92" s="51" t="n">
        <f aca="false">F92</f>
        <v>-1.4050801</v>
      </c>
      <c r="L92" s="51" t="n">
        <f aca="false">$B92+I92+J92+K92</f>
        <v>2.7749199</v>
      </c>
      <c r="M92" s="45"/>
      <c r="N92" s="45" t="n">
        <v>-0.145</v>
      </c>
      <c r="O92" s="51" t="n">
        <v>-0.01</v>
      </c>
      <c r="P92" s="51" t="n">
        <f aca="false">AU92+AS92+AV92</f>
        <v>-1.2525916</v>
      </c>
      <c r="Q92" s="51" t="n">
        <f aca="false">$B92+N92+O92+P92</f>
        <v>2.9174084</v>
      </c>
      <c r="R92" s="45"/>
      <c r="S92" s="45" t="n">
        <v>-0.34</v>
      </c>
      <c r="T92" s="51" t="n">
        <v>-0.03</v>
      </c>
      <c r="U92" s="51" t="n">
        <f aca="false">AV92</f>
        <v>-0.74</v>
      </c>
      <c r="V92" s="51" t="n">
        <f aca="false">$B92+S92+T92+U92</f>
        <v>3.215</v>
      </c>
      <c r="W92" s="45"/>
      <c r="X92" s="45" t="n">
        <v>0.37</v>
      </c>
      <c r="Y92" s="51" t="n">
        <v>-0.02</v>
      </c>
      <c r="Z92" s="51" t="n">
        <f aca="false">AQ92+AR92</f>
        <v>-0.7266262</v>
      </c>
      <c r="AA92" s="51" t="n">
        <f aca="false">$B92+X92+Y92+Z92</f>
        <v>3.9483738</v>
      </c>
      <c r="AB92" s="45"/>
      <c r="AC92" s="45" t="n">
        <v>-0.13</v>
      </c>
      <c r="AD92" s="51" t="n">
        <v>-0.1</v>
      </c>
      <c r="AE92" s="51" t="n">
        <f aca="false">AR92</f>
        <v>-0.265354</v>
      </c>
      <c r="AF92" s="51" t="n">
        <f aca="false">$B92+AC92+AD92+AE92</f>
        <v>3.829646</v>
      </c>
      <c r="AG92" s="45"/>
      <c r="AH92" s="45" t="n">
        <v>-0.26</v>
      </c>
      <c r="AI92" s="51" t="n">
        <v>-0.1</v>
      </c>
      <c r="AJ92" s="51" t="n">
        <f aca="false">AR92</f>
        <v>-0.265354</v>
      </c>
      <c r="AK92" s="51" t="n">
        <f aca="false">$B92+AH92+AI92+AJ92</f>
        <v>3.699646</v>
      </c>
      <c r="AQ92" s="52" t="n">
        <v>-0.4612722</v>
      </c>
      <c r="AR92" s="52" t="n">
        <v>-0.265354</v>
      </c>
      <c r="AS92" s="52" t="n">
        <v>-0.1485676</v>
      </c>
      <c r="AT92" s="52" t="n">
        <v>-0.5165125</v>
      </c>
      <c r="AU92" s="52" t="n">
        <v>-0.364024</v>
      </c>
      <c r="AV92" s="52" t="n">
        <f aca="false">AV91</f>
        <v>-0.74</v>
      </c>
    </row>
    <row r="93" customFormat="false" ht="12.75" hidden="false" customHeight="false" outlineLevel="0" collapsed="false">
      <c r="B93" s="45" t="n">
        <v>4.171</v>
      </c>
      <c r="D93" s="45" t="n">
        <v>-0.15</v>
      </c>
      <c r="E93" s="51" t="n">
        <v>0</v>
      </c>
      <c r="F93" s="51" t="n">
        <f aca="false">AT93+AS93+AV93</f>
        <v>-1.4086241</v>
      </c>
      <c r="G93" s="51" t="n">
        <f aca="false">$B93+D93+E93+F93</f>
        <v>2.6123759</v>
      </c>
      <c r="H93" s="45"/>
      <c r="I93" s="51" t="n">
        <f aca="false">D93</f>
        <v>-0.15</v>
      </c>
      <c r="J93" s="51" t="n">
        <v>0</v>
      </c>
      <c r="K93" s="51" t="n">
        <f aca="false">F93</f>
        <v>-1.4086241</v>
      </c>
      <c r="L93" s="51" t="n">
        <f aca="false">$B93+I93+J93+K93</f>
        <v>2.6123759</v>
      </c>
      <c r="M93" s="45"/>
      <c r="N93" s="45" t="n">
        <v>-0.15</v>
      </c>
      <c r="O93" s="51" t="n">
        <v>-0.01</v>
      </c>
      <c r="P93" s="51" t="n">
        <f aca="false">AU93+AS93+AV93</f>
        <v>-1.2556956</v>
      </c>
      <c r="Q93" s="51" t="n">
        <f aca="false">$B93+N93+O93+P93</f>
        <v>2.7553044</v>
      </c>
      <c r="R93" s="45"/>
      <c r="S93" s="45" t="n">
        <v>-0.45</v>
      </c>
      <c r="T93" s="51" t="n">
        <v>-0.03</v>
      </c>
      <c r="U93" s="51" t="n">
        <f aca="false">AV93</f>
        <v>-0.74</v>
      </c>
      <c r="V93" s="51" t="n">
        <f aca="false">$B93+S93+T93+U93</f>
        <v>2.951</v>
      </c>
      <c r="W93" s="45"/>
      <c r="X93" s="45" t="n">
        <v>0.275</v>
      </c>
      <c r="Y93" s="51" t="n">
        <v>-0.02</v>
      </c>
      <c r="Z93" s="51" t="n">
        <f aca="false">AQ93+AR93</f>
        <v>-0.72083895</v>
      </c>
      <c r="AA93" s="51" t="n">
        <f aca="false">$B93+X93+Y93+Z93</f>
        <v>3.70516105</v>
      </c>
      <c r="AB93" s="45"/>
      <c r="AC93" s="45" t="n">
        <v>-0.195</v>
      </c>
      <c r="AD93" s="51" t="n">
        <v>-0.1</v>
      </c>
      <c r="AE93" s="51" t="n">
        <f aca="false">AR93</f>
        <v>-0.267114</v>
      </c>
      <c r="AF93" s="51" t="n">
        <f aca="false">$B93+AC93+AD93+AE93</f>
        <v>3.608886</v>
      </c>
      <c r="AG93" s="45"/>
      <c r="AH93" s="45" t="n">
        <v>-0.37</v>
      </c>
      <c r="AI93" s="51" t="n">
        <v>-0.1</v>
      </c>
      <c r="AJ93" s="51" t="n">
        <f aca="false">AR93</f>
        <v>-0.267114</v>
      </c>
      <c r="AK93" s="51" t="n">
        <f aca="false">$B93+AH93+AI93+AJ93</f>
        <v>3.433886</v>
      </c>
      <c r="AQ93" s="52" t="n">
        <v>-0.45372495</v>
      </c>
      <c r="AR93" s="52" t="n">
        <v>-0.267114</v>
      </c>
      <c r="AS93" s="52" t="n">
        <v>-0.1491116</v>
      </c>
      <c r="AT93" s="52" t="n">
        <v>-0.5195125</v>
      </c>
      <c r="AU93" s="52" t="n">
        <v>-0.366584</v>
      </c>
      <c r="AV93" s="52" t="n">
        <f aca="false">AV92</f>
        <v>-0.74</v>
      </c>
    </row>
    <row r="94" customFormat="false" ht="12.75" hidden="false" customHeight="false" outlineLevel="0" collapsed="false">
      <c r="B94" s="45" t="n">
        <v>4.175</v>
      </c>
      <c r="D94" s="45" t="n">
        <v>-0.15</v>
      </c>
      <c r="E94" s="51" t="n">
        <v>0</v>
      </c>
      <c r="F94" s="51" t="n">
        <f aca="false">AT94+AS94+AV94</f>
        <v>-1.4038397</v>
      </c>
      <c r="G94" s="51" t="n">
        <f aca="false">$B94+D94+E94+F94</f>
        <v>2.6211603</v>
      </c>
      <c r="H94" s="45"/>
      <c r="I94" s="51" t="n">
        <f aca="false">D94</f>
        <v>-0.15</v>
      </c>
      <c r="J94" s="51" t="n">
        <v>0</v>
      </c>
      <c r="K94" s="51" t="n">
        <f aca="false">F94</f>
        <v>-1.4038397</v>
      </c>
      <c r="L94" s="51" t="n">
        <f aca="false">$B94+I94+J94+K94</f>
        <v>2.6211603</v>
      </c>
      <c r="M94" s="45"/>
      <c r="N94" s="45" t="n">
        <v>-0.15</v>
      </c>
      <c r="O94" s="51" t="n">
        <v>-0.01</v>
      </c>
      <c r="P94" s="51" t="n">
        <f aca="false">AU94+AS94+AV94</f>
        <v>-1.2515052</v>
      </c>
      <c r="Q94" s="51" t="n">
        <f aca="false">$B94+N94+O94+P94</f>
        <v>2.7634948</v>
      </c>
      <c r="R94" s="45"/>
      <c r="S94" s="45" t="n">
        <v>-0.45</v>
      </c>
      <c r="T94" s="51" t="n">
        <v>-0.03</v>
      </c>
      <c r="U94" s="51" t="n">
        <f aca="false">AV94</f>
        <v>-0.74</v>
      </c>
      <c r="V94" s="51" t="n">
        <f aca="false">$B94+S94+T94+U94</f>
        <v>2.955</v>
      </c>
      <c r="W94" s="45"/>
      <c r="X94" s="45" t="n">
        <v>0.275</v>
      </c>
      <c r="Y94" s="51" t="n">
        <v>-0.02</v>
      </c>
      <c r="Z94" s="51" t="n">
        <f aca="false">AQ94+AR94</f>
        <v>-0.71860175</v>
      </c>
      <c r="AA94" s="51" t="n">
        <f aca="false">$B94+X94+Y94+Z94</f>
        <v>3.71139825</v>
      </c>
      <c r="AB94" s="45"/>
      <c r="AC94" s="45" t="n">
        <v>-0.195</v>
      </c>
      <c r="AD94" s="51" t="n">
        <v>-0.1</v>
      </c>
      <c r="AE94" s="51" t="n">
        <f aca="false">AR94</f>
        <v>-0.264738</v>
      </c>
      <c r="AF94" s="51" t="n">
        <f aca="false">$B94+AC94+AD94+AE94</f>
        <v>3.615262</v>
      </c>
      <c r="AG94" s="45"/>
      <c r="AH94" s="45" t="n">
        <v>-0.37</v>
      </c>
      <c r="AI94" s="51" t="n">
        <v>-0.1</v>
      </c>
      <c r="AJ94" s="51" t="n">
        <f aca="false">AR94</f>
        <v>-0.264738</v>
      </c>
      <c r="AK94" s="51" t="n">
        <f aca="false">$B94+AH94+AI94+AJ94</f>
        <v>3.440262</v>
      </c>
      <c r="AQ94" s="52" t="n">
        <v>-0.45386375</v>
      </c>
      <c r="AR94" s="52" t="n">
        <v>-0.264738</v>
      </c>
      <c r="AS94" s="52" t="n">
        <v>-0.1483772</v>
      </c>
      <c r="AT94" s="52" t="n">
        <v>-0.5154625</v>
      </c>
      <c r="AU94" s="52" t="n">
        <v>-0.363128</v>
      </c>
      <c r="AV94" s="52" t="n">
        <f aca="false">AV93</f>
        <v>-0.74</v>
      </c>
    </row>
    <row r="95" customFormat="false" ht="12.75" hidden="false" customHeight="false" outlineLevel="0" collapsed="false">
      <c r="B95" s="45" t="n">
        <v>4.215</v>
      </c>
      <c r="D95" s="45" t="n">
        <v>-0.15</v>
      </c>
      <c r="E95" s="51" t="n">
        <v>0</v>
      </c>
      <c r="F95" s="51" t="n">
        <f aca="false">AT95+AS95+AV95</f>
        <v>-1.3979921</v>
      </c>
      <c r="G95" s="51" t="n">
        <f aca="false">$B95+D95+E95+F95</f>
        <v>2.6670079</v>
      </c>
      <c r="H95" s="45"/>
      <c r="I95" s="51" t="n">
        <f aca="false">D95</f>
        <v>-0.15</v>
      </c>
      <c r="J95" s="51" t="n">
        <v>0</v>
      </c>
      <c r="K95" s="51" t="n">
        <f aca="false">F95</f>
        <v>-1.3979921</v>
      </c>
      <c r="L95" s="51" t="n">
        <f aca="false">$B95+I95+J95+K95</f>
        <v>2.6670079</v>
      </c>
      <c r="M95" s="45"/>
      <c r="N95" s="45" t="n">
        <v>-0.15</v>
      </c>
      <c r="O95" s="51" t="n">
        <v>-0.01</v>
      </c>
      <c r="P95" s="51" t="n">
        <f aca="false">AU95+AS95+AV95</f>
        <v>-1.2463836</v>
      </c>
      <c r="Q95" s="51" t="n">
        <f aca="false">$B95+N95+O95+P95</f>
        <v>2.8086164</v>
      </c>
      <c r="R95" s="45"/>
      <c r="S95" s="45" t="n">
        <v>-0.45</v>
      </c>
      <c r="T95" s="51" t="n">
        <v>-0.03</v>
      </c>
      <c r="U95" s="51" t="n">
        <f aca="false">AV95</f>
        <v>-0.74</v>
      </c>
      <c r="V95" s="51" t="n">
        <f aca="false">$B95+S95+T95+U95</f>
        <v>2.995</v>
      </c>
      <c r="W95" s="45"/>
      <c r="X95" s="45" t="n">
        <v>0.275</v>
      </c>
      <c r="Y95" s="51" t="n">
        <v>-0.02</v>
      </c>
      <c r="Z95" s="51" t="n">
        <f aca="false">AQ95+AR95</f>
        <v>-0.71708575</v>
      </c>
      <c r="AA95" s="51" t="n">
        <f aca="false">$B95+X95+Y95+Z95</f>
        <v>3.75291425</v>
      </c>
      <c r="AB95" s="45"/>
      <c r="AC95" s="45" t="n">
        <v>-0.195</v>
      </c>
      <c r="AD95" s="51" t="n">
        <v>-0.1</v>
      </c>
      <c r="AE95" s="51" t="n">
        <f aca="false">AR95</f>
        <v>-0.261834</v>
      </c>
      <c r="AF95" s="51" t="n">
        <f aca="false">$B95+AC95+AD95+AE95</f>
        <v>3.658166</v>
      </c>
      <c r="AG95" s="45"/>
      <c r="AH95" s="45" t="n">
        <v>-0.37</v>
      </c>
      <c r="AI95" s="51" t="n">
        <v>-0.1</v>
      </c>
      <c r="AJ95" s="51" t="n">
        <f aca="false">AR95</f>
        <v>-0.261834</v>
      </c>
      <c r="AK95" s="51" t="n">
        <f aca="false">$B95+AH95+AI95+AJ95</f>
        <v>3.483166</v>
      </c>
      <c r="AQ95" s="52" t="n">
        <v>-0.45525175</v>
      </c>
      <c r="AR95" s="52" t="n">
        <v>-0.261834</v>
      </c>
      <c r="AS95" s="52" t="n">
        <v>-0.1474796</v>
      </c>
      <c r="AT95" s="52" t="n">
        <v>-0.5105125</v>
      </c>
      <c r="AU95" s="52" t="n">
        <v>-0.358904</v>
      </c>
      <c r="AV95" s="52" t="n">
        <f aca="false">AV94</f>
        <v>-0.74</v>
      </c>
    </row>
    <row r="96" customFormat="false" ht="12.75" hidden="false" customHeight="false" outlineLevel="0" collapsed="false">
      <c r="B96" s="45" t="n">
        <v>4.26</v>
      </c>
      <c r="D96" s="45" t="n">
        <v>-0.15</v>
      </c>
      <c r="E96" s="51" t="n">
        <v>0</v>
      </c>
      <c r="F96" s="51" t="n">
        <f aca="false">AT96+AS96+AV96</f>
        <v>-1.3824871</v>
      </c>
      <c r="G96" s="51" t="n">
        <f aca="false">$B96+D96+E96+F96</f>
        <v>2.7275129</v>
      </c>
      <c r="H96" s="45"/>
      <c r="I96" s="51" t="n">
        <f aca="false">D96</f>
        <v>-0.15</v>
      </c>
      <c r="J96" s="51" t="n">
        <v>0</v>
      </c>
      <c r="K96" s="51" t="n">
        <f aca="false">F96</f>
        <v>-1.3824871</v>
      </c>
      <c r="L96" s="51" t="n">
        <f aca="false">$B96+I96+J96+K96</f>
        <v>2.7275129</v>
      </c>
      <c r="M96" s="45"/>
      <c r="N96" s="45" t="n">
        <v>-0.15</v>
      </c>
      <c r="O96" s="51" t="n">
        <v>-0.01</v>
      </c>
      <c r="P96" s="51" t="n">
        <f aca="false">AU96+AS96+AV96</f>
        <v>-1.2328036</v>
      </c>
      <c r="Q96" s="51" t="n">
        <f aca="false">$B96+N96+O96+P96</f>
        <v>2.8671964</v>
      </c>
      <c r="R96" s="45"/>
      <c r="S96" s="45" t="n">
        <v>-0.45</v>
      </c>
      <c r="T96" s="51" t="n">
        <v>-0.03</v>
      </c>
      <c r="U96" s="51" t="n">
        <f aca="false">AV96</f>
        <v>-0.74</v>
      </c>
      <c r="V96" s="51" t="n">
        <f aca="false">$B96+S96+T96+U96</f>
        <v>3.04</v>
      </c>
      <c r="W96" s="45"/>
      <c r="X96" s="45" t="n">
        <v>0.275</v>
      </c>
      <c r="Y96" s="51" t="n">
        <v>-0.02</v>
      </c>
      <c r="Z96" s="51" t="n">
        <f aca="false">AQ96+AR96</f>
        <v>-0.71094725</v>
      </c>
      <c r="AA96" s="51" t="n">
        <f aca="false">$B96+X96+Y96+Z96</f>
        <v>3.80405275</v>
      </c>
      <c r="AB96" s="45"/>
      <c r="AC96" s="45" t="n">
        <v>-0.195</v>
      </c>
      <c r="AD96" s="51" t="n">
        <v>-0.1</v>
      </c>
      <c r="AE96" s="51" t="n">
        <f aca="false">AR96</f>
        <v>-0.254134</v>
      </c>
      <c r="AF96" s="51" t="n">
        <f aca="false">$B96+AC96+AD96+AE96</f>
        <v>3.710866</v>
      </c>
      <c r="AG96" s="45"/>
      <c r="AH96" s="45" t="n">
        <v>-0.37</v>
      </c>
      <c r="AI96" s="51" t="n">
        <v>-0.1</v>
      </c>
      <c r="AJ96" s="51" t="n">
        <f aca="false">AR96</f>
        <v>-0.254134</v>
      </c>
      <c r="AK96" s="51" t="n">
        <f aca="false">$B96+AH96+AI96+AJ96</f>
        <v>3.535866</v>
      </c>
      <c r="AQ96" s="52" t="n">
        <v>-0.45681325</v>
      </c>
      <c r="AR96" s="52" t="n">
        <v>-0.254134</v>
      </c>
      <c r="AS96" s="52" t="n">
        <v>-0.1450996</v>
      </c>
      <c r="AT96" s="52" t="n">
        <v>-0.4973875</v>
      </c>
      <c r="AU96" s="52" t="n">
        <v>-0.347704</v>
      </c>
      <c r="AV96" s="52" t="n">
        <f aca="false">AV95</f>
        <v>-0.74</v>
      </c>
    </row>
    <row r="97" customFormat="false" ht="12.75" hidden="false" customHeight="false" outlineLevel="0" collapsed="false">
      <c r="B97" s="45" t="n">
        <v>4.299</v>
      </c>
      <c r="D97" s="45" t="n">
        <v>-0.15</v>
      </c>
      <c r="E97" s="51" t="n">
        <v>0</v>
      </c>
      <c r="F97" s="51" t="n">
        <f aca="false">AT97+AS97+AV97</f>
        <v>-1.3822656</v>
      </c>
      <c r="G97" s="51" t="n">
        <f aca="false">$B97+D97+E97+F97</f>
        <v>2.7667344</v>
      </c>
      <c r="H97" s="45"/>
      <c r="I97" s="51" t="n">
        <f aca="false">D97</f>
        <v>-0.15</v>
      </c>
      <c r="J97" s="51" t="n">
        <v>0</v>
      </c>
      <c r="K97" s="51" t="n">
        <f aca="false">F97</f>
        <v>-1.3822656</v>
      </c>
      <c r="L97" s="51" t="n">
        <f aca="false">$B97+I97+J97+K97</f>
        <v>2.7667344</v>
      </c>
      <c r="M97" s="45"/>
      <c r="N97" s="45" t="n">
        <v>-0.15</v>
      </c>
      <c r="O97" s="51" t="n">
        <v>-0.01</v>
      </c>
      <c r="P97" s="51" t="n">
        <f aca="false">AU97+AS97+AV97</f>
        <v>-1.2326096</v>
      </c>
      <c r="Q97" s="51" t="n">
        <f aca="false">$B97+N97+O97+P97</f>
        <v>2.9063904</v>
      </c>
      <c r="R97" s="45"/>
      <c r="S97" s="45" t="n">
        <v>-0.45</v>
      </c>
      <c r="T97" s="51" t="n">
        <v>-0.03</v>
      </c>
      <c r="U97" s="51" t="n">
        <f aca="false">AV97</f>
        <v>-0.74</v>
      </c>
      <c r="V97" s="51" t="n">
        <f aca="false">$B97+S97+T97+U97</f>
        <v>3.079</v>
      </c>
      <c r="W97" s="45"/>
      <c r="X97" s="45" t="n">
        <v>0.275</v>
      </c>
      <c r="Y97" s="51" t="n">
        <v>-0.02</v>
      </c>
      <c r="Z97" s="51" t="n">
        <f aca="false">AQ97+AR97</f>
        <v>-0.71219055</v>
      </c>
      <c r="AA97" s="51" t="n">
        <f aca="false">$B97+X97+Y97+Z97</f>
        <v>3.84180945</v>
      </c>
      <c r="AB97" s="45"/>
      <c r="AC97" s="45" t="n">
        <v>-0.195</v>
      </c>
      <c r="AD97" s="51" t="n">
        <v>-0.1</v>
      </c>
      <c r="AE97" s="51" t="n">
        <f aca="false">AR97</f>
        <v>-0.254024</v>
      </c>
      <c r="AF97" s="51" t="n">
        <f aca="false">$B97+AC97+AD97+AE97</f>
        <v>3.749976</v>
      </c>
      <c r="AG97" s="45"/>
      <c r="AH97" s="45" t="n">
        <v>-0.37</v>
      </c>
      <c r="AI97" s="51" t="n">
        <v>-0.1</v>
      </c>
      <c r="AJ97" s="51" t="n">
        <f aca="false">AR97</f>
        <v>-0.254024</v>
      </c>
      <c r="AK97" s="51" t="n">
        <f aca="false">$B97+AH97+AI97+AJ97</f>
        <v>3.574976</v>
      </c>
      <c r="AQ97" s="52" t="n">
        <v>-0.45816655</v>
      </c>
      <c r="AR97" s="52" t="n">
        <v>-0.254024</v>
      </c>
      <c r="AS97" s="52" t="n">
        <v>-0.1450656</v>
      </c>
      <c r="AT97" s="52" t="n">
        <v>-0.4972</v>
      </c>
      <c r="AU97" s="52" t="n">
        <v>-0.347544</v>
      </c>
      <c r="AV97" s="52" t="n">
        <f aca="false">AV96</f>
        <v>-0.74</v>
      </c>
    </row>
    <row r="98" customFormat="false" ht="12.75" hidden="false" customHeight="false" outlineLevel="0" collapsed="false">
      <c r="B98" s="45" t="n">
        <v>4.293</v>
      </c>
      <c r="D98" s="45" t="n">
        <v>-0.15</v>
      </c>
      <c r="E98" s="51" t="n">
        <v>0</v>
      </c>
      <c r="F98" s="51" t="n">
        <f aca="false">AT98+AS98+AV98</f>
        <v>-1.3837275</v>
      </c>
      <c r="G98" s="51" t="n">
        <f aca="false">$B98+D98+E98+F98</f>
        <v>2.7592725</v>
      </c>
      <c r="H98" s="45"/>
      <c r="I98" s="51" t="n">
        <f aca="false">D98</f>
        <v>-0.15</v>
      </c>
      <c r="J98" s="51" t="n">
        <v>0</v>
      </c>
      <c r="K98" s="51" t="n">
        <f aca="false">F98</f>
        <v>-1.3837275</v>
      </c>
      <c r="L98" s="51" t="n">
        <f aca="false">$B98+I98+J98+K98</f>
        <v>2.7592725</v>
      </c>
      <c r="M98" s="45"/>
      <c r="N98" s="45" t="n">
        <v>-0.15</v>
      </c>
      <c r="O98" s="51" t="n">
        <v>-0.01</v>
      </c>
      <c r="P98" s="51" t="n">
        <f aca="false">AU98+AS98+AV98</f>
        <v>-1.23389</v>
      </c>
      <c r="Q98" s="51" t="n">
        <f aca="false">$B98+N98+O98+P98</f>
        <v>2.89911</v>
      </c>
      <c r="R98" s="45"/>
      <c r="S98" s="45" t="n">
        <v>-0.45</v>
      </c>
      <c r="T98" s="51" t="n">
        <v>-0.03</v>
      </c>
      <c r="U98" s="51" t="n">
        <f aca="false">AV98</f>
        <v>-0.74</v>
      </c>
      <c r="V98" s="51" t="n">
        <f aca="false">$B98+S98+T98+U98</f>
        <v>3.073</v>
      </c>
      <c r="W98" s="45"/>
      <c r="X98" s="45" t="n">
        <v>0.275</v>
      </c>
      <c r="Y98" s="51" t="n">
        <v>-0.02</v>
      </c>
      <c r="Z98" s="51" t="n">
        <f aca="false">AQ98+AR98</f>
        <v>-0.71253485</v>
      </c>
      <c r="AA98" s="51" t="n">
        <f aca="false">$B98+X98+Y98+Z98</f>
        <v>3.83546515</v>
      </c>
      <c r="AB98" s="45"/>
      <c r="AC98" s="45" t="n">
        <v>-0.195</v>
      </c>
      <c r="AD98" s="51" t="n">
        <v>-0.1</v>
      </c>
      <c r="AE98" s="51" t="n">
        <f aca="false">AR98</f>
        <v>-0.25475</v>
      </c>
      <c r="AF98" s="51" t="n">
        <f aca="false">$B98+AC98+AD98+AE98</f>
        <v>3.74325</v>
      </c>
      <c r="AG98" s="45"/>
      <c r="AH98" s="45" t="n">
        <v>-0.37</v>
      </c>
      <c r="AI98" s="51" t="n">
        <v>-0.1</v>
      </c>
      <c r="AJ98" s="51" t="n">
        <f aca="false">AR98</f>
        <v>-0.25475</v>
      </c>
      <c r="AK98" s="51" t="n">
        <f aca="false">$B98+AH98+AI98+AJ98</f>
        <v>3.56825</v>
      </c>
      <c r="AQ98" s="52" t="n">
        <v>-0.45778485</v>
      </c>
      <c r="AR98" s="52" t="n">
        <v>-0.25475</v>
      </c>
      <c r="AS98" s="52" t="n">
        <v>-0.14529</v>
      </c>
      <c r="AT98" s="52" t="n">
        <v>-0.4984375</v>
      </c>
      <c r="AU98" s="52" t="n">
        <v>-0.3486</v>
      </c>
      <c r="AV98" s="52" t="n">
        <f aca="false">AV97</f>
        <v>-0.74</v>
      </c>
    </row>
    <row r="99" customFormat="false" ht="12.75" hidden="false" customHeight="false" outlineLevel="0" collapsed="false">
      <c r="B99" s="45" t="n">
        <v>4.311</v>
      </c>
      <c r="D99" s="45" t="n">
        <v>-0.15</v>
      </c>
      <c r="E99" s="51" t="n">
        <v>0</v>
      </c>
      <c r="F99" s="51" t="n">
        <f aca="false">AT99+AS99+AV99</f>
        <v>-1.3859425</v>
      </c>
      <c r="G99" s="51" t="n">
        <f aca="false">$B99+D99+E99+F99</f>
        <v>2.7750575</v>
      </c>
      <c r="H99" s="45"/>
      <c r="I99" s="51" t="n">
        <f aca="false">D99</f>
        <v>-0.15</v>
      </c>
      <c r="J99" s="51" t="n">
        <v>0</v>
      </c>
      <c r="K99" s="51" t="n">
        <f aca="false">F99</f>
        <v>-1.3859425</v>
      </c>
      <c r="L99" s="51" t="n">
        <f aca="false">$B99+I99+J99+K99</f>
        <v>2.7750575</v>
      </c>
      <c r="M99" s="45"/>
      <c r="N99" s="45" t="n">
        <v>-0.15</v>
      </c>
      <c r="O99" s="51" t="n">
        <v>-0.01</v>
      </c>
      <c r="P99" s="51" t="n">
        <f aca="false">AU99+AS99+AV99</f>
        <v>-1.23583</v>
      </c>
      <c r="Q99" s="51" t="n">
        <f aca="false">$B99+N99+O99+P99</f>
        <v>2.91517</v>
      </c>
      <c r="R99" s="45"/>
      <c r="S99" s="45" t="n">
        <v>-0.45</v>
      </c>
      <c r="T99" s="51" t="n">
        <v>-0.03</v>
      </c>
      <c r="U99" s="51" t="n">
        <f aca="false">AV99</f>
        <v>-0.74</v>
      </c>
      <c r="V99" s="51" t="n">
        <f aca="false">$B99+S99+T99+U99</f>
        <v>3.091</v>
      </c>
      <c r="W99" s="45"/>
      <c r="X99" s="45" t="n">
        <v>0.275</v>
      </c>
      <c r="Y99" s="51" t="n">
        <v>-0.02</v>
      </c>
      <c r="Z99" s="51" t="n">
        <f aca="false">AQ99+AR99</f>
        <v>-0.71415535</v>
      </c>
      <c r="AA99" s="51" t="n">
        <f aca="false">$B99+X99+Y99+Z99</f>
        <v>3.85184465</v>
      </c>
      <c r="AB99" s="45"/>
      <c r="AC99" s="45" t="n">
        <v>-0.195</v>
      </c>
      <c r="AD99" s="51" t="n">
        <v>-0.1</v>
      </c>
      <c r="AE99" s="51" t="n">
        <f aca="false">AR99</f>
        <v>-0.25585</v>
      </c>
      <c r="AF99" s="51" t="n">
        <f aca="false">$B99+AC99+AD99+AE99</f>
        <v>3.76015</v>
      </c>
      <c r="AG99" s="45"/>
      <c r="AH99" s="45" t="n">
        <v>-0.37</v>
      </c>
      <c r="AI99" s="51" t="n">
        <v>-0.1</v>
      </c>
      <c r="AJ99" s="51" t="n">
        <f aca="false">AR99</f>
        <v>-0.25585</v>
      </c>
      <c r="AK99" s="51" t="n">
        <f aca="false">$B99+AH99+AI99+AJ99</f>
        <v>3.58515</v>
      </c>
      <c r="AQ99" s="52" t="n">
        <v>-0.45830535</v>
      </c>
      <c r="AR99" s="52" t="n">
        <v>-0.25585</v>
      </c>
      <c r="AS99" s="52" t="n">
        <v>-0.14563</v>
      </c>
      <c r="AT99" s="52" t="n">
        <v>-0.5003125</v>
      </c>
      <c r="AU99" s="52" t="n">
        <v>-0.3502</v>
      </c>
      <c r="AV99" s="52" t="n">
        <f aca="false">AV98</f>
        <v>-0.74</v>
      </c>
    </row>
    <row r="100" customFormat="false" ht="12.75" hidden="false" customHeight="false" outlineLevel="0" collapsed="false">
      <c r="B100" s="45" t="n">
        <v>4.468</v>
      </c>
      <c r="D100" s="45" t="n">
        <v>-0.15</v>
      </c>
      <c r="E100" s="51" t="n">
        <v>0</v>
      </c>
      <c r="F100" s="51" t="n">
        <f aca="false">AT100+AS100+AV100</f>
        <v>-1.3874487</v>
      </c>
      <c r="G100" s="51" t="n">
        <f aca="false">$B100+D100+E100+F100</f>
        <v>2.9305513</v>
      </c>
      <c r="H100" s="45"/>
      <c r="I100" s="51" t="n">
        <f aca="false">D100</f>
        <v>-0.15</v>
      </c>
      <c r="J100" s="51" t="n">
        <v>0</v>
      </c>
      <c r="K100" s="51" t="n">
        <f aca="false">F100</f>
        <v>-1.3874487</v>
      </c>
      <c r="L100" s="51" t="n">
        <f aca="false">$B100+I100+J100+K100</f>
        <v>2.9305513</v>
      </c>
      <c r="M100" s="45"/>
      <c r="N100" s="45" t="n">
        <v>-0.15</v>
      </c>
      <c r="O100" s="51" t="n">
        <v>-0.01</v>
      </c>
      <c r="P100" s="51" t="n">
        <f aca="false">AU100+AS100+AV100</f>
        <v>-1.2371492</v>
      </c>
      <c r="Q100" s="51" t="n">
        <f aca="false">$B100+N100+O100+P100</f>
        <v>3.0708508</v>
      </c>
      <c r="R100" s="45"/>
      <c r="S100" s="45" t="n">
        <v>-0.34</v>
      </c>
      <c r="T100" s="51" t="n">
        <v>-0.03</v>
      </c>
      <c r="U100" s="51" t="n">
        <f aca="false">AV100</f>
        <v>-0.74</v>
      </c>
      <c r="V100" s="51" t="n">
        <f aca="false">$B100+S100+T100+U100</f>
        <v>3.358</v>
      </c>
      <c r="W100" s="45"/>
      <c r="X100" s="45" t="n">
        <v>0.3</v>
      </c>
      <c r="Y100" s="51" t="n">
        <v>-0.02</v>
      </c>
      <c r="Z100" s="51" t="n">
        <f aca="false">AQ100+AR100</f>
        <v>-0.7226935</v>
      </c>
      <c r="AA100" s="51" t="n">
        <f aca="false">$B100+X100+Y100+Z100</f>
        <v>4.0253065</v>
      </c>
      <c r="AB100" s="45"/>
      <c r="AC100" s="45" t="n">
        <v>-0.13</v>
      </c>
      <c r="AD100" s="51" t="n">
        <v>-0.1</v>
      </c>
      <c r="AE100" s="51" t="n">
        <f aca="false">AR100</f>
        <v>-0.256598</v>
      </c>
      <c r="AF100" s="51" t="n">
        <f aca="false">$B100+AC100+AD100+AE100</f>
        <v>3.981402</v>
      </c>
      <c r="AG100" s="45"/>
      <c r="AH100" s="45" t="n">
        <v>-0.26</v>
      </c>
      <c r="AI100" s="51" t="n">
        <v>-0.1</v>
      </c>
      <c r="AJ100" s="51" t="n">
        <f aca="false">AR100</f>
        <v>-0.256598</v>
      </c>
      <c r="AK100" s="51" t="n">
        <f aca="false">$B100+AH100+AI100+AJ100</f>
        <v>3.851402</v>
      </c>
      <c r="AQ100" s="52" t="n">
        <v>-0.4660955</v>
      </c>
      <c r="AR100" s="52" t="n">
        <v>-0.256598</v>
      </c>
      <c r="AS100" s="52" t="n">
        <v>-0.1458612</v>
      </c>
      <c r="AT100" s="52" t="n">
        <v>-0.5015875</v>
      </c>
      <c r="AU100" s="52" t="n">
        <v>-0.351288</v>
      </c>
      <c r="AV100" s="52" t="n">
        <f aca="false">AV99</f>
        <v>-0.74</v>
      </c>
    </row>
    <row r="101" customFormat="false" ht="12.75" hidden="false" customHeight="false" outlineLevel="0" collapsed="false">
      <c r="B101" s="45" t="n">
        <v>4.628</v>
      </c>
      <c r="D101" s="45" t="n">
        <v>-0.1525</v>
      </c>
      <c r="E101" s="51" t="n">
        <v>0</v>
      </c>
      <c r="F101" s="51" t="n">
        <f aca="false">AT101+AS101+AV101</f>
        <v>-1.3869171</v>
      </c>
      <c r="G101" s="51" t="n">
        <f aca="false">$B101+D101+E101+F101</f>
        <v>3.0885829</v>
      </c>
      <c r="H101" s="45"/>
      <c r="I101" s="51" t="n">
        <f aca="false">D101</f>
        <v>-0.1525</v>
      </c>
      <c r="J101" s="51" t="n">
        <v>0</v>
      </c>
      <c r="K101" s="51" t="n">
        <f aca="false">F101</f>
        <v>-1.3869171</v>
      </c>
      <c r="L101" s="51" t="n">
        <f aca="false">$B101+I101+J101+K101</f>
        <v>3.0885829</v>
      </c>
      <c r="M101" s="45"/>
      <c r="N101" s="45" t="n">
        <v>-0.1525</v>
      </c>
      <c r="O101" s="51" t="n">
        <v>-0.01</v>
      </c>
      <c r="P101" s="51" t="n">
        <f aca="false">AU101+AS101+AV101</f>
        <v>-1.2366836</v>
      </c>
      <c r="Q101" s="51" t="n">
        <f aca="false">$B101+N101+O101+P101</f>
        <v>3.2288164</v>
      </c>
      <c r="R101" s="45"/>
      <c r="S101" s="45" t="n">
        <v>-0.34</v>
      </c>
      <c r="T101" s="51" t="n">
        <v>-0.03</v>
      </c>
      <c r="U101" s="51" t="n">
        <f aca="false">AV101</f>
        <v>-0.74</v>
      </c>
      <c r="V101" s="51" t="n">
        <f aca="false">$B101+S101+T101+U101</f>
        <v>3.518</v>
      </c>
      <c r="W101" s="45"/>
      <c r="X101" s="45" t="n">
        <v>0.37</v>
      </c>
      <c r="Y101" s="51" t="n">
        <v>-0.02</v>
      </c>
      <c r="Z101" s="51" t="n">
        <f aca="false">AQ101+AR101</f>
        <v>-0.7279815</v>
      </c>
      <c r="AA101" s="51" t="n">
        <f aca="false">$B101+X101+Y101+Z101</f>
        <v>4.2500185</v>
      </c>
      <c r="AB101" s="45"/>
      <c r="AC101" s="45" t="n">
        <v>-0.13</v>
      </c>
      <c r="AD101" s="51" t="n">
        <v>-0.1</v>
      </c>
      <c r="AE101" s="51" t="n">
        <f aca="false">AR101</f>
        <v>-0.256334</v>
      </c>
      <c r="AF101" s="51" t="n">
        <f aca="false">$B101+AC101+AD101+AE101</f>
        <v>4.141666</v>
      </c>
      <c r="AG101" s="45"/>
      <c r="AH101" s="45" t="n">
        <v>-0.26</v>
      </c>
      <c r="AI101" s="51" t="n">
        <v>-0.1</v>
      </c>
      <c r="AJ101" s="51" t="n">
        <f aca="false">AR101</f>
        <v>-0.256334</v>
      </c>
      <c r="AK101" s="51" t="n">
        <f aca="false">$B101+AH101+AI101+AJ101</f>
        <v>4.011666</v>
      </c>
      <c r="AQ101" s="52" t="n">
        <v>-0.4716475</v>
      </c>
      <c r="AR101" s="52" t="n">
        <v>-0.256334</v>
      </c>
      <c r="AS101" s="52" t="n">
        <v>-0.1457796</v>
      </c>
      <c r="AT101" s="52" t="n">
        <v>-0.5011375</v>
      </c>
      <c r="AU101" s="52" t="n">
        <v>-0.350904</v>
      </c>
      <c r="AV101" s="52" t="n">
        <f aca="false">AV100</f>
        <v>-0.74</v>
      </c>
    </row>
    <row r="102" customFormat="false" ht="12.75" hidden="false" customHeight="false" outlineLevel="0" collapsed="false">
      <c r="B102" s="45" t="n">
        <v>4.654</v>
      </c>
      <c r="D102" s="45" t="n">
        <v>-0.155</v>
      </c>
      <c r="E102" s="51" t="n">
        <v>0</v>
      </c>
      <c r="F102" s="51" t="n">
        <f aca="false">AT102+AS102+AV102</f>
        <v>-1.3871386</v>
      </c>
      <c r="G102" s="51" t="n">
        <f aca="false">$B102+D102+E102+F102</f>
        <v>3.1118614</v>
      </c>
      <c r="H102" s="45"/>
      <c r="I102" s="51" t="n">
        <f aca="false">D102</f>
        <v>-0.155</v>
      </c>
      <c r="J102" s="51" t="n">
        <v>0</v>
      </c>
      <c r="K102" s="51" t="n">
        <f aca="false">F102</f>
        <v>-1.3871386</v>
      </c>
      <c r="L102" s="51" t="n">
        <f aca="false">$B102+I102+J102+K102</f>
        <v>3.1118614</v>
      </c>
      <c r="M102" s="45"/>
      <c r="N102" s="45" t="n">
        <v>-0.155</v>
      </c>
      <c r="O102" s="51" t="n">
        <v>-0.01</v>
      </c>
      <c r="P102" s="51" t="n">
        <f aca="false">AU102+AS102+AV102</f>
        <v>-1.2368776</v>
      </c>
      <c r="Q102" s="51" t="n">
        <f aca="false">$B102+N102+O102+P102</f>
        <v>3.2521224</v>
      </c>
      <c r="R102" s="45"/>
      <c r="S102" s="45" t="n">
        <v>-0.34</v>
      </c>
      <c r="T102" s="51" t="n">
        <v>-0.03</v>
      </c>
      <c r="U102" s="51" t="n">
        <f aca="false">AV102</f>
        <v>-0.74</v>
      </c>
      <c r="V102" s="51" t="n">
        <f aca="false">$B102+S102+T102+U102</f>
        <v>3.544</v>
      </c>
      <c r="W102" s="45"/>
      <c r="X102" s="45" t="n">
        <v>0.37</v>
      </c>
      <c r="Y102" s="51" t="n">
        <v>-0.02</v>
      </c>
      <c r="Z102" s="51" t="n">
        <f aca="false">AQ102+AR102</f>
        <v>-0.72904575</v>
      </c>
      <c r="AA102" s="51" t="n">
        <f aca="false">$B102+X102+Y102+Z102</f>
        <v>4.27495425</v>
      </c>
      <c r="AB102" s="45"/>
      <c r="AC102" s="45" t="n">
        <v>-0.13</v>
      </c>
      <c r="AD102" s="51" t="n">
        <v>-0.1</v>
      </c>
      <c r="AE102" s="51" t="n">
        <f aca="false">AR102</f>
        <v>-0.256444</v>
      </c>
      <c r="AF102" s="51" t="n">
        <f aca="false">$B102+AC102+AD102+AE102</f>
        <v>4.167556</v>
      </c>
      <c r="AG102" s="45"/>
      <c r="AH102" s="45" t="n">
        <v>-0.26</v>
      </c>
      <c r="AI102" s="51" t="n">
        <v>-0.1</v>
      </c>
      <c r="AJ102" s="51" t="n">
        <f aca="false">AR102</f>
        <v>-0.256444</v>
      </c>
      <c r="AK102" s="51" t="n">
        <f aca="false">$B102+AH102+AI102+AJ102</f>
        <v>4.037556</v>
      </c>
      <c r="AQ102" s="52" t="n">
        <v>-0.47260175</v>
      </c>
      <c r="AR102" s="52" t="n">
        <v>-0.256444</v>
      </c>
      <c r="AS102" s="52" t="n">
        <v>-0.1458136</v>
      </c>
      <c r="AT102" s="52" t="n">
        <v>-0.501325</v>
      </c>
      <c r="AU102" s="52" t="n">
        <v>-0.351064</v>
      </c>
      <c r="AV102" s="52" t="n">
        <f aca="false">AV101</f>
        <v>-0.74</v>
      </c>
    </row>
    <row r="103" customFormat="false" ht="12.75" hidden="false" customHeight="false" outlineLevel="0" collapsed="false">
      <c r="B103" s="45" t="n">
        <v>4.57</v>
      </c>
      <c r="D103" s="45" t="n">
        <v>-0.1475</v>
      </c>
      <c r="E103" s="51" t="n">
        <v>0</v>
      </c>
      <c r="F103" s="51" t="n">
        <f aca="false">AT103+AS103+AV103</f>
        <v>-1.4015361</v>
      </c>
      <c r="G103" s="51" t="n">
        <f aca="false">$B103+D103+E103+F103</f>
        <v>3.0209639</v>
      </c>
      <c r="H103" s="45"/>
      <c r="I103" s="51" t="n">
        <f aca="false">D103</f>
        <v>-0.1475</v>
      </c>
      <c r="J103" s="51" t="n">
        <v>0</v>
      </c>
      <c r="K103" s="51" t="n">
        <f aca="false">F103</f>
        <v>-1.4015361</v>
      </c>
      <c r="L103" s="51" t="n">
        <f aca="false">$B103+I103+J103+K103</f>
        <v>3.0209639</v>
      </c>
      <c r="M103" s="45"/>
      <c r="N103" s="45" t="n">
        <v>-0.1475</v>
      </c>
      <c r="O103" s="51" t="n">
        <v>-0.01</v>
      </c>
      <c r="P103" s="51" t="n">
        <f aca="false">AU103+AS103+AV103</f>
        <v>-1.2494876</v>
      </c>
      <c r="Q103" s="51" t="n">
        <f aca="false">$B103+N103+O103+P103</f>
        <v>3.1630124</v>
      </c>
      <c r="R103" s="45"/>
      <c r="S103" s="45" t="n">
        <v>-0.34</v>
      </c>
      <c r="T103" s="51" t="n">
        <v>-0.03</v>
      </c>
      <c r="U103" s="51" t="n">
        <f aca="false">AV103</f>
        <v>-0.74</v>
      </c>
      <c r="V103" s="51" t="n">
        <f aca="false">$B103+S103+T103+U103</f>
        <v>3.46</v>
      </c>
      <c r="W103" s="45"/>
      <c r="X103" s="45" t="n">
        <v>0.37</v>
      </c>
      <c r="Y103" s="51" t="n">
        <v>-0.02</v>
      </c>
      <c r="Z103" s="51" t="n">
        <f aca="false">AQ103+AR103</f>
        <v>-0.73328095</v>
      </c>
      <c r="AA103" s="51" t="n">
        <f aca="false">$B103+X103+Y103+Z103</f>
        <v>4.18671905</v>
      </c>
      <c r="AB103" s="45"/>
      <c r="AC103" s="45" t="n">
        <v>-0.13</v>
      </c>
      <c r="AD103" s="51" t="n">
        <v>-0.1</v>
      </c>
      <c r="AE103" s="51" t="n">
        <f aca="false">AR103</f>
        <v>-0.263594</v>
      </c>
      <c r="AF103" s="51" t="n">
        <f aca="false">$B103+AC103+AD103+AE103</f>
        <v>4.076406</v>
      </c>
      <c r="AG103" s="45"/>
      <c r="AH103" s="45" t="n">
        <v>-0.26</v>
      </c>
      <c r="AI103" s="51" t="n">
        <v>-0.1</v>
      </c>
      <c r="AJ103" s="51" t="n">
        <f aca="false">AR103</f>
        <v>-0.263594</v>
      </c>
      <c r="AK103" s="51" t="n">
        <f aca="false">$B103+AH103+AI103+AJ103</f>
        <v>3.946406</v>
      </c>
      <c r="AQ103" s="52" t="n">
        <v>-0.46968695</v>
      </c>
      <c r="AR103" s="52" t="n">
        <v>-0.263594</v>
      </c>
      <c r="AS103" s="52" t="n">
        <v>-0.1480236</v>
      </c>
      <c r="AT103" s="52" t="n">
        <v>-0.5135125</v>
      </c>
      <c r="AU103" s="52" t="n">
        <v>-0.361464</v>
      </c>
      <c r="AV103" s="52" t="n">
        <f aca="false">AV102</f>
        <v>-0.74</v>
      </c>
    </row>
    <row r="104" customFormat="false" ht="12.75" hidden="false" customHeight="false" outlineLevel="0" collapsed="false">
      <c r="B104" s="45" t="n">
        <v>4.435</v>
      </c>
      <c r="D104" s="45" t="n">
        <v>-0.145</v>
      </c>
      <c r="E104" s="51" t="n">
        <v>0</v>
      </c>
      <c r="F104" s="51" t="n">
        <f aca="false">AT104+AS104+AV104</f>
        <v>-1.4084026</v>
      </c>
      <c r="G104" s="51" t="n">
        <f aca="false">$B104+D104+E104+F104</f>
        <v>2.8815974</v>
      </c>
      <c r="H104" s="45"/>
      <c r="I104" s="51" t="n">
        <f aca="false">D104</f>
        <v>-0.145</v>
      </c>
      <c r="J104" s="51" t="n">
        <v>0</v>
      </c>
      <c r="K104" s="51" t="n">
        <f aca="false">F104</f>
        <v>-1.4084026</v>
      </c>
      <c r="L104" s="51" t="n">
        <f aca="false">$B104+I104+J104+K104</f>
        <v>2.8815974</v>
      </c>
      <c r="M104" s="45"/>
      <c r="N104" s="45" t="n">
        <v>-0.145</v>
      </c>
      <c r="O104" s="51" t="n">
        <v>-0.01</v>
      </c>
      <c r="P104" s="51" t="n">
        <f aca="false">AU104+AS104+AV104</f>
        <v>-1.2555016</v>
      </c>
      <c r="Q104" s="51" t="n">
        <f aca="false">$B104+N104+O104+P104</f>
        <v>3.0244984</v>
      </c>
      <c r="R104" s="45"/>
      <c r="S104" s="45" t="n">
        <v>-0.34</v>
      </c>
      <c r="T104" s="51" t="n">
        <v>-0.03</v>
      </c>
      <c r="U104" s="51" t="n">
        <f aca="false">AV104</f>
        <v>-0.74</v>
      </c>
      <c r="V104" s="51" t="n">
        <f aca="false">$B104+S104+T104+U104</f>
        <v>3.325</v>
      </c>
      <c r="W104" s="45"/>
      <c r="X104" s="45" t="n">
        <v>0.37</v>
      </c>
      <c r="Y104" s="51" t="n">
        <v>-0.02</v>
      </c>
      <c r="Z104" s="51" t="n">
        <f aca="false">AQ104+AR104</f>
        <v>-0.73200645</v>
      </c>
      <c r="AA104" s="51" t="n">
        <f aca="false">$B104+X104+Y104+Z104</f>
        <v>4.05299355</v>
      </c>
      <c r="AB104" s="45"/>
      <c r="AC104" s="45" t="n">
        <v>-0.13</v>
      </c>
      <c r="AD104" s="51" t="n">
        <v>-0.1</v>
      </c>
      <c r="AE104" s="51" t="n">
        <f aca="false">AR104</f>
        <v>-0.267004</v>
      </c>
      <c r="AF104" s="51" t="n">
        <f aca="false">$B104+AC104+AD104+AE104</f>
        <v>3.937996</v>
      </c>
      <c r="AG104" s="45"/>
      <c r="AH104" s="45" t="n">
        <v>-0.26</v>
      </c>
      <c r="AI104" s="51" t="n">
        <v>-0.1</v>
      </c>
      <c r="AJ104" s="51" t="n">
        <f aca="false">AR104</f>
        <v>-0.267004</v>
      </c>
      <c r="AK104" s="51" t="n">
        <f aca="false">$B104+AH104+AI104+AJ104</f>
        <v>3.807996</v>
      </c>
      <c r="AQ104" s="52" t="n">
        <v>-0.46500245</v>
      </c>
      <c r="AR104" s="52" t="n">
        <v>-0.267004</v>
      </c>
      <c r="AS104" s="52" t="n">
        <v>-0.1490776</v>
      </c>
      <c r="AT104" s="52" t="n">
        <v>-0.519325</v>
      </c>
      <c r="AU104" s="52" t="n">
        <v>-0.366424</v>
      </c>
      <c r="AV104" s="52" t="n">
        <f aca="false">AV103</f>
        <v>-0.74</v>
      </c>
    </row>
    <row r="105" customFormat="false" ht="12.75" hidden="false" customHeight="false" outlineLevel="0" collapsed="false">
      <c r="B105" s="45" t="n">
        <v>4.281</v>
      </c>
      <c r="D105" s="45" t="n">
        <v>-0.15</v>
      </c>
      <c r="E105" s="51" t="n">
        <v>0</v>
      </c>
      <c r="F105" s="51" t="n">
        <f aca="false">AT105+AS105+AV105</f>
        <v>-1.4121681</v>
      </c>
      <c r="G105" s="51" t="n">
        <f aca="false">$B105+D105+E105+F105</f>
        <v>2.7188319</v>
      </c>
      <c r="H105" s="45"/>
      <c r="I105" s="51" t="n">
        <f aca="false">D105</f>
        <v>-0.15</v>
      </c>
      <c r="J105" s="51" t="n">
        <v>0</v>
      </c>
      <c r="K105" s="51" t="n">
        <f aca="false">F105</f>
        <v>-1.4121681</v>
      </c>
      <c r="L105" s="51" t="n">
        <f aca="false">$B105+I105+J105+K105</f>
        <v>2.7188319</v>
      </c>
      <c r="M105" s="45"/>
      <c r="N105" s="45" t="n">
        <v>-0.15</v>
      </c>
      <c r="O105" s="51" t="n">
        <v>-0.01</v>
      </c>
      <c r="P105" s="51" t="n">
        <f aca="false">AU105+AS105+AV105</f>
        <v>-1.2587996</v>
      </c>
      <c r="Q105" s="51" t="n">
        <f aca="false">$B105+N105+O105+P105</f>
        <v>2.8622004</v>
      </c>
      <c r="R105" s="45"/>
      <c r="S105" s="45" t="n">
        <v>-0.4</v>
      </c>
      <c r="T105" s="51" t="n">
        <v>-0.03</v>
      </c>
      <c r="U105" s="51" t="n">
        <f aca="false">AV105</f>
        <v>-0.74</v>
      </c>
      <c r="V105" s="51" t="n">
        <f aca="false">$B105+S105+T105+U105</f>
        <v>3.111</v>
      </c>
      <c r="W105" s="45"/>
      <c r="X105" s="45" t="n">
        <v>0.275</v>
      </c>
      <c r="Y105" s="51" t="n">
        <v>-0.02</v>
      </c>
      <c r="Z105" s="51" t="n">
        <f aca="false">AQ105+AR105</f>
        <v>-0.7263292</v>
      </c>
      <c r="AA105" s="51" t="n">
        <f aca="false">$B105+X105+Y105+Z105</f>
        <v>3.8096708</v>
      </c>
      <c r="AB105" s="45"/>
      <c r="AC105" s="45" t="n">
        <v>-0.195</v>
      </c>
      <c r="AD105" s="51" t="n">
        <v>-0.1</v>
      </c>
      <c r="AE105" s="51" t="n">
        <f aca="false">AR105</f>
        <v>-0.268874</v>
      </c>
      <c r="AF105" s="51" t="n">
        <f aca="false">$B105+AC105+AD105+AE105</f>
        <v>3.717126</v>
      </c>
      <c r="AG105" s="45"/>
      <c r="AH105" s="45" t="n">
        <v>-0.32</v>
      </c>
      <c r="AI105" s="51" t="n">
        <v>-0.1</v>
      </c>
      <c r="AJ105" s="51" t="n">
        <f aca="false">AR105</f>
        <v>-0.268874</v>
      </c>
      <c r="AK105" s="51" t="n">
        <f aca="false">$B105+AH105+AI105+AJ105</f>
        <v>3.592126</v>
      </c>
      <c r="AQ105" s="52" t="n">
        <v>-0.4574552</v>
      </c>
      <c r="AR105" s="52" t="n">
        <v>-0.268874</v>
      </c>
      <c r="AS105" s="52" t="n">
        <v>-0.1496556</v>
      </c>
      <c r="AT105" s="52" t="n">
        <v>-0.5225125</v>
      </c>
      <c r="AU105" s="52" t="n">
        <v>-0.369144</v>
      </c>
      <c r="AV105" s="52" t="n">
        <f aca="false">AV104</f>
        <v>-0.74</v>
      </c>
    </row>
    <row r="106" customFormat="false" ht="12.75" hidden="false" customHeight="false" outlineLevel="0" collapsed="false">
      <c r="B106" s="45" t="n">
        <v>4.285</v>
      </c>
      <c r="D106" s="45" t="n">
        <v>-0.15</v>
      </c>
      <c r="E106" s="51" t="n">
        <v>0</v>
      </c>
      <c r="F106" s="51" t="n">
        <f aca="false">AT106+AS106+AV106</f>
        <v>-1.4073837</v>
      </c>
      <c r="G106" s="51" t="n">
        <f aca="false">$B106+D106+E106+F106</f>
        <v>2.7276163</v>
      </c>
      <c r="H106" s="45"/>
      <c r="I106" s="51" t="n">
        <f aca="false">D106</f>
        <v>-0.15</v>
      </c>
      <c r="J106" s="51" t="n">
        <v>0</v>
      </c>
      <c r="K106" s="51" t="n">
        <f aca="false">F106</f>
        <v>-1.4073837</v>
      </c>
      <c r="L106" s="51" t="n">
        <f aca="false">$B106+I106+J106+K106</f>
        <v>2.7276163</v>
      </c>
      <c r="M106" s="45"/>
      <c r="N106" s="45" t="n">
        <v>-0.15</v>
      </c>
      <c r="O106" s="51" t="n">
        <v>-0.01</v>
      </c>
      <c r="P106" s="51" t="n">
        <f aca="false">AU106+AS106+AV106</f>
        <v>-1.2546092</v>
      </c>
      <c r="Q106" s="51" t="n">
        <f aca="false">$B106+N106+O106+P106</f>
        <v>2.8703908</v>
      </c>
      <c r="R106" s="45"/>
      <c r="S106" s="45" t="n">
        <v>-0.4</v>
      </c>
      <c r="T106" s="51" t="n">
        <v>-0.03</v>
      </c>
      <c r="U106" s="51" t="n">
        <f aca="false">AV106</f>
        <v>-0.74</v>
      </c>
      <c r="V106" s="51" t="n">
        <f aca="false">$B106+S106+T106+U106</f>
        <v>3.115</v>
      </c>
      <c r="W106" s="45"/>
      <c r="X106" s="45" t="n">
        <v>0.275</v>
      </c>
      <c r="Y106" s="51" t="n">
        <v>-0.02</v>
      </c>
      <c r="Z106" s="51" t="n">
        <f aca="false">AQ106+AR106</f>
        <v>-0.724092</v>
      </c>
      <c r="AA106" s="51" t="n">
        <f aca="false">$B106+X106+Y106+Z106</f>
        <v>3.815908</v>
      </c>
      <c r="AB106" s="45"/>
      <c r="AC106" s="45" t="n">
        <v>-0.195</v>
      </c>
      <c r="AD106" s="51" t="n">
        <v>-0.1</v>
      </c>
      <c r="AE106" s="51" t="n">
        <f aca="false">AR106</f>
        <v>-0.266498</v>
      </c>
      <c r="AF106" s="51" t="n">
        <f aca="false">$B106+AC106+AD106+AE106</f>
        <v>3.723502</v>
      </c>
      <c r="AG106" s="45"/>
      <c r="AH106" s="45" t="n">
        <v>-0.32</v>
      </c>
      <c r="AI106" s="51" t="n">
        <v>-0.1</v>
      </c>
      <c r="AJ106" s="51" t="n">
        <f aca="false">AR106</f>
        <v>-0.266498</v>
      </c>
      <c r="AK106" s="51" t="n">
        <f aca="false">$B106+AH106+AI106+AJ106</f>
        <v>3.598502</v>
      </c>
      <c r="AQ106" s="52" t="n">
        <v>-0.457594</v>
      </c>
      <c r="AR106" s="52" t="n">
        <v>-0.266498</v>
      </c>
      <c r="AS106" s="52" t="n">
        <v>-0.1489212</v>
      </c>
      <c r="AT106" s="52" t="n">
        <v>-0.5184625</v>
      </c>
      <c r="AU106" s="52" t="n">
        <v>-0.365688</v>
      </c>
      <c r="AV106" s="52" t="n">
        <f aca="false">AV105</f>
        <v>-0.74</v>
      </c>
    </row>
    <row r="107" customFormat="false" ht="12.75" hidden="false" customHeight="false" outlineLevel="0" collapsed="false">
      <c r="B107" s="45" t="n">
        <v>4.325</v>
      </c>
      <c r="D107" s="45" t="n">
        <v>-0.15</v>
      </c>
      <c r="E107" s="51" t="n">
        <v>0</v>
      </c>
      <c r="F107" s="51" t="n">
        <f aca="false">AT107+AS107+AV107</f>
        <v>-1.4015361</v>
      </c>
      <c r="G107" s="51" t="n">
        <f aca="false">$B107+D107+E107+F107</f>
        <v>2.7734639</v>
      </c>
      <c r="H107" s="45"/>
      <c r="I107" s="51" t="n">
        <f aca="false">D107</f>
        <v>-0.15</v>
      </c>
      <c r="J107" s="51" t="n">
        <v>0</v>
      </c>
      <c r="K107" s="51" t="n">
        <f aca="false">F107</f>
        <v>-1.4015361</v>
      </c>
      <c r="L107" s="51" t="n">
        <f aca="false">$B107+I107+J107+K107</f>
        <v>2.7734639</v>
      </c>
      <c r="M107" s="45"/>
      <c r="N107" s="45" t="n">
        <v>-0.15</v>
      </c>
      <c r="O107" s="51" t="n">
        <v>-0.01</v>
      </c>
      <c r="P107" s="51" t="n">
        <f aca="false">AU107+AS107+AV107</f>
        <v>-1.2494876</v>
      </c>
      <c r="Q107" s="51" t="n">
        <f aca="false">$B107+N107+O107+P107</f>
        <v>2.9155124</v>
      </c>
      <c r="R107" s="45"/>
      <c r="S107" s="45" t="n">
        <v>-0.4</v>
      </c>
      <c r="T107" s="51" t="n">
        <v>-0.03</v>
      </c>
      <c r="U107" s="51" t="n">
        <f aca="false">AV107</f>
        <v>-0.74</v>
      </c>
      <c r="V107" s="51" t="n">
        <f aca="false">$B107+S107+T107+U107</f>
        <v>3.155</v>
      </c>
      <c r="W107" s="45"/>
      <c r="X107" s="45" t="n">
        <v>0.275</v>
      </c>
      <c r="Y107" s="51" t="n">
        <v>-0.02</v>
      </c>
      <c r="Z107" s="51" t="n">
        <f aca="false">AQ107+AR107</f>
        <v>-0.722576</v>
      </c>
      <c r="AA107" s="51" t="n">
        <f aca="false">$B107+X107+Y107+Z107</f>
        <v>3.857424</v>
      </c>
      <c r="AB107" s="45"/>
      <c r="AC107" s="45" t="n">
        <v>-0.195</v>
      </c>
      <c r="AD107" s="51" t="n">
        <v>-0.1</v>
      </c>
      <c r="AE107" s="51" t="n">
        <f aca="false">AR107</f>
        <v>-0.263594</v>
      </c>
      <c r="AF107" s="51" t="n">
        <f aca="false">$B107+AC107+AD107+AE107</f>
        <v>3.766406</v>
      </c>
      <c r="AG107" s="45"/>
      <c r="AH107" s="45" t="n">
        <v>-0.32</v>
      </c>
      <c r="AI107" s="51" t="n">
        <v>-0.1</v>
      </c>
      <c r="AJ107" s="51" t="n">
        <f aca="false">AR107</f>
        <v>-0.263594</v>
      </c>
      <c r="AK107" s="51" t="n">
        <f aca="false">$B107+AH107+AI107+AJ107</f>
        <v>3.641406</v>
      </c>
      <c r="AQ107" s="52" t="n">
        <v>-0.458982</v>
      </c>
      <c r="AR107" s="52" t="n">
        <v>-0.263594</v>
      </c>
      <c r="AS107" s="52" t="n">
        <v>-0.1480236</v>
      </c>
      <c r="AT107" s="52" t="n">
        <v>-0.5135125</v>
      </c>
      <c r="AU107" s="52" t="n">
        <v>-0.361464</v>
      </c>
      <c r="AV107" s="52" t="n">
        <f aca="false">AV106</f>
        <v>-0.74</v>
      </c>
    </row>
    <row r="108" customFormat="false" ht="12.75" hidden="false" customHeight="false" outlineLevel="0" collapsed="false">
      <c r="B108" s="45" t="n">
        <v>4.37</v>
      </c>
      <c r="D108" s="45" t="n">
        <v>-0.15</v>
      </c>
      <c r="E108" s="51" t="n">
        <v>0</v>
      </c>
      <c r="F108" s="51" t="n">
        <f aca="false">AT108+AS108+AV108</f>
        <v>-1.3873601</v>
      </c>
      <c r="G108" s="51" t="n">
        <f aca="false">$B108+D108+E108+F108</f>
        <v>2.8326399</v>
      </c>
      <c r="H108" s="45"/>
      <c r="I108" s="51" t="n">
        <f aca="false">D108</f>
        <v>-0.15</v>
      </c>
      <c r="J108" s="51" t="n">
        <v>0</v>
      </c>
      <c r="K108" s="51" t="n">
        <f aca="false">F108</f>
        <v>-1.3873601</v>
      </c>
      <c r="L108" s="51" t="n">
        <f aca="false">$B108+I108+J108+K108</f>
        <v>2.8326399</v>
      </c>
      <c r="M108" s="45"/>
      <c r="N108" s="45" t="n">
        <v>-0.15</v>
      </c>
      <c r="O108" s="51" t="n">
        <v>-0.01</v>
      </c>
      <c r="P108" s="51" t="n">
        <f aca="false">AU108+AS108+AV108</f>
        <v>-1.2370716</v>
      </c>
      <c r="Q108" s="51" t="n">
        <f aca="false">$B108+N108+O108+P108</f>
        <v>2.9729284</v>
      </c>
      <c r="R108" s="45"/>
      <c r="S108" s="45" t="n">
        <v>-0.4</v>
      </c>
      <c r="T108" s="51" t="n">
        <v>-0.03</v>
      </c>
      <c r="U108" s="51" t="n">
        <f aca="false">AV108</f>
        <v>-0.74</v>
      </c>
      <c r="V108" s="51" t="n">
        <f aca="false">$B108+S108+T108+U108</f>
        <v>3.2</v>
      </c>
      <c r="W108" s="45"/>
      <c r="X108" s="45" t="n">
        <v>0.275</v>
      </c>
      <c r="Y108" s="51" t="n">
        <v>-0.02</v>
      </c>
      <c r="Z108" s="51" t="n">
        <f aca="false">AQ108+AR108</f>
        <v>-0.7170975</v>
      </c>
      <c r="AA108" s="51" t="n">
        <f aca="false">$B108+X108+Y108+Z108</f>
        <v>3.9079025</v>
      </c>
      <c r="AB108" s="45"/>
      <c r="AC108" s="45" t="n">
        <v>-0.195</v>
      </c>
      <c r="AD108" s="51" t="n">
        <v>-0.1</v>
      </c>
      <c r="AE108" s="51" t="n">
        <f aca="false">AR108</f>
        <v>-0.256554</v>
      </c>
      <c r="AF108" s="51" t="n">
        <f aca="false">$B108+AC108+AD108+AE108</f>
        <v>3.818446</v>
      </c>
      <c r="AG108" s="45"/>
      <c r="AH108" s="45" t="n">
        <v>-0.32</v>
      </c>
      <c r="AI108" s="51" t="n">
        <v>-0.1</v>
      </c>
      <c r="AJ108" s="51" t="n">
        <f aca="false">AR108</f>
        <v>-0.256554</v>
      </c>
      <c r="AK108" s="51" t="n">
        <f aca="false">$B108+AH108+AI108+AJ108</f>
        <v>3.693446</v>
      </c>
      <c r="AQ108" s="52" t="n">
        <v>-0.4605435</v>
      </c>
      <c r="AR108" s="52" t="n">
        <v>-0.256554</v>
      </c>
      <c r="AS108" s="52" t="n">
        <v>-0.1458476</v>
      </c>
      <c r="AT108" s="52" t="n">
        <v>-0.5015125</v>
      </c>
      <c r="AU108" s="52" t="n">
        <v>-0.351224</v>
      </c>
      <c r="AV108" s="52" t="n">
        <f aca="false">AV107</f>
        <v>-0.74</v>
      </c>
    </row>
    <row r="109" customFormat="false" ht="12.75" hidden="false" customHeight="false" outlineLevel="0" collapsed="false">
      <c r="B109" s="45" t="n">
        <v>4.409</v>
      </c>
      <c r="D109" s="45" t="n">
        <v>-0.15</v>
      </c>
      <c r="E109" s="51" t="n">
        <v>0</v>
      </c>
      <c r="F109" s="51" t="n">
        <f aca="false">AT109+AS109+AV109</f>
        <v>-1.3871386</v>
      </c>
      <c r="G109" s="51" t="n">
        <f aca="false">$B109+D109+E109+F109</f>
        <v>2.8718614</v>
      </c>
      <c r="H109" s="45"/>
      <c r="I109" s="51" t="n">
        <f aca="false">D109</f>
        <v>-0.15</v>
      </c>
      <c r="J109" s="51" t="n">
        <v>0</v>
      </c>
      <c r="K109" s="51" t="n">
        <f aca="false">F109</f>
        <v>-1.3871386</v>
      </c>
      <c r="L109" s="51" t="n">
        <f aca="false">$B109+I109+J109+K109</f>
        <v>2.8718614</v>
      </c>
      <c r="M109" s="45"/>
      <c r="N109" s="45" t="n">
        <v>-0.15</v>
      </c>
      <c r="O109" s="51" t="n">
        <v>-0.01</v>
      </c>
      <c r="P109" s="51" t="n">
        <f aca="false">AU109+AS109+AV109</f>
        <v>-1.2368776</v>
      </c>
      <c r="Q109" s="51" t="n">
        <f aca="false">$B109+N109+O109+P109</f>
        <v>3.0121224</v>
      </c>
      <c r="R109" s="45"/>
      <c r="S109" s="45" t="n">
        <v>-0.4</v>
      </c>
      <c r="T109" s="51" t="n">
        <v>-0.03</v>
      </c>
      <c r="U109" s="51" t="n">
        <f aca="false">AV109</f>
        <v>-0.74</v>
      </c>
      <c r="V109" s="51" t="n">
        <f aca="false">$B109+S109+T109+U109</f>
        <v>3.239</v>
      </c>
      <c r="W109" s="45"/>
      <c r="X109" s="45" t="n">
        <v>0.275</v>
      </c>
      <c r="Y109" s="51" t="n">
        <v>-0.02</v>
      </c>
      <c r="Z109" s="51" t="n">
        <f aca="false">AQ109+AR109</f>
        <v>-0.7183408</v>
      </c>
      <c r="AA109" s="51" t="n">
        <f aca="false">$B109+X109+Y109+Z109</f>
        <v>3.9456592</v>
      </c>
      <c r="AB109" s="45"/>
      <c r="AC109" s="45" t="n">
        <v>-0.195</v>
      </c>
      <c r="AD109" s="51" t="n">
        <v>-0.1</v>
      </c>
      <c r="AE109" s="51" t="n">
        <f aca="false">AR109</f>
        <v>-0.256444</v>
      </c>
      <c r="AF109" s="51" t="n">
        <f aca="false">$B109+AC109+AD109+AE109</f>
        <v>3.857556</v>
      </c>
      <c r="AG109" s="45"/>
      <c r="AH109" s="45" t="n">
        <v>-0.32</v>
      </c>
      <c r="AI109" s="51" t="n">
        <v>-0.1</v>
      </c>
      <c r="AJ109" s="51" t="n">
        <f aca="false">AR109</f>
        <v>-0.256444</v>
      </c>
      <c r="AK109" s="51" t="n">
        <f aca="false">$B109+AH109+AI109+AJ109</f>
        <v>3.732556</v>
      </c>
      <c r="AQ109" s="52" t="n">
        <v>-0.4618968</v>
      </c>
      <c r="AR109" s="52" t="n">
        <v>-0.256444</v>
      </c>
      <c r="AS109" s="52" t="n">
        <v>-0.1458136</v>
      </c>
      <c r="AT109" s="52" t="n">
        <v>-0.501325</v>
      </c>
      <c r="AU109" s="52" t="n">
        <v>-0.351064</v>
      </c>
      <c r="AV109" s="52" t="n">
        <f aca="false">AV108</f>
        <v>-0.74</v>
      </c>
    </row>
    <row r="110" customFormat="false" ht="12.75" hidden="false" customHeight="false" outlineLevel="0" collapsed="false">
      <c r="B110" s="45" t="n">
        <v>4.403</v>
      </c>
      <c r="D110" s="45" t="n">
        <v>-0.15</v>
      </c>
      <c r="E110" s="51" t="n">
        <v>0</v>
      </c>
      <c r="F110" s="51" t="n">
        <f aca="false">AT110+AS110+AV110</f>
        <v>-1.3886005</v>
      </c>
      <c r="G110" s="51" t="n">
        <f aca="false">$B110+D110+E110+F110</f>
        <v>2.8643995</v>
      </c>
      <c r="H110" s="45"/>
      <c r="I110" s="51" t="n">
        <f aca="false">D110</f>
        <v>-0.15</v>
      </c>
      <c r="J110" s="51" t="n">
        <v>0</v>
      </c>
      <c r="K110" s="51" t="n">
        <f aca="false">F110</f>
        <v>-1.3886005</v>
      </c>
      <c r="L110" s="51" t="n">
        <f aca="false">$B110+I110+J110+K110</f>
        <v>2.8643995</v>
      </c>
      <c r="M110" s="45"/>
      <c r="N110" s="45" t="n">
        <v>-0.15</v>
      </c>
      <c r="O110" s="51" t="n">
        <v>-0.01</v>
      </c>
      <c r="P110" s="51" t="n">
        <f aca="false">AU110+AS110+AV110</f>
        <v>-1.238158</v>
      </c>
      <c r="Q110" s="51" t="n">
        <f aca="false">$B110+N110+O110+P110</f>
        <v>3.004842</v>
      </c>
      <c r="R110" s="45"/>
      <c r="S110" s="45" t="n">
        <v>-0.4</v>
      </c>
      <c r="T110" s="51" t="n">
        <v>-0.03</v>
      </c>
      <c r="U110" s="51" t="n">
        <f aca="false">AV110</f>
        <v>-0.74</v>
      </c>
      <c r="V110" s="51" t="n">
        <f aca="false">$B110+S110+T110+U110</f>
        <v>3.233</v>
      </c>
      <c r="W110" s="45"/>
      <c r="X110" s="45" t="n">
        <v>0.275</v>
      </c>
      <c r="Y110" s="51" t="n">
        <v>-0.02</v>
      </c>
      <c r="Z110" s="51" t="n">
        <f aca="false">AQ110+AR110</f>
        <v>-0.7186851</v>
      </c>
      <c r="AA110" s="51" t="n">
        <f aca="false">$B110+X110+Y110+Z110</f>
        <v>3.9393149</v>
      </c>
      <c r="AB110" s="45"/>
      <c r="AC110" s="45" t="n">
        <v>-0.195</v>
      </c>
      <c r="AD110" s="51" t="n">
        <v>-0.1</v>
      </c>
      <c r="AE110" s="51" t="n">
        <f aca="false">AR110</f>
        <v>-0.25717</v>
      </c>
      <c r="AF110" s="51" t="n">
        <f aca="false">$B110+AC110+AD110+AE110</f>
        <v>3.85083</v>
      </c>
      <c r="AG110" s="45"/>
      <c r="AH110" s="45" t="n">
        <v>-0.32</v>
      </c>
      <c r="AI110" s="51" t="n">
        <v>-0.1</v>
      </c>
      <c r="AJ110" s="51" t="n">
        <f aca="false">AR110</f>
        <v>-0.25717</v>
      </c>
      <c r="AK110" s="51" t="n">
        <f aca="false">$B110+AH110+AI110+AJ110</f>
        <v>3.72583</v>
      </c>
      <c r="AQ110" s="52" t="n">
        <v>-0.4615151</v>
      </c>
      <c r="AR110" s="52" t="n">
        <v>-0.25717</v>
      </c>
      <c r="AS110" s="52" t="n">
        <v>-0.146038</v>
      </c>
      <c r="AT110" s="52" t="n">
        <v>-0.5025625</v>
      </c>
      <c r="AU110" s="52" t="n">
        <v>-0.35212</v>
      </c>
      <c r="AV110" s="52" t="n">
        <f aca="false">AV109</f>
        <v>-0.74</v>
      </c>
    </row>
    <row r="111" customFormat="false" ht="12.75" hidden="false" customHeight="false" outlineLevel="0" collapsed="false">
      <c r="B111" s="45" t="n">
        <v>4.421</v>
      </c>
      <c r="D111" s="45" t="n">
        <v>-0.15</v>
      </c>
      <c r="E111" s="51" t="n">
        <v>0</v>
      </c>
      <c r="F111" s="51" t="n">
        <f aca="false">AT111+AS111+AV111</f>
        <v>-1.3908155</v>
      </c>
      <c r="G111" s="51" t="n">
        <f aca="false">$B111+D111+E111+F111</f>
        <v>2.8801845</v>
      </c>
      <c r="H111" s="45"/>
      <c r="I111" s="51" t="n">
        <f aca="false">D111</f>
        <v>-0.15</v>
      </c>
      <c r="J111" s="51" t="n">
        <v>0</v>
      </c>
      <c r="K111" s="51" t="n">
        <f aca="false">F111</f>
        <v>-1.3908155</v>
      </c>
      <c r="L111" s="51" t="n">
        <f aca="false">$B111+I111+J111+K111</f>
        <v>2.8801845</v>
      </c>
      <c r="M111" s="45"/>
      <c r="N111" s="45" t="n">
        <v>-0.15</v>
      </c>
      <c r="O111" s="51" t="n">
        <v>-0.01</v>
      </c>
      <c r="P111" s="51" t="n">
        <f aca="false">AU111+AS111+AV111</f>
        <v>-1.240098</v>
      </c>
      <c r="Q111" s="51" t="n">
        <f aca="false">$B111+N111+O111+P111</f>
        <v>3.020902</v>
      </c>
      <c r="R111" s="45"/>
      <c r="S111" s="45" t="n">
        <v>-0.4</v>
      </c>
      <c r="T111" s="51" t="n">
        <v>-0.03</v>
      </c>
      <c r="U111" s="51" t="n">
        <f aca="false">AV111</f>
        <v>-0.74</v>
      </c>
      <c r="V111" s="51" t="n">
        <f aca="false">$B111+S111+T111+U111</f>
        <v>3.251</v>
      </c>
      <c r="W111" s="45"/>
      <c r="X111" s="45" t="n">
        <v>0.275</v>
      </c>
      <c r="Y111" s="51" t="n">
        <v>-0.02</v>
      </c>
      <c r="Z111" s="51" t="n">
        <f aca="false">AQ111+AR111</f>
        <v>-0.7203056</v>
      </c>
      <c r="AA111" s="51" t="n">
        <f aca="false">$B111+X111+Y111+Z111</f>
        <v>3.9556944</v>
      </c>
      <c r="AB111" s="45"/>
      <c r="AC111" s="45" t="n">
        <v>-0.195</v>
      </c>
      <c r="AD111" s="51" t="n">
        <v>-0.1</v>
      </c>
      <c r="AE111" s="51" t="n">
        <f aca="false">AR111</f>
        <v>-0.25827</v>
      </c>
      <c r="AF111" s="51" t="n">
        <f aca="false">$B111+AC111+AD111+AE111</f>
        <v>3.86773</v>
      </c>
      <c r="AG111" s="45"/>
      <c r="AH111" s="45" t="n">
        <v>-0.32</v>
      </c>
      <c r="AI111" s="51" t="n">
        <v>-0.1</v>
      </c>
      <c r="AJ111" s="51" t="n">
        <f aca="false">AR111</f>
        <v>-0.25827</v>
      </c>
      <c r="AK111" s="51" t="n">
        <f aca="false">$B111+AH111+AI111+AJ111</f>
        <v>3.74273</v>
      </c>
      <c r="AQ111" s="52" t="n">
        <v>-0.4620356</v>
      </c>
      <c r="AR111" s="52" t="n">
        <v>-0.25827</v>
      </c>
      <c r="AS111" s="52" t="n">
        <v>-0.146378</v>
      </c>
      <c r="AT111" s="52" t="n">
        <v>-0.5044375</v>
      </c>
      <c r="AU111" s="52" t="n">
        <v>-0.35372</v>
      </c>
      <c r="AV111" s="52" t="n">
        <f aca="false">AV110</f>
        <v>-0.74</v>
      </c>
    </row>
    <row r="112" customFormat="false" ht="12.75" hidden="false" customHeight="false" outlineLevel="0" collapsed="false">
      <c r="B112" s="45" t="n">
        <v>4.578</v>
      </c>
      <c r="D112" s="45" t="n">
        <v>-0.15</v>
      </c>
      <c r="E112" s="51" t="n">
        <v>0</v>
      </c>
      <c r="F112" s="51" t="n">
        <f aca="false">AT112+AS112+AV112</f>
        <v>-1.3923217</v>
      </c>
      <c r="G112" s="51" t="n">
        <f aca="false">$B112+D112+E112+F112</f>
        <v>3.0356783</v>
      </c>
      <c r="H112" s="45"/>
      <c r="I112" s="51" t="n">
        <f aca="false">D112</f>
        <v>-0.15</v>
      </c>
      <c r="J112" s="51" t="n">
        <v>0</v>
      </c>
      <c r="K112" s="51" t="n">
        <f aca="false">F112</f>
        <v>-1.3923217</v>
      </c>
      <c r="L112" s="51" t="n">
        <f aca="false">$B112+I112+J112+K112</f>
        <v>3.0356783</v>
      </c>
      <c r="M112" s="45"/>
      <c r="N112" s="45" t="n">
        <v>-0.15</v>
      </c>
      <c r="O112" s="51" t="n">
        <v>-0.01</v>
      </c>
      <c r="P112" s="51" t="n">
        <f aca="false">AU112+AS112+AV112</f>
        <v>-1.2414172</v>
      </c>
      <c r="Q112" s="51" t="n">
        <f aca="false">$B112+N112+O112+P112</f>
        <v>3.1765828</v>
      </c>
      <c r="R112" s="45"/>
      <c r="S112" s="45" t="n">
        <v>-0.34</v>
      </c>
      <c r="T112" s="51" t="n">
        <v>-0.03</v>
      </c>
      <c r="U112" s="51" t="n">
        <f aca="false">AV112</f>
        <v>-0.74</v>
      </c>
      <c r="V112" s="51" t="n">
        <f aca="false">$B112+S112+T112+U112</f>
        <v>3.468</v>
      </c>
      <c r="W112" s="45"/>
      <c r="X112" s="45" t="n">
        <v>0.3</v>
      </c>
      <c r="Y112" s="51" t="n">
        <v>-0.02</v>
      </c>
      <c r="Z112" s="51" t="n">
        <f aca="false">AQ112+AR112</f>
        <v>-0.72884375</v>
      </c>
      <c r="AA112" s="51" t="n">
        <f aca="false">$B112+X112+Y112+Z112</f>
        <v>4.12915625</v>
      </c>
      <c r="AB112" s="45"/>
      <c r="AC112" s="45" t="n">
        <v>-0.13</v>
      </c>
      <c r="AD112" s="51" t="n">
        <v>-0.1</v>
      </c>
      <c r="AE112" s="51" t="n">
        <f aca="false">AR112</f>
        <v>-0.259018</v>
      </c>
      <c r="AF112" s="51" t="n">
        <f aca="false">$B112+AC112+AD112+AE112</f>
        <v>4.088982</v>
      </c>
      <c r="AG112" s="45"/>
      <c r="AH112" s="45" t="n">
        <v>-0.26</v>
      </c>
      <c r="AI112" s="51" t="n">
        <v>-0.1</v>
      </c>
      <c r="AJ112" s="51" t="n">
        <f aca="false">AR112</f>
        <v>-0.259018</v>
      </c>
      <c r="AK112" s="51" t="n">
        <f aca="false">$B112+AH112+AI112+AJ112</f>
        <v>3.958982</v>
      </c>
      <c r="AQ112" s="52" t="n">
        <v>-0.46982575</v>
      </c>
      <c r="AR112" s="52" t="n">
        <v>-0.259018</v>
      </c>
      <c r="AS112" s="52" t="n">
        <v>-0.1466092</v>
      </c>
      <c r="AT112" s="52" t="n">
        <v>-0.5057125</v>
      </c>
      <c r="AU112" s="52" t="n">
        <v>-0.354808</v>
      </c>
      <c r="AV112" s="52" t="n">
        <f aca="false">AV111</f>
        <v>-0.74</v>
      </c>
    </row>
    <row r="113" customFormat="false" ht="12.75" hidden="false" customHeight="false" outlineLevel="0" collapsed="false">
      <c r="B113" s="45" t="n">
        <v>4.738</v>
      </c>
      <c r="D113" s="45" t="n">
        <v>-0.1525</v>
      </c>
      <c r="E113" s="51" t="n">
        <v>0</v>
      </c>
      <c r="F113" s="51" t="n">
        <f aca="false">AT113+AS113+AV113</f>
        <v>-1.3917901</v>
      </c>
      <c r="G113" s="51" t="n">
        <f aca="false">$B113+D113+E113+F113</f>
        <v>3.1937099</v>
      </c>
      <c r="H113" s="45"/>
      <c r="I113" s="51" t="n">
        <f aca="false">D113</f>
        <v>-0.1525</v>
      </c>
      <c r="J113" s="51" t="n">
        <v>0</v>
      </c>
      <c r="K113" s="51" t="n">
        <f aca="false">F113</f>
        <v>-1.3917901</v>
      </c>
      <c r="L113" s="51" t="n">
        <f aca="false">$B113+I113+J113+K113</f>
        <v>3.1937099</v>
      </c>
      <c r="M113" s="45"/>
      <c r="N113" s="45" t="n">
        <v>-0.1525</v>
      </c>
      <c r="O113" s="51" t="n">
        <v>-0.01</v>
      </c>
      <c r="P113" s="51" t="n">
        <f aca="false">AU113+AS113+AV113</f>
        <v>-1.2409516</v>
      </c>
      <c r="Q113" s="51" t="n">
        <f aca="false">$B113+N113+O113+P113</f>
        <v>3.3345484</v>
      </c>
      <c r="R113" s="45"/>
      <c r="S113" s="45" t="n">
        <v>-0.34</v>
      </c>
      <c r="T113" s="51" t="n">
        <v>-0.03</v>
      </c>
      <c r="U113" s="51" t="n">
        <f aca="false">AV113</f>
        <v>-0.74</v>
      </c>
      <c r="V113" s="51" t="n">
        <f aca="false">$B113+S113+T113+U113</f>
        <v>3.628</v>
      </c>
      <c r="W113" s="45"/>
      <c r="X113" s="45" t="n">
        <v>0.37</v>
      </c>
      <c r="Y113" s="51" t="n">
        <v>-0.02</v>
      </c>
      <c r="Z113" s="51" t="n">
        <f aca="false">AQ113+AR113</f>
        <v>-0.73413175</v>
      </c>
      <c r="AA113" s="51" t="n">
        <f aca="false">$B113+X113+Y113+Z113</f>
        <v>4.35386825</v>
      </c>
      <c r="AB113" s="45"/>
      <c r="AC113" s="45" t="n">
        <v>-0.13</v>
      </c>
      <c r="AD113" s="51" t="n">
        <v>-0.1</v>
      </c>
      <c r="AE113" s="51" t="n">
        <f aca="false">AR113</f>
        <v>-0.258754</v>
      </c>
      <c r="AF113" s="51" t="n">
        <f aca="false">$B113+AC113+AD113+AE113</f>
        <v>4.249246</v>
      </c>
      <c r="AG113" s="45"/>
      <c r="AH113" s="45" t="n">
        <v>-0.26</v>
      </c>
      <c r="AI113" s="51" t="n">
        <v>-0.1</v>
      </c>
      <c r="AJ113" s="51" t="n">
        <f aca="false">AR113</f>
        <v>-0.258754</v>
      </c>
      <c r="AK113" s="51" t="n">
        <f aca="false">$B113+AH113+AI113+AJ113</f>
        <v>4.119246</v>
      </c>
      <c r="AQ113" s="52" t="n">
        <v>-0.47537775</v>
      </c>
      <c r="AR113" s="52" t="n">
        <v>-0.258754</v>
      </c>
      <c r="AS113" s="52" t="n">
        <v>-0.1465276</v>
      </c>
      <c r="AT113" s="52" t="n">
        <v>-0.5052625</v>
      </c>
      <c r="AU113" s="52" t="n">
        <v>-0.354424</v>
      </c>
      <c r="AV113" s="52" t="n">
        <f aca="false">AV112</f>
        <v>-0.74</v>
      </c>
    </row>
    <row r="114" customFormat="false" ht="12.75" hidden="false" customHeight="false" outlineLevel="0" collapsed="false">
      <c r="B114" s="45" t="n">
        <v>4.7665</v>
      </c>
      <c r="D114" s="45" t="n">
        <v>-0.155</v>
      </c>
      <c r="E114" s="51" t="n">
        <v>0</v>
      </c>
      <c r="F114" s="51" t="n">
        <f aca="false">AT114+AS114+AV114</f>
        <v>-1.3920116</v>
      </c>
      <c r="G114" s="51" t="n">
        <f aca="false">$B114+D114+E114+F114</f>
        <v>3.2194884</v>
      </c>
      <c r="H114" s="45"/>
      <c r="I114" s="51" t="n">
        <f aca="false">D114</f>
        <v>-0.155</v>
      </c>
      <c r="J114" s="51" t="n">
        <v>0</v>
      </c>
      <c r="K114" s="51" t="n">
        <f aca="false">F114</f>
        <v>-1.3920116</v>
      </c>
      <c r="L114" s="51" t="n">
        <f aca="false">$B114+I114+J114+K114</f>
        <v>3.2194884</v>
      </c>
      <c r="M114" s="45"/>
      <c r="N114" s="45" t="n">
        <v>-0.155</v>
      </c>
      <c r="O114" s="51" t="n">
        <v>-0.01</v>
      </c>
      <c r="P114" s="51" t="n">
        <f aca="false">AU114+AS114+AV114</f>
        <v>-1.2411456</v>
      </c>
      <c r="Q114" s="51" t="n">
        <f aca="false">$B114+N114+O114+P114</f>
        <v>3.3603544</v>
      </c>
      <c r="R114" s="45"/>
      <c r="S114" s="45" t="n">
        <v>-0.34</v>
      </c>
      <c r="T114" s="51" t="n">
        <v>-0.03</v>
      </c>
      <c r="U114" s="51" t="n">
        <f aca="false">AV114</f>
        <v>-0.74</v>
      </c>
      <c r="V114" s="51" t="n">
        <f aca="false">$B114+S114+T114+U114</f>
        <v>3.6565</v>
      </c>
      <c r="W114" s="45"/>
      <c r="X114" s="45" t="n">
        <v>0.37</v>
      </c>
      <c r="Y114" s="51" t="n">
        <v>-0.02</v>
      </c>
      <c r="Z114" s="51" t="n">
        <f aca="false">AQ114+AR114</f>
        <v>-0.73528275</v>
      </c>
      <c r="AA114" s="51" t="n">
        <f aca="false">$B114+X114+Y114+Z114</f>
        <v>4.38121725</v>
      </c>
      <c r="AB114" s="45"/>
      <c r="AC114" s="45" t="n">
        <v>-0.13</v>
      </c>
      <c r="AD114" s="51" t="n">
        <v>-0.1</v>
      </c>
      <c r="AE114" s="51" t="n">
        <f aca="false">AR114</f>
        <v>-0.258864</v>
      </c>
      <c r="AF114" s="51" t="n">
        <f aca="false">$B114+AC114+AD114+AE114</f>
        <v>4.277636</v>
      </c>
      <c r="AG114" s="45"/>
      <c r="AH114" s="45" t="n">
        <v>-0.26</v>
      </c>
      <c r="AI114" s="51" t="n">
        <v>-0.1</v>
      </c>
      <c r="AJ114" s="51" t="n">
        <f aca="false">AR114</f>
        <v>-0.258864</v>
      </c>
      <c r="AK114" s="51" t="n">
        <f aca="false">$B114+AH114+AI114+AJ114</f>
        <v>4.147636</v>
      </c>
      <c r="AQ114" s="52" t="n">
        <v>-0.47641875</v>
      </c>
      <c r="AR114" s="52" t="n">
        <v>-0.258864</v>
      </c>
      <c r="AS114" s="52" t="n">
        <v>-0.1465616</v>
      </c>
      <c r="AT114" s="52" t="n">
        <v>-0.50545</v>
      </c>
      <c r="AU114" s="52" t="n">
        <v>-0.354584</v>
      </c>
      <c r="AV114" s="52" t="n">
        <f aca="false">AV113</f>
        <v>-0.74</v>
      </c>
    </row>
    <row r="115" customFormat="false" ht="12.75" hidden="false" customHeight="false" outlineLevel="0" collapsed="false">
      <c r="B115" s="45" t="n">
        <v>4.6825</v>
      </c>
      <c r="D115" s="45" t="n">
        <v>-0.1475</v>
      </c>
      <c r="E115" s="51" t="n">
        <v>0</v>
      </c>
      <c r="F115" s="51" t="n">
        <f aca="false">AT115+AS115+AV115</f>
        <v>-1.4041941</v>
      </c>
      <c r="G115" s="51" t="n">
        <f aca="false">$B115+D115+E115+F115</f>
        <v>3.1308059</v>
      </c>
      <c r="H115" s="45"/>
      <c r="I115" s="51" t="n">
        <f aca="false">D115</f>
        <v>-0.1475</v>
      </c>
      <c r="J115" s="51" t="n">
        <v>0</v>
      </c>
      <c r="K115" s="51" t="n">
        <f aca="false">F115</f>
        <v>-1.4041941</v>
      </c>
      <c r="L115" s="51" t="n">
        <f aca="false">$B115+I115+J115+K115</f>
        <v>3.1308059</v>
      </c>
      <c r="M115" s="45"/>
      <c r="N115" s="45" t="n">
        <v>-0.1475</v>
      </c>
      <c r="O115" s="51" t="n">
        <v>-0.01</v>
      </c>
      <c r="P115" s="51" t="n">
        <f aca="false">AU115+AS115+AV115</f>
        <v>-1.2518156</v>
      </c>
      <c r="Q115" s="51" t="n">
        <f aca="false">$B115+N115+O115+P115</f>
        <v>3.2731844</v>
      </c>
      <c r="R115" s="45"/>
      <c r="S115" s="45" t="n">
        <v>-0.34</v>
      </c>
      <c r="T115" s="51" t="n">
        <v>-0.03</v>
      </c>
      <c r="U115" s="51" t="n">
        <f aca="false">AV115</f>
        <v>-0.74</v>
      </c>
      <c r="V115" s="51" t="n">
        <f aca="false">$B115+S115+T115+U115</f>
        <v>3.5725</v>
      </c>
      <c r="W115" s="45"/>
      <c r="X115" s="45" t="n">
        <v>0.37</v>
      </c>
      <c r="Y115" s="51" t="n">
        <v>-0.02</v>
      </c>
      <c r="Z115" s="51" t="n">
        <f aca="false">AQ115+AR115</f>
        <v>-0.73841795</v>
      </c>
      <c r="AA115" s="51" t="n">
        <f aca="false">$B115+X115+Y115+Z115</f>
        <v>4.29408205</v>
      </c>
      <c r="AB115" s="45"/>
      <c r="AC115" s="45" t="n">
        <v>-0.13</v>
      </c>
      <c r="AD115" s="51" t="n">
        <v>-0.1</v>
      </c>
      <c r="AE115" s="51" t="n">
        <f aca="false">AR115</f>
        <v>-0.264914</v>
      </c>
      <c r="AF115" s="51" t="n">
        <f aca="false">$B115+AC115+AD115+AE115</f>
        <v>4.187586</v>
      </c>
      <c r="AG115" s="45"/>
      <c r="AH115" s="45" t="n">
        <v>-0.26</v>
      </c>
      <c r="AI115" s="51" t="n">
        <v>-0.1</v>
      </c>
      <c r="AJ115" s="51" t="n">
        <f aca="false">AR115</f>
        <v>-0.264914</v>
      </c>
      <c r="AK115" s="51" t="n">
        <f aca="false">$B115+AH115+AI115+AJ115</f>
        <v>4.057586</v>
      </c>
      <c r="AQ115" s="52" t="n">
        <v>-0.47350395</v>
      </c>
      <c r="AR115" s="52" t="n">
        <v>-0.264914</v>
      </c>
      <c r="AS115" s="52" t="n">
        <v>-0.1484316</v>
      </c>
      <c r="AT115" s="52" t="n">
        <v>-0.5157625</v>
      </c>
      <c r="AU115" s="52" t="n">
        <v>-0.363384</v>
      </c>
      <c r="AV115" s="52" t="n">
        <f aca="false">AV114</f>
        <v>-0.74</v>
      </c>
    </row>
    <row r="116" customFormat="false" ht="12.75" hidden="false" customHeight="false" outlineLevel="0" collapsed="false">
      <c r="B116" s="45" t="n">
        <v>4.5475</v>
      </c>
      <c r="D116" s="45" t="n">
        <v>-0.145</v>
      </c>
      <c r="E116" s="51" t="n">
        <v>0</v>
      </c>
      <c r="F116" s="51" t="n">
        <f aca="false">AT116+AS116+AV116</f>
        <v>-1.4110606</v>
      </c>
      <c r="G116" s="51" t="n">
        <f aca="false">$B116+D116+E116+F116</f>
        <v>2.9914394</v>
      </c>
      <c r="H116" s="45"/>
      <c r="I116" s="51" t="n">
        <f aca="false">D116</f>
        <v>-0.145</v>
      </c>
      <c r="J116" s="51" t="n">
        <v>0</v>
      </c>
      <c r="K116" s="51" t="n">
        <f aca="false">F116</f>
        <v>-1.4110606</v>
      </c>
      <c r="L116" s="51" t="n">
        <f aca="false">$B116+I116+J116+K116</f>
        <v>2.9914394</v>
      </c>
      <c r="M116" s="45"/>
      <c r="N116" s="45" t="n">
        <v>-0.145</v>
      </c>
      <c r="O116" s="51" t="n">
        <v>-0.01</v>
      </c>
      <c r="P116" s="51" t="n">
        <f aca="false">AU116+AS116+AV116</f>
        <v>-1.2578296</v>
      </c>
      <c r="Q116" s="51" t="n">
        <f aca="false">$B116+N116+O116+P116</f>
        <v>3.1346704</v>
      </c>
      <c r="R116" s="45"/>
      <c r="S116" s="45" t="n">
        <v>-0.34</v>
      </c>
      <c r="T116" s="51" t="n">
        <v>-0.03</v>
      </c>
      <c r="U116" s="51" t="n">
        <f aca="false">AV116</f>
        <v>-0.74</v>
      </c>
      <c r="V116" s="51" t="n">
        <f aca="false">$B116+S116+T116+U116</f>
        <v>3.4375</v>
      </c>
      <c r="W116" s="45"/>
      <c r="X116" s="45" t="n">
        <v>0.37</v>
      </c>
      <c r="Y116" s="51" t="n">
        <v>-0.02</v>
      </c>
      <c r="Z116" s="51" t="n">
        <f aca="false">AQ116+AR116</f>
        <v>-0.73714345</v>
      </c>
      <c r="AA116" s="51" t="n">
        <f aca="false">$B116+X116+Y116+Z116</f>
        <v>4.16035655</v>
      </c>
      <c r="AB116" s="45"/>
      <c r="AC116" s="45" t="n">
        <v>-0.13</v>
      </c>
      <c r="AD116" s="51" t="n">
        <v>-0.1</v>
      </c>
      <c r="AE116" s="51" t="n">
        <f aca="false">AR116</f>
        <v>-0.268324</v>
      </c>
      <c r="AF116" s="51" t="n">
        <f aca="false">$B116+AC116+AD116+AE116</f>
        <v>4.049176</v>
      </c>
      <c r="AG116" s="45"/>
      <c r="AH116" s="45" t="n">
        <v>-0.26</v>
      </c>
      <c r="AI116" s="51" t="n">
        <v>-0.1</v>
      </c>
      <c r="AJ116" s="51" t="n">
        <f aca="false">AR116</f>
        <v>-0.268324</v>
      </c>
      <c r="AK116" s="51" t="n">
        <f aca="false">$B116+AH116+AI116+AJ116</f>
        <v>3.919176</v>
      </c>
      <c r="AQ116" s="52" t="n">
        <v>-0.46881945</v>
      </c>
      <c r="AR116" s="52" t="n">
        <v>-0.268324</v>
      </c>
      <c r="AS116" s="52" t="n">
        <v>-0.1494856</v>
      </c>
      <c r="AT116" s="52" t="n">
        <v>-0.521575</v>
      </c>
      <c r="AU116" s="52" t="n">
        <v>-0.368344</v>
      </c>
      <c r="AV116" s="52" t="n">
        <f aca="false">AV115</f>
        <v>-0.74</v>
      </c>
    </row>
    <row r="117" customFormat="false" ht="12.75" hidden="false" customHeight="false" outlineLevel="0" collapsed="false">
      <c r="B117" s="45" t="n">
        <v>4.3935</v>
      </c>
      <c r="D117" s="45" t="n">
        <v>-0.15</v>
      </c>
      <c r="E117" s="51" t="n">
        <v>0</v>
      </c>
      <c r="F117" s="51" t="n">
        <f aca="false">AT117+AS117+AV117</f>
        <v>-1.4150476</v>
      </c>
      <c r="G117" s="51" t="n">
        <f aca="false">$B117+D117+E117+F117</f>
        <v>2.8284524</v>
      </c>
      <c r="H117" s="45"/>
      <c r="I117" s="51" t="n">
        <f aca="false">D117</f>
        <v>-0.15</v>
      </c>
      <c r="J117" s="51" t="n">
        <v>0</v>
      </c>
      <c r="K117" s="51" t="n">
        <f aca="false">F117</f>
        <v>-1.4150476</v>
      </c>
      <c r="L117" s="51" t="n">
        <f aca="false">$B117+I117+J117+K117</f>
        <v>2.8284524</v>
      </c>
      <c r="M117" s="45"/>
      <c r="N117" s="45" t="n">
        <v>-0.15</v>
      </c>
      <c r="O117" s="51" t="n">
        <v>-0.01</v>
      </c>
      <c r="P117" s="51" t="n">
        <f aca="false">AU117+AS117+AV117</f>
        <v>-1.2613216</v>
      </c>
      <c r="Q117" s="51" t="n">
        <f aca="false">$B117+N117+O117+P117</f>
        <v>2.9721784</v>
      </c>
      <c r="R117" s="45"/>
      <c r="S117" s="45" t="n">
        <v>-0.4</v>
      </c>
      <c r="T117" s="51" t="n">
        <v>-0.03</v>
      </c>
      <c r="U117" s="51" t="n">
        <f aca="false">AV117</f>
        <v>-0.74</v>
      </c>
      <c r="V117" s="51" t="n">
        <f aca="false">$B117+S117+T117+U117</f>
        <v>3.2235</v>
      </c>
      <c r="W117" s="45"/>
      <c r="X117" s="45" t="n">
        <v>0.275</v>
      </c>
      <c r="Y117" s="51" t="n">
        <v>-0.02</v>
      </c>
      <c r="Z117" s="51" t="n">
        <f aca="false">AQ117+AR117</f>
        <v>-0.7315762</v>
      </c>
      <c r="AA117" s="51" t="n">
        <f aca="false">$B117+X117+Y117+Z117</f>
        <v>3.9169238</v>
      </c>
      <c r="AB117" s="45"/>
      <c r="AC117" s="45" t="n">
        <v>-0.195</v>
      </c>
      <c r="AD117" s="51" t="n">
        <v>-0.1</v>
      </c>
      <c r="AE117" s="51" t="n">
        <f aca="false">AR117</f>
        <v>-0.270304</v>
      </c>
      <c r="AF117" s="51" t="n">
        <f aca="false">$B117+AC117+AD117+AE117</f>
        <v>3.828196</v>
      </c>
      <c r="AG117" s="45"/>
      <c r="AH117" s="45" t="n">
        <v>-0.32</v>
      </c>
      <c r="AI117" s="51" t="n">
        <v>-0.1</v>
      </c>
      <c r="AJ117" s="51" t="n">
        <f aca="false">AR117</f>
        <v>-0.270304</v>
      </c>
      <c r="AK117" s="51" t="n">
        <f aca="false">$B117+AH117+AI117+AJ117</f>
        <v>3.703196</v>
      </c>
      <c r="AQ117" s="52" t="n">
        <v>-0.4612722</v>
      </c>
      <c r="AR117" s="52" t="n">
        <v>-0.270304</v>
      </c>
      <c r="AS117" s="52" t="n">
        <v>-0.1500976</v>
      </c>
      <c r="AT117" s="52" t="n">
        <v>-0.52495</v>
      </c>
      <c r="AU117" s="52" t="n">
        <v>-0.371224</v>
      </c>
      <c r="AV117" s="52" t="n">
        <f aca="false">AV116</f>
        <v>-0.74</v>
      </c>
    </row>
    <row r="118" customFormat="false" ht="12.75" hidden="false" customHeight="false" outlineLevel="0" collapsed="false">
      <c r="B118" s="45" t="n">
        <v>4.3975</v>
      </c>
      <c r="D118" s="45" t="n">
        <v>-0.15</v>
      </c>
      <c r="E118" s="51" t="n">
        <v>0</v>
      </c>
      <c r="F118" s="51" t="n">
        <f aca="false">AT118+AS118+AV118</f>
        <v>-1.4102632</v>
      </c>
      <c r="G118" s="51" t="n">
        <f aca="false">$B118+D118+E118+F118</f>
        <v>2.8372368</v>
      </c>
      <c r="H118" s="45"/>
      <c r="I118" s="51" t="n">
        <f aca="false">D118</f>
        <v>-0.15</v>
      </c>
      <c r="J118" s="51" t="n">
        <v>0</v>
      </c>
      <c r="K118" s="51" t="n">
        <f aca="false">F118</f>
        <v>-1.4102632</v>
      </c>
      <c r="L118" s="51" t="n">
        <f aca="false">$B118+I118+J118+K118</f>
        <v>2.8372368</v>
      </c>
      <c r="M118" s="45"/>
      <c r="N118" s="45" t="n">
        <v>-0.15</v>
      </c>
      <c r="O118" s="51" t="n">
        <v>-0.01</v>
      </c>
      <c r="P118" s="51" t="n">
        <f aca="false">AU118+AS118+AV118</f>
        <v>-1.2571312</v>
      </c>
      <c r="Q118" s="51" t="n">
        <f aca="false">$B118+N118+O118+P118</f>
        <v>2.9803688</v>
      </c>
      <c r="R118" s="45"/>
      <c r="S118" s="45" t="n">
        <v>-0.4</v>
      </c>
      <c r="T118" s="51" t="n">
        <v>-0.03</v>
      </c>
      <c r="U118" s="51" t="n">
        <f aca="false">AV118</f>
        <v>-0.74</v>
      </c>
      <c r="V118" s="51" t="n">
        <f aca="false">$B118+S118+T118+U118</f>
        <v>3.2275</v>
      </c>
      <c r="W118" s="45"/>
      <c r="X118" s="45" t="n">
        <v>0.275</v>
      </c>
      <c r="Y118" s="51" t="n">
        <v>-0.02</v>
      </c>
      <c r="Z118" s="51" t="n">
        <f aca="false">AQ118+AR118</f>
        <v>-0.729339</v>
      </c>
      <c r="AA118" s="51" t="n">
        <f aca="false">$B118+X118+Y118+Z118</f>
        <v>3.923161</v>
      </c>
      <c r="AB118" s="45"/>
      <c r="AC118" s="45" t="n">
        <v>-0.195</v>
      </c>
      <c r="AD118" s="51" t="n">
        <v>-0.1</v>
      </c>
      <c r="AE118" s="51" t="n">
        <f aca="false">AR118</f>
        <v>-0.267928</v>
      </c>
      <c r="AF118" s="51" t="n">
        <f aca="false">$B118+AC118+AD118+AE118</f>
        <v>3.834572</v>
      </c>
      <c r="AG118" s="45"/>
      <c r="AH118" s="45" t="n">
        <v>-0.32</v>
      </c>
      <c r="AI118" s="51" t="n">
        <v>-0.1</v>
      </c>
      <c r="AJ118" s="51" t="n">
        <f aca="false">AR118</f>
        <v>-0.267928</v>
      </c>
      <c r="AK118" s="51" t="n">
        <f aca="false">$B118+AH118+AI118+AJ118</f>
        <v>3.709572</v>
      </c>
      <c r="AQ118" s="52" t="n">
        <v>-0.461411</v>
      </c>
      <c r="AR118" s="52" t="n">
        <v>-0.267928</v>
      </c>
      <c r="AS118" s="52" t="n">
        <v>-0.1493632</v>
      </c>
      <c r="AT118" s="52" t="n">
        <v>-0.5209</v>
      </c>
      <c r="AU118" s="52" t="n">
        <v>-0.367768</v>
      </c>
      <c r="AV118" s="52" t="n">
        <f aca="false">AV117</f>
        <v>-0.74</v>
      </c>
    </row>
    <row r="119" customFormat="false" ht="12.75" hidden="false" customHeight="false" outlineLevel="0" collapsed="false">
      <c r="B119" s="45" t="n">
        <v>4.4375</v>
      </c>
      <c r="D119" s="45" t="n">
        <v>-0.15</v>
      </c>
      <c r="E119" s="51" t="n">
        <v>0</v>
      </c>
      <c r="F119" s="51" t="n">
        <f aca="false">AT119+AS119+AV119</f>
        <v>-1.4044156</v>
      </c>
      <c r="G119" s="51" t="n">
        <f aca="false">$B119+D119+E119+F119</f>
        <v>2.8830844</v>
      </c>
      <c r="H119" s="45"/>
      <c r="I119" s="51" t="n">
        <f aca="false">D119</f>
        <v>-0.15</v>
      </c>
      <c r="J119" s="51" t="n">
        <v>0</v>
      </c>
      <c r="K119" s="51" t="n">
        <f aca="false">F119</f>
        <v>-1.4044156</v>
      </c>
      <c r="L119" s="51" t="n">
        <f aca="false">$B119+I119+J119+K119</f>
        <v>2.8830844</v>
      </c>
      <c r="M119" s="45"/>
      <c r="N119" s="45" t="n">
        <v>-0.15</v>
      </c>
      <c r="O119" s="51" t="n">
        <v>-0.01</v>
      </c>
      <c r="P119" s="51" t="n">
        <f aca="false">AU119+AS119+AV119</f>
        <v>-1.2520096</v>
      </c>
      <c r="Q119" s="51" t="n">
        <f aca="false">$B119+N119+O119+P119</f>
        <v>3.0254904</v>
      </c>
      <c r="R119" s="45"/>
      <c r="S119" s="45" t="n">
        <v>-0.4</v>
      </c>
      <c r="T119" s="51" t="n">
        <v>-0.03</v>
      </c>
      <c r="U119" s="51" t="n">
        <f aca="false">AV119</f>
        <v>-0.74</v>
      </c>
      <c r="V119" s="51" t="n">
        <f aca="false">$B119+S119+T119+U119</f>
        <v>3.2675</v>
      </c>
      <c r="W119" s="45"/>
      <c r="X119" s="45" t="n">
        <v>0.275</v>
      </c>
      <c r="Y119" s="51" t="n">
        <v>-0.02</v>
      </c>
      <c r="Z119" s="51" t="n">
        <f aca="false">AQ119+AR119</f>
        <v>-0.727823</v>
      </c>
      <c r="AA119" s="51" t="n">
        <f aca="false">$B119+X119+Y119+Z119</f>
        <v>3.964677</v>
      </c>
      <c r="AB119" s="45"/>
      <c r="AC119" s="45" t="n">
        <v>-0.195</v>
      </c>
      <c r="AD119" s="51" t="n">
        <v>-0.1</v>
      </c>
      <c r="AE119" s="51" t="n">
        <f aca="false">AR119</f>
        <v>-0.265024</v>
      </c>
      <c r="AF119" s="51" t="n">
        <f aca="false">$B119+AC119+AD119+AE119</f>
        <v>3.877476</v>
      </c>
      <c r="AG119" s="45"/>
      <c r="AH119" s="45" t="n">
        <v>-0.32</v>
      </c>
      <c r="AI119" s="51" t="n">
        <v>-0.1</v>
      </c>
      <c r="AJ119" s="51" t="n">
        <f aca="false">AR119</f>
        <v>-0.265024</v>
      </c>
      <c r="AK119" s="51" t="n">
        <f aca="false">$B119+AH119+AI119+AJ119</f>
        <v>3.752476</v>
      </c>
      <c r="AQ119" s="52" t="n">
        <v>-0.462799</v>
      </c>
      <c r="AR119" s="52" t="n">
        <v>-0.265024</v>
      </c>
      <c r="AS119" s="52" t="n">
        <v>-0.1484656</v>
      </c>
      <c r="AT119" s="52" t="n">
        <v>-0.51595</v>
      </c>
      <c r="AU119" s="52" t="n">
        <v>-0.363544</v>
      </c>
      <c r="AV119" s="52" t="n">
        <f aca="false">AV118</f>
        <v>-0.74</v>
      </c>
    </row>
    <row r="120" customFormat="false" ht="12.75" hidden="false" customHeight="false" outlineLevel="0" collapsed="false">
      <c r="B120" s="45" t="n">
        <v>4.4825</v>
      </c>
      <c r="D120" s="45" t="n">
        <v>-0.15</v>
      </c>
      <c r="E120" s="51" t="n">
        <v>0</v>
      </c>
      <c r="F120" s="51" t="n">
        <f aca="false">AT120+AS120+AV120</f>
        <v>-1.3902396</v>
      </c>
      <c r="G120" s="51" t="n">
        <f aca="false">$B120+D120+E120+F120</f>
        <v>2.9422604</v>
      </c>
      <c r="H120" s="45"/>
      <c r="I120" s="51" t="n">
        <f aca="false">D120</f>
        <v>-0.15</v>
      </c>
      <c r="J120" s="51" t="n">
        <v>0</v>
      </c>
      <c r="K120" s="51" t="n">
        <f aca="false">F120</f>
        <v>-1.3902396</v>
      </c>
      <c r="L120" s="51" t="n">
        <f aca="false">$B120+I120+J120+K120</f>
        <v>2.9422604</v>
      </c>
      <c r="M120" s="45"/>
      <c r="N120" s="45" t="n">
        <v>-0.15</v>
      </c>
      <c r="O120" s="51" t="n">
        <v>-0.01</v>
      </c>
      <c r="P120" s="51" t="n">
        <f aca="false">AU120+AS120+AV120</f>
        <v>-1.2395936</v>
      </c>
      <c r="Q120" s="51" t="n">
        <f aca="false">$B120+N120+O120+P120</f>
        <v>3.0829064</v>
      </c>
      <c r="R120" s="45"/>
      <c r="S120" s="45" t="n">
        <v>-0.4</v>
      </c>
      <c r="T120" s="51" t="n">
        <v>-0.03</v>
      </c>
      <c r="U120" s="51" t="n">
        <f aca="false">AV120</f>
        <v>-0.74</v>
      </c>
      <c r="V120" s="51" t="n">
        <f aca="false">$B120+S120+T120+U120</f>
        <v>3.3125</v>
      </c>
      <c r="W120" s="45"/>
      <c r="X120" s="45" t="n">
        <v>0.275</v>
      </c>
      <c r="Y120" s="51" t="n">
        <v>-0.02</v>
      </c>
      <c r="Z120" s="51" t="n">
        <f aca="false">AQ120+AR120</f>
        <v>-0.7223445</v>
      </c>
      <c r="AA120" s="51" t="n">
        <f aca="false">$B120+X120+Y120+Z120</f>
        <v>4.0151555</v>
      </c>
      <c r="AB120" s="45"/>
      <c r="AC120" s="45" t="n">
        <v>-0.195</v>
      </c>
      <c r="AD120" s="51" t="n">
        <v>-0.1</v>
      </c>
      <c r="AE120" s="51" t="n">
        <f aca="false">AR120</f>
        <v>-0.257984</v>
      </c>
      <c r="AF120" s="51" t="n">
        <f aca="false">$B120+AC120+AD120+AE120</f>
        <v>3.929516</v>
      </c>
      <c r="AG120" s="45"/>
      <c r="AH120" s="45" t="n">
        <v>-0.32</v>
      </c>
      <c r="AI120" s="51" t="n">
        <v>-0.1</v>
      </c>
      <c r="AJ120" s="51" t="n">
        <f aca="false">AR120</f>
        <v>-0.257984</v>
      </c>
      <c r="AK120" s="51" t="n">
        <f aca="false">$B120+AH120+AI120+AJ120</f>
        <v>3.804516</v>
      </c>
      <c r="AQ120" s="52" t="n">
        <v>-0.4643605</v>
      </c>
      <c r="AR120" s="52" t="n">
        <v>-0.257984</v>
      </c>
      <c r="AS120" s="52" t="n">
        <v>-0.1462896</v>
      </c>
      <c r="AT120" s="52" t="n">
        <v>-0.50395</v>
      </c>
      <c r="AU120" s="52" t="n">
        <v>-0.353304</v>
      </c>
      <c r="AV120" s="52" t="n">
        <f aca="false">AV119</f>
        <v>-0.74</v>
      </c>
    </row>
    <row r="121" customFormat="false" ht="12.75" hidden="false" customHeight="false" outlineLevel="0" collapsed="false">
      <c r="B121" s="45" t="n">
        <v>4.5215</v>
      </c>
      <c r="D121" s="45" t="n">
        <v>-0.15</v>
      </c>
      <c r="E121" s="51" t="n">
        <v>0</v>
      </c>
      <c r="F121" s="51" t="n">
        <f aca="false">AT121+AS121+AV121</f>
        <v>-1.3900181</v>
      </c>
      <c r="G121" s="51" t="n">
        <f aca="false">$B121+D121+E121+F121</f>
        <v>2.9814819</v>
      </c>
      <c r="H121" s="45"/>
      <c r="I121" s="51" t="n">
        <f aca="false">D121</f>
        <v>-0.15</v>
      </c>
      <c r="J121" s="51" t="n">
        <v>0</v>
      </c>
      <c r="K121" s="51" t="n">
        <f aca="false">F121</f>
        <v>-1.3900181</v>
      </c>
      <c r="L121" s="51" t="n">
        <f aca="false">$B121+I121+J121+K121</f>
        <v>2.9814819</v>
      </c>
      <c r="M121" s="45"/>
      <c r="N121" s="45" t="n">
        <v>-0.15</v>
      </c>
      <c r="O121" s="51" t="n">
        <v>-0.01</v>
      </c>
      <c r="P121" s="51" t="n">
        <f aca="false">AU121+AS121+AV121</f>
        <v>-1.2393996</v>
      </c>
      <c r="Q121" s="51" t="n">
        <f aca="false">$B121+N121+O121+P121</f>
        <v>3.1221004</v>
      </c>
      <c r="R121" s="45"/>
      <c r="S121" s="45" t="n">
        <v>-0.4</v>
      </c>
      <c r="T121" s="51" t="n">
        <v>-0.03</v>
      </c>
      <c r="U121" s="51" t="n">
        <f aca="false">AV121</f>
        <v>-0.74</v>
      </c>
      <c r="V121" s="51" t="n">
        <f aca="false">$B121+S121+T121+U121</f>
        <v>3.3515</v>
      </c>
      <c r="W121" s="45"/>
      <c r="X121" s="45" t="n">
        <v>0.275</v>
      </c>
      <c r="Y121" s="51" t="n">
        <v>-0.02</v>
      </c>
      <c r="Z121" s="51" t="n">
        <f aca="false">AQ121+AR121</f>
        <v>-0.7235878</v>
      </c>
      <c r="AA121" s="51" t="n">
        <f aca="false">$B121+X121+Y121+Z121</f>
        <v>4.0529122</v>
      </c>
      <c r="AB121" s="45"/>
      <c r="AC121" s="45" t="n">
        <v>-0.195</v>
      </c>
      <c r="AD121" s="51" t="n">
        <v>-0.1</v>
      </c>
      <c r="AE121" s="51" t="n">
        <f aca="false">AR121</f>
        <v>-0.257874</v>
      </c>
      <c r="AF121" s="51" t="n">
        <f aca="false">$B121+AC121+AD121+AE121</f>
        <v>3.968626</v>
      </c>
      <c r="AG121" s="45"/>
      <c r="AH121" s="45" t="n">
        <v>-0.32</v>
      </c>
      <c r="AI121" s="51" t="n">
        <v>-0.1</v>
      </c>
      <c r="AJ121" s="51" t="n">
        <f aca="false">AR121</f>
        <v>-0.257874</v>
      </c>
      <c r="AK121" s="51" t="n">
        <f aca="false">$B121+AH121+AI121+AJ121</f>
        <v>3.843626</v>
      </c>
      <c r="AQ121" s="52" t="n">
        <v>-0.4657138</v>
      </c>
      <c r="AR121" s="52" t="n">
        <v>-0.257874</v>
      </c>
      <c r="AS121" s="52" t="n">
        <v>-0.1462556</v>
      </c>
      <c r="AT121" s="52" t="n">
        <v>-0.5037625</v>
      </c>
      <c r="AU121" s="52" t="n">
        <v>-0.353144</v>
      </c>
      <c r="AV121" s="52" t="n">
        <f aca="false">AV120</f>
        <v>-0.74</v>
      </c>
    </row>
    <row r="122" customFormat="false" ht="12.75" hidden="false" customHeight="false" outlineLevel="0" collapsed="false">
      <c r="B122" s="45" t="n">
        <v>4.5155</v>
      </c>
      <c r="D122" s="45" t="n">
        <v>-0.15</v>
      </c>
      <c r="E122" s="51" t="n">
        <v>0</v>
      </c>
      <c r="F122" s="51" t="n">
        <f aca="false">AT122+AS122+AV122</f>
        <v>-1.39148</v>
      </c>
      <c r="G122" s="51" t="n">
        <f aca="false">$B122+D122+E122+F122</f>
        <v>2.97402</v>
      </c>
      <c r="H122" s="45"/>
      <c r="I122" s="51" t="n">
        <f aca="false">D122</f>
        <v>-0.15</v>
      </c>
      <c r="J122" s="51" t="n">
        <v>0</v>
      </c>
      <c r="K122" s="51" t="n">
        <f aca="false">F122</f>
        <v>-1.39148</v>
      </c>
      <c r="L122" s="51" t="n">
        <f aca="false">$B122+I122+J122+K122</f>
        <v>2.97402</v>
      </c>
      <c r="M122" s="45"/>
      <c r="N122" s="45" t="n">
        <v>-0.15</v>
      </c>
      <c r="O122" s="51" t="n">
        <v>-0.01</v>
      </c>
      <c r="P122" s="51" t="n">
        <f aca="false">AU122+AS122+AV122</f>
        <v>-1.24068</v>
      </c>
      <c r="Q122" s="51" t="n">
        <f aca="false">$B122+N122+O122+P122</f>
        <v>3.11482</v>
      </c>
      <c r="R122" s="45"/>
      <c r="S122" s="45" t="n">
        <v>-0.4</v>
      </c>
      <c r="T122" s="51" t="n">
        <v>-0.03</v>
      </c>
      <c r="U122" s="51" t="n">
        <f aca="false">AV122</f>
        <v>-0.74</v>
      </c>
      <c r="V122" s="51" t="n">
        <f aca="false">$B122+S122+T122+U122</f>
        <v>3.3455</v>
      </c>
      <c r="W122" s="45"/>
      <c r="X122" s="45" t="n">
        <v>0.275</v>
      </c>
      <c r="Y122" s="51" t="n">
        <v>-0.02</v>
      </c>
      <c r="Z122" s="51" t="n">
        <f aca="false">AQ122+AR122</f>
        <v>-0.7239321</v>
      </c>
      <c r="AA122" s="51" t="n">
        <f aca="false">$B122+X122+Y122+Z122</f>
        <v>4.0465679</v>
      </c>
      <c r="AB122" s="45"/>
      <c r="AC122" s="45" t="n">
        <v>-0.195</v>
      </c>
      <c r="AD122" s="51" t="n">
        <v>-0.1</v>
      </c>
      <c r="AE122" s="51" t="n">
        <f aca="false">AR122</f>
        <v>-0.2586</v>
      </c>
      <c r="AF122" s="51" t="n">
        <f aca="false">$B122+AC122+AD122+AE122</f>
        <v>3.9619</v>
      </c>
      <c r="AG122" s="45"/>
      <c r="AH122" s="45" t="n">
        <v>-0.32</v>
      </c>
      <c r="AI122" s="51" t="n">
        <v>-0.1</v>
      </c>
      <c r="AJ122" s="51" t="n">
        <f aca="false">AR122</f>
        <v>-0.2586</v>
      </c>
      <c r="AK122" s="51" t="n">
        <f aca="false">$B122+AH122+AI122+AJ122</f>
        <v>3.8369</v>
      </c>
      <c r="AQ122" s="52" t="n">
        <v>-0.4653321</v>
      </c>
      <c r="AR122" s="52" t="n">
        <v>-0.2586</v>
      </c>
      <c r="AS122" s="52" t="n">
        <v>-0.14648</v>
      </c>
      <c r="AT122" s="52" t="n">
        <v>-0.505</v>
      </c>
      <c r="AU122" s="52" t="n">
        <v>-0.3542</v>
      </c>
      <c r="AV122" s="52" t="n">
        <f aca="false">AV121</f>
        <v>-0.74</v>
      </c>
    </row>
    <row r="123" customFormat="false" ht="12.75" hidden="false" customHeight="false" outlineLevel="0" collapsed="false">
      <c r="B123" s="45" t="n">
        <v>4.5335</v>
      </c>
      <c r="D123" s="45" t="n">
        <v>-0.15</v>
      </c>
      <c r="E123" s="51" t="n">
        <v>0</v>
      </c>
      <c r="F123" s="51" t="n">
        <f aca="false">AT123+AS123+AV123</f>
        <v>-1.393695</v>
      </c>
      <c r="G123" s="51" t="n">
        <f aca="false">$B123+D123+E123+F123</f>
        <v>2.989805</v>
      </c>
      <c r="H123" s="45"/>
      <c r="I123" s="51" t="n">
        <f aca="false">D123</f>
        <v>-0.15</v>
      </c>
      <c r="J123" s="51" t="n">
        <v>0</v>
      </c>
      <c r="K123" s="51" t="n">
        <f aca="false">F123</f>
        <v>-1.393695</v>
      </c>
      <c r="L123" s="51" t="n">
        <f aca="false">$B123+I123+J123+K123</f>
        <v>2.989805</v>
      </c>
      <c r="M123" s="45"/>
      <c r="N123" s="45" t="n">
        <v>-0.15</v>
      </c>
      <c r="O123" s="51" t="n">
        <v>-0.01</v>
      </c>
      <c r="P123" s="51" t="n">
        <f aca="false">AU123+AS123+AV123</f>
        <v>-1.24262</v>
      </c>
      <c r="Q123" s="51" t="n">
        <f aca="false">$B123+N123+O123+P123</f>
        <v>3.13088</v>
      </c>
      <c r="R123" s="45"/>
      <c r="S123" s="45" t="n">
        <v>-0.4</v>
      </c>
      <c r="T123" s="51" t="n">
        <v>-0.03</v>
      </c>
      <c r="U123" s="51" t="n">
        <f aca="false">AV123</f>
        <v>-0.74</v>
      </c>
      <c r="V123" s="51" t="n">
        <f aca="false">$B123+S123+T123+U123</f>
        <v>3.3635</v>
      </c>
      <c r="W123" s="45"/>
      <c r="X123" s="45" t="n">
        <v>0.275</v>
      </c>
      <c r="Y123" s="51" t="n">
        <v>-0.02</v>
      </c>
      <c r="Z123" s="51" t="n">
        <f aca="false">AQ123+AR123</f>
        <v>-0.7255526</v>
      </c>
      <c r="AA123" s="51" t="n">
        <f aca="false">$B123+X123+Y123+Z123</f>
        <v>4.0629474</v>
      </c>
      <c r="AB123" s="45"/>
      <c r="AC123" s="45" t="n">
        <v>-0.195</v>
      </c>
      <c r="AD123" s="51" t="n">
        <v>-0.1</v>
      </c>
      <c r="AE123" s="51" t="n">
        <f aca="false">AR123</f>
        <v>-0.2597</v>
      </c>
      <c r="AF123" s="51" t="n">
        <f aca="false">$B123+AC123+AD123+AE123</f>
        <v>3.9788</v>
      </c>
      <c r="AG123" s="45"/>
      <c r="AH123" s="45" t="n">
        <v>-0.32</v>
      </c>
      <c r="AI123" s="51" t="n">
        <v>-0.1</v>
      </c>
      <c r="AJ123" s="51" t="n">
        <f aca="false">AR123</f>
        <v>-0.2597</v>
      </c>
      <c r="AK123" s="51" t="n">
        <f aca="false">$B123+AH123+AI123+AJ123</f>
        <v>3.8538</v>
      </c>
      <c r="AQ123" s="52" t="n">
        <v>-0.4658526</v>
      </c>
      <c r="AR123" s="52" t="n">
        <v>-0.2597</v>
      </c>
      <c r="AS123" s="52" t="n">
        <v>-0.14682</v>
      </c>
      <c r="AT123" s="52" t="n">
        <v>-0.506875</v>
      </c>
      <c r="AU123" s="52" t="n">
        <v>-0.3558</v>
      </c>
      <c r="AV123" s="52" t="n">
        <f aca="false">AV122</f>
        <v>-0.74</v>
      </c>
    </row>
    <row r="124" customFormat="false" ht="12.75" hidden="false" customHeight="false" outlineLevel="0" collapsed="false">
      <c r="B124" s="45" t="n">
        <v>4.6905</v>
      </c>
      <c r="D124" s="45" t="n">
        <v>-0.15</v>
      </c>
      <c r="E124" s="51" t="n">
        <v>0</v>
      </c>
      <c r="F124" s="51" t="n">
        <f aca="false">AT124+AS124+AV124</f>
        <v>-1.3952012</v>
      </c>
      <c r="G124" s="51" t="n">
        <f aca="false">$B124+D124+E124+F124</f>
        <v>3.1452988</v>
      </c>
      <c r="H124" s="45"/>
      <c r="I124" s="51" t="n">
        <f aca="false">D124</f>
        <v>-0.15</v>
      </c>
      <c r="J124" s="51" t="n">
        <v>0</v>
      </c>
      <c r="K124" s="51" t="n">
        <f aca="false">F124</f>
        <v>-1.3952012</v>
      </c>
      <c r="L124" s="51" t="n">
        <f aca="false">$B124+I124+J124+K124</f>
        <v>3.1452988</v>
      </c>
      <c r="M124" s="45"/>
      <c r="N124" s="45" t="n">
        <v>-0.15</v>
      </c>
      <c r="O124" s="51" t="n">
        <v>-0.01</v>
      </c>
      <c r="P124" s="51" t="n">
        <f aca="false">AU124+AS124+AV124</f>
        <v>-1.2439392</v>
      </c>
      <c r="Q124" s="51" t="n">
        <f aca="false">$B124+N124+O124+P124</f>
        <v>3.2865608</v>
      </c>
      <c r="R124" s="45"/>
      <c r="S124" s="45" t="n">
        <v>-0.34</v>
      </c>
      <c r="T124" s="51" t="n">
        <v>-0.03</v>
      </c>
      <c r="U124" s="51" t="n">
        <f aca="false">AV124</f>
        <v>-0.74</v>
      </c>
      <c r="V124" s="51" t="n">
        <f aca="false">$B124+S124+T124+U124</f>
        <v>3.5805</v>
      </c>
      <c r="W124" s="45"/>
      <c r="X124" s="45" t="n">
        <v>0.3</v>
      </c>
      <c r="Y124" s="51" t="n">
        <v>-0.02</v>
      </c>
      <c r="Z124" s="51" t="n">
        <f aca="false">AQ124+AR124</f>
        <v>-0.73409075</v>
      </c>
      <c r="AA124" s="51" t="n">
        <f aca="false">$B124+X124+Y124+Z124</f>
        <v>4.23640925</v>
      </c>
      <c r="AB124" s="45"/>
      <c r="AC124" s="45" t="n">
        <v>-0.13</v>
      </c>
      <c r="AD124" s="51" t="n">
        <v>-0.1</v>
      </c>
      <c r="AE124" s="51" t="n">
        <f aca="false">AR124</f>
        <v>-0.260448</v>
      </c>
      <c r="AF124" s="51" t="n">
        <f aca="false">$B124+AC124+AD124+AE124</f>
        <v>4.200052</v>
      </c>
      <c r="AG124" s="45"/>
      <c r="AH124" s="45" t="n">
        <v>-0.26</v>
      </c>
      <c r="AI124" s="51" t="n">
        <v>-0.1</v>
      </c>
      <c r="AJ124" s="51" t="n">
        <f aca="false">AR124</f>
        <v>-0.260448</v>
      </c>
      <c r="AK124" s="51" t="n">
        <f aca="false">$B124+AH124+AI124+AJ124</f>
        <v>4.070052</v>
      </c>
      <c r="AQ124" s="52" t="n">
        <v>-0.47364275</v>
      </c>
      <c r="AR124" s="52" t="n">
        <v>-0.260448</v>
      </c>
      <c r="AS124" s="52" t="n">
        <v>-0.1470512</v>
      </c>
      <c r="AT124" s="52" t="n">
        <v>-0.50815</v>
      </c>
      <c r="AU124" s="52" t="n">
        <v>-0.356888</v>
      </c>
      <c r="AV124" s="52" t="n">
        <f aca="false">AV123</f>
        <v>-0.74</v>
      </c>
    </row>
    <row r="125" customFormat="false" ht="12.75" hidden="false" customHeight="false" outlineLevel="0" collapsed="false">
      <c r="B125" s="45" t="n">
        <v>4.8505</v>
      </c>
      <c r="D125" s="45" t="n">
        <v>-0.1525</v>
      </c>
      <c r="E125" s="51" t="n">
        <v>0</v>
      </c>
      <c r="F125" s="51" t="n">
        <f aca="false">AT125+AS125+AV125</f>
        <v>-1.3946696</v>
      </c>
      <c r="G125" s="51" t="n">
        <f aca="false">$B125+D125+E125+F125</f>
        <v>3.3033304</v>
      </c>
      <c r="H125" s="45"/>
      <c r="I125" s="51" t="n">
        <f aca="false">D125</f>
        <v>-0.1525</v>
      </c>
      <c r="J125" s="51" t="n">
        <v>0</v>
      </c>
      <c r="K125" s="51" t="n">
        <f aca="false">F125</f>
        <v>-1.3946696</v>
      </c>
      <c r="L125" s="51" t="n">
        <f aca="false">$B125+I125+J125+K125</f>
        <v>3.3033304</v>
      </c>
      <c r="M125" s="45"/>
      <c r="N125" s="45" t="n">
        <v>-0.1525</v>
      </c>
      <c r="O125" s="51" t="n">
        <v>-0.01</v>
      </c>
      <c r="P125" s="51" t="n">
        <f aca="false">AU125+AS125+AV125</f>
        <v>-1.2434736</v>
      </c>
      <c r="Q125" s="51" t="n">
        <f aca="false">$B125+N125+O125+P125</f>
        <v>3.4445264</v>
      </c>
      <c r="R125" s="45"/>
      <c r="S125" s="45" t="n">
        <v>-0.34</v>
      </c>
      <c r="T125" s="51" t="n">
        <v>-0.03</v>
      </c>
      <c r="U125" s="51" t="n">
        <f aca="false">AV125</f>
        <v>-0.74</v>
      </c>
      <c r="V125" s="51" t="n">
        <f aca="false">$B125+S125+T125+U125</f>
        <v>3.7405</v>
      </c>
      <c r="W125" s="45"/>
      <c r="X125" s="45" t="n">
        <v>0.37</v>
      </c>
      <c r="Y125" s="51" t="n">
        <v>-0.02</v>
      </c>
      <c r="Z125" s="51" t="n">
        <f aca="false">AQ125+AR125</f>
        <v>-0.73937875</v>
      </c>
      <c r="AA125" s="51" t="n">
        <f aca="false">$B125+X125+Y125+Z125</f>
        <v>4.46112125</v>
      </c>
      <c r="AB125" s="45"/>
      <c r="AC125" s="45" t="n">
        <v>-0.13</v>
      </c>
      <c r="AD125" s="51" t="n">
        <v>-0.1</v>
      </c>
      <c r="AE125" s="51" t="n">
        <f aca="false">AR125</f>
        <v>-0.260184</v>
      </c>
      <c r="AF125" s="51" t="n">
        <f aca="false">$B125+AC125+AD125+AE125</f>
        <v>4.360316</v>
      </c>
      <c r="AG125" s="45"/>
      <c r="AH125" s="45" t="n">
        <v>-0.26</v>
      </c>
      <c r="AI125" s="51" t="n">
        <v>-0.1</v>
      </c>
      <c r="AJ125" s="51" t="n">
        <f aca="false">AR125</f>
        <v>-0.260184</v>
      </c>
      <c r="AK125" s="51" t="n">
        <f aca="false">$B125+AH125+AI125+AJ125</f>
        <v>4.230316</v>
      </c>
      <c r="AQ125" s="52" t="n">
        <v>-0.47919475</v>
      </c>
      <c r="AR125" s="52" t="n">
        <v>-0.260184</v>
      </c>
      <c r="AS125" s="52" t="n">
        <v>-0.1469696</v>
      </c>
      <c r="AT125" s="52" t="n">
        <v>-0.5077</v>
      </c>
      <c r="AU125" s="52" t="n">
        <v>-0.356504</v>
      </c>
      <c r="AV125" s="52" t="n">
        <f aca="false">AV124</f>
        <v>-0.74</v>
      </c>
    </row>
    <row r="126" customFormat="false" ht="12.75" hidden="false" customHeight="false" outlineLevel="0" collapsed="false">
      <c r="B126" s="45" t="n">
        <v>4.8815</v>
      </c>
      <c r="D126" s="45" t="n">
        <v>-0.155</v>
      </c>
      <c r="E126" s="51" t="n">
        <v>0</v>
      </c>
      <c r="F126" s="51" t="n">
        <f aca="false">AT126+AS126+AV126</f>
        <v>-1.3948911</v>
      </c>
      <c r="G126" s="51" t="n">
        <f aca="false">$B126+D126+E126+F126</f>
        <v>3.3316089</v>
      </c>
      <c r="H126" s="45"/>
      <c r="I126" s="51" t="n">
        <f aca="false">D126</f>
        <v>-0.155</v>
      </c>
      <c r="J126" s="51" t="n">
        <v>0</v>
      </c>
      <c r="K126" s="51" t="n">
        <f aca="false">F126</f>
        <v>-1.3948911</v>
      </c>
      <c r="L126" s="51" t="n">
        <f aca="false">$B126+I126+J126+K126</f>
        <v>3.3316089</v>
      </c>
      <c r="M126" s="45"/>
      <c r="N126" s="45" t="n">
        <v>-0.155</v>
      </c>
      <c r="O126" s="51" t="n">
        <v>-0.01</v>
      </c>
      <c r="P126" s="51" t="n">
        <f aca="false">AU126+AS126+AV126</f>
        <v>-1.2436676</v>
      </c>
      <c r="Q126" s="51" t="n">
        <f aca="false">$B126+N126+O126+P126</f>
        <v>3.4728324</v>
      </c>
      <c r="R126" s="45"/>
      <c r="S126" s="45" t="n">
        <v>-0.34</v>
      </c>
      <c r="T126" s="51" t="n">
        <v>-0.03</v>
      </c>
      <c r="U126" s="51" t="n">
        <f aca="false">AV126</f>
        <v>-0.74</v>
      </c>
      <c r="V126" s="51" t="n">
        <f aca="false">$B126+S126+T126+U126</f>
        <v>3.7715</v>
      </c>
      <c r="W126" s="45"/>
      <c r="X126" s="45" t="n">
        <v>0.37</v>
      </c>
      <c r="Y126" s="51" t="n">
        <v>-0.02</v>
      </c>
      <c r="Z126" s="51" t="n">
        <f aca="false">AQ126+AR126</f>
        <v>-0.7406165</v>
      </c>
      <c r="AA126" s="51" t="n">
        <f aca="false">$B126+X126+Y126+Z126</f>
        <v>4.4908835</v>
      </c>
      <c r="AB126" s="45"/>
      <c r="AC126" s="45" t="n">
        <v>-0.13</v>
      </c>
      <c r="AD126" s="51" t="n">
        <v>-0.1</v>
      </c>
      <c r="AE126" s="51" t="n">
        <f aca="false">AR126</f>
        <v>-0.260294</v>
      </c>
      <c r="AF126" s="51" t="n">
        <f aca="false">$B126+AC126+AD126+AE126</f>
        <v>4.391206</v>
      </c>
      <c r="AG126" s="45"/>
      <c r="AH126" s="45" t="n">
        <v>-0.26</v>
      </c>
      <c r="AI126" s="51" t="n">
        <v>-0.1</v>
      </c>
      <c r="AJ126" s="51" t="n">
        <f aca="false">AR126</f>
        <v>-0.260294</v>
      </c>
      <c r="AK126" s="51" t="n">
        <f aca="false">$B126+AH126+AI126+AJ126</f>
        <v>4.261206</v>
      </c>
      <c r="AQ126" s="52" t="n">
        <v>-0.4803225</v>
      </c>
      <c r="AR126" s="52" t="n">
        <v>-0.260294</v>
      </c>
      <c r="AS126" s="52" t="n">
        <v>-0.1470036</v>
      </c>
      <c r="AT126" s="52" t="n">
        <v>-0.5078875</v>
      </c>
      <c r="AU126" s="52" t="n">
        <v>-0.356664</v>
      </c>
      <c r="AV126" s="52" t="n">
        <f aca="false">AV125</f>
        <v>-0.74</v>
      </c>
    </row>
    <row r="127" customFormat="false" ht="12.75" hidden="false" customHeight="false" outlineLevel="0" collapsed="false">
      <c r="B127" s="45" t="n">
        <v>4.7975</v>
      </c>
      <c r="D127" s="45" t="n">
        <v>-0.1475</v>
      </c>
      <c r="E127" s="51" t="n">
        <v>0</v>
      </c>
      <c r="F127" s="51" t="n">
        <f aca="false">AT127+AS127+AV127</f>
        <v>-1.4070736</v>
      </c>
      <c r="G127" s="51" t="n">
        <f aca="false">$B127+D127+E127+F127</f>
        <v>3.2429264</v>
      </c>
      <c r="H127" s="45"/>
      <c r="I127" s="51" t="n">
        <f aca="false">D127</f>
        <v>-0.1475</v>
      </c>
      <c r="J127" s="51" t="n">
        <v>0</v>
      </c>
      <c r="K127" s="51" t="n">
        <f aca="false">F127</f>
        <v>-1.4070736</v>
      </c>
      <c r="L127" s="51" t="n">
        <f aca="false">$B127+I127+J127+K127</f>
        <v>3.2429264</v>
      </c>
      <c r="M127" s="45"/>
      <c r="N127" s="45" t="n">
        <v>-0.1475</v>
      </c>
      <c r="O127" s="51" t="n">
        <v>-0.01</v>
      </c>
      <c r="P127" s="51" t="n">
        <f aca="false">AU127+AS127+AV127</f>
        <v>-1.2543376</v>
      </c>
      <c r="Q127" s="51" t="n">
        <f aca="false">$B127+N127+O127+P127</f>
        <v>3.3856624</v>
      </c>
      <c r="R127" s="45"/>
      <c r="S127" s="45" t="n">
        <v>-0.34</v>
      </c>
      <c r="T127" s="51" t="n">
        <v>-0.03</v>
      </c>
      <c r="U127" s="51" t="n">
        <f aca="false">AV127</f>
        <v>-0.74</v>
      </c>
      <c r="V127" s="51" t="n">
        <f aca="false">$B127+S127+T127+U127</f>
        <v>3.6875</v>
      </c>
      <c r="W127" s="45"/>
      <c r="X127" s="45" t="n">
        <v>0.37</v>
      </c>
      <c r="Y127" s="51" t="n">
        <v>-0.02</v>
      </c>
      <c r="Z127" s="51" t="n">
        <f aca="false">AQ127+AR127</f>
        <v>-0.7437517</v>
      </c>
      <c r="AA127" s="51" t="n">
        <f aca="false">$B127+X127+Y127+Z127</f>
        <v>4.4037483</v>
      </c>
      <c r="AB127" s="45"/>
      <c r="AC127" s="45" t="n">
        <v>-0.13</v>
      </c>
      <c r="AD127" s="51" t="n">
        <v>-0.1</v>
      </c>
      <c r="AE127" s="51" t="n">
        <f aca="false">AR127</f>
        <v>-0.266344</v>
      </c>
      <c r="AF127" s="51" t="n">
        <f aca="false">$B127+AC127+AD127+AE127</f>
        <v>4.301156</v>
      </c>
      <c r="AG127" s="45"/>
      <c r="AH127" s="45" t="n">
        <v>-0.26</v>
      </c>
      <c r="AI127" s="51" t="n">
        <v>-0.1</v>
      </c>
      <c r="AJ127" s="51" t="n">
        <f aca="false">AR127</f>
        <v>-0.266344</v>
      </c>
      <c r="AK127" s="51" t="n">
        <f aca="false">$B127+AH127+AI127+AJ127</f>
        <v>4.171156</v>
      </c>
      <c r="AQ127" s="52" t="n">
        <v>-0.4774077</v>
      </c>
      <c r="AR127" s="52" t="n">
        <v>-0.266344</v>
      </c>
      <c r="AS127" s="52" t="n">
        <v>-0.1488736</v>
      </c>
      <c r="AT127" s="52" t="n">
        <v>-0.5182</v>
      </c>
      <c r="AU127" s="52" t="n">
        <v>-0.365464</v>
      </c>
      <c r="AV127" s="52" t="n">
        <f aca="false">AV126</f>
        <v>-0.74</v>
      </c>
    </row>
    <row r="128" customFormat="false" ht="12.75" hidden="false" customHeight="false" outlineLevel="0" collapsed="false">
      <c r="B128" s="45" t="n">
        <v>4.6625</v>
      </c>
      <c r="D128" s="45" t="n">
        <v>-0.145</v>
      </c>
      <c r="E128" s="51" t="n">
        <v>0</v>
      </c>
      <c r="F128" s="51" t="n">
        <f aca="false">AT128+AS128+AV128</f>
        <v>-1.4139401</v>
      </c>
      <c r="G128" s="51" t="n">
        <f aca="false">$B128+D128+E128+F128</f>
        <v>3.1035599</v>
      </c>
      <c r="H128" s="45"/>
      <c r="I128" s="51" t="n">
        <f aca="false">D128</f>
        <v>-0.145</v>
      </c>
      <c r="J128" s="51" t="n">
        <v>0</v>
      </c>
      <c r="K128" s="51" t="n">
        <f aca="false">F128</f>
        <v>-1.4139401</v>
      </c>
      <c r="L128" s="51" t="n">
        <f aca="false">$B128+I128+J128+K128</f>
        <v>3.1035599</v>
      </c>
      <c r="M128" s="45"/>
      <c r="N128" s="45" t="n">
        <v>-0.145</v>
      </c>
      <c r="O128" s="51" t="n">
        <v>-0.01</v>
      </c>
      <c r="P128" s="51" t="n">
        <f aca="false">AU128+AS128+AV128</f>
        <v>-1.2603516</v>
      </c>
      <c r="Q128" s="51" t="n">
        <f aca="false">$B128+N128+O128+P128</f>
        <v>3.2471484</v>
      </c>
      <c r="R128" s="45"/>
      <c r="S128" s="45" t="n">
        <v>-0.34</v>
      </c>
      <c r="T128" s="51" t="n">
        <v>-0.03</v>
      </c>
      <c r="U128" s="51" t="n">
        <f aca="false">AV128</f>
        <v>-0.74</v>
      </c>
      <c r="V128" s="51" t="n">
        <f aca="false">$B128+S128+T128+U128</f>
        <v>3.5525</v>
      </c>
      <c r="W128" s="45"/>
      <c r="X128" s="45" t="n">
        <v>0.37</v>
      </c>
      <c r="Y128" s="51" t="n">
        <v>-0.02</v>
      </c>
      <c r="Z128" s="51" t="n">
        <f aca="false">AQ128+AR128</f>
        <v>-0.7424772</v>
      </c>
      <c r="AA128" s="51" t="n">
        <f aca="false">$B128+X128+Y128+Z128</f>
        <v>4.2700228</v>
      </c>
      <c r="AB128" s="45"/>
      <c r="AC128" s="45" t="n">
        <v>-0.13</v>
      </c>
      <c r="AD128" s="51" t="n">
        <v>-0.1</v>
      </c>
      <c r="AE128" s="51" t="n">
        <f aca="false">AR128</f>
        <v>-0.269754</v>
      </c>
      <c r="AF128" s="51" t="n">
        <f aca="false">$B128+AC128+AD128+AE128</f>
        <v>4.162746</v>
      </c>
      <c r="AG128" s="45"/>
      <c r="AH128" s="45" t="n">
        <v>-0.26</v>
      </c>
      <c r="AI128" s="51" t="n">
        <v>-0.1</v>
      </c>
      <c r="AJ128" s="51" t="n">
        <f aca="false">AR128</f>
        <v>-0.269754</v>
      </c>
      <c r="AK128" s="51" t="n">
        <f aca="false">$B128+AH128+AI128+AJ128</f>
        <v>4.032746</v>
      </c>
      <c r="AQ128" s="52" t="n">
        <v>-0.4727232</v>
      </c>
      <c r="AR128" s="52" t="n">
        <v>-0.269754</v>
      </c>
      <c r="AS128" s="52" t="n">
        <v>-0.1499276</v>
      </c>
      <c r="AT128" s="52" t="n">
        <v>-0.5240125</v>
      </c>
      <c r="AU128" s="52" t="n">
        <v>-0.370424</v>
      </c>
      <c r="AV128" s="52" t="n">
        <f aca="false">AV127</f>
        <v>-0.74</v>
      </c>
    </row>
    <row r="129" customFormat="false" ht="12.75" hidden="false" customHeight="false" outlineLevel="0" collapsed="false">
      <c r="B129" s="45" t="n">
        <v>4.5085</v>
      </c>
      <c r="D129" s="45" t="n">
        <v>-0.15</v>
      </c>
      <c r="E129" s="51" t="n">
        <v>0</v>
      </c>
      <c r="F129" s="51" t="n">
        <f aca="false">AT129+AS129+AV129</f>
        <v>-1.4181486</v>
      </c>
      <c r="G129" s="51" t="n">
        <f aca="false">$B129+D129+E129+F129</f>
        <v>2.9403514</v>
      </c>
      <c r="H129" s="45"/>
      <c r="I129" s="51" t="n">
        <f aca="false">D129</f>
        <v>-0.15</v>
      </c>
      <c r="J129" s="51" t="n">
        <v>0</v>
      </c>
      <c r="K129" s="51" t="n">
        <f aca="false">F129</f>
        <v>-1.4181486</v>
      </c>
      <c r="L129" s="51" t="n">
        <f aca="false">$B129+I129+J129+K129</f>
        <v>2.9403514</v>
      </c>
      <c r="M129" s="45"/>
      <c r="N129" s="45" t="n">
        <v>-0.15</v>
      </c>
      <c r="O129" s="51" t="n">
        <v>-0.01</v>
      </c>
      <c r="P129" s="51" t="n">
        <f aca="false">AU129+AS129+AV129</f>
        <v>-1.2640376</v>
      </c>
      <c r="Q129" s="51" t="n">
        <f aca="false">$B129+N129+O129+P129</f>
        <v>3.0844624</v>
      </c>
      <c r="R129" s="45"/>
      <c r="S129" s="45" t="n">
        <v>-0.4</v>
      </c>
      <c r="T129" s="51" t="n">
        <v>-0.03</v>
      </c>
      <c r="U129" s="51" t="n">
        <f aca="false">AV129</f>
        <v>-0.74</v>
      </c>
      <c r="V129" s="51" t="n">
        <f aca="false">$B129+S129+T129+U129</f>
        <v>3.3385</v>
      </c>
      <c r="W129" s="45"/>
      <c r="X129" s="45" t="n">
        <v>0.275</v>
      </c>
      <c r="Y129" s="51" t="n">
        <v>-0.02</v>
      </c>
      <c r="Z129" s="51" t="n">
        <f aca="false">AQ129+AR129</f>
        <v>-0.73701995</v>
      </c>
      <c r="AA129" s="51" t="n">
        <f aca="false">$B129+X129+Y129+Z129</f>
        <v>4.02648005</v>
      </c>
      <c r="AB129" s="45"/>
      <c r="AC129" s="45" t="n">
        <v>-0.195</v>
      </c>
      <c r="AD129" s="51" t="n">
        <v>-0.1</v>
      </c>
      <c r="AE129" s="51" t="n">
        <f aca="false">AR129</f>
        <v>-0.271844</v>
      </c>
      <c r="AF129" s="51" t="n">
        <f aca="false">$B129+AC129+AD129+AE129</f>
        <v>3.941656</v>
      </c>
      <c r="AG129" s="45"/>
      <c r="AH129" s="45" t="n">
        <v>-0.32</v>
      </c>
      <c r="AI129" s="51" t="n">
        <v>-0.1</v>
      </c>
      <c r="AJ129" s="51" t="n">
        <f aca="false">AR129</f>
        <v>-0.271844</v>
      </c>
      <c r="AK129" s="51" t="n">
        <f aca="false">$B129+AH129+AI129+AJ129</f>
        <v>3.816656</v>
      </c>
      <c r="AQ129" s="52" t="n">
        <v>-0.46517595</v>
      </c>
      <c r="AR129" s="52" t="n">
        <v>-0.271844</v>
      </c>
      <c r="AS129" s="52" t="n">
        <v>-0.1505736</v>
      </c>
      <c r="AT129" s="52" t="n">
        <v>-0.527575</v>
      </c>
      <c r="AU129" s="52" t="n">
        <v>-0.373464</v>
      </c>
      <c r="AV129" s="52" t="n">
        <f aca="false">AV128</f>
        <v>-0.74</v>
      </c>
    </row>
    <row r="130" customFormat="false" ht="12.75" hidden="false" customHeight="false" outlineLevel="0" collapsed="false">
      <c r="B130" s="45" t="n">
        <v>4.5125</v>
      </c>
      <c r="D130" s="45" t="n">
        <v>-0.15</v>
      </c>
      <c r="E130" s="51" t="n">
        <v>0</v>
      </c>
      <c r="F130" s="51" t="n">
        <f aca="false">AT130+AS130+AV130</f>
        <v>-1.4133642</v>
      </c>
      <c r="G130" s="51" t="n">
        <f aca="false">$B130+D130+E130+F130</f>
        <v>2.9491358</v>
      </c>
      <c r="H130" s="45"/>
      <c r="I130" s="51" t="n">
        <f aca="false">D130</f>
        <v>-0.15</v>
      </c>
      <c r="J130" s="51" t="n">
        <v>0</v>
      </c>
      <c r="K130" s="51" t="n">
        <f aca="false">F130</f>
        <v>-1.4133642</v>
      </c>
      <c r="L130" s="51" t="n">
        <f aca="false">$B130+I130+J130+K130</f>
        <v>2.9491358</v>
      </c>
      <c r="M130" s="45"/>
      <c r="N130" s="45" t="n">
        <v>-0.15</v>
      </c>
      <c r="O130" s="51" t="n">
        <v>-0.01</v>
      </c>
      <c r="P130" s="51" t="n">
        <f aca="false">AU130+AS130+AV130</f>
        <v>-1.2598472</v>
      </c>
      <c r="Q130" s="51" t="n">
        <f aca="false">$B130+N130+O130+P130</f>
        <v>3.0926528</v>
      </c>
      <c r="R130" s="45"/>
      <c r="S130" s="45" t="n">
        <v>-0.4</v>
      </c>
      <c r="T130" s="51" t="n">
        <v>-0.03</v>
      </c>
      <c r="U130" s="51" t="n">
        <f aca="false">AV130</f>
        <v>-0.74</v>
      </c>
      <c r="V130" s="51" t="n">
        <f aca="false">$B130+S130+T130+U130</f>
        <v>3.3425</v>
      </c>
      <c r="W130" s="45"/>
      <c r="X130" s="45" t="n">
        <v>0.275</v>
      </c>
      <c r="Y130" s="51" t="n">
        <v>-0.02</v>
      </c>
      <c r="Z130" s="51" t="n">
        <f aca="false">AQ130+AR130</f>
        <v>-0.73478275</v>
      </c>
      <c r="AA130" s="51" t="n">
        <f aca="false">$B130+X130+Y130+Z130</f>
        <v>4.03271725</v>
      </c>
      <c r="AB130" s="45"/>
      <c r="AC130" s="45" t="n">
        <v>-0.195</v>
      </c>
      <c r="AD130" s="51" t="n">
        <v>-0.1</v>
      </c>
      <c r="AE130" s="51" t="n">
        <f aca="false">AR130</f>
        <v>-0.269468</v>
      </c>
      <c r="AF130" s="51" t="n">
        <f aca="false">$B130+AC130+AD130+AE130</f>
        <v>3.948032</v>
      </c>
      <c r="AG130" s="45"/>
      <c r="AH130" s="45" t="n">
        <v>-0.32</v>
      </c>
      <c r="AI130" s="51" t="n">
        <v>-0.1</v>
      </c>
      <c r="AJ130" s="51" t="n">
        <f aca="false">AR130</f>
        <v>-0.269468</v>
      </c>
      <c r="AK130" s="51" t="n">
        <f aca="false">$B130+AH130+AI130+AJ130</f>
        <v>3.823032</v>
      </c>
      <c r="AQ130" s="52" t="n">
        <v>-0.46531475</v>
      </c>
      <c r="AR130" s="52" t="n">
        <v>-0.269468</v>
      </c>
      <c r="AS130" s="52" t="n">
        <v>-0.1498392</v>
      </c>
      <c r="AT130" s="52" t="n">
        <v>-0.523525</v>
      </c>
      <c r="AU130" s="52" t="n">
        <v>-0.370008</v>
      </c>
      <c r="AV130" s="52" t="n">
        <f aca="false">AV129</f>
        <v>-0.74</v>
      </c>
    </row>
    <row r="131" customFormat="false" ht="12.75" hidden="false" customHeight="false" outlineLevel="0" collapsed="false">
      <c r="B131" s="45" t="n">
        <v>4.5525</v>
      </c>
      <c r="D131" s="45" t="n">
        <v>-0.15</v>
      </c>
      <c r="E131" s="51" t="n">
        <v>0</v>
      </c>
      <c r="F131" s="51" t="n">
        <f aca="false">AT131+AS131+AV131</f>
        <v>-1.4075166</v>
      </c>
      <c r="G131" s="51" t="n">
        <f aca="false">$B131+D131+E131+F131</f>
        <v>2.9949834</v>
      </c>
      <c r="H131" s="45"/>
      <c r="I131" s="51" t="n">
        <f aca="false">D131</f>
        <v>-0.15</v>
      </c>
      <c r="J131" s="51" t="n">
        <v>0</v>
      </c>
      <c r="K131" s="51" t="n">
        <f aca="false">F131</f>
        <v>-1.4075166</v>
      </c>
      <c r="L131" s="51" t="n">
        <f aca="false">$B131+I131+J131+K131</f>
        <v>2.9949834</v>
      </c>
      <c r="M131" s="45"/>
      <c r="N131" s="45" t="n">
        <v>-0.15</v>
      </c>
      <c r="O131" s="51" t="n">
        <v>-0.01</v>
      </c>
      <c r="P131" s="51" t="n">
        <f aca="false">AU131+AS131+AV131</f>
        <v>-1.2547256</v>
      </c>
      <c r="Q131" s="51" t="n">
        <f aca="false">$B131+N131+O131+P131</f>
        <v>3.1377744</v>
      </c>
      <c r="R131" s="45"/>
      <c r="S131" s="45" t="n">
        <v>-0.4</v>
      </c>
      <c r="T131" s="51" t="n">
        <v>-0.03</v>
      </c>
      <c r="U131" s="51" t="n">
        <f aca="false">AV131</f>
        <v>-0.74</v>
      </c>
      <c r="V131" s="51" t="n">
        <f aca="false">$B131+S131+T131+U131</f>
        <v>3.3825</v>
      </c>
      <c r="W131" s="45"/>
      <c r="X131" s="45" t="n">
        <v>0.275</v>
      </c>
      <c r="Y131" s="51" t="n">
        <v>-0.02</v>
      </c>
      <c r="Z131" s="51" t="n">
        <f aca="false">AQ131+AR131</f>
        <v>-0.73326675</v>
      </c>
      <c r="AA131" s="51" t="n">
        <f aca="false">$B131+X131+Y131+Z131</f>
        <v>4.07423325</v>
      </c>
      <c r="AB131" s="45"/>
      <c r="AC131" s="45" t="n">
        <v>-0.195</v>
      </c>
      <c r="AD131" s="51" t="n">
        <v>-0.1</v>
      </c>
      <c r="AE131" s="51" t="n">
        <f aca="false">AR131</f>
        <v>-0.266564</v>
      </c>
      <c r="AF131" s="51" t="n">
        <f aca="false">$B131+AC131+AD131+AE131</f>
        <v>3.990936</v>
      </c>
      <c r="AG131" s="45"/>
      <c r="AH131" s="45" t="n">
        <v>-0.32</v>
      </c>
      <c r="AI131" s="51" t="n">
        <v>-0.1</v>
      </c>
      <c r="AJ131" s="51" t="n">
        <f aca="false">AR131</f>
        <v>-0.266564</v>
      </c>
      <c r="AK131" s="51" t="n">
        <f aca="false">$B131+AH131+AI131+AJ131</f>
        <v>3.865936</v>
      </c>
      <c r="AQ131" s="52" t="n">
        <v>-0.46670275</v>
      </c>
      <c r="AR131" s="52" t="n">
        <v>-0.266564</v>
      </c>
      <c r="AS131" s="52" t="n">
        <v>-0.1489416</v>
      </c>
      <c r="AT131" s="52" t="n">
        <v>-0.518575</v>
      </c>
      <c r="AU131" s="52" t="n">
        <v>-0.365784</v>
      </c>
      <c r="AV131" s="52" t="n">
        <f aca="false">AV130</f>
        <v>-0.74</v>
      </c>
    </row>
    <row r="132" customFormat="false" ht="12.75" hidden="false" customHeight="false" outlineLevel="0" collapsed="false">
      <c r="B132" s="45" t="n">
        <v>4.5975</v>
      </c>
      <c r="D132" s="45" t="n">
        <v>-0.15</v>
      </c>
      <c r="E132" s="51" t="n">
        <v>0</v>
      </c>
      <c r="F132" s="51" t="n">
        <f aca="false">AT132+AS132+AV132</f>
        <v>-1.3933406</v>
      </c>
      <c r="G132" s="51" t="n">
        <f aca="false">$B132+D132+E132+F132</f>
        <v>3.0541594</v>
      </c>
      <c r="H132" s="45"/>
      <c r="I132" s="51" t="n">
        <f aca="false">D132</f>
        <v>-0.15</v>
      </c>
      <c r="J132" s="51" t="n">
        <v>0</v>
      </c>
      <c r="K132" s="51" t="n">
        <f aca="false">F132</f>
        <v>-1.3933406</v>
      </c>
      <c r="L132" s="51" t="n">
        <f aca="false">$B132+I132+J132+K132</f>
        <v>3.0541594</v>
      </c>
      <c r="M132" s="45"/>
      <c r="N132" s="45" t="n">
        <v>-0.15</v>
      </c>
      <c r="O132" s="51" t="n">
        <v>-0.01</v>
      </c>
      <c r="P132" s="51" t="n">
        <f aca="false">AU132+AS132+AV132</f>
        <v>-1.2423096</v>
      </c>
      <c r="Q132" s="51" t="n">
        <f aca="false">$B132+N132+O132+P132</f>
        <v>3.1951904</v>
      </c>
      <c r="R132" s="45"/>
      <c r="S132" s="45" t="n">
        <v>-0.4</v>
      </c>
      <c r="T132" s="51" t="n">
        <v>-0.03</v>
      </c>
      <c r="U132" s="51" t="n">
        <f aca="false">AV132</f>
        <v>-0.74</v>
      </c>
      <c r="V132" s="51" t="n">
        <f aca="false">$B132+S132+T132+U132</f>
        <v>3.4275</v>
      </c>
      <c r="W132" s="45"/>
      <c r="X132" s="45" t="n">
        <v>0.275</v>
      </c>
      <c r="Y132" s="51" t="n">
        <v>-0.02</v>
      </c>
      <c r="Z132" s="51" t="n">
        <f aca="false">AQ132+AR132</f>
        <v>-0.72778825</v>
      </c>
      <c r="AA132" s="51" t="n">
        <f aca="false">$B132+X132+Y132+Z132</f>
        <v>4.12471175</v>
      </c>
      <c r="AB132" s="45"/>
      <c r="AC132" s="45" t="n">
        <v>-0.195</v>
      </c>
      <c r="AD132" s="51" t="n">
        <v>-0.1</v>
      </c>
      <c r="AE132" s="51" t="n">
        <f aca="false">AR132</f>
        <v>-0.259524</v>
      </c>
      <c r="AF132" s="51" t="n">
        <f aca="false">$B132+AC132+AD132+AE132</f>
        <v>4.042976</v>
      </c>
      <c r="AG132" s="45"/>
      <c r="AH132" s="45" t="n">
        <v>-0.32</v>
      </c>
      <c r="AI132" s="51" t="n">
        <v>-0.1</v>
      </c>
      <c r="AJ132" s="51" t="n">
        <f aca="false">AR132</f>
        <v>-0.259524</v>
      </c>
      <c r="AK132" s="51" t="n">
        <f aca="false">$B132+AH132+AI132+AJ132</f>
        <v>3.917976</v>
      </c>
      <c r="AQ132" s="52" t="n">
        <v>-0.46826425</v>
      </c>
      <c r="AR132" s="52" t="n">
        <v>-0.259524</v>
      </c>
      <c r="AS132" s="52" t="n">
        <v>-0.1467656</v>
      </c>
      <c r="AT132" s="52" t="n">
        <v>-0.506575</v>
      </c>
      <c r="AU132" s="52" t="n">
        <v>-0.355544</v>
      </c>
      <c r="AV132" s="52" t="n">
        <f aca="false">AV131</f>
        <v>-0.74</v>
      </c>
    </row>
    <row r="133" customFormat="false" ht="12.75" hidden="false" customHeight="false" outlineLevel="0" collapsed="false">
      <c r="B133" s="45" t="n">
        <v>4.6365</v>
      </c>
      <c r="D133" s="45" t="n">
        <v>-0.15</v>
      </c>
      <c r="E133" s="51" t="n">
        <v>0</v>
      </c>
      <c r="F133" s="51" t="n">
        <f aca="false">AT133+AS133+AV133</f>
        <v>-1.3931191</v>
      </c>
      <c r="G133" s="51" t="n">
        <f aca="false">$B133+D133+E133+F133</f>
        <v>3.0933809</v>
      </c>
      <c r="H133" s="45"/>
      <c r="I133" s="51" t="n">
        <f aca="false">D133</f>
        <v>-0.15</v>
      </c>
      <c r="J133" s="51" t="n">
        <v>0</v>
      </c>
      <c r="K133" s="51" t="n">
        <f aca="false">F133</f>
        <v>-1.3931191</v>
      </c>
      <c r="L133" s="51" t="n">
        <f aca="false">$B133+I133+J133+K133</f>
        <v>3.0933809</v>
      </c>
      <c r="M133" s="45"/>
      <c r="N133" s="45" t="n">
        <v>-0.15</v>
      </c>
      <c r="O133" s="51" t="n">
        <v>-0.01</v>
      </c>
      <c r="P133" s="51" t="n">
        <f aca="false">AU133+AS133+AV133</f>
        <v>-1.2421156</v>
      </c>
      <c r="Q133" s="51" t="n">
        <f aca="false">$B133+N133+O133+P133</f>
        <v>3.2343844</v>
      </c>
      <c r="R133" s="45"/>
      <c r="S133" s="45" t="n">
        <v>-0.4</v>
      </c>
      <c r="T133" s="51" t="n">
        <v>-0.03</v>
      </c>
      <c r="U133" s="51" t="n">
        <f aca="false">AV133</f>
        <v>-0.74</v>
      </c>
      <c r="V133" s="51" t="n">
        <f aca="false">$B133+S133+T133+U133</f>
        <v>3.4665</v>
      </c>
      <c r="W133" s="45"/>
      <c r="X133" s="45" t="n">
        <v>0.275</v>
      </c>
      <c r="Y133" s="51" t="n">
        <v>-0.02</v>
      </c>
      <c r="Z133" s="51" t="n">
        <f aca="false">AQ133+AR133</f>
        <v>-0.72903155</v>
      </c>
      <c r="AA133" s="51" t="n">
        <f aca="false">$B133+X133+Y133+Z133</f>
        <v>4.16246845</v>
      </c>
      <c r="AB133" s="45"/>
      <c r="AC133" s="45" t="n">
        <v>-0.195</v>
      </c>
      <c r="AD133" s="51" t="n">
        <v>-0.1</v>
      </c>
      <c r="AE133" s="51" t="n">
        <f aca="false">AR133</f>
        <v>-0.259414</v>
      </c>
      <c r="AF133" s="51" t="n">
        <f aca="false">$B133+AC133+AD133+AE133</f>
        <v>4.082086</v>
      </c>
      <c r="AG133" s="45"/>
      <c r="AH133" s="45" t="n">
        <v>-0.32</v>
      </c>
      <c r="AI133" s="51" t="n">
        <v>-0.1</v>
      </c>
      <c r="AJ133" s="51" t="n">
        <f aca="false">AR133</f>
        <v>-0.259414</v>
      </c>
      <c r="AK133" s="51" t="n">
        <f aca="false">$B133+AH133+AI133+AJ133</f>
        <v>3.957086</v>
      </c>
      <c r="AQ133" s="52" t="n">
        <v>-0.46961755</v>
      </c>
      <c r="AR133" s="52" t="n">
        <v>-0.259414</v>
      </c>
      <c r="AS133" s="52" t="n">
        <v>-0.1467316</v>
      </c>
      <c r="AT133" s="52" t="n">
        <v>-0.5063875</v>
      </c>
      <c r="AU133" s="52" t="n">
        <v>-0.355384</v>
      </c>
      <c r="AV133" s="52" t="n">
        <f aca="false">AV132</f>
        <v>-0.74</v>
      </c>
    </row>
    <row r="134" customFormat="false" ht="12.75" hidden="false" customHeight="false" outlineLevel="0" collapsed="false">
      <c r="B134" s="45" t="n">
        <v>4.6305</v>
      </c>
      <c r="D134" s="45" t="n">
        <v>-0.15</v>
      </c>
      <c r="E134" s="51" t="n">
        <v>0</v>
      </c>
      <c r="F134" s="51" t="n">
        <f aca="false">AT134+AS134+AV134</f>
        <v>-1.394581</v>
      </c>
      <c r="G134" s="51" t="n">
        <f aca="false">$B134+D134+E134+F134</f>
        <v>3.085919</v>
      </c>
      <c r="H134" s="45"/>
      <c r="I134" s="51" t="n">
        <f aca="false">D134</f>
        <v>-0.15</v>
      </c>
      <c r="J134" s="51" t="n">
        <v>0</v>
      </c>
      <c r="K134" s="51" t="n">
        <f aca="false">F134</f>
        <v>-1.394581</v>
      </c>
      <c r="L134" s="51" t="n">
        <f aca="false">$B134+I134+J134+K134</f>
        <v>3.085919</v>
      </c>
      <c r="M134" s="45"/>
      <c r="N134" s="45" t="n">
        <v>-0.15</v>
      </c>
      <c r="O134" s="51" t="n">
        <v>-0.01</v>
      </c>
      <c r="P134" s="51" t="n">
        <f aca="false">AU134+AS134+AV134</f>
        <v>-1.243396</v>
      </c>
      <c r="Q134" s="51" t="n">
        <f aca="false">$B134+N134+O134+P134</f>
        <v>3.227104</v>
      </c>
      <c r="R134" s="45"/>
      <c r="S134" s="45" t="n">
        <v>-0.4</v>
      </c>
      <c r="T134" s="51" t="n">
        <v>-0.03</v>
      </c>
      <c r="U134" s="51" t="n">
        <f aca="false">AV134</f>
        <v>-0.74</v>
      </c>
      <c r="V134" s="51" t="n">
        <f aca="false">$B134+S134+T134+U134</f>
        <v>3.4605</v>
      </c>
      <c r="W134" s="45"/>
      <c r="X134" s="45" t="n">
        <v>0.275</v>
      </c>
      <c r="Y134" s="51" t="n">
        <v>-0.02</v>
      </c>
      <c r="Z134" s="51" t="n">
        <f aca="false">AQ134+AR134</f>
        <v>-0.72937585</v>
      </c>
      <c r="AA134" s="51" t="n">
        <f aca="false">$B134+X134+Y134+Z134</f>
        <v>4.15612415</v>
      </c>
      <c r="AB134" s="45"/>
      <c r="AC134" s="45" t="n">
        <v>-0.195</v>
      </c>
      <c r="AD134" s="51" t="n">
        <v>-0.1</v>
      </c>
      <c r="AE134" s="51" t="n">
        <f aca="false">AR134</f>
        <v>-0.26014</v>
      </c>
      <c r="AF134" s="51" t="n">
        <f aca="false">$B134+AC134+AD134+AE134</f>
        <v>4.07536</v>
      </c>
      <c r="AG134" s="45"/>
      <c r="AH134" s="45" t="n">
        <v>-0.32</v>
      </c>
      <c r="AI134" s="51" t="n">
        <v>-0.1</v>
      </c>
      <c r="AJ134" s="51" t="n">
        <f aca="false">AR134</f>
        <v>-0.26014</v>
      </c>
      <c r="AK134" s="51" t="n">
        <f aca="false">$B134+AH134+AI134+AJ134</f>
        <v>3.95036</v>
      </c>
      <c r="AQ134" s="52" t="n">
        <v>-0.46923585</v>
      </c>
      <c r="AR134" s="52" t="n">
        <v>-0.26014</v>
      </c>
      <c r="AS134" s="52" t="n">
        <v>-0.146956</v>
      </c>
      <c r="AT134" s="52" t="n">
        <v>-0.507625</v>
      </c>
      <c r="AU134" s="52" t="n">
        <v>-0.35644</v>
      </c>
      <c r="AV134" s="52" t="n">
        <f aca="false">AV133</f>
        <v>-0.74</v>
      </c>
    </row>
    <row r="135" customFormat="false" ht="12.75" hidden="false" customHeight="false" outlineLevel="0" collapsed="false">
      <c r="B135" s="45" t="n">
        <v>4.6485</v>
      </c>
      <c r="D135" s="45" t="n">
        <v>-0.15</v>
      </c>
      <c r="E135" s="51" t="n">
        <v>0</v>
      </c>
      <c r="F135" s="51" t="n">
        <f aca="false">AT135+AS135+AV135</f>
        <v>-1.396796</v>
      </c>
      <c r="G135" s="51" t="n">
        <f aca="false">$B135+D135+E135+F135</f>
        <v>3.101704</v>
      </c>
      <c r="H135" s="45"/>
      <c r="I135" s="51" t="n">
        <f aca="false">D135</f>
        <v>-0.15</v>
      </c>
      <c r="J135" s="51" t="n">
        <v>0</v>
      </c>
      <c r="K135" s="51" t="n">
        <f aca="false">F135</f>
        <v>-1.396796</v>
      </c>
      <c r="L135" s="51" t="n">
        <f aca="false">$B135+I135+J135+K135</f>
        <v>3.101704</v>
      </c>
      <c r="M135" s="45"/>
      <c r="N135" s="45" t="n">
        <v>-0.15</v>
      </c>
      <c r="O135" s="51" t="n">
        <v>-0.01</v>
      </c>
      <c r="P135" s="51" t="n">
        <f aca="false">AU135+AS135+AV135</f>
        <v>-1.245336</v>
      </c>
      <c r="Q135" s="51" t="n">
        <f aca="false">$B135+N135+O135+P135</f>
        <v>3.243164</v>
      </c>
      <c r="R135" s="45"/>
      <c r="S135" s="45" t="n">
        <v>-0.4</v>
      </c>
      <c r="T135" s="51" t="n">
        <v>-0.03</v>
      </c>
      <c r="U135" s="51" t="n">
        <f aca="false">AV135</f>
        <v>-0.74</v>
      </c>
      <c r="V135" s="51" t="n">
        <f aca="false">$B135+S135+T135+U135</f>
        <v>3.4785</v>
      </c>
      <c r="W135" s="45"/>
      <c r="X135" s="45" t="n">
        <v>0.275</v>
      </c>
      <c r="Y135" s="51" t="n">
        <v>-0.02</v>
      </c>
      <c r="Z135" s="51" t="n">
        <f aca="false">AQ135+AR135</f>
        <v>-0.73099635</v>
      </c>
      <c r="AA135" s="51" t="n">
        <f aca="false">$B135+X135+Y135+Z135</f>
        <v>4.17250365</v>
      </c>
      <c r="AB135" s="45"/>
      <c r="AC135" s="45" t="n">
        <v>-0.195</v>
      </c>
      <c r="AD135" s="51" t="n">
        <v>-0.1</v>
      </c>
      <c r="AE135" s="51" t="n">
        <f aca="false">AR135</f>
        <v>-0.26124</v>
      </c>
      <c r="AF135" s="51" t="n">
        <f aca="false">$B135+AC135+AD135+AE135</f>
        <v>4.09226</v>
      </c>
      <c r="AG135" s="45"/>
      <c r="AH135" s="45" t="n">
        <v>-0.32</v>
      </c>
      <c r="AI135" s="51" t="n">
        <v>-0.1</v>
      </c>
      <c r="AJ135" s="51" t="n">
        <f aca="false">AR135</f>
        <v>-0.26124</v>
      </c>
      <c r="AK135" s="51" t="n">
        <f aca="false">$B135+AH135+AI135+AJ135</f>
        <v>3.96726</v>
      </c>
      <c r="AQ135" s="52" t="n">
        <v>-0.46975635</v>
      </c>
      <c r="AR135" s="52" t="n">
        <v>-0.26124</v>
      </c>
      <c r="AS135" s="52" t="n">
        <v>-0.147296</v>
      </c>
      <c r="AT135" s="52" t="n">
        <v>-0.5095</v>
      </c>
      <c r="AU135" s="52" t="n">
        <v>-0.35804</v>
      </c>
      <c r="AV135" s="52" t="n">
        <f aca="false">AV134</f>
        <v>-0.74</v>
      </c>
    </row>
    <row r="136" customFormat="false" ht="12.75" hidden="false" customHeight="false" outlineLevel="0" collapsed="false">
      <c r="B136" s="45" t="n">
        <v>4.8055</v>
      </c>
      <c r="D136" s="45" t="n">
        <v>-0.15</v>
      </c>
      <c r="E136" s="51" t="n">
        <v>0</v>
      </c>
      <c r="F136" s="51" t="n">
        <f aca="false">AT136+AS136+AV136</f>
        <v>-1.3983022</v>
      </c>
      <c r="G136" s="51" t="n">
        <f aca="false">$B136+D136+E136+F136</f>
        <v>3.2571978</v>
      </c>
      <c r="H136" s="45"/>
      <c r="I136" s="51" t="n">
        <f aca="false">D136</f>
        <v>-0.15</v>
      </c>
      <c r="J136" s="51" t="n">
        <v>0</v>
      </c>
      <c r="K136" s="51" t="n">
        <f aca="false">F136</f>
        <v>-1.3983022</v>
      </c>
      <c r="L136" s="51" t="n">
        <f aca="false">$B136+I136+J136+K136</f>
        <v>3.2571978</v>
      </c>
      <c r="M136" s="45"/>
      <c r="N136" s="45" t="n">
        <v>-0.15</v>
      </c>
      <c r="O136" s="51" t="n">
        <v>-0.01</v>
      </c>
      <c r="P136" s="51" t="n">
        <f aca="false">AU136+AS136+AV136</f>
        <v>-1.2466552</v>
      </c>
      <c r="Q136" s="51" t="n">
        <f aca="false">$B136+N136+O136+P136</f>
        <v>3.3988448</v>
      </c>
      <c r="R136" s="45"/>
      <c r="S136" s="45" t="n">
        <v>-0.34</v>
      </c>
      <c r="T136" s="51" t="n">
        <v>-0.03</v>
      </c>
      <c r="U136" s="51" t="n">
        <f aca="false">AV136</f>
        <v>-0.74</v>
      </c>
      <c r="V136" s="51" t="n">
        <f aca="false">$B136+S136+T136+U136</f>
        <v>3.6955</v>
      </c>
      <c r="W136" s="45"/>
      <c r="X136" s="45" t="n">
        <v>0.3</v>
      </c>
      <c r="Y136" s="51" t="n">
        <v>-0.02</v>
      </c>
      <c r="Z136" s="51" t="n">
        <f aca="false">AQ136+AR136</f>
        <v>-0.7395345</v>
      </c>
      <c r="AA136" s="51" t="n">
        <f aca="false">$B136+X136+Y136+Z136</f>
        <v>4.3459655</v>
      </c>
      <c r="AB136" s="45"/>
      <c r="AC136" s="45" t="n">
        <v>-0.13</v>
      </c>
      <c r="AD136" s="51" t="n">
        <v>-0.1</v>
      </c>
      <c r="AE136" s="51" t="n">
        <f aca="false">AR136</f>
        <v>-0.261988</v>
      </c>
      <c r="AF136" s="51" t="n">
        <f aca="false">$B136+AC136+AD136+AE136</f>
        <v>4.313512</v>
      </c>
      <c r="AG136" s="45"/>
      <c r="AH136" s="45" t="n">
        <v>-0.26</v>
      </c>
      <c r="AI136" s="51" t="n">
        <v>-0.1</v>
      </c>
      <c r="AJ136" s="51" t="n">
        <f aca="false">AR136</f>
        <v>-0.261988</v>
      </c>
      <c r="AK136" s="51" t="n">
        <f aca="false">$B136+AH136+AI136+AJ136</f>
        <v>4.183512</v>
      </c>
      <c r="AQ136" s="52" t="n">
        <v>-0.4775465</v>
      </c>
      <c r="AR136" s="52" t="n">
        <v>-0.261988</v>
      </c>
      <c r="AS136" s="52" t="n">
        <v>-0.1475272</v>
      </c>
      <c r="AT136" s="52" t="n">
        <v>-0.510775</v>
      </c>
      <c r="AU136" s="52" t="n">
        <v>-0.359128</v>
      </c>
      <c r="AV136" s="52" t="n">
        <f aca="false">AV135</f>
        <v>-0.74</v>
      </c>
    </row>
    <row r="137" customFormat="false" ht="12.75" hidden="false" customHeight="false" outlineLevel="0" collapsed="false">
      <c r="B137" s="0" t="n">
        <v>4.9655</v>
      </c>
      <c r="D137" s="0" t="n">
        <v>-0.1525</v>
      </c>
      <c r="E137" s="51" t="n">
        <v>0</v>
      </c>
      <c r="F137" s="51" t="n">
        <f aca="false">AT137+AS137+AV137</f>
        <v>-1.3977706</v>
      </c>
      <c r="G137" s="51" t="n">
        <f aca="false">$B137+D137+E137+F137</f>
        <v>3.4152294</v>
      </c>
      <c r="I137" s="51" t="n">
        <f aca="false">D137</f>
        <v>-0.1525</v>
      </c>
      <c r="J137" s="51" t="n">
        <v>0</v>
      </c>
      <c r="K137" s="51" t="n">
        <f aca="false">F137</f>
        <v>-1.3977706</v>
      </c>
      <c r="L137" s="51" t="n">
        <f aca="false">$B137+I137+J137+K137</f>
        <v>3.4152294</v>
      </c>
      <c r="N137" s="0" t="n">
        <v>-0.1525</v>
      </c>
      <c r="O137" s="51" t="n">
        <v>-0.01</v>
      </c>
      <c r="P137" s="51" t="n">
        <f aca="false">AU137+AS137+AV137</f>
        <v>-1.2461896</v>
      </c>
      <c r="Q137" s="51" t="n">
        <f aca="false">$B137+N137+O137+P137</f>
        <v>3.5568104</v>
      </c>
      <c r="S137" s="0" t="n">
        <v>-0.34</v>
      </c>
      <c r="T137" s="51" t="n">
        <v>-0.03</v>
      </c>
      <c r="U137" s="51" t="n">
        <f aca="false">AV137</f>
        <v>-0.74</v>
      </c>
      <c r="V137" s="51" t="n">
        <f aca="false">$B137+S137+T137+U137</f>
        <v>3.8555</v>
      </c>
      <c r="X137" s="0" t="n">
        <v>0.37</v>
      </c>
      <c r="Y137" s="51" t="n">
        <v>-0.02</v>
      </c>
      <c r="Z137" s="51" t="n">
        <f aca="false">AQ137+AR137</f>
        <v>-0.7448225</v>
      </c>
      <c r="AA137" s="51" t="n">
        <f aca="false">$B137+X137+Y137+Z137</f>
        <v>4.5706775</v>
      </c>
      <c r="AC137" s="0" t="n">
        <v>-0.13</v>
      </c>
      <c r="AD137" s="51" t="n">
        <v>-0.1</v>
      </c>
      <c r="AE137" s="51" t="n">
        <f aca="false">AR137</f>
        <v>-0.261724</v>
      </c>
      <c r="AF137" s="51" t="n">
        <f aca="false">$B137+AC137+AD137+AE137</f>
        <v>4.473776</v>
      </c>
      <c r="AH137" s="0" t="n">
        <v>-0.26</v>
      </c>
      <c r="AI137" s="51" t="n">
        <v>-0.1</v>
      </c>
      <c r="AJ137" s="51" t="n">
        <f aca="false">AR137</f>
        <v>-0.261724</v>
      </c>
      <c r="AK137" s="51" t="n">
        <f aca="false">$B137+AH137+AI137+AJ137</f>
        <v>4.343776</v>
      </c>
      <c r="AQ137" s="52" t="n">
        <v>-0.4830985</v>
      </c>
      <c r="AR137" s="52" t="n">
        <v>-0.261724</v>
      </c>
      <c r="AS137" s="52" t="n">
        <v>-0.1474456</v>
      </c>
      <c r="AT137" s="52" t="n">
        <v>-0.510325</v>
      </c>
      <c r="AU137" s="52" t="n">
        <v>-0.358744</v>
      </c>
      <c r="AV137" s="52" t="n">
        <f aca="false">AV136</f>
        <v>-0.74</v>
      </c>
    </row>
    <row r="138" customFormat="false" ht="12.75" hidden="false" customHeight="false" outlineLevel="0" collapsed="false">
      <c r="B138" s="0" t="n">
        <v>4.9965</v>
      </c>
      <c r="D138" s="0" t="n">
        <v>-0.155</v>
      </c>
      <c r="E138" s="51" t="n">
        <v>0</v>
      </c>
      <c r="F138" s="51" t="n">
        <f aca="false">AT138+AS138+AV138</f>
        <v>-1.3979921</v>
      </c>
      <c r="G138" s="51" t="n">
        <f aca="false">$B138+D138+E138+F138</f>
        <v>3.4435079</v>
      </c>
      <c r="I138" s="51" t="n">
        <f aca="false">D138</f>
        <v>-0.155</v>
      </c>
      <c r="J138" s="51" t="n">
        <v>0</v>
      </c>
      <c r="K138" s="51" t="n">
        <f aca="false">F138</f>
        <v>-1.3979921</v>
      </c>
      <c r="L138" s="51" t="n">
        <f aca="false">$B138+I138+J138+K138</f>
        <v>3.4435079</v>
      </c>
      <c r="N138" s="0" t="n">
        <v>-0.155</v>
      </c>
      <c r="O138" s="51" t="n">
        <v>-0.01</v>
      </c>
      <c r="P138" s="51" t="n">
        <f aca="false">AU138+AS138+AV138</f>
        <v>-1.2463836</v>
      </c>
      <c r="Q138" s="51" t="n">
        <f aca="false">$B138+N138+O138+P138</f>
        <v>3.5851164</v>
      </c>
      <c r="S138" s="0" t="n">
        <v>-0.34</v>
      </c>
      <c r="T138" s="51" t="n">
        <v>-0.03</v>
      </c>
      <c r="U138" s="51" t="n">
        <f aca="false">AV138</f>
        <v>-0.74</v>
      </c>
      <c r="V138" s="51" t="n">
        <f aca="false">$B138+S138+T138+U138</f>
        <v>3.8865</v>
      </c>
      <c r="X138" s="0" t="n">
        <v>0.37</v>
      </c>
      <c r="Y138" s="51" t="n">
        <v>-0.02</v>
      </c>
      <c r="Z138" s="51" t="n">
        <f aca="false">AQ138+AR138</f>
        <v>-0.74606025</v>
      </c>
      <c r="AA138" s="51" t="n">
        <f aca="false">$B138+X138+Y138+Z138</f>
        <v>4.60043975</v>
      </c>
      <c r="AC138" s="0" t="n">
        <v>-0.13</v>
      </c>
      <c r="AD138" s="51" t="n">
        <v>-0.1</v>
      </c>
      <c r="AE138" s="51" t="n">
        <f aca="false">AR138</f>
        <v>-0.261834</v>
      </c>
      <c r="AF138" s="51" t="n">
        <f aca="false">$B138+AC138+AD138+AE138</f>
        <v>4.504666</v>
      </c>
      <c r="AH138" s="0" t="n">
        <v>-0.26</v>
      </c>
      <c r="AI138" s="51" t="n">
        <v>-0.1</v>
      </c>
      <c r="AJ138" s="51" t="n">
        <f aca="false">AR138</f>
        <v>-0.261834</v>
      </c>
      <c r="AK138" s="51" t="n">
        <f aca="false">$B138+AH138+AI138+AJ138</f>
        <v>4.374666</v>
      </c>
      <c r="AQ138" s="52" t="n">
        <v>-0.48422625</v>
      </c>
      <c r="AR138" s="52" t="n">
        <v>-0.261834</v>
      </c>
      <c r="AS138" s="52" t="n">
        <v>-0.1474796</v>
      </c>
      <c r="AT138" s="52" t="n">
        <v>-0.5105125</v>
      </c>
      <c r="AU138" s="52" t="n">
        <v>-0.358904</v>
      </c>
      <c r="AV138" s="52" t="n">
        <f aca="false">AV137</f>
        <v>-0.74</v>
      </c>
    </row>
    <row r="139" customFormat="false" ht="12.75" hidden="false" customHeight="false" outlineLevel="0" collapsed="false">
      <c r="B139" s="0" t="n">
        <v>4.9125</v>
      </c>
      <c r="D139" s="0" t="n">
        <v>-0.1475</v>
      </c>
      <c r="E139" s="51" t="n">
        <v>0</v>
      </c>
      <c r="F139" s="51" t="n">
        <f aca="false">AT139+AS139+AV139</f>
        <v>-1.4101746</v>
      </c>
      <c r="G139" s="51" t="n">
        <f aca="false">$B139+D139+E139+F139</f>
        <v>3.3548254</v>
      </c>
      <c r="I139" s="51" t="n">
        <f aca="false">D139</f>
        <v>-0.1475</v>
      </c>
      <c r="J139" s="51" t="n">
        <v>0</v>
      </c>
      <c r="K139" s="51" t="n">
        <f aca="false">F139</f>
        <v>-1.4101746</v>
      </c>
      <c r="L139" s="51" t="n">
        <f aca="false">$B139+I139+J139+K139</f>
        <v>3.3548254</v>
      </c>
      <c r="N139" s="0" t="n">
        <v>-0.1475</v>
      </c>
      <c r="O139" s="51" t="n">
        <v>-0.01</v>
      </c>
      <c r="P139" s="51" t="n">
        <f aca="false">AU139+AS139+AV139</f>
        <v>-1.2570536</v>
      </c>
      <c r="Q139" s="51" t="n">
        <f aca="false">$B139+N139+O139+P139</f>
        <v>3.4979464</v>
      </c>
      <c r="S139" s="0" t="n">
        <v>-0.34</v>
      </c>
      <c r="T139" s="51" t="n">
        <v>-0.03</v>
      </c>
      <c r="U139" s="51" t="n">
        <f aca="false">AV139</f>
        <v>-0.74</v>
      </c>
      <c r="V139" s="51" t="n">
        <f aca="false">$B139+S139+T139+U139</f>
        <v>3.8025</v>
      </c>
      <c r="X139" s="0" t="n">
        <v>0.37</v>
      </c>
      <c r="Y139" s="51" t="n">
        <v>-0.02</v>
      </c>
      <c r="Z139" s="51" t="n">
        <f aca="false">AQ139+AR139</f>
        <v>-0.74919545</v>
      </c>
      <c r="AA139" s="51" t="n">
        <f aca="false">$B139+X139+Y139+Z139</f>
        <v>4.51330455</v>
      </c>
      <c r="AC139" s="0" t="n">
        <v>-0.13</v>
      </c>
      <c r="AD139" s="51" t="n">
        <v>-0.1</v>
      </c>
      <c r="AE139" s="51" t="n">
        <f aca="false">AR139</f>
        <v>-0.267884</v>
      </c>
      <c r="AF139" s="51" t="n">
        <f aca="false">$B139+AC139+AD139+AE139</f>
        <v>4.414616</v>
      </c>
      <c r="AH139" s="0" t="n">
        <v>-0.26</v>
      </c>
      <c r="AI139" s="51" t="n">
        <v>-0.1</v>
      </c>
      <c r="AJ139" s="51" t="n">
        <f aca="false">AR139</f>
        <v>-0.267884</v>
      </c>
      <c r="AK139" s="51" t="n">
        <f aca="false">$B139+AH139+AI139+AJ139</f>
        <v>4.284616</v>
      </c>
      <c r="AQ139" s="52" t="n">
        <v>-0.48131145</v>
      </c>
      <c r="AR139" s="52" t="n">
        <v>-0.267884</v>
      </c>
      <c r="AS139" s="52" t="n">
        <v>-0.1493496</v>
      </c>
      <c r="AT139" s="52" t="n">
        <v>-0.520825</v>
      </c>
      <c r="AU139" s="52" t="n">
        <v>-0.367704</v>
      </c>
      <c r="AV139" s="52" t="n">
        <f aca="false">AV138</f>
        <v>-0.74</v>
      </c>
    </row>
    <row r="140" customFormat="false" ht="12.75" hidden="false" customHeight="false" outlineLevel="0" collapsed="false">
      <c r="B140" s="0" t="n">
        <v>4.7775</v>
      </c>
      <c r="D140" s="0" t="n">
        <v>-0.145</v>
      </c>
      <c r="E140" s="51" t="n">
        <v>0</v>
      </c>
      <c r="F140" s="51" t="n">
        <f aca="false">AT140+AS140+AV140</f>
        <v>-1.4170411</v>
      </c>
      <c r="G140" s="51" t="n">
        <f aca="false">$B140+D140+E140+F140</f>
        <v>3.2154589</v>
      </c>
      <c r="I140" s="51" t="n">
        <f aca="false">D140</f>
        <v>-0.145</v>
      </c>
      <c r="J140" s="51" t="n">
        <v>0</v>
      </c>
      <c r="K140" s="51" t="n">
        <f aca="false">F140</f>
        <v>-1.4170411</v>
      </c>
      <c r="L140" s="51" t="n">
        <f aca="false">$B140+I140+J140+K140</f>
        <v>3.2154589</v>
      </c>
      <c r="N140" s="0" t="n">
        <v>-0.145</v>
      </c>
      <c r="O140" s="51" t="n">
        <v>-0.01</v>
      </c>
      <c r="P140" s="51" t="n">
        <f aca="false">AU140+AS140+AV140</f>
        <v>-1.2630676</v>
      </c>
      <c r="Q140" s="51" t="n">
        <f aca="false">$B140+N140+O140+P140</f>
        <v>3.3594324</v>
      </c>
      <c r="S140" s="0" t="n">
        <v>-0.34</v>
      </c>
      <c r="T140" s="51" t="n">
        <v>-0.03</v>
      </c>
      <c r="U140" s="51" t="n">
        <f aca="false">AV140</f>
        <v>-0.74</v>
      </c>
      <c r="V140" s="51" t="n">
        <f aca="false">$B140+S140+T140+U140</f>
        <v>3.6675</v>
      </c>
      <c r="X140" s="0" t="n">
        <v>0.37</v>
      </c>
      <c r="Y140" s="51" t="n">
        <v>-0.02</v>
      </c>
      <c r="Z140" s="51" t="n">
        <f aca="false">AQ140+AR140</f>
        <v>-0.74792095</v>
      </c>
      <c r="AA140" s="51" t="n">
        <f aca="false">$B140+X140+Y140+Z140</f>
        <v>4.37957905</v>
      </c>
      <c r="AC140" s="0" t="n">
        <v>-0.13</v>
      </c>
      <c r="AD140" s="51" t="n">
        <v>-0.1</v>
      </c>
      <c r="AE140" s="51" t="n">
        <f aca="false">AR140</f>
        <v>-0.271294</v>
      </c>
      <c r="AF140" s="51" t="n">
        <f aca="false">$B140+AC140+AD140+AE140</f>
        <v>4.276206</v>
      </c>
      <c r="AH140" s="0" t="n">
        <v>-0.26</v>
      </c>
      <c r="AI140" s="51" t="n">
        <v>-0.1</v>
      </c>
      <c r="AJ140" s="51" t="n">
        <f aca="false">AR140</f>
        <v>-0.271294</v>
      </c>
      <c r="AK140" s="51" t="n">
        <f aca="false">$B140+AH140+AI140+AJ140</f>
        <v>4.146206</v>
      </c>
      <c r="AQ140" s="52" t="n">
        <v>-0.47662695</v>
      </c>
      <c r="AR140" s="52" t="n">
        <v>-0.271294</v>
      </c>
      <c r="AS140" s="52" t="n">
        <v>-0.1504036</v>
      </c>
      <c r="AT140" s="52" t="n">
        <v>-0.5266375</v>
      </c>
      <c r="AU140" s="52" t="n">
        <v>-0.372664</v>
      </c>
      <c r="AV140" s="52" t="n">
        <f aca="false">AV139</f>
        <v>-0.74</v>
      </c>
    </row>
    <row r="141" customFormat="false" ht="12.75" hidden="false" customHeight="false" outlineLevel="0" collapsed="false">
      <c r="B141" s="0" t="n">
        <v>4.6235</v>
      </c>
      <c r="D141" s="0" t="n">
        <v>-0.15</v>
      </c>
      <c r="E141" s="51" t="n">
        <v>0</v>
      </c>
      <c r="F141" s="51" t="n">
        <f aca="false">AT141+AS141+AV141</f>
        <v>-1.4214711</v>
      </c>
      <c r="G141" s="51" t="n">
        <f aca="false">$B141+D141+E141+F141</f>
        <v>3.0520289</v>
      </c>
      <c r="I141" s="51" t="n">
        <f aca="false">D141</f>
        <v>-0.15</v>
      </c>
      <c r="J141" s="51" t="n">
        <v>0</v>
      </c>
      <c r="K141" s="51" t="n">
        <f aca="false">F141</f>
        <v>-1.4214711</v>
      </c>
      <c r="L141" s="51" t="n">
        <f aca="false">$B141+I141+J141+K141</f>
        <v>3.0520289</v>
      </c>
      <c r="N141" s="0" t="n">
        <v>-0.15</v>
      </c>
      <c r="O141" s="51" t="n">
        <v>-0.01</v>
      </c>
      <c r="P141" s="51" t="n">
        <f aca="false">AU141+AS141+AV141</f>
        <v>-1.2669476</v>
      </c>
      <c r="Q141" s="51" t="n">
        <f aca="false">$B141+N141+O141+P141</f>
        <v>3.1965524</v>
      </c>
      <c r="S141" s="0" t="n">
        <v>-0.4</v>
      </c>
      <c r="T141" s="51" t="n">
        <v>-0.03</v>
      </c>
      <c r="U141" s="51" t="n">
        <f aca="false">AV141</f>
        <v>-0.74</v>
      </c>
      <c r="V141" s="51" t="n">
        <f aca="false">$B141+S141+T141+U141</f>
        <v>3.4535</v>
      </c>
      <c r="X141" s="0" t="n">
        <v>0.275</v>
      </c>
      <c r="Y141" s="51" t="n">
        <v>-0.02</v>
      </c>
      <c r="Z141" s="51" t="n">
        <f aca="false">AQ141+AR141</f>
        <v>-0.7425737</v>
      </c>
      <c r="AA141" s="51" t="n">
        <f aca="false">$B141+X141+Y141+Z141</f>
        <v>4.1359263</v>
      </c>
      <c r="AC141" s="0" t="n">
        <v>-0.195</v>
      </c>
      <c r="AD141" s="51" t="n">
        <v>-0.1</v>
      </c>
      <c r="AE141" s="51" t="n">
        <f aca="false">AR141</f>
        <v>-0.273494</v>
      </c>
      <c r="AF141" s="51" t="n">
        <f aca="false">$B141+AC141+AD141+AE141</f>
        <v>4.055006</v>
      </c>
      <c r="AH141" s="0" t="n">
        <v>-0.32</v>
      </c>
      <c r="AI141" s="51" t="n">
        <v>-0.1</v>
      </c>
      <c r="AJ141" s="51" t="n">
        <f aca="false">AR141</f>
        <v>-0.273494</v>
      </c>
      <c r="AK141" s="51" t="n">
        <f aca="false">$B141+AH141+AI141+AJ141</f>
        <v>3.930006</v>
      </c>
      <c r="AQ141" s="52" t="n">
        <v>-0.4690797</v>
      </c>
      <c r="AR141" s="52" t="n">
        <v>-0.273494</v>
      </c>
      <c r="AS141" s="52" t="n">
        <v>-0.1510836</v>
      </c>
      <c r="AT141" s="52" t="n">
        <v>-0.5303875</v>
      </c>
      <c r="AU141" s="52" t="n">
        <v>-0.375864</v>
      </c>
      <c r="AV141" s="52" t="n">
        <f aca="false">AV140</f>
        <v>-0.74</v>
      </c>
    </row>
    <row r="142" customFormat="false" ht="12.75" hidden="false" customHeight="false" outlineLevel="0" collapsed="false">
      <c r="B142" s="0" t="n">
        <v>4.6275</v>
      </c>
      <c r="D142" s="0" t="n">
        <v>-0.15</v>
      </c>
      <c r="E142" s="51" t="n">
        <v>0</v>
      </c>
      <c r="F142" s="51" t="n">
        <f aca="false">AT142+AS142+AV142</f>
        <v>-1.4166867</v>
      </c>
      <c r="G142" s="51" t="n">
        <f aca="false">$B142+D142+E142+F142</f>
        <v>3.0608133</v>
      </c>
      <c r="I142" s="51" t="n">
        <f aca="false">D142</f>
        <v>-0.15</v>
      </c>
      <c r="J142" s="51" t="n">
        <v>0</v>
      </c>
      <c r="K142" s="51" t="n">
        <f aca="false">F142</f>
        <v>-1.4166867</v>
      </c>
      <c r="L142" s="51" t="n">
        <f aca="false">$B142+I142+J142+K142</f>
        <v>3.0608133</v>
      </c>
      <c r="N142" s="0" t="n">
        <v>-0.15</v>
      </c>
      <c r="O142" s="51" t="n">
        <v>-0.01</v>
      </c>
      <c r="P142" s="51" t="n">
        <f aca="false">AU142+AS142+AV142</f>
        <v>-1.2627572</v>
      </c>
      <c r="Q142" s="51" t="n">
        <f aca="false">$B142+N142+O142+P142</f>
        <v>3.2047428</v>
      </c>
      <c r="S142" s="0" t="n">
        <v>-0.4</v>
      </c>
      <c r="T142" s="51" t="n">
        <v>-0.03</v>
      </c>
      <c r="U142" s="51" t="n">
        <f aca="false">AV142</f>
        <v>-0.74</v>
      </c>
      <c r="V142" s="51" t="n">
        <f aca="false">$B142+S142+T142+U142</f>
        <v>3.4575</v>
      </c>
      <c r="X142" s="0" t="n">
        <v>0.275</v>
      </c>
      <c r="Y142" s="51" t="n">
        <v>-0.02</v>
      </c>
      <c r="Z142" s="51" t="n">
        <f aca="false">AQ142+AR142</f>
        <v>-0.7403365</v>
      </c>
      <c r="AA142" s="51" t="n">
        <f aca="false">$B142+X142+Y142+Z142</f>
        <v>4.1421635</v>
      </c>
      <c r="AC142" s="0" t="n">
        <v>-0.195</v>
      </c>
      <c r="AD142" s="51" t="n">
        <v>-0.1</v>
      </c>
      <c r="AE142" s="51" t="n">
        <f aca="false">AR142</f>
        <v>-0.271118</v>
      </c>
      <c r="AF142" s="51" t="n">
        <f aca="false">$B142+AC142+AD142+AE142</f>
        <v>4.061382</v>
      </c>
      <c r="AH142" s="0" t="n">
        <v>-0.32</v>
      </c>
      <c r="AI142" s="51" t="n">
        <v>-0.1</v>
      </c>
      <c r="AJ142" s="51" t="n">
        <f aca="false">AR142</f>
        <v>-0.271118</v>
      </c>
      <c r="AK142" s="51" t="n">
        <f aca="false">$B142+AH142+AI142+AJ142</f>
        <v>3.936382</v>
      </c>
      <c r="AQ142" s="52" t="n">
        <v>-0.4692185</v>
      </c>
      <c r="AR142" s="52" t="n">
        <v>-0.271118</v>
      </c>
      <c r="AS142" s="52" t="n">
        <v>-0.1503492</v>
      </c>
      <c r="AT142" s="52" t="n">
        <v>-0.5263375</v>
      </c>
      <c r="AU142" s="52" t="n">
        <v>-0.372408</v>
      </c>
      <c r="AV142" s="52" t="n">
        <f aca="false">AV141</f>
        <v>-0.74</v>
      </c>
    </row>
    <row r="143" customFormat="false" ht="12.75" hidden="false" customHeight="false" outlineLevel="0" collapsed="false">
      <c r="B143" s="0" t="n">
        <v>4.6675</v>
      </c>
      <c r="D143" s="0" t="n">
        <v>-0.15</v>
      </c>
      <c r="E143" s="51" t="n">
        <v>0</v>
      </c>
      <c r="F143" s="51" t="n">
        <f aca="false">AT143+AS143+AV143</f>
        <v>-1.4108391</v>
      </c>
      <c r="G143" s="51" t="n">
        <f aca="false">$B143+D143+E143+F143</f>
        <v>3.1066609</v>
      </c>
      <c r="I143" s="51" t="n">
        <f aca="false">D143</f>
        <v>-0.15</v>
      </c>
      <c r="J143" s="51" t="n">
        <v>0</v>
      </c>
      <c r="K143" s="51" t="n">
        <f aca="false">F143</f>
        <v>-1.4108391</v>
      </c>
      <c r="L143" s="51" t="n">
        <f aca="false">$B143+I143+J143+K143</f>
        <v>3.1066609</v>
      </c>
      <c r="N143" s="0" t="n">
        <v>-0.15</v>
      </c>
      <c r="O143" s="51" t="n">
        <v>-0.01</v>
      </c>
      <c r="P143" s="51" t="n">
        <f aca="false">AU143+AS143+AV143</f>
        <v>-1.2576356</v>
      </c>
      <c r="Q143" s="51" t="n">
        <f aca="false">$B143+N143+O143+P143</f>
        <v>3.2498644</v>
      </c>
      <c r="S143" s="0" t="n">
        <v>-0.4</v>
      </c>
      <c r="T143" s="51" t="n">
        <v>-0.03</v>
      </c>
      <c r="U143" s="51" t="n">
        <f aca="false">AV143</f>
        <v>-0.74</v>
      </c>
      <c r="V143" s="51" t="n">
        <f aca="false">$B143+S143+T143+U143</f>
        <v>3.4975</v>
      </c>
      <c r="X143" s="0" t="n">
        <v>0.275</v>
      </c>
      <c r="Y143" s="51" t="n">
        <v>-0.02</v>
      </c>
      <c r="Z143" s="51" t="n">
        <f aca="false">AQ143+AR143</f>
        <v>-0.7388205</v>
      </c>
      <c r="AA143" s="51" t="n">
        <f aca="false">$B143+X143+Y143+Z143</f>
        <v>4.1836795</v>
      </c>
      <c r="AC143" s="0" t="n">
        <v>-0.195</v>
      </c>
      <c r="AD143" s="51" t="n">
        <v>-0.1</v>
      </c>
      <c r="AE143" s="51" t="n">
        <f aca="false">AR143</f>
        <v>-0.268214</v>
      </c>
      <c r="AF143" s="51" t="n">
        <f aca="false">$B143+AC143+AD143+AE143</f>
        <v>4.104286</v>
      </c>
      <c r="AH143" s="0" t="n">
        <v>-0.32</v>
      </c>
      <c r="AI143" s="51" t="n">
        <v>-0.1</v>
      </c>
      <c r="AJ143" s="51" t="n">
        <f aca="false">AR143</f>
        <v>-0.268214</v>
      </c>
      <c r="AK143" s="51" t="n">
        <f aca="false">$B143+AH143+AI143+AJ143</f>
        <v>3.979286</v>
      </c>
      <c r="AQ143" s="52" t="n">
        <v>-0.4706065</v>
      </c>
      <c r="AR143" s="52" t="n">
        <v>-0.268214</v>
      </c>
      <c r="AS143" s="52" t="n">
        <v>-0.1494516</v>
      </c>
      <c r="AT143" s="52" t="n">
        <v>-0.5213875</v>
      </c>
      <c r="AU143" s="52" t="n">
        <v>-0.368184</v>
      </c>
      <c r="AV143" s="52" t="n">
        <f aca="false">AV142</f>
        <v>-0.74</v>
      </c>
    </row>
    <row r="144" customFormat="false" ht="12.75" hidden="false" customHeight="false" outlineLevel="0" collapsed="false">
      <c r="B144" s="0" t="n">
        <v>4.7125</v>
      </c>
      <c r="D144" s="0" t="n">
        <v>-0.15</v>
      </c>
      <c r="E144" s="51" t="n">
        <v>0</v>
      </c>
      <c r="F144" s="51" t="n">
        <f aca="false">AT144+AS144+AV144</f>
        <v>-1.3966631</v>
      </c>
      <c r="G144" s="51" t="n">
        <f aca="false">$B144+D144+E144+F144</f>
        <v>3.1658369</v>
      </c>
      <c r="I144" s="51" t="n">
        <f aca="false">D144</f>
        <v>-0.15</v>
      </c>
      <c r="J144" s="51" t="n">
        <v>0</v>
      </c>
      <c r="K144" s="51" t="n">
        <f aca="false">F144</f>
        <v>-1.3966631</v>
      </c>
      <c r="L144" s="51" t="n">
        <f aca="false">$B144+I144+J144+K144</f>
        <v>3.1658369</v>
      </c>
      <c r="N144" s="0" t="n">
        <v>-0.15</v>
      </c>
      <c r="O144" s="51" t="n">
        <v>-0.01</v>
      </c>
      <c r="P144" s="51" t="n">
        <f aca="false">AU144+AS144+AV144</f>
        <v>-1.2452196</v>
      </c>
      <c r="Q144" s="51" t="n">
        <f aca="false">$B144+N144+O144+P144</f>
        <v>3.3072804</v>
      </c>
      <c r="S144" s="0" t="n">
        <v>-0.4</v>
      </c>
      <c r="T144" s="51" t="n">
        <v>-0.03</v>
      </c>
      <c r="U144" s="51" t="n">
        <f aca="false">AV144</f>
        <v>-0.74</v>
      </c>
      <c r="V144" s="51" t="n">
        <f aca="false">$B144+S144+T144+U144</f>
        <v>3.5425</v>
      </c>
      <c r="X144" s="0" t="n">
        <v>0.275</v>
      </c>
      <c r="Y144" s="51" t="n">
        <v>-0.02</v>
      </c>
      <c r="Z144" s="51" t="n">
        <f aca="false">AQ144+AR144</f>
        <v>-0.733342</v>
      </c>
      <c r="AA144" s="51" t="n">
        <f aca="false">$B144+X144+Y144+Z144</f>
        <v>4.234158</v>
      </c>
      <c r="AC144" s="0" t="n">
        <v>-0.195</v>
      </c>
      <c r="AD144" s="51" t="n">
        <v>-0.1</v>
      </c>
      <c r="AE144" s="51" t="n">
        <f aca="false">AR144</f>
        <v>-0.261174</v>
      </c>
      <c r="AF144" s="51" t="n">
        <f aca="false">$B144+AC144+AD144+AE144</f>
        <v>4.156326</v>
      </c>
      <c r="AH144" s="0" t="n">
        <v>-0.32</v>
      </c>
      <c r="AI144" s="51" t="n">
        <v>-0.1</v>
      </c>
      <c r="AJ144" s="51" t="n">
        <f aca="false">AR144</f>
        <v>-0.261174</v>
      </c>
      <c r="AK144" s="51" t="n">
        <f aca="false">$B144+AH144+AI144+AJ144</f>
        <v>4.031326</v>
      </c>
      <c r="AQ144" s="52" t="n">
        <v>-0.472168</v>
      </c>
      <c r="AR144" s="52" t="n">
        <v>-0.261174</v>
      </c>
      <c r="AS144" s="52" t="n">
        <v>-0.1472756</v>
      </c>
      <c r="AT144" s="52" t="n">
        <v>-0.5093875</v>
      </c>
      <c r="AU144" s="52" t="n">
        <v>-0.357944</v>
      </c>
      <c r="AV144" s="52" t="n">
        <f aca="false">AV143</f>
        <v>-0.74</v>
      </c>
    </row>
    <row r="145" customFormat="false" ht="12.75" hidden="false" customHeight="false" outlineLevel="0" collapsed="false">
      <c r="B145" s="0" t="n">
        <v>4.7515</v>
      </c>
      <c r="D145" s="0" t="n">
        <v>-0.15</v>
      </c>
      <c r="E145" s="51" t="n">
        <v>0</v>
      </c>
      <c r="F145" s="51" t="n">
        <f aca="false">AT145+AS145+AV145</f>
        <v>-1.3964416</v>
      </c>
      <c r="G145" s="51" t="n">
        <f aca="false">$B145+D145+E145+F145</f>
        <v>3.2050584</v>
      </c>
      <c r="I145" s="51" t="n">
        <f aca="false">D145</f>
        <v>-0.15</v>
      </c>
      <c r="J145" s="51" t="n">
        <v>0</v>
      </c>
      <c r="K145" s="51" t="n">
        <f aca="false">F145</f>
        <v>-1.3964416</v>
      </c>
      <c r="L145" s="51" t="n">
        <f aca="false">$B145+I145+J145+K145</f>
        <v>3.2050584</v>
      </c>
      <c r="N145" s="0" t="n">
        <v>-0.15</v>
      </c>
      <c r="O145" s="51" t="n">
        <v>-0.01</v>
      </c>
      <c r="P145" s="51" t="n">
        <f aca="false">AU145+AS145+AV145</f>
        <v>-1.2450256</v>
      </c>
      <c r="Q145" s="51" t="n">
        <f aca="false">$B145+N145+O145+P145</f>
        <v>3.3464744</v>
      </c>
      <c r="S145" s="0" t="n">
        <v>-0.4</v>
      </c>
      <c r="T145" s="51" t="n">
        <v>-0.03</v>
      </c>
      <c r="U145" s="51" t="n">
        <f aca="false">AV145</f>
        <v>-0.74</v>
      </c>
      <c r="V145" s="51" t="n">
        <f aca="false">$B145+S145+T145+U145</f>
        <v>3.5815</v>
      </c>
      <c r="X145" s="0" t="n">
        <v>0.275</v>
      </c>
      <c r="Y145" s="51" t="n">
        <v>-0.02</v>
      </c>
      <c r="Z145" s="51" t="n">
        <f aca="false">AQ145+AR145</f>
        <v>-0.7345853</v>
      </c>
      <c r="AA145" s="51" t="n">
        <f aca="false">$B145+X145+Y145+Z145</f>
        <v>4.2719147</v>
      </c>
      <c r="AC145" s="0" t="n">
        <v>-0.195</v>
      </c>
      <c r="AD145" s="51" t="n">
        <v>-0.1</v>
      </c>
      <c r="AE145" s="51" t="n">
        <f aca="false">AR145</f>
        <v>-0.261064</v>
      </c>
      <c r="AF145" s="51" t="n">
        <f aca="false">$B145+AC145+AD145+AE145</f>
        <v>4.195436</v>
      </c>
      <c r="AH145" s="0" t="n">
        <v>-0.32</v>
      </c>
      <c r="AI145" s="51" t="n">
        <v>-0.1</v>
      </c>
      <c r="AJ145" s="51" t="n">
        <f aca="false">AR145</f>
        <v>-0.261064</v>
      </c>
      <c r="AK145" s="51" t="n">
        <f aca="false">$B145+AH145+AI145+AJ145</f>
        <v>4.070436</v>
      </c>
      <c r="AQ145" s="52" t="n">
        <v>-0.4735213</v>
      </c>
      <c r="AR145" s="52" t="n">
        <v>-0.261064</v>
      </c>
      <c r="AS145" s="52" t="n">
        <v>-0.1472416</v>
      </c>
      <c r="AT145" s="52" t="n">
        <v>-0.5092</v>
      </c>
      <c r="AU145" s="52" t="n">
        <v>-0.357784</v>
      </c>
      <c r="AV145" s="52" t="n">
        <f aca="false">AV144</f>
        <v>-0.74</v>
      </c>
    </row>
    <row r="146" customFormat="false" ht="12.75" hidden="false" customHeight="false" outlineLevel="0" collapsed="false">
      <c r="B146" s="0" t="n">
        <v>4.7455</v>
      </c>
      <c r="D146" s="0" t="n">
        <v>-0.15</v>
      </c>
      <c r="E146" s="51" t="n">
        <v>0</v>
      </c>
      <c r="F146" s="51" t="n">
        <f aca="false">AT146+AS146+AV146</f>
        <v>-1.3979035</v>
      </c>
      <c r="G146" s="51" t="n">
        <f aca="false">$B146+D146+E146+F146</f>
        <v>3.1975965</v>
      </c>
      <c r="I146" s="51" t="n">
        <f aca="false">D146</f>
        <v>-0.15</v>
      </c>
      <c r="J146" s="51" t="n">
        <v>0</v>
      </c>
      <c r="K146" s="51" t="n">
        <f aca="false">F146</f>
        <v>-1.3979035</v>
      </c>
      <c r="L146" s="51" t="n">
        <f aca="false">$B146+I146+J146+K146</f>
        <v>3.1975965</v>
      </c>
      <c r="N146" s="0" t="n">
        <v>-0.15</v>
      </c>
      <c r="O146" s="51" t="n">
        <v>-0.01</v>
      </c>
      <c r="P146" s="51" t="n">
        <f aca="false">AU146+AS146+AV146</f>
        <v>-1.246306</v>
      </c>
      <c r="Q146" s="51" t="n">
        <f aca="false">$B146+N146+O146+P146</f>
        <v>3.339194</v>
      </c>
      <c r="S146" s="0" t="n">
        <v>-0.4</v>
      </c>
      <c r="T146" s="51" t="n">
        <v>-0.03</v>
      </c>
      <c r="U146" s="51" t="n">
        <f aca="false">AV146</f>
        <v>-0.74</v>
      </c>
      <c r="V146" s="51" t="n">
        <f aca="false">$B146+S146+T146+U146</f>
        <v>3.5755</v>
      </c>
      <c r="X146" s="0" t="n">
        <v>0.275</v>
      </c>
      <c r="Y146" s="51" t="n">
        <v>-0.02</v>
      </c>
      <c r="Z146" s="51" t="n">
        <f aca="false">AQ146+AR146</f>
        <v>-0.7349296</v>
      </c>
      <c r="AA146" s="51" t="n">
        <f aca="false">$B146+X146+Y146+Z146</f>
        <v>4.2655704</v>
      </c>
      <c r="AC146" s="0" t="n">
        <v>-0.195</v>
      </c>
      <c r="AD146" s="51" t="n">
        <v>-0.1</v>
      </c>
      <c r="AE146" s="51" t="n">
        <f aca="false">AR146</f>
        <v>-0.26179</v>
      </c>
      <c r="AF146" s="51" t="n">
        <f aca="false">$B146+AC146+AD146+AE146</f>
        <v>4.18871</v>
      </c>
      <c r="AH146" s="0" t="n">
        <v>-0.32</v>
      </c>
      <c r="AI146" s="51" t="n">
        <v>-0.1</v>
      </c>
      <c r="AJ146" s="51" t="n">
        <f aca="false">AR146</f>
        <v>-0.26179</v>
      </c>
      <c r="AK146" s="51" t="n">
        <f aca="false">$B146+AH146+AI146+AJ146</f>
        <v>4.06371</v>
      </c>
      <c r="AQ146" s="52" t="n">
        <v>-0.4731396</v>
      </c>
      <c r="AR146" s="52" t="n">
        <v>-0.26179</v>
      </c>
      <c r="AS146" s="52" t="n">
        <v>-0.147466</v>
      </c>
      <c r="AT146" s="52" t="n">
        <v>-0.5104375</v>
      </c>
      <c r="AU146" s="52" t="n">
        <v>-0.35884</v>
      </c>
      <c r="AV146" s="52" t="n">
        <f aca="false">AV145</f>
        <v>-0.74</v>
      </c>
    </row>
    <row r="147" customFormat="false" ht="12.75" hidden="false" customHeight="false" outlineLevel="0" collapsed="false">
      <c r="B147" s="0" t="n">
        <v>4.7635</v>
      </c>
      <c r="D147" s="0" t="n">
        <v>-0.15</v>
      </c>
      <c r="E147" s="51" t="n">
        <v>0</v>
      </c>
      <c r="F147" s="51" t="n">
        <f aca="false">AT147+AS147+AV147</f>
        <v>-1.4001185</v>
      </c>
      <c r="G147" s="51" t="n">
        <f aca="false">$B147+D147+E147+F147</f>
        <v>3.2133815</v>
      </c>
      <c r="I147" s="51" t="n">
        <f aca="false">D147</f>
        <v>-0.15</v>
      </c>
      <c r="J147" s="51" t="n">
        <v>0</v>
      </c>
      <c r="K147" s="51" t="n">
        <f aca="false">F147</f>
        <v>-1.4001185</v>
      </c>
      <c r="L147" s="51" t="n">
        <f aca="false">$B147+I147+J147+K147</f>
        <v>3.2133815</v>
      </c>
      <c r="N147" s="0" t="n">
        <v>-0.15</v>
      </c>
      <c r="O147" s="51" t="n">
        <v>-0.01</v>
      </c>
      <c r="P147" s="51" t="n">
        <f aca="false">AU147+AS147+AV147</f>
        <v>-1.248246</v>
      </c>
      <c r="Q147" s="51" t="n">
        <f aca="false">$B147+N147+O147+P147</f>
        <v>3.355254</v>
      </c>
      <c r="S147" s="0" t="n">
        <v>-0.4</v>
      </c>
      <c r="T147" s="51" t="n">
        <v>-0.03</v>
      </c>
      <c r="U147" s="51" t="n">
        <f aca="false">AV147</f>
        <v>-0.74</v>
      </c>
      <c r="V147" s="51" t="n">
        <f aca="false">$B147+S147+T147+U147</f>
        <v>3.5935</v>
      </c>
      <c r="X147" s="0" t="n">
        <v>0.275</v>
      </c>
      <c r="Y147" s="51" t="n">
        <v>-0.02</v>
      </c>
      <c r="Z147" s="51" t="n">
        <f aca="false">AQ147+AR147</f>
        <v>-0.7365501</v>
      </c>
      <c r="AA147" s="51" t="n">
        <f aca="false">$B147+X147+Y147+Z147</f>
        <v>4.2819499</v>
      </c>
      <c r="AC147" s="0" t="n">
        <v>-0.195</v>
      </c>
      <c r="AD147" s="51" t="n">
        <v>-0.1</v>
      </c>
      <c r="AE147" s="51" t="n">
        <f aca="false">AR147</f>
        <v>-0.26289</v>
      </c>
      <c r="AF147" s="51" t="n">
        <f aca="false">$B147+AC147+AD147+AE147</f>
        <v>4.20561</v>
      </c>
      <c r="AH147" s="0" t="n">
        <v>-0.32</v>
      </c>
      <c r="AI147" s="51" t="n">
        <v>-0.1</v>
      </c>
      <c r="AJ147" s="51" t="n">
        <f aca="false">AR147</f>
        <v>-0.26289</v>
      </c>
      <c r="AK147" s="51" t="n">
        <f aca="false">$B147+AH147+AI147+AJ147</f>
        <v>4.08061</v>
      </c>
      <c r="AQ147" s="52" t="n">
        <v>-0.4736601</v>
      </c>
      <c r="AR147" s="52" t="n">
        <v>-0.26289</v>
      </c>
      <c r="AS147" s="52" t="n">
        <v>-0.147806</v>
      </c>
      <c r="AT147" s="52" t="n">
        <v>-0.5123125</v>
      </c>
      <c r="AU147" s="52" t="n">
        <v>-0.36044</v>
      </c>
      <c r="AV147" s="52" t="n">
        <f aca="false">AV146</f>
        <v>-0.74</v>
      </c>
    </row>
    <row r="148" customFormat="false" ht="12.75" hidden="false" customHeight="false" outlineLevel="0" collapsed="false">
      <c r="B148" s="0" t="n">
        <v>4.9205</v>
      </c>
      <c r="D148" s="0" t="n">
        <v>-0.15</v>
      </c>
      <c r="E148" s="51" t="n">
        <v>0</v>
      </c>
      <c r="F148" s="51" t="n">
        <f aca="false">AT148+AS148+AV148</f>
        <v>-1.4016247</v>
      </c>
      <c r="G148" s="51" t="n">
        <f aca="false">$B148+D148+E148+F148</f>
        <v>3.3688753</v>
      </c>
      <c r="I148" s="51" t="n">
        <f aca="false">D148</f>
        <v>-0.15</v>
      </c>
      <c r="J148" s="51" t="n">
        <v>0</v>
      </c>
      <c r="K148" s="51" t="n">
        <f aca="false">F148</f>
        <v>-1.4016247</v>
      </c>
      <c r="L148" s="51" t="n">
        <f aca="false">$B148+I148+J148+K148</f>
        <v>3.3688753</v>
      </c>
      <c r="N148" s="0" t="n">
        <v>-0.15</v>
      </c>
      <c r="O148" s="51" t="n">
        <v>-0.01</v>
      </c>
      <c r="P148" s="51" t="n">
        <f aca="false">AU148+AS148+AV148</f>
        <v>-1.2495652</v>
      </c>
      <c r="Q148" s="51" t="n">
        <f aca="false">$B148+N148+O148+P148</f>
        <v>3.5109348</v>
      </c>
      <c r="S148" s="0" t="n">
        <v>-0.34</v>
      </c>
      <c r="T148" s="51" t="n">
        <v>-0.03</v>
      </c>
      <c r="U148" s="51" t="n">
        <f aca="false">AV148</f>
        <v>-0.74</v>
      </c>
      <c r="V148" s="51" t="n">
        <f aca="false">$B148+S148+T148+U148</f>
        <v>3.8105</v>
      </c>
      <c r="X148" s="0" t="n">
        <v>0.3</v>
      </c>
      <c r="Y148" s="51" t="n">
        <v>-0.02</v>
      </c>
      <c r="Z148" s="51" t="n">
        <f aca="false">AQ148+AR148</f>
        <v>-0.74508825</v>
      </c>
      <c r="AA148" s="51" t="n">
        <f aca="false">$B148+X148+Y148+Z148</f>
        <v>4.45541175</v>
      </c>
      <c r="AC148" s="0" t="n">
        <v>-0.13</v>
      </c>
      <c r="AD148" s="51" t="n">
        <v>-0.1</v>
      </c>
      <c r="AE148" s="51" t="n">
        <f aca="false">AR148</f>
        <v>-0.263638</v>
      </c>
      <c r="AF148" s="51" t="n">
        <f aca="false">$B148+AC148+AD148+AE148</f>
        <v>4.426862</v>
      </c>
      <c r="AH148" s="0" t="n">
        <v>-0.26</v>
      </c>
      <c r="AI148" s="51" t="n">
        <v>-0.1</v>
      </c>
      <c r="AJ148" s="51" t="n">
        <f aca="false">AR148</f>
        <v>-0.263638</v>
      </c>
      <c r="AK148" s="51" t="n">
        <f aca="false">$B148+AH148+AI148+AJ148</f>
        <v>4.296862</v>
      </c>
      <c r="AQ148" s="52" t="n">
        <v>-0.48145025</v>
      </c>
      <c r="AR148" s="52" t="n">
        <v>-0.263638</v>
      </c>
      <c r="AS148" s="52" t="n">
        <v>-0.1480372</v>
      </c>
      <c r="AT148" s="52" t="n">
        <v>-0.5135875</v>
      </c>
      <c r="AU148" s="52" t="n">
        <v>-0.361528</v>
      </c>
      <c r="AV148" s="52" t="n">
        <f aca="false">AV147</f>
        <v>-0.74</v>
      </c>
    </row>
    <row r="149" customFormat="false" ht="12.75" hidden="false" customHeight="false" outlineLevel="0" collapsed="false">
      <c r="B149" s="0" t="n">
        <v>5.0805</v>
      </c>
      <c r="D149" s="0" t="n">
        <v>-0.1525</v>
      </c>
      <c r="E149" s="51" t="n">
        <v>0</v>
      </c>
      <c r="F149" s="51" t="n">
        <f aca="false">AT149+AS149+AV149</f>
        <v>-1.4010931</v>
      </c>
      <c r="G149" s="51" t="n">
        <f aca="false">$B149+D149+E149+F149</f>
        <v>3.5269069</v>
      </c>
      <c r="I149" s="51" t="n">
        <f aca="false">D149</f>
        <v>-0.1525</v>
      </c>
      <c r="J149" s="51" t="n">
        <v>0</v>
      </c>
      <c r="K149" s="51" t="n">
        <f aca="false">F149</f>
        <v>-1.4010931</v>
      </c>
      <c r="L149" s="51" t="n">
        <f aca="false">$B149+I149+J149+K149</f>
        <v>3.5269069</v>
      </c>
      <c r="N149" s="0" t="n">
        <v>-0.1525</v>
      </c>
      <c r="O149" s="51" t="n">
        <v>-0.01</v>
      </c>
      <c r="P149" s="51" t="n">
        <f aca="false">AU149+AS149+AV149</f>
        <v>-1.2490996</v>
      </c>
      <c r="Q149" s="51" t="n">
        <f aca="false">$B149+N149+O149+P149</f>
        <v>3.6689004</v>
      </c>
      <c r="S149" s="0" t="n">
        <v>-0.34</v>
      </c>
      <c r="T149" s="51" t="n">
        <v>-0.03</v>
      </c>
      <c r="U149" s="51" t="n">
        <f aca="false">AV149</f>
        <v>-0.74</v>
      </c>
      <c r="V149" s="51" t="n">
        <f aca="false">$B149+S149+T149+U149</f>
        <v>3.9705</v>
      </c>
      <c r="X149" s="0" t="n">
        <v>0.37</v>
      </c>
      <c r="Y149" s="51" t="n">
        <v>-0.02</v>
      </c>
      <c r="Z149" s="51" t="n">
        <f aca="false">AQ149+AR149</f>
        <v>-0.75037625</v>
      </c>
      <c r="AA149" s="51" t="n">
        <f aca="false">$B149+X149+Y149+Z149</f>
        <v>4.68012375</v>
      </c>
      <c r="AC149" s="0" t="n">
        <v>-0.13</v>
      </c>
      <c r="AD149" s="51" t="n">
        <v>-0.1</v>
      </c>
      <c r="AE149" s="51" t="n">
        <f aca="false">AR149</f>
        <v>-0.263374</v>
      </c>
      <c r="AF149" s="51" t="n">
        <f aca="false">$B149+AC149+AD149+AE149</f>
        <v>4.587126</v>
      </c>
      <c r="AH149" s="0" t="n">
        <v>-0.26</v>
      </c>
      <c r="AI149" s="51" t="n">
        <v>-0.1</v>
      </c>
      <c r="AJ149" s="51" t="n">
        <f aca="false">AR149</f>
        <v>-0.263374</v>
      </c>
      <c r="AK149" s="51" t="n">
        <f aca="false">$B149+AH149+AI149+AJ149</f>
        <v>4.457126</v>
      </c>
      <c r="AQ149" s="52" t="n">
        <v>-0.48700225</v>
      </c>
      <c r="AR149" s="52" t="n">
        <v>-0.263374</v>
      </c>
      <c r="AS149" s="52" t="n">
        <v>-0.1479556</v>
      </c>
      <c r="AT149" s="52" t="n">
        <v>-0.5131375</v>
      </c>
      <c r="AU149" s="52" t="n">
        <v>-0.361144</v>
      </c>
      <c r="AV149" s="52" t="n">
        <f aca="false">AV148</f>
        <v>-0.74</v>
      </c>
    </row>
    <row r="150" customFormat="false" ht="12.75" hidden="false" customHeight="false" outlineLevel="0" collapsed="false">
      <c r="B150" s="0" t="n">
        <v>5.1115</v>
      </c>
      <c r="D150" s="0" t="n">
        <v>-0.155</v>
      </c>
      <c r="E150" s="51" t="n">
        <v>0</v>
      </c>
      <c r="F150" s="51" t="n">
        <f aca="false">AT150+AS150+AV150</f>
        <v>-1.4013146</v>
      </c>
      <c r="G150" s="51" t="n">
        <f aca="false">$B150+D150+E150+F150</f>
        <v>3.5551854</v>
      </c>
      <c r="I150" s="51" t="n">
        <f aca="false">D150</f>
        <v>-0.155</v>
      </c>
      <c r="J150" s="51" t="n">
        <v>0</v>
      </c>
      <c r="K150" s="51" t="n">
        <f aca="false">F150</f>
        <v>-1.4013146</v>
      </c>
      <c r="L150" s="51" t="n">
        <f aca="false">$B150+I150+J150+K150</f>
        <v>3.5551854</v>
      </c>
      <c r="N150" s="0" t="n">
        <v>-0.155</v>
      </c>
      <c r="O150" s="51" t="n">
        <v>-0.01</v>
      </c>
      <c r="P150" s="51" t="n">
        <f aca="false">AU150+AS150+AV150</f>
        <v>-1.2492936</v>
      </c>
      <c r="Q150" s="51" t="n">
        <f aca="false">$B150+N150+O150+P150</f>
        <v>3.6972064</v>
      </c>
      <c r="S150" s="0" t="n">
        <v>-0.34</v>
      </c>
      <c r="T150" s="51" t="n">
        <v>-0.03</v>
      </c>
      <c r="U150" s="51" t="n">
        <f aca="false">AV150</f>
        <v>-0.74</v>
      </c>
      <c r="V150" s="51" t="n">
        <f aca="false">$B150+S150+T150+U150</f>
        <v>4.0015</v>
      </c>
      <c r="X150" s="0" t="n">
        <v>0.37</v>
      </c>
      <c r="Y150" s="51" t="n">
        <v>-0.02</v>
      </c>
      <c r="Z150" s="51" t="n">
        <f aca="false">AQ150+AR150</f>
        <v>-0.751614</v>
      </c>
      <c r="AA150" s="51" t="n">
        <f aca="false">$B150+X150+Y150+Z150</f>
        <v>4.709886</v>
      </c>
      <c r="AC150" s="0" t="n">
        <v>-0.13</v>
      </c>
      <c r="AD150" s="51" t="n">
        <v>-0.1</v>
      </c>
      <c r="AE150" s="51" t="n">
        <f aca="false">AR150</f>
        <v>-0.263484</v>
      </c>
      <c r="AF150" s="51" t="n">
        <f aca="false">$B150+AC150+AD150+AE150</f>
        <v>4.618016</v>
      </c>
      <c r="AH150" s="0" t="n">
        <v>-0.26</v>
      </c>
      <c r="AI150" s="51" t="n">
        <v>-0.1</v>
      </c>
      <c r="AJ150" s="51" t="n">
        <f aca="false">AR150</f>
        <v>-0.263484</v>
      </c>
      <c r="AK150" s="51" t="n">
        <f aca="false">$B150+AH150+AI150+AJ150</f>
        <v>4.488016</v>
      </c>
      <c r="AQ150" s="52" t="n">
        <v>-0.48813</v>
      </c>
      <c r="AR150" s="52" t="n">
        <v>-0.263484</v>
      </c>
      <c r="AS150" s="52" t="n">
        <v>-0.1479896</v>
      </c>
      <c r="AT150" s="52" t="n">
        <v>-0.513325</v>
      </c>
      <c r="AU150" s="52" t="n">
        <v>-0.361304</v>
      </c>
      <c r="AV150" s="52" t="n">
        <f aca="false">AV149</f>
        <v>-0.74</v>
      </c>
    </row>
    <row r="151" customFormat="false" ht="12.75" hidden="false" customHeight="false" outlineLevel="0" collapsed="false">
      <c r="B151" s="0" t="n">
        <v>5.0275</v>
      </c>
      <c r="D151" s="0" t="n">
        <v>-0.1475</v>
      </c>
      <c r="E151" s="51" t="n">
        <v>0</v>
      </c>
      <c r="F151" s="51" t="n">
        <f aca="false">AT151+AS151+AV151</f>
        <v>-1.4134971</v>
      </c>
      <c r="G151" s="51" t="n">
        <f aca="false">$B151+D151+E151+F151</f>
        <v>3.4665029</v>
      </c>
      <c r="I151" s="51" t="n">
        <f aca="false">D151</f>
        <v>-0.1475</v>
      </c>
      <c r="J151" s="51" t="n">
        <v>0</v>
      </c>
      <c r="K151" s="51" t="n">
        <f aca="false">F151</f>
        <v>-1.4134971</v>
      </c>
      <c r="L151" s="51" t="n">
        <f aca="false">$B151+I151+J151+K151</f>
        <v>3.4665029</v>
      </c>
      <c r="N151" s="0" t="n">
        <v>-0.1475</v>
      </c>
      <c r="O151" s="51" t="n">
        <v>-0.01</v>
      </c>
      <c r="P151" s="51" t="n">
        <f aca="false">AU151+AS151+AV151</f>
        <v>-1.2599636</v>
      </c>
      <c r="Q151" s="51" t="n">
        <f aca="false">$B151+N151+O151+P151</f>
        <v>3.6100364</v>
      </c>
      <c r="S151" s="0" t="n">
        <v>-0.34</v>
      </c>
      <c r="T151" s="51" t="n">
        <v>-0.03</v>
      </c>
      <c r="U151" s="51" t="n">
        <f aca="false">AV151</f>
        <v>-0.74</v>
      </c>
      <c r="V151" s="51" t="n">
        <f aca="false">$B151+S151+T151+U151</f>
        <v>3.9175</v>
      </c>
      <c r="X151" s="0" t="n">
        <v>0.37</v>
      </c>
      <c r="Y151" s="51" t="n">
        <v>-0.02</v>
      </c>
      <c r="Z151" s="51" t="n">
        <f aca="false">AQ151+AR151</f>
        <v>-0.7547492</v>
      </c>
      <c r="AA151" s="51" t="n">
        <f aca="false">$B151+X151+Y151+Z151</f>
        <v>4.6227508</v>
      </c>
      <c r="AC151" s="0" t="n">
        <v>-0.13</v>
      </c>
      <c r="AD151" s="51" t="n">
        <v>-0.1</v>
      </c>
      <c r="AE151" s="51" t="n">
        <f aca="false">AR151</f>
        <v>-0.269534</v>
      </c>
      <c r="AF151" s="51" t="n">
        <f aca="false">$B151+AC151+AD151+AE151</f>
        <v>4.527966</v>
      </c>
      <c r="AH151" s="0" t="n">
        <v>-0.26</v>
      </c>
      <c r="AI151" s="51" t="n">
        <v>-0.1</v>
      </c>
      <c r="AJ151" s="51" t="n">
        <f aca="false">AR151</f>
        <v>-0.269534</v>
      </c>
      <c r="AK151" s="51" t="n">
        <f aca="false">$B151+AH151+AI151+AJ151</f>
        <v>4.397966</v>
      </c>
      <c r="AQ151" s="52" t="n">
        <v>-0.4852152</v>
      </c>
      <c r="AR151" s="52" t="n">
        <v>-0.269534</v>
      </c>
      <c r="AS151" s="52" t="n">
        <v>-0.1498596</v>
      </c>
      <c r="AT151" s="52" t="n">
        <v>-0.5236375</v>
      </c>
      <c r="AU151" s="52" t="n">
        <v>-0.370104</v>
      </c>
      <c r="AV151" s="52" t="n">
        <f aca="false">AV150</f>
        <v>-0.74</v>
      </c>
    </row>
    <row r="152" customFormat="false" ht="12.75" hidden="false" customHeight="false" outlineLevel="0" collapsed="false">
      <c r="B152" s="0" t="n">
        <v>4.8925</v>
      </c>
      <c r="D152" s="0" t="n">
        <v>-0.145</v>
      </c>
      <c r="E152" s="51" t="n">
        <v>0</v>
      </c>
      <c r="F152" s="51" t="n">
        <f aca="false">AT152+AS152+AV152</f>
        <v>-1.4203636</v>
      </c>
      <c r="G152" s="51" t="n">
        <f aca="false">$B152+D152+E152+F152</f>
        <v>3.3271364</v>
      </c>
      <c r="I152" s="51" t="n">
        <f aca="false">D152</f>
        <v>-0.145</v>
      </c>
      <c r="J152" s="51" t="n">
        <v>0</v>
      </c>
      <c r="K152" s="51" t="n">
        <f aca="false">F152</f>
        <v>-1.4203636</v>
      </c>
      <c r="L152" s="51" t="n">
        <f aca="false">$B152+I152+J152+K152</f>
        <v>3.3271364</v>
      </c>
      <c r="N152" s="0" t="n">
        <v>-0.145</v>
      </c>
      <c r="O152" s="51" t="n">
        <v>-0.01</v>
      </c>
      <c r="P152" s="51" t="n">
        <f aca="false">AU152+AS152+AV152</f>
        <v>-1.2659776</v>
      </c>
      <c r="Q152" s="51" t="n">
        <f aca="false">$B152+N152+O152+P152</f>
        <v>3.4715224</v>
      </c>
      <c r="S152" s="0" t="n">
        <v>-0.34</v>
      </c>
      <c r="T152" s="51" t="n">
        <v>-0.03</v>
      </c>
      <c r="U152" s="51" t="n">
        <f aca="false">AV152</f>
        <v>-0.74</v>
      </c>
      <c r="V152" s="51" t="n">
        <f aca="false">$B152+S152+T152+U152</f>
        <v>3.7825</v>
      </c>
      <c r="X152" s="0" t="n">
        <v>0.37</v>
      </c>
      <c r="Y152" s="51" t="n">
        <v>-0.02</v>
      </c>
      <c r="Z152" s="51" t="n">
        <f aca="false">AQ152+AR152</f>
        <v>-0.7534747</v>
      </c>
      <c r="AA152" s="51" t="n">
        <f aca="false">$B152+X152+Y152+Z152</f>
        <v>4.4890253</v>
      </c>
      <c r="AC152" s="0" t="n">
        <v>-0.13</v>
      </c>
      <c r="AD152" s="51" t="n">
        <v>-0.1</v>
      </c>
      <c r="AE152" s="51" t="n">
        <f aca="false">AR152</f>
        <v>-0.272944</v>
      </c>
      <c r="AF152" s="51" t="n">
        <f aca="false">$B152+AC152+AD152+AE152</f>
        <v>4.389556</v>
      </c>
      <c r="AH152" s="0" t="n">
        <v>-0.26</v>
      </c>
      <c r="AI152" s="51" t="n">
        <v>-0.1</v>
      </c>
      <c r="AJ152" s="51" t="n">
        <f aca="false">AR152</f>
        <v>-0.272944</v>
      </c>
      <c r="AK152" s="51" t="n">
        <f aca="false">$B152+AH152+AI152+AJ152</f>
        <v>4.259556</v>
      </c>
      <c r="AQ152" s="52" t="n">
        <v>-0.4805307</v>
      </c>
      <c r="AR152" s="52" t="n">
        <v>-0.272944</v>
      </c>
      <c r="AS152" s="52" t="n">
        <v>-0.1509136</v>
      </c>
      <c r="AT152" s="52" t="n">
        <v>-0.52945</v>
      </c>
      <c r="AU152" s="52" t="n">
        <v>-0.375064</v>
      </c>
      <c r="AV152" s="52" t="n">
        <f aca="false">AV151</f>
        <v>-0.74</v>
      </c>
    </row>
    <row r="153" customFormat="false" ht="12.75" hidden="false" customHeight="false" outlineLevel="0" collapsed="false">
      <c r="B153" s="0" t="n">
        <v>4.7385</v>
      </c>
      <c r="D153" s="0" t="n">
        <v>-0.15</v>
      </c>
      <c r="E153" s="51" t="n">
        <v>0</v>
      </c>
      <c r="F153" s="51" t="n">
        <f aca="false">AT153+AS153+AV153</f>
        <v>-1.4250151</v>
      </c>
      <c r="G153" s="51" t="n">
        <f aca="false">$B153+D153+E153+F153</f>
        <v>3.1634849</v>
      </c>
      <c r="I153" s="51" t="n">
        <f aca="false">D153</f>
        <v>-0.15</v>
      </c>
      <c r="J153" s="51" t="n">
        <v>0</v>
      </c>
      <c r="K153" s="51" t="n">
        <f aca="false">F153</f>
        <v>-1.4250151</v>
      </c>
      <c r="L153" s="51" t="n">
        <f aca="false">$B153+I153+J153+K153</f>
        <v>3.1634849</v>
      </c>
      <c r="N153" s="0" t="n">
        <v>-0.15</v>
      </c>
      <c r="O153" s="51" t="n">
        <v>-0.01</v>
      </c>
      <c r="P153" s="51" t="n">
        <f aca="false">AU153+AS153+AV153</f>
        <v>-1.2700516</v>
      </c>
      <c r="Q153" s="51" t="n">
        <f aca="false">$B153+N153+O153+P153</f>
        <v>3.3084484</v>
      </c>
      <c r="S153" s="0" t="n">
        <v>-0.4</v>
      </c>
      <c r="T153" s="51" t="n">
        <v>-0.03</v>
      </c>
      <c r="U153" s="51" t="n">
        <f aca="false">AV153</f>
        <v>-0.74</v>
      </c>
      <c r="V153" s="51" t="n">
        <f aca="false">$B153+S153+T153+U153</f>
        <v>3.5685</v>
      </c>
      <c r="X153" s="0" t="n">
        <v>0.275</v>
      </c>
      <c r="Y153" s="51" t="n">
        <v>-0.02</v>
      </c>
      <c r="Z153" s="51" t="n">
        <f aca="false">AQ153+AR153</f>
        <v>-0.74823745</v>
      </c>
      <c r="AA153" s="51" t="n">
        <f aca="false">$B153+X153+Y153+Z153</f>
        <v>4.24526255</v>
      </c>
      <c r="AC153" s="0" t="n">
        <v>-0.195</v>
      </c>
      <c r="AD153" s="51" t="n">
        <v>-0.1</v>
      </c>
      <c r="AE153" s="51" t="n">
        <f aca="false">AR153</f>
        <v>-0.275254</v>
      </c>
      <c r="AF153" s="51" t="n">
        <f aca="false">$B153+AC153+AD153+AE153</f>
        <v>4.168246</v>
      </c>
      <c r="AH153" s="0" t="n">
        <v>-0.32</v>
      </c>
      <c r="AI153" s="51" t="n">
        <v>-0.1</v>
      </c>
      <c r="AJ153" s="51" t="n">
        <f aca="false">AR153</f>
        <v>-0.275254</v>
      </c>
      <c r="AK153" s="51" t="n">
        <f aca="false">$B153+AH153+AI153+AJ153</f>
        <v>4.043246</v>
      </c>
      <c r="AQ153" s="52" t="n">
        <v>-0.47298345</v>
      </c>
      <c r="AR153" s="52" t="n">
        <v>-0.275254</v>
      </c>
      <c r="AS153" s="52" t="n">
        <v>-0.1516276</v>
      </c>
      <c r="AT153" s="52" t="n">
        <v>-0.5333875</v>
      </c>
      <c r="AU153" s="52" t="n">
        <v>-0.378424</v>
      </c>
      <c r="AV153" s="52" t="n">
        <f aca="false">AV152</f>
        <v>-0.74</v>
      </c>
    </row>
    <row r="154" customFormat="false" ht="12.75" hidden="false" customHeight="false" outlineLevel="0" collapsed="false">
      <c r="B154" s="0" t="n">
        <v>4.7425</v>
      </c>
      <c r="D154" s="0" t="n">
        <v>-0.15</v>
      </c>
      <c r="E154" s="51" t="n">
        <v>0</v>
      </c>
      <c r="F154" s="51" t="n">
        <f aca="false">AT154+AS154+AV154</f>
        <v>-1.4202307</v>
      </c>
      <c r="G154" s="51" t="n">
        <f aca="false">$B154+D154+E154+F154</f>
        <v>3.1722693</v>
      </c>
      <c r="I154" s="51" t="n">
        <f aca="false">D154</f>
        <v>-0.15</v>
      </c>
      <c r="J154" s="51" t="n">
        <v>0</v>
      </c>
      <c r="K154" s="51" t="n">
        <f aca="false">F154</f>
        <v>-1.4202307</v>
      </c>
      <c r="L154" s="51" t="n">
        <f aca="false">$B154+I154+J154+K154</f>
        <v>3.1722693</v>
      </c>
      <c r="N154" s="0" t="n">
        <v>-0.15</v>
      </c>
      <c r="O154" s="51" t="n">
        <v>-0.01</v>
      </c>
      <c r="P154" s="51" t="n">
        <f aca="false">AU154+AS154+AV154</f>
        <v>-1.2658612</v>
      </c>
      <c r="Q154" s="51" t="n">
        <f aca="false">$B154+N154+O154+P154</f>
        <v>3.3166388</v>
      </c>
      <c r="S154" s="0" t="n">
        <v>-0.4</v>
      </c>
      <c r="T154" s="51" t="n">
        <v>-0.03</v>
      </c>
      <c r="U154" s="51" t="n">
        <f aca="false">AV154</f>
        <v>-0.74</v>
      </c>
      <c r="V154" s="51" t="n">
        <f aca="false">$B154+S154+T154+U154</f>
        <v>3.5725</v>
      </c>
      <c r="X154" s="0" t="n">
        <v>0.275</v>
      </c>
      <c r="Y154" s="51" t="n">
        <v>-0.02</v>
      </c>
      <c r="Z154" s="51" t="n">
        <f aca="false">AQ154+AR154</f>
        <v>-0.74600025</v>
      </c>
      <c r="AA154" s="51" t="n">
        <f aca="false">$B154+X154+Y154+Z154</f>
        <v>4.25149975</v>
      </c>
      <c r="AC154" s="0" t="n">
        <v>-0.195</v>
      </c>
      <c r="AD154" s="51" t="n">
        <v>-0.1</v>
      </c>
      <c r="AE154" s="51" t="n">
        <f aca="false">AR154</f>
        <v>-0.272878</v>
      </c>
      <c r="AF154" s="51" t="n">
        <f aca="false">$B154+AC154+AD154+AE154</f>
        <v>4.174622</v>
      </c>
      <c r="AH154" s="0" t="n">
        <v>-0.32</v>
      </c>
      <c r="AI154" s="51" t="n">
        <v>-0.1</v>
      </c>
      <c r="AJ154" s="51" t="n">
        <f aca="false">AR154</f>
        <v>-0.272878</v>
      </c>
      <c r="AK154" s="51" t="n">
        <f aca="false">$B154+AH154+AI154+AJ154</f>
        <v>4.049622</v>
      </c>
      <c r="AQ154" s="52" t="n">
        <v>-0.47312225</v>
      </c>
      <c r="AR154" s="52" t="n">
        <v>-0.272878</v>
      </c>
      <c r="AS154" s="52" t="n">
        <v>-0.1508932</v>
      </c>
      <c r="AT154" s="52" t="n">
        <v>-0.5293375</v>
      </c>
      <c r="AU154" s="52" t="n">
        <v>-0.374968</v>
      </c>
      <c r="AV154" s="52" t="n">
        <f aca="false">AV153</f>
        <v>-0.74</v>
      </c>
    </row>
    <row r="155" customFormat="false" ht="12.75" hidden="false" customHeight="false" outlineLevel="0" collapsed="false">
      <c r="B155" s="0" t="n">
        <v>4.7825</v>
      </c>
      <c r="D155" s="0" t="n">
        <v>-0.15</v>
      </c>
      <c r="E155" s="51" t="n">
        <v>0</v>
      </c>
      <c r="F155" s="51" t="n">
        <f aca="false">AT155+AS155+AV155</f>
        <v>-1.4143831</v>
      </c>
      <c r="G155" s="51" t="n">
        <f aca="false">$B155+D155+E155+F155</f>
        <v>3.2181169</v>
      </c>
      <c r="I155" s="51" t="n">
        <f aca="false">D155</f>
        <v>-0.15</v>
      </c>
      <c r="J155" s="51" t="n">
        <v>0</v>
      </c>
      <c r="K155" s="51" t="n">
        <f aca="false">F155</f>
        <v>-1.4143831</v>
      </c>
      <c r="L155" s="51" t="n">
        <f aca="false">$B155+I155+J155+K155</f>
        <v>3.2181169</v>
      </c>
      <c r="N155" s="0" t="n">
        <v>-0.15</v>
      </c>
      <c r="O155" s="51" t="n">
        <v>-0.01</v>
      </c>
      <c r="P155" s="51" t="n">
        <f aca="false">AU155+AS155+AV155</f>
        <v>-1.2607396</v>
      </c>
      <c r="Q155" s="51" t="n">
        <f aca="false">$B155+N155+O155+P155</f>
        <v>3.3617604</v>
      </c>
      <c r="S155" s="0" t="n">
        <v>-0.4</v>
      </c>
      <c r="T155" s="51" t="n">
        <v>-0.03</v>
      </c>
      <c r="U155" s="51" t="n">
        <f aca="false">AV155</f>
        <v>-0.74</v>
      </c>
      <c r="V155" s="51" t="n">
        <f aca="false">$B155+S155+T155+U155</f>
        <v>3.6125</v>
      </c>
      <c r="X155" s="0" t="n">
        <v>0.275</v>
      </c>
      <c r="Y155" s="51" t="n">
        <v>-0.02</v>
      </c>
      <c r="Z155" s="51" t="n">
        <f aca="false">AQ155+AR155</f>
        <v>-0.74448425</v>
      </c>
      <c r="AA155" s="51" t="n">
        <f aca="false">$B155+X155+Y155+Z155</f>
        <v>4.29301575</v>
      </c>
      <c r="AC155" s="0" t="n">
        <v>-0.195</v>
      </c>
      <c r="AD155" s="51" t="n">
        <v>-0.1</v>
      </c>
      <c r="AE155" s="51" t="n">
        <f aca="false">AR155</f>
        <v>-0.269974</v>
      </c>
      <c r="AF155" s="51" t="n">
        <f aca="false">$B155+AC155+AD155+AE155</f>
        <v>4.217526</v>
      </c>
      <c r="AH155" s="0" t="n">
        <v>-0.32</v>
      </c>
      <c r="AI155" s="51" t="n">
        <v>-0.1</v>
      </c>
      <c r="AJ155" s="51" t="n">
        <f aca="false">AR155</f>
        <v>-0.269974</v>
      </c>
      <c r="AK155" s="51" t="n">
        <f aca="false">$B155+AH155+AI155+AJ155</f>
        <v>4.092526</v>
      </c>
      <c r="AQ155" s="52" t="n">
        <v>-0.47451025</v>
      </c>
      <c r="AR155" s="52" t="n">
        <v>-0.269974</v>
      </c>
      <c r="AS155" s="52" t="n">
        <v>-0.1499956</v>
      </c>
      <c r="AT155" s="52" t="n">
        <v>-0.5243875</v>
      </c>
      <c r="AU155" s="52" t="n">
        <v>-0.370744</v>
      </c>
      <c r="AV155" s="52" t="n">
        <f aca="false">AV154</f>
        <v>-0.74</v>
      </c>
    </row>
    <row r="156" customFormat="false" ht="12.75" hidden="false" customHeight="false" outlineLevel="0" collapsed="false">
      <c r="B156" s="0" t="n">
        <v>4.8275</v>
      </c>
      <c r="D156" s="0" t="n">
        <v>-0.15</v>
      </c>
      <c r="E156" s="51" t="n">
        <v>0</v>
      </c>
      <c r="F156" s="51" t="n">
        <f aca="false">AT156+AS156+AV156</f>
        <v>-1.4002071</v>
      </c>
      <c r="G156" s="51" t="n">
        <f aca="false">$B156+D156+E156+F156</f>
        <v>3.2772929</v>
      </c>
      <c r="I156" s="51" t="n">
        <f aca="false">D156</f>
        <v>-0.15</v>
      </c>
      <c r="J156" s="51" t="n">
        <v>0</v>
      </c>
      <c r="K156" s="51" t="n">
        <f aca="false">F156</f>
        <v>-1.4002071</v>
      </c>
      <c r="L156" s="51" t="n">
        <f aca="false">$B156+I156+J156+K156</f>
        <v>3.2772929</v>
      </c>
      <c r="N156" s="0" t="n">
        <v>-0.15</v>
      </c>
      <c r="O156" s="51" t="n">
        <v>-0.01</v>
      </c>
      <c r="P156" s="51" t="n">
        <f aca="false">AU156+AS156+AV156</f>
        <v>-1.2483236</v>
      </c>
      <c r="Q156" s="51" t="n">
        <f aca="false">$B156+N156+O156+P156</f>
        <v>3.4191764</v>
      </c>
      <c r="S156" s="0" t="n">
        <v>-0.4</v>
      </c>
      <c r="T156" s="51" t="n">
        <v>-0.03</v>
      </c>
      <c r="U156" s="51" t="n">
        <f aca="false">AV156</f>
        <v>-0.74</v>
      </c>
      <c r="V156" s="51" t="n">
        <f aca="false">$B156+S156+T156+U156</f>
        <v>3.6575</v>
      </c>
      <c r="X156" s="0" t="n">
        <v>0.275</v>
      </c>
      <c r="Y156" s="51" t="n">
        <v>-0.02</v>
      </c>
      <c r="Z156" s="51" t="n">
        <f aca="false">AQ156+AR156</f>
        <v>-0.73900575</v>
      </c>
      <c r="AA156" s="51" t="n">
        <f aca="false">$B156+X156+Y156+Z156</f>
        <v>4.34349425</v>
      </c>
      <c r="AC156" s="0" t="n">
        <v>-0.195</v>
      </c>
      <c r="AD156" s="51" t="n">
        <v>-0.1</v>
      </c>
      <c r="AE156" s="51" t="n">
        <f aca="false">AR156</f>
        <v>-0.262934</v>
      </c>
      <c r="AF156" s="51" t="n">
        <f aca="false">$B156+AC156+AD156+AE156</f>
        <v>4.269566</v>
      </c>
      <c r="AH156" s="0" t="n">
        <v>-0.32</v>
      </c>
      <c r="AI156" s="51" t="n">
        <v>-0.1</v>
      </c>
      <c r="AJ156" s="51" t="n">
        <f aca="false">AR156</f>
        <v>-0.262934</v>
      </c>
      <c r="AK156" s="51" t="n">
        <f aca="false">$B156+AH156+AI156+AJ156</f>
        <v>4.144566</v>
      </c>
      <c r="AQ156" s="52" t="n">
        <v>-0.47607175</v>
      </c>
      <c r="AR156" s="52" t="n">
        <v>-0.262934</v>
      </c>
      <c r="AS156" s="52" t="n">
        <v>-0.1478196</v>
      </c>
      <c r="AT156" s="52" t="n">
        <v>-0.5123875</v>
      </c>
      <c r="AU156" s="52" t="n">
        <v>-0.360504</v>
      </c>
      <c r="AV156" s="52" t="n">
        <f aca="false">AV155</f>
        <v>-0.74</v>
      </c>
    </row>
    <row r="157" customFormat="false" ht="12.75" hidden="false" customHeight="false" outlineLevel="0" collapsed="false">
      <c r="B157" s="0" t="n">
        <v>4.8665</v>
      </c>
      <c r="D157" s="0" t="n">
        <v>-0.15</v>
      </c>
      <c r="E157" s="51" t="n">
        <v>0</v>
      </c>
      <c r="F157" s="51" t="n">
        <f aca="false">AT157+AS157+AV157</f>
        <v>-1.3999856</v>
      </c>
      <c r="G157" s="51" t="n">
        <f aca="false">$B157+D157+E157+F157</f>
        <v>3.3165144</v>
      </c>
      <c r="I157" s="51" t="n">
        <f aca="false">D157</f>
        <v>-0.15</v>
      </c>
      <c r="J157" s="51" t="n">
        <v>0</v>
      </c>
      <c r="K157" s="51" t="n">
        <f aca="false">F157</f>
        <v>-1.3999856</v>
      </c>
      <c r="L157" s="51" t="n">
        <f aca="false">$B157+I157+J157+K157</f>
        <v>3.3165144</v>
      </c>
      <c r="N157" s="0" t="n">
        <v>-0.15</v>
      </c>
      <c r="O157" s="51" t="n">
        <v>-0.01</v>
      </c>
      <c r="P157" s="51" t="n">
        <f aca="false">AU157+AS157+AV157</f>
        <v>-1.2481296</v>
      </c>
      <c r="Q157" s="51" t="n">
        <f aca="false">$B157+N157+O157+P157</f>
        <v>3.4583704</v>
      </c>
      <c r="S157" s="0" t="n">
        <v>-0.4</v>
      </c>
      <c r="T157" s="51" t="n">
        <v>-0.03</v>
      </c>
      <c r="U157" s="51" t="n">
        <f aca="false">AV157</f>
        <v>-0.74</v>
      </c>
      <c r="V157" s="51" t="n">
        <f aca="false">$B157+S157+T157+U157</f>
        <v>3.6965</v>
      </c>
      <c r="X157" s="0" t="n">
        <v>0.275</v>
      </c>
      <c r="Y157" s="51" t="n">
        <v>-0.02</v>
      </c>
      <c r="Z157" s="51" t="n">
        <f aca="false">AQ157+AR157</f>
        <v>-0.74024905</v>
      </c>
      <c r="AA157" s="51" t="n">
        <f aca="false">$B157+X157+Y157+Z157</f>
        <v>4.38125095</v>
      </c>
      <c r="AC157" s="0" t="n">
        <v>-0.195</v>
      </c>
      <c r="AD157" s="51" t="n">
        <v>-0.1</v>
      </c>
      <c r="AE157" s="51" t="n">
        <f aca="false">AR157</f>
        <v>-0.262824</v>
      </c>
      <c r="AF157" s="51" t="n">
        <f aca="false">$B157+AC157+AD157+AE157</f>
        <v>4.308676</v>
      </c>
      <c r="AH157" s="0" t="n">
        <v>-0.32</v>
      </c>
      <c r="AI157" s="51" t="n">
        <v>-0.1</v>
      </c>
      <c r="AJ157" s="51" t="n">
        <f aca="false">AR157</f>
        <v>-0.262824</v>
      </c>
      <c r="AK157" s="51" t="n">
        <f aca="false">$B157+AH157+AI157+AJ157</f>
        <v>4.183676</v>
      </c>
      <c r="AQ157" s="52" t="n">
        <v>-0.47742505</v>
      </c>
      <c r="AR157" s="52" t="n">
        <v>-0.262824</v>
      </c>
      <c r="AS157" s="52" t="n">
        <v>-0.1477856</v>
      </c>
      <c r="AT157" s="52" t="n">
        <v>-0.5122</v>
      </c>
      <c r="AU157" s="52" t="n">
        <v>-0.360344</v>
      </c>
      <c r="AV157" s="52" t="n">
        <f aca="false">AV156</f>
        <v>-0.74</v>
      </c>
    </row>
    <row r="158" customFormat="false" ht="12.75" hidden="false" customHeight="false" outlineLevel="0" collapsed="false">
      <c r="B158" s="0" t="n">
        <v>4.8605</v>
      </c>
      <c r="D158" s="0" t="n">
        <v>-0.15</v>
      </c>
      <c r="E158" s="51" t="n">
        <v>0</v>
      </c>
      <c r="F158" s="51" t="n">
        <f aca="false">AT158+AS158+AV158</f>
        <v>-1.4014475</v>
      </c>
      <c r="G158" s="51" t="n">
        <f aca="false">$B158+D158+E158+F158</f>
        <v>3.3090525</v>
      </c>
      <c r="I158" s="51" t="n">
        <f aca="false">D158</f>
        <v>-0.15</v>
      </c>
      <c r="J158" s="51" t="n">
        <v>0</v>
      </c>
      <c r="K158" s="51" t="n">
        <f aca="false">F158</f>
        <v>-1.4014475</v>
      </c>
      <c r="L158" s="51" t="n">
        <f aca="false">$B158+I158+J158+K158</f>
        <v>3.3090525</v>
      </c>
      <c r="N158" s="0" t="n">
        <v>-0.15</v>
      </c>
      <c r="O158" s="51" t="n">
        <v>-0.01</v>
      </c>
      <c r="P158" s="51" t="n">
        <f aca="false">AU158+AS158+AV158</f>
        <v>-1.24941</v>
      </c>
      <c r="Q158" s="51" t="n">
        <f aca="false">$B158+N158+O158+P158</f>
        <v>3.45109</v>
      </c>
      <c r="S158" s="0" t="n">
        <v>-0.4</v>
      </c>
      <c r="T158" s="51" t="n">
        <v>-0.03</v>
      </c>
      <c r="U158" s="51" t="n">
        <f aca="false">AV158</f>
        <v>-0.74</v>
      </c>
      <c r="V158" s="51" t="n">
        <f aca="false">$B158+S158+T158+U158</f>
        <v>3.6905</v>
      </c>
      <c r="X158" s="0" t="n">
        <v>0.275</v>
      </c>
      <c r="Y158" s="51" t="n">
        <v>-0.02</v>
      </c>
      <c r="Z158" s="51" t="n">
        <f aca="false">AQ158+AR158</f>
        <v>-0.74059335</v>
      </c>
      <c r="AA158" s="51" t="n">
        <f aca="false">$B158+X158+Y158+Z158</f>
        <v>4.37490665</v>
      </c>
      <c r="AC158" s="0" t="n">
        <v>-0.195</v>
      </c>
      <c r="AD158" s="51" t="n">
        <v>-0.1</v>
      </c>
      <c r="AE158" s="51" t="n">
        <f aca="false">AR158</f>
        <v>-0.26355</v>
      </c>
      <c r="AF158" s="51" t="n">
        <f aca="false">$B158+AC158+AD158+AE158</f>
        <v>4.30195</v>
      </c>
      <c r="AH158" s="0" t="n">
        <v>-0.32</v>
      </c>
      <c r="AI158" s="51" t="n">
        <v>-0.1</v>
      </c>
      <c r="AJ158" s="51" t="n">
        <f aca="false">AR158</f>
        <v>-0.26355</v>
      </c>
      <c r="AK158" s="51" t="n">
        <f aca="false">$B158+AH158+AI158+AJ158</f>
        <v>4.17695</v>
      </c>
      <c r="AQ158" s="52" t="n">
        <v>-0.47704335</v>
      </c>
      <c r="AR158" s="52" t="n">
        <v>-0.26355</v>
      </c>
      <c r="AS158" s="52" t="n">
        <v>-0.14801</v>
      </c>
      <c r="AT158" s="52" t="n">
        <v>-0.5134375</v>
      </c>
      <c r="AU158" s="52" t="n">
        <v>-0.3614</v>
      </c>
      <c r="AV158" s="52" t="n">
        <f aca="false">AV157</f>
        <v>-0.74</v>
      </c>
    </row>
    <row r="159" customFormat="false" ht="12.75" hidden="false" customHeight="false" outlineLevel="0" collapsed="false">
      <c r="B159" s="0" t="n">
        <v>4.8785</v>
      </c>
      <c r="D159" s="0" t="n">
        <v>-0.15</v>
      </c>
      <c r="E159" s="51" t="n">
        <v>0</v>
      </c>
      <c r="F159" s="51" t="n">
        <f aca="false">AT159+AS159+AV159</f>
        <v>-1.232</v>
      </c>
      <c r="G159" s="51" t="n">
        <f aca="false">$B159+D159+E159+F159</f>
        <v>3.4965</v>
      </c>
      <c r="I159" s="51" t="n">
        <f aca="false">D159</f>
        <v>-0.15</v>
      </c>
      <c r="J159" s="51" t="n">
        <v>0</v>
      </c>
      <c r="K159" s="51" t="n">
        <f aca="false">F159</f>
        <v>-1.232</v>
      </c>
      <c r="L159" s="51" t="n">
        <f aca="false">$B159+I159+J159+K159</f>
        <v>3.4965</v>
      </c>
      <c r="N159" s="0" t="n">
        <v>-0.15</v>
      </c>
      <c r="O159" s="51" t="n">
        <v>-0.01</v>
      </c>
      <c r="P159" s="51" t="n">
        <f aca="false">AU159+AS159+AV159</f>
        <v>-1.101</v>
      </c>
      <c r="Q159" s="51" t="n">
        <f aca="false">$B159+N159+O159+P159</f>
        <v>3.6175</v>
      </c>
      <c r="S159" s="0" t="n">
        <v>-0.4</v>
      </c>
      <c r="T159" s="51" t="n">
        <v>-0.03</v>
      </c>
      <c r="U159" s="51" t="n">
        <f aca="false">AV159</f>
        <v>-0.74</v>
      </c>
      <c r="V159" s="51" t="n">
        <f aca="false">$B159+S159+T159+U159</f>
        <v>3.7085</v>
      </c>
      <c r="X159" s="0" t="n">
        <v>0.275</v>
      </c>
      <c r="Y159" s="51" t="n">
        <v>-0.02</v>
      </c>
      <c r="Z159" s="51" t="n">
        <f aca="false">AQ159+AR159</f>
        <v>-0.4975</v>
      </c>
      <c r="AA159" s="51" t="n">
        <f aca="false">$B159+X159+Y159+Z159</f>
        <v>4.636</v>
      </c>
      <c r="AC159" s="0" t="n">
        <v>-0.195</v>
      </c>
      <c r="AD159" s="51" t="n">
        <v>-0.1</v>
      </c>
      <c r="AE159" s="51" t="n">
        <f aca="false">AR159</f>
        <v>-0.1794</v>
      </c>
      <c r="AF159" s="51" t="n">
        <f aca="false">$B159+AC159+AD159+AE159</f>
        <v>4.4041</v>
      </c>
      <c r="AH159" s="0" t="n">
        <v>-0.32</v>
      </c>
      <c r="AI159" s="51" t="n">
        <v>-0.1</v>
      </c>
      <c r="AJ159" s="51" t="n">
        <f aca="false">AR159</f>
        <v>-0.1794</v>
      </c>
      <c r="AK159" s="51" t="n">
        <f aca="false">$B159+AH159+AI159+AJ159</f>
        <v>4.2791</v>
      </c>
      <c r="AQ159" s="52" t="n">
        <v>-0.3181</v>
      </c>
      <c r="AR159" s="52" t="n">
        <v>-0.1794</v>
      </c>
      <c r="AS159" s="52" t="n">
        <v>-0.122</v>
      </c>
      <c r="AT159" s="52" t="n">
        <v>-0.37</v>
      </c>
      <c r="AU159" s="52" t="n">
        <v>-0.239</v>
      </c>
      <c r="AV159" s="52" t="n">
        <f aca="false">AV158</f>
        <v>-0.74</v>
      </c>
    </row>
    <row r="160" customFormat="false" ht="12.75" hidden="false" customHeight="false" outlineLevel="0" collapsed="false">
      <c r="B160" s="0" t="n">
        <v>5.0355</v>
      </c>
      <c r="D160" s="0" t="n">
        <v>-0.15</v>
      </c>
      <c r="E160" s="51" t="n">
        <v>0</v>
      </c>
      <c r="F160" s="51" t="n">
        <f aca="false">AT160+AS160+AV160</f>
        <v>-1.232</v>
      </c>
      <c r="G160" s="51" t="n">
        <f aca="false">$B160+D160+E160+F160</f>
        <v>3.6535</v>
      </c>
      <c r="I160" s="51" t="n">
        <f aca="false">D160</f>
        <v>-0.15</v>
      </c>
      <c r="J160" s="51" t="n">
        <v>0</v>
      </c>
      <c r="K160" s="51" t="n">
        <f aca="false">F160</f>
        <v>-1.232</v>
      </c>
      <c r="L160" s="51" t="n">
        <f aca="false">$B160+I160+J160+K160</f>
        <v>3.6535</v>
      </c>
      <c r="N160" s="0" t="n">
        <v>-0.15</v>
      </c>
      <c r="O160" s="51" t="n">
        <v>-0.01</v>
      </c>
      <c r="P160" s="51" t="n">
        <f aca="false">AU160+AS160+AV160</f>
        <v>-1.101</v>
      </c>
      <c r="Q160" s="51" t="n">
        <f aca="false">$B160+N160+O160+P160</f>
        <v>3.7745</v>
      </c>
      <c r="S160" s="0" t="n">
        <v>-0.34</v>
      </c>
      <c r="T160" s="51" t="n">
        <v>-0.03</v>
      </c>
      <c r="U160" s="51" t="n">
        <f aca="false">AV160</f>
        <v>-0.74</v>
      </c>
      <c r="V160" s="51" t="n">
        <f aca="false">$B160+S160+T160+U160</f>
        <v>3.9255</v>
      </c>
      <c r="X160" s="0" t="n">
        <v>0.3</v>
      </c>
      <c r="Y160" s="51" t="n">
        <v>-0.02</v>
      </c>
      <c r="Z160" s="51" t="n">
        <f aca="false">AQ160+AR160</f>
        <v>-0.4975</v>
      </c>
      <c r="AA160" s="51" t="n">
        <f aca="false">$B160+X160+Y160+Z160</f>
        <v>4.818</v>
      </c>
      <c r="AC160" s="0" t="n">
        <v>-0.13</v>
      </c>
      <c r="AD160" s="51" t="n">
        <v>-0.1</v>
      </c>
      <c r="AE160" s="51" t="n">
        <f aca="false">AR160</f>
        <v>-0.1794</v>
      </c>
      <c r="AF160" s="51" t="n">
        <f aca="false">$B160+AC160+AD160+AE160</f>
        <v>4.6261</v>
      </c>
      <c r="AH160" s="0" t="n">
        <v>-0.26</v>
      </c>
      <c r="AI160" s="51" t="n">
        <v>-0.1</v>
      </c>
      <c r="AJ160" s="51" t="n">
        <f aca="false">AR160</f>
        <v>-0.1794</v>
      </c>
      <c r="AK160" s="51" t="n">
        <f aca="false">$B160+AH160+AI160+AJ160</f>
        <v>4.4961</v>
      </c>
      <c r="AQ160" s="52" t="n">
        <v>-0.3181</v>
      </c>
      <c r="AR160" s="52" t="n">
        <v>-0.1794</v>
      </c>
      <c r="AS160" s="52" t="n">
        <v>-0.122</v>
      </c>
      <c r="AT160" s="52" t="n">
        <v>-0.37</v>
      </c>
      <c r="AU160" s="52" t="n">
        <v>-0.239</v>
      </c>
      <c r="AV160" s="52" t="n">
        <f aca="false">AV159</f>
        <v>-0.74</v>
      </c>
    </row>
    <row r="161" customFormat="false" ht="12.75" hidden="false" customHeight="false" outlineLevel="0" collapsed="false">
      <c r="B161" s="0" t="n">
        <v>5.1955</v>
      </c>
      <c r="D161" s="0" t="n">
        <v>-0.1525</v>
      </c>
      <c r="E161" s="51" t="n">
        <v>0</v>
      </c>
      <c r="F161" s="51" t="n">
        <f aca="false">AT161+AS161+AV161</f>
        <v>-1.232</v>
      </c>
      <c r="G161" s="51" t="n">
        <f aca="false">$B161+D161+E161+F161</f>
        <v>3.811</v>
      </c>
      <c r="I161" s="51" t="n">
        <f aca="false">D161</f>
        <v>-0.1525</v>
      </c>
      <c r="J161" s="51" t="n">
        <v>0</v>
      </c>
      <c r="K161" s="51" t="n">
        <f aca="false">F161</f>
        <v>-1.232</v>
      </c>
      <c r="L161" s="51" t="n">
        <f aca="false">$B161+I161+J161+K161</f>
        <v>3.811</v>
      </c>
      <c r="N161" s="0" t="n">
        <v>-0.1525</v>
      </c>
      <c r="O161" s="51" t="n">
        <v>-0.01</v>
      </c>
      <c r="P161" s="51" t="n">
        <f aca="false">AU161+AS161+AV161</f>
        <v>-1.101</v>
      </c>
      <c r="Q161" s="51" t="n">
        <f aca="false">$B161+N161+O161+P161</f>
        <v>3.932</v>
      </c>
      <c r="S161" s="0" t="n">
        <v>-0.34</v>
      </c>
      <c r="T161" s="51" t="n">
        <v>-0.03</v>
      </c>
      <c r="U161" s="51" t="n">
        <f aca="false">AV161</f>
        <v>-0.74</v>
      </c>
      <c r="V161" s="51" t="n">
        <f aca="false">$B161+S161+T161+U161</f>
        <v>4.0855</v>
      </c>
      <c r="X161" s="0" t="n">
        <v>0.37</v>
      </c>
      <c r="Y161" s="51" t="n">
        <v>-0.02</v>
      </c>
      <c r="Z161" s="51" t="n">
        <f aca="false">AQ161+AR161</f>
        <v>-0.4975</v>
      </c>
      <c r="AA161" s="51" t="n">
        <f aca="false">$B161+X161+Y161+Z161</f>
        <v>5.048</v>
      </c>
      <c r="AC161" s="0" t="n">
        <v>-0.13</v>
      </c>
      <c r="AD161" s="51" t="n">
        <v>-0.1</v>
      </c>
      <c r="AE161" s="51" t="n">
        <f aca="false">AR161</f>
        <v>-0.1794</v>
      </c>
      <c r="AF161" s="51" t="n">
        <f aca="false">$B161+AC161+AD161+AE161</f>
        <v>4.7861</v>
      </c>
      <c r="AH161" s="0" t="n">
        <v>-0.26</v>
      </c>
      <c r="AI161" s="51" t="n">
        <v>-0.1</v>
      </c>
      <c r="AJ161" s="51" t="n">
        <f aca="false">AR161</f>
        <v>-0.1794</v>
      </c>
      <c r="AK161" s="51" t="n">
        <f aca="false">$B161+AH161+AI161+AJ161</f>
        <v>4.6561</v>
      </c>
      <c r="AQ161" s="52" t="n">
        <v>-0.3181</v>
      </c>
      <c r="AR161" s="52" t="n">
        <v>-0.1794</v>
      </c>
      <c r="AS161" s="52" t="n">
        <v>-0.122</v>
      </c>
      <c r="AT161" s="52" t="n">
        <v>-0.37</v>
      </c>
      <c r="AU161" s="52" t="n">
        <v>-0.239</v>
      </c>
      <c r="AV161" s="52" t="n">
        <f aca="false">AV160</f>
        <v>-0.74</v>
      </c>
    </row>
    <row r="162" customFormat="false" ht="12.75" hidden="false" customHeight="false" outlineLevel="0" collapsed="false">
      <c r="B162" s="0" t="n">
        <v>5.2265</v>
      </c>
      <c r="D162" s="0" t="n">
        <v>-0.155</v>
      </c>
      <c r="E162" s="51" t="n">
        <v>0</v>
      </c>
      <c r="F162" s="51" t="n">
        <f aca="false">AT162+AS162+AV162</f>
        <v>-1.232</v>
      </c>
      <c r="G162" s="51" t="n">
        <f aca="false">$B162+D162+E162+F162</f>
        <v>3.8395</v>
      </c>
      <c r="I162" s="51" t="n">
        <f aca="false">D162</f>
        <v>-0.155</v>
      </c>
      <c r="J162" s="51" t="n">
        <v>0</v>
      </c>
      <c r="K162" s="51" t="n">
        <f aca="false">F162</f>
        <v>-1.232</v>
      </c>
      <c r="L162" s="51" t="n">
        <f aca="false">$B162+I162+J162+K162</f>
        <v>3.8395</v>
      </c>
      <c r="N162" s="0" t="n">
        <v>-0.155</v>
      </c>
      <c r="O162" s="51" t="n">
        <v>-0.01</v>
      </c>
      <c r="P162" s="51" t="n">
        <f aca="false">AU162+AS162+AV162</f>
        <v>-1.101</v>
      </c>
      <c r="Q162" s="51" t="n">
        <f aca="false">$B162+N162+O162+P162</f>
        <v>3.9605</v>
      </c>
      <c r="S162" s="0" t="n">
        <v>-0.34</v>
      </c>
      <c r="T162" s="51" t="n">
        <v>-0.03</v>
      </c>
      <c r="U162" s="51" t="n">
        <f aca="false">AV162</f>
        <v>-0.74</v>
      </c>
      <c r="V162" s="51" t="n">
        <f aca="false">$B162+S162+T162+U162</f>
        <v>4.1165</v>
      </c>
      <c r="X162" s="0" t="n">
        <v>0.37</v>
      </c>
      <c r="Y162" s="51" t="n">
        <v>-0.02</v>
      </c>
      <c r="Z162" s="51" t="n">
        <f aca="false">AQ162+AR162</f>
        <v>-0.4975</v>
      </c>
      <c r="AA162" s="51" t="n">
        <f aca="false">$B162+X162+Y162+Z162</f>
        <v>5.079</v>
      </c>
      <c r="AC162" s="0" t="n">
        <v>-0.13</v>
      </c>
      <c r="AD162" s="51" t="n">
        <v>-0.1</v>
      </c>
      <c r="AE162" s="51" t="n">
        <f aca="false">AR162</f>
        <v>-0.1794</v>
      </c>
      <c r="AF162" s="51" t="n">
        <f aca="false">$B162+AC162+AD162+AE162</f>
        <v>4.8171</v>
      </c>
      <c r="AH162" s="0" t="n">
        <v>-0.26</v>
      </c>
      <c r="AI162" s="51" t="n">
        <v>-0.1</v>
      </c>
      <c r="AJ162" s="51" t="n">
        <f aca="false">AR162</f>
        <v>-0.1794</v>
      </c>
      <c r="AK162" s="51" t="n">
        <f aca="false">$B162+AH162+AI162+AJ162</f>
        <v>4.6871</v>
      </c>
      <c r="AQ162" s="52" t="n">
        <v>-0.3181</v>
      </c>
      <c r="AR162" s="52" t="n">
        <v>-0.1794</v>
      </c>
      <c r="AS162" s="52" t="n">
        <v>-0.122</v>
      </c>
      <c r="AT162" s="52" t="n">
        <v>-0.37</v>
      </c>
      <c r="AU162" s="52" t="n">
        <v>-0.239</v>
      </c>
      <c r="AV162" s="52" t="n">
        <f aca="false">AV161</f>
        <v>-0.74</v>
      </c>
    </row>
    <row r="163" customFormat="false" ht="12.75" hidden="false" customHeight="false" outlineLevel="0" collapsed="false">
      <c r="B163" s="0" t="n">
        <v>5.1425</v>
      </c>
      <c r="D163" s="0" t="n">
        <v>-0.1475</v>
      </c>
      <c r="E163" s="51" t="n">
        <v>0</v>
      </c>
      <c r="F163" s="51" t="n">
        <f aca="false">AT163+AS163+AV163</f>
        <v>-1.232</v>
      </c>
      <c r="G163" s="51" t="n">
        <f aca="false">$B163+D163+E163+F163</f>
        <v>3.763</v>
      </c>
      <c r="I163" s="51" t="n">
        <f aca="false">D163</f>
        <v>-0.1475</v>
      </c>
      <c r="J163" s="51" t="n">
        <v>0</v>
      </c>
      <c r="K163" s="51" t="n">
        <f aca="false">F163</f>
        <v>-1.232</v>
      </c>
      <c r="L163" s="51" t="n">
        <f aca="false">$B163+I163+J163+K163</f>
        <v>3.763</v>
      </c>
      <c r="N163" s="0" t="n">
        <v>-0.1475</v>
      </c>
      <c r="O163" s="51" t="n">
        <v>-0.01</v>
      </c>
      <c r="P163" s="51" t="n">
        <f aca="false">AU163+AS163+AV163</f>
        <v>-1.101</v>
      </c>
      <c r="Q163" s="51" t="n">
        <f aca="false">$B163+N163+O163+P163</f>
        <v>3.884</v>
      </c>
      <c r="S163" s="0" t="n">
        <v>-0.34</v>
      </c>
      <c r="T163" s="51" t="n">
        <v>-0.03</v>
      </c>
      <c r="U163" s="51" t="n">
        <f aca="false">AV163</f>
        <v>-0.74</v>
      </c>
      <c r="V163" s="51" t="n">
        <f aca="false">$B163+S163+T163+U163</f>
        <v>4.0325</v>
      </c>
      <c r="X163" s="0" t="n">
        <v>0.37</v>
      </c>
      <c r="Y163" s="51" t="n">
        <v>-0.02</v>
      </c>
      <c r="Z163" s="51" t="n">
        <f aca="false">AQ163+AR163</f>
        <v>-0.4975</v>
      </c>
      <c r="AA163" s="51" t="n">
        <f aca="false">$B163+X163+Y163+Z163</f>
        <v>4.995</v>
      </c>
      <c r="AC163" s="0" t="n">
        <v>-0.13</v>
      </c>
      <c r="AD163" s="51" t="n">
        <v>-0.1</v>
      </c>
      <c r="AE163" s="51" t="n">
        <f aca="false">AR163</f>
        <v>-0.1794</v>
      </c>
      <c r="AF163" s="51" t="n">
        <f aca="false">$B163+AC163+AD163+AE163</f>
        <v>4.7331</v>
      </c>
      <c r="AH163" s="0" t="n">
        <v>-0.26</v>
      </c>
      <c r="AI163" s="51" t="n">
        <v>-0.1</v>
      </c>
      <c r="AJ163" s="51" t="n">
        <f aca="false">AR163</f>
        <v>-0.1794</v>
      </c>
      <c r="AK163" s="51" t="n">
        <f aca="false">$B163+AH163+AI163+AJ163</f>
        <v>4.6031</v>
      </c>
      <c r="AQ163" s="52" t="n">
        <v>-0.3181</v>
      </c>
      <c r="AR163" s="52" t="n">
        <v>-0.1794</v>
      </c>
      <c r="AS163" s="52" t="n">
        <v>-0.122</v>
      </c>
      <c r="AT163" s="52" t="n">
        <v>-0.37</v>
      </c>
      <c r="AU163" s="52" t="n">
        <v>-0.239</v>
      </c>
      <c r="AV163" s="52" t="n">
        <f aca="false">AV162</f>
        <v>-0.74</v>
      </c>
    </row>
    <row r="164" customFormat="false" ht="12.75" hidden="false" customHeight="false" outlineLevel="0" collapsed="false">
      <c r="B164" s="0" t="n">
        <v>5.0075</v>
      </c>
      <c r="D164" s="0" t="n">
        <v>-0.145</v>
      </c>
      <c r="E164" s="51" t="n">
        <v>0</v>
      </c>
      <c r="F164" s="51" t="n">
        <f aca="false">AT164+AS164+AV164</f>
        <v>-1.232</v>
      </c>
      <c r="G164" s="51" t="n">
        <f aca="false">$B164+D164+E164+F164</f>
        <v>3.6305</v>
      </c>
      <c r="I164" s="51" t="n">
        <f aca="false">D164</f>
        <v>-0.145</v>
      </c>
      <c r="J164" s="51" t="n">
        <v>0</v>
      </c>
      <c r="K164" s="51" t="n">
        <f aca="false">F164</f>
        <v>-1.232</v>
      </c>
      <c r="L164" s="51" t="n">
        <f aca="false">$B164+I164+J164+K164</f>
        <v>3.6305</v>
      </c>
      <c r="N164" s="0" t="n">
        <v>-0.145</v>
      </c>
      <c r="O164" s="51" t="n">
        <v>-0.01</v>
      </c>
      <c r="P164" s="51" t="n">
        <f aca="false">AU164+AS164+AV164</f>
        <v>-1.101</v>
      </c>
      <c r="Q164" s="51" t="n">
        <f aca="false">$B164+N164+O164+P164</f>
        <v>3.7515</v>
      </c>
      <c r="S164" s="0" t="n">
        <v>-0.34</v>
      </c>
      <c r="T164" s="51" t="n">
        <v>-0.03</v>
      </c>
      <c r="U164" s="51" t="n">
        <f aca="false">AV164</f>
        <v>-0.74</v>
      </c>
      <c r="V164" s="51" t="n">
        <f aca="false">$B164+S164+T164+U164</f>
        <v>3.8975</v>
      </c>
      <c r="X164" s="0" t="n">
        <v>0.37</v>
      </c>
      <c r="Y164" s="51" t="n">
        <v>-0.02</v>
      </c>
      <c r="Z164" s="51" t="n">
        <f aca="false">AQ164+AR164</f>
        <v>-0.4975</v>
      </c>
      <c r="AA164" s="51" t="n">
        <f aca="false">$B164+X164+Y164+Z164</f>
        <v>4.86</v>
      </c>
      <c r="AC164" s="0" t="n">
        <v>-0.13</v>
      </c>
      <c r="AD164" s="51" t="n">
        <v>-0.1</v>
      </c>
      <c r="AE164" s="51" t="n">
        <f aca="false">AR164</f>
        <v>-0.1794</v>
      </c>
      <c r="AF164" s="51" t="n">
        <f aca="false">$B164+AC164+AD164+AE164</f>
        <v>4.5981</v>
      </c>
      <c r="AH164" s="0" t="n">
        <v>-0.26</v>
      </c>
      <c r="AI164" s="51" t="n">
        <v>-0.1</v>
      </c>
      <c r="AJ164" s="51" t="n">
        <f aca="false">AR164</f>
        <v>-0.1794</v>
      </c>
      <c r="AK164" s="51" t="n">
        <f aca="false">$B164+AH164+AI164+AJ164</f>
        <v>4.4681</v>
      </c>
      <c r="AQ164" s="52" t="n">
        <v>-0.3181</v>
      </c>
      <c r="AR164" s="52" t="n">
        <v>-0.1794</v>
      </c>
      <c r="AS164" s="52" t="n">
        <v>-0.122</v>
      </c>
      <c r="AT164" s="52" t="n">
        <v>-0.37</v>
      </c>
      <c r="AU164" s="52" t="n">
        <v>-0.239</v>
      </c>
      <c r="AV164" s="52" t="n">
        <f aca="false">AV163</f>
        <v>-0.74</v>
      </c>
    </row>
    <row r="165" customFormat="false" ht="12.75" hidden="false" customHeight="false" outlineLevel="0" collapsed="false">
      <c r="B165" s="0" t="n">
        <v>4.8535</v>
      </c>
      <c r="D165" s="0" t="n">
        <v>-0.15</v>
      </c>
      <c r="E165" s="51" t="n">
        <v>0</v>
      </c>
      <c r="F165" s="51" t="n">
        <f aca="false">AT165+AS165+AV165</f>
        <v>-1.232</v>
      </c>
      <c r="G165" s="51" t="n">
        <f aca="false">$B165+D165+E165+F165</f>
        <v>3.4715</v>
      </c>
      <c r="I165" s="51" t="n">
        <f aca="false">D165</f>
        <v>-0.15</v>
      </c>
      <c r="J165" s="51" t="n">
        <v>0</v>
      </c>
      <c r="K165" s="51" t="n">
        <f aca="false">F165</f>
        <v>-1.232</v>
      </c>
      <c r="L165" s="51" t="n">
        <f aca="false">$B165+I165+J165+K165</f>
        <v>3.4715</v>
      </c>
      <c r="N165" s="0" t="n">
        <v>-0.15</v>
      </c>
      <c r="O165" s="51" t="n">
        <v>-0.01</v>
      </c>
      <c r="P165" s="51" t="n">
        <f aca="false">AU165+AS165+AV165</f>
        <v>-1.101</v>
      </c>
      <c r="Q165" s="51" t="n">
        <f aca="false">$B165+N165+O165+P165</f>
        <v>3.5925</v>
      </c>
      <c r="S165" s="0" t="n">
        <v>0</v>
      </c>
      <c r="T165" s="51" t="n">
        <v>-0.03</v>
      </c>
      <c r="U165" s="51" t="n">
        <f aca="false">AV165</f>
        <v>-0.74</v>
      </c>
      <c r="V165" s="51" t="n">
        <f aca="false">$B165+S165+T165+U165</f>
        <v>4.0835</v>
      </c>
      <c r="X165" s="0" t="n">
        <v>0.275</v>
      </c>
      <c r="Y165" s="51" t="n">
        <v>-0.02</v>
      </c>
      <c r="Z165" s="51" t="n">
        <f aca="false">AQ165+AR165</f>
        <v>-0.4975</v>
      </c>
      <c r="AA165" s="51" t="n">
        <f aca="false">$B165+X165+Y165+Z165</f>
        <v>4.611</v>
      </c>
      <c r="AC165" s="0" t="n">
        <v>-0.195</v>
      </c>
      <c r="AD165" s="51" t="n">
        <v>-0.1</v>
      </c>
      <c r="AE165" s="51" t="n">
        <f aca="false">AR165</f>
        <v>-0.1794</v>
      </c>
      <c r="AF165" s="51" t="n">
        <f aca="false">$B165+AC165+AD165+AE165</f>
        <v>4.3791</v>
      </c>
      <c r="AH165" s="0" t="n">
        <v>-0.32</v>
      </c>
      <c r="AI165" s="51" t="n">
        <v>-0.1</v>
      </c>
      <c r="AJ165" s="51" t="n">
        <f aca="false">AR165</f>
        <v>-0.1794</v>
      </c>
      <c r="AK165" s="51" t="n">
        <f aca="false">$B165+AH165+AI165+AJ165</f>
        <v>4.2541</v>
      </c>
      <c r="AQ165" s="52" t="n">
        <v>-0.3181</v>
      </c>
      <c r="AR165" s="52" t="n">
        <v>-0.1794</v>
      </c>
      <c r="AS165" s="52" t="n">
        <v>-0.122</v>
      </c>
      <c r="AT165" s="52" t="n">
        <v>-0.37</v>
      </c>
      <c r="AU165" s="52" t="n">
        <v>-0.239</v>
      </c>
      <c r="AV165" s="52" t="n">
        <f aca="false">AV164</f>
        <v>-0.74</v>
      </c>
    </row>
    <row r="166" customFormat="false" ht="12.75" hidden="false" customHeight="false" outlineLevel="0" collapsed="false">
      <c r="B166" s="0" t="n">
        <v>4.8575</v>
      </c>
      <c r="D166" s="0" t="n">
        <v>-0.15</v>
      </c>
      <c r="E166" s="51" t="n">
        <v>0</v>
      </c>
      <c r="F166" s="51" t="n">
        <f aca="false">AT166+AS166+AV166</f>
        <v>-1.232</v>
      </c>
      <c r="G166" s="51" t="n">
        <f aca="false">$B166+D166+E166+F166</f>
        <v>3.4755</v>
      </c>
      <c r="I166" s="51" t="n">
        <f aca="false">D166</f>
        <v>-0.15</v>
      </c>
      <c r="J166" s="51" t="n">
        <v>0</v>
      </c>
      <c r="K166" s="51" t="n">
        <f aca="false">F166</f>
        <v>-1.232</v>
      </c>
      <c r="L166" s="51" t="n">
        <f aca="false">$B166+I166+J166+K166</f>
        <v>3.4755</v>
      </c>
      <c r="N166" s="0" t="n">
        <v>-0.15</v>
      </c>
      <c r="O166" s="51" t="n">
        <v>-0.01</v>
      </c>
      <c r="P166" s="51" t="n">
        <f aca="false">AU166+AS166+AV166</f>
        <v>-1.101</v>
      </c>
      <c r="Q166" s="51" t="n">
        <f aca="false">$B166+N166+O166+P166</f>
        <v>3.5965</v>
      </c>
      <c r="S166" s="0" t="n">
        <v>0</v>
      </c>
      <c r="T166" s="51" t="n">
        <v>-0.03</v>
      </c>
      <c r="U166" s="51" t="n">
        <f aca="false">AV166</f>
        <v>-0.74</v>
      </c>
      <c r="V166" s="51" t="n">
        <f aca="false">$B166+S166+T166+U166</f>
        <v>4.0875</v>
      </c>
      <c r="X166" s="0" t="n">
        <v>0.275</v>
      </c>
      <c r="Y166" s="51" t="n">
        <v>-0.02</v>
      </c>
      <c r="Z166" s="51" t="n">
        <f aca="false">AQ166+AR166</f>
        <v>-0.4975</v>
      </c>
      <c r="AA166" s="51" t="n">
        <f aca="false">$B166+X166+Y166+Z166</f>
        <v>4.615</v>
      </c>
      <c r="AC166" s="0" t="n">
        <v>-0.195</v>
      </c>
      <c r="AD166" s="51" t="n">
        <v>-0.1</v>
      </c>
      <c r="AE166" s="51" t="n">
        <f aca="false">AR166</f>
        <v>-0.1794</v>
      </c>
      <c r="AF166" s="51" t="n">
        <f aca="false">$B166+AC166+AD166+AE166</f>
        <v>4.3831</v>
      </c>
      <c r="AH166" s="0" t="n">
        <v>-0.32</v>
      </c>
      <c r="AI166" s="51" t="n">
        <v>-0.1</v>
      </c>
      <c r="AJ166" s="51" t="n">
        <f aca="false">AR166</f>
        <v>-0.1794</v>
      </c>
      <c r="AK166" s="51" t="n">
        <f aca="false">$B166+AH166+AI166+AJ166</f>
        <v>4.2581</v>
      </c>
      <c r="AQ166" s="52" t="n">
        <v>-0.3181</v>
      </c>
      <c r="AR166" s="52" t="n">
        <v>-0.1794</v>
      </c>
      <c r="AS166" s="52" t="n">
        <v>-0.122</v>
      </c>
      <c r="AT166" s="52" t="n">
        <v>-0.37</v>
      </c>
      <c r="AU166" s="52" t="n">
        <v>-0.239</v>
      </c>
      <c r="AV166" s="52" t="n">
        <f aca="false">AV165</f>
        <v>-0.74</v>
      </c>
    </row>
    <row r="167" customFormat="false" ht="12.75" hidden="false" customHeight="false" outlineLevel="0" collapsed="false">
      <c r="B167" s="0" t="n">
        <v>4.8975</v>
      </c>
      <c r="D167" s="0" t="n">
        <v>-0.15</v>
      </c>
      <c r="E167" s="51" t="n">
        <v>0</v>
      </c>
      <c r="F167" s="51" t="n">
        <f aca="false">AT167+AS167+AV167</f>
        <v>-1.232</v>
      </c>
      <c r="G167" s="51" t="n">
        <f aca="false">$B167+D167+E167+F167</f>
        <v>3.5155</v>
      </c>
      <c r="I167" s="51" t="n">
        <f aca="false">D167</f>
        <v>-0.15</v>
      </c>
      <c r="J167" s="51" t="n">
        <v>0</v>
      </c>
      <c r="K167" s="51" t="n">
        <f aca="false">F167</f>
        <v>-1.232</v>
      </c>
      <c r="L167" s="51" t="n">
        <f aca="false">$B167+I167+J167+K167</f>
        <v>3.5155</v>
      </c>
      <c r="N167" s="0" t="n">
        <v>-0.15</v>
      </c>
      <c r="O167" s="51" t="n">
        <v>-0.01</v>
      </c>
      <c r="P167" s="51" t="n">
        <f aca="false">AU167+AS167+AV167</f>
        <v>-1.101</v>
      </c>
      <c r="Q167" s="51" t="n">
        <f aca="false">$B167+N167+O167+P167</f>
        <v>3.6365</v>
      </c>
      <c r="S167" s="0" t="n">
        <v>0</v>
      </c>
      <c r="T167" s="51" t="n">
        <v>-0.03</v>
      </c>
      <c r="U167" s="51" t="n">
        <f aca="false">AV167</f>
        <v>-0.74</v>
      </c>
      <c r="V167" s="51" t="n">
        <f aca="false">$B167+S167+T167+U167</f>
        <v>4.1275</v>
      </c>
      <c r="X167" s="0" t="n">
        <v>0.275</v>
      </c>
      <c r="Y167" s="51" t="n">
        <v>-0.02</v>
      </c>
      <c r="Z167" s="51" t="n">
        <f aca="false">AQ167+AR167</f>
        <v>-0.4975</v>
      </c>
      <c r="AA167" s="51" t="n">
        <f aca="false">$B167+X167+Y167+Z167</f>
        <v>4.655</v>
      </c>
      <c r="AC167" s="0" t="n">
        <v>-0.195</v>
      </c>
      <c r="AD167" s="51" t="n">
        <v>-0.1</v>
      </c>
      <c r="AE167" s="51" t="n">
        <f aca="false">AR167</f>
        <v>-0.1794</v>
      </c>
      <c r="AF167" s="51" t="n">
        <f aca="false">$B167+AC167+AD167+AE167</f>
        <v>4.4231</v>
      </c>
      <c r="AH167" s="0" t="n">
        <v>-0.32</v>
      </c>
      <c r="AI167" s="51" t="n">
        <v>-0.1</v>
      </c>
      <c r="AJ167" s="51" t="n">
        <f aca="false">AR167</f>
        <v>-0.1794</v>
      </c>
      <c r="AK167" s="51" t="n">
        <f aca="false">$B167+AH167+AI167+AJ167</f>
        <v>4.2981</v>
      </c>
      <c r="AQ167" s="52" t="n">
        <v>-0.3181</v>
      </c>
      <c r="AR167" s="52" t="n">
        <v>-0.1794</v>
      </c>
      <c r="AS167" s="52" t="n">
        <v>-0.122</v>
      </c>
      <c r="AT167" s="52" t="n">
        <v>-0.37</v>
      </c>
      <c r="AU167" s="52" t="n">
        <v>-0.239</v>
      </c>
      <c r="AV167" s="52" t="n">
        <f aca="false">AV166</f>
        <v>-0.74</v>
      </c>
    </row>
    <row r="168" customFormat="false" ht="12.75" hidden="false" customHeight="false" outlineLevel="0" collapsed="false">
      <c r="B168" s="0" t="n">
        <v>4.9425</v>
      </c>
      <c r="D168" s="0" t="n">
        <v>-0.15</v>
      </c>
      <c r="E168" s="51" t="n">
        <v>0</v>
      </c>
      <c r="F168" s="51" t="n">
        <f aca="false">AT168+AS168+AV168</f>
        <v>-1.232</v>
      </c>
      <c r="G168" s="51" t="n">
        <f aca="false">$B168+D168+E168+F168</f>
        <v>3.5605</v>
      </c>
      <c r="I168" s="51" t="n">
        <f aca="false">D168</f>
        <v>-0.15</v>
      </c>
      <c r="J168" s="51" t="n">
        <v>0</v>
      </c>
      <c r="K168" s="51" t="n">
        <f aca="false">F168</f>
        <v>-1.232</v>
      </c>
      <c r="L168" s="51" t="n">
        <f aca="false">$B168+I168+J168+K168</f>
        <v>3.5605</v>
      </c>
      <c r="N168" s="0" t="n">
        <v>-0.15</v>
      </c>
      <c r="O168" s="51" t="n">
        <v>-0.01</v>
      </c>
      <c r="P168" s="51" t="n">
        <f aca="false">AU168+AS168+AV168</f>
        <v>-1.101</v>
      </c>
      <c r="Q168" s="51" t="n">
        <f aca="false">$B168+N168+O168+P168</f>
        <v>3.6815</v>
      </c>
      <c r="S168" s="0" t="n">
        <v>0</v>
      </c>
      <c r="T168" s="51" t="n">
        <v>-0.03</v>
      </c>
      <c r="U168" s="51" t="n">
        <f aca="false">AV168</f>
        <v>-0.74</v>
      </c>
      <c r="V168" s="51" t="n">
        <f aca="false">$B168+S168+T168+U168</f>
        <v>4.1725</v>
      </c>
      <c r="X168" s="0" t="n">
        <v>0.275</v>
      </c>
      <c r="Y168" s="51" t="n">
        <v>-0.02</v>
      </c>
      <c r="Z168" s="51" t="n">
        <f aca="false">AQ168+AR168</f>
        <v>-0.4975</v>
      </c>
      <c r="AA168" s="51" t="n">
        <f aca="false">$B168+X168+Y168+Z168</f>
        <v>4.7</v>
      </c>
      <c r="AC168" s="0" t="n">
        <v>-0.195</v>
      </c>
      <c r="AD168" s="51" t="n">
        <v>-0.1</v>
      </c>
      <c r="AE168" s="51" t="n">
        <f aca="false">AR168</f>
        <v>-0.1794</v>
      </c>
      <c r="AF168" s="51" t="n">
        <f aca="false">$B168+AC168+AD168+AE168</f>
        <v>4.4681</v>
      </c>
      <c r="AH168" s="0" t="n">
        <v>-0.32</v>
      </c>
      <c r="AI168" s="51" t="n">
        <v>-0.1</v>
      </c>
      <c r="AJ168" s="51" t="n">
        <f aca="false">AR168</f>
        <v>-0.1794</v>
      </c>
      <c r="AK168" s="51" t="n">
        <f aca="false">$B168+AH168+AI168+AJ168</f>
        <v>4.3431</v>
      </c>
      <c r="AQ168" s="52" t="n">
        <v>-0.3181</v>
      </c>
      <c r="AR168" s="52" t="n">
        <v>-0.1794</v>
      </c>
      <c r="AS168" s="52" t="n">
        <v>-0.122</v>
      </c>
      <c r="AT168" s="52" t="n">
        <v>-0.37</v>
      </c>
      <c r="AU168" s="52" t="n">
        <v>-0.239</v>
      </c>
      <c r="AV168" s="52" t="n">
        <f aca="false">AV167</f>
        <v>-0.74</v>
      </c>
    </row>
    <row r="169" customFormat="false" ht="12.75" hidden="false" customHeight="false" outlineLevel="0" collapsed="false">
      <c r="B169" s="0" t="n">
        <v>4.9815</v>
      </c>
      <c r="D169" s="0" t="n">
        <v>-0.15</v>
      </c>
      <c r="E169" s="51" t="n">
        <v>0</v>
      </c>
      <c r="F169" s="51" t="n">
        <f aca="false">AT169+AS169+AV169</f>
        <v>-1.232</v>
      </c>
      <c r="G169" s="51" t="n">
        <f aca="false">$B169+D169+E169+F169</f>
        <v>3.5995</v>
      </c>
      <c r="I169" s="51" t="n">
        <f aca="false">D169</f>
        <v>-0.15</v>
      </c>
      <c r="J169" s="51" t="n">
        <v>0</v>
      </c>
      <c r="K169" s="51" t="n">
        <f aca="false">F169</f>
        <v>-1.232</v>
      </c>
      <c r="L169" s="51" t="n">
        <f aca="false">$B169+I169+J169+K169</f>
        <v>3.5995</v>
      </c>
      <c r="N169" s="0" t="n">
        <v>-0.15</v>
      </c>
      <c r="O169" s="51" t="n">
        <v>-0.01</v>
      </c>
      <c r="P169" s="51" t="n">
        <f aca="false">AU169+AS169+AV169</f>
        <v>-1.101</v>
      </c>
      <c r="Q169" s="51" t="n">
        <f aca="false">$B169+N169+O169+P169</f>
        <v>3.7205</v>
      </c>
      <c r="S169" s="0" t="n">
        <v>0</v>
      </c>
      <c r="T169" s="51" t="n">
        <v>-0.03</v>
      </c>
      <c r="U169" s="51" t="n">
        <f aca="false">AV169</f>
        <v>-0.74</v>
      </c>
      <c r="V169" s="51" t="n">
        <f aca="false">$B169+S169+T169+U169</f>
        <v>4.2115</v>
      </c>
      <c r="X169" s="0" t="n">
        <v>0.275</v>
      </c>
      <c r="Y169" s="51" t="n">
        <v>-0.02</v>
      </c>
      <c r="Z169" s="51" t="n">
        <f aca="false">AQ169+AR169</f>
        <v>-0.4975</v>
      </c>
      <c r="AA169" s="51" t="n">
        <f aca="false">$B169+X169+Y169+Z169</f>
        <v>4.739</v>
      </c>
      <c r="AC169" s="0" t="n">
        <v>-0.195</v>
      </c>
      <c r="AD169" s="51" t="n">
        <v>-0.1</v>
      </c>
      <c r="AE169" s="51" t="n">
        <f aca="false">AR169</f>
        <v>-0.1794</v>
      </c>
      <c r="AF169" s="51" t="n">
        <f aca="false">$B169+AC169+AD169+AE169</f>
        <v>4.5071</v>
      </c>
      <c r="AH169" s="0" t="n">
        <v>-0.32</v>
      </c>
      <c r="AI169" s="51" t="n">
        <v>-0.1</v>
      </c>
      <c r="AJ169" s="51" t="n">
        <f aca="false">AR169</f>
        <v>-0.1794</v>
      </c>
      <c r="AK169" s="51" t="n">
        <f aca="false">$B169+AH169+AI169+AJ169</f>
        <v>4.3821</v>
      </c>
      <c r="AQ169" s="52" t="n">
        <v>-0.3181</v>
      </c>
      <c r="AR169" s="52" t="n">
        <v>-0.1794</v>
      </c>
      <c r="AS169" s="52" t="n">
        <v>-0.122</v>
      </c>
      <c r="AT169" s="52" t="n">
        <v>-0.37</v>
      </c>
      <c r="AU169" s="52" t="n">
        <v>-0.239</v>
      </c>
      <c r="AV169" s="52" t="n">
        <f aca="false">AV168</f>
        <v>-0.74</v>
      </c>
    </row>
    <row r="170" customFormat="false" ht="12.75" hidden="false" customHeight="false" outlineLevel="0" collapsed="false">
      <c r="B170" s="0" t="n">
        <v>4.9755</v>
      </c>
      <c r="D170" s="0" t="n">
        <v>-0.15</v>
      </c>
      <c r="E170" s="51" t="n">
        <v>0</v>
      </c>
      <c r="F170" s="51" t="n">
        <f aca="false">AT170+AS170+AV170</f>
        <v>-1.232</v>
      </c>
      <c r="G170" s="51" t="n">
        <f aca="false">$B170+D170+E170+F170</f>
        <v>3.5935</v>
      </c>
      <c r="I170" s="51" t="n">
        <f aca="false">D170</f>
        <v>-0.15</v>
      </c>
      <c r="J170" s="51" t="n">
        <v>0</v>
      </c>
      <c r="K170" s="51" t="n">
        <f aca="false">F170</f>
        <v>-1.232</v>
      </c>
      <c r="L170" s="51" t="n">
        <f aca="false">$B170+I170+J170+K170</f>
        <v>3.5935</v>
      </c>
      <c r="N170" s="0" t="n">
        <v>-0.15</v>
      </c>
      <c r="O170" s="51" t="n">
        <v>-0.01</v>
      </c>
      <c r="P170" s="51" t="n">
        <f aca="false">AU170+AS170+AV170</f>
        <v>-1.101</v>
      </c>
      <c r="Q170" s="51" t="n">
        <f aca="false">$B170+N170+O170+P170</f>
        <v>3.7145</v>
      </c>
      <c r="S170" s="0" t="n">
        <v>0</v>
      </c>
      <c r="T170" s="51" t="n">
        <v>-0.03</v>
      </c>
      <c r="U170" s="51" t="n">
        <f aca="false">AV170</f>
        <v>-0.74</v>
      </c>
      <c r="V170" s="51" t="n">
        <f aca="false">$B170+S170+T170+U170</f>
        <v>4.2055</v>
      </c>
      <c r="X170" s="0" t="n">
        <v>0.275</v>
      </c>
      <c r="Y170" s="51" t="n">
        <v>-0.02</v>
      </c>
      <c r="Z170" s="51" t="n">
        <f aca="false">AQ170+AR170</f>
        <v>-0.4975</v>
      </c>
      <c r="AA170" s="51" t="n">
        <f aca="false">$B170+X170+Y170+Z170</f>
        <v>4.733</v>
      </c>
      <c r="AC170" s="0" t="n">
        <v>-0.195</v>
      </c>
      <c r="AD170" s="51" t="n">
        <v>-0.1</v>
      </c>
      <c r="AE170" s="51" t="n">
        <f aca="false">AR170</f>
        <v>-0.1794</v>
      </c>
      <c r="AF170" s="51" t="n">
        <f aca="false">$B170+AC170+AD170+AE170</f>
        <v>4.5011</v>
      </c>
      <c r="AH170" s="0" t="n">
        <v>-0.32</v>
      </c>
      <c r="AI170" s="51" t="n">
        <v>-0.1</v>
      </c>
      <c r="AJ170" s="51" t="n">
        <f aca="false">AR170</f>
        <v>-0.1794</v>
      </c>
      <c r="AK170" s="51" t="n">
        <f aca="false">$B170+AH170+AI170+AJ170</f>
        <v>4.3761</v>
      </c>
      <c r="AQ170" s="52" t="n">
        <v>-0.3181</v>
      </c>
      <c r="AR170" s="52" t="n">
        <v>-0.1794</v>
      </c>
      <c r="AS170" s="52" t="n">
        <v>-0.122</v>
      </c>
      <c r="AT170" s="52" t="n">
        <v>-0.37</v>
      </c>
      <c r="AU170" s="52" t="n">
        <v>-0.239</v>
      </c>
      <c r="AV170" s="52" t="n">
        <f aca="false">AV169</f>
        <v>-0.74</v>
      </c>
    </row>
    <row r="171" customFormat="false" ht="12.75" hidden="false" customHeight="false" outlineLevel="0" collapsed="false">
      <c r="B171" s="0" t="n">
        <v>4.9935</v>
      </c>
      <c r="D171" s="0" t="n">
        <v>-0.15</v>
      </c>
      <c r="E171" s="51" t="n">
        <v>0</v>
      </c>
      <c r="F171" s="51" t="n">
        <f aca="false">AT171+AS171+AV171</f>
        <v>-1.232</v>
      </c>
      <c r="G171" s="51" t="n">
        <f aca="false">$B171+D171+E171+F171</f>
        <v>3.6115</v>
      </c>
      <c r="I171" s="51" t="n">
        <f aca="false">D171</f>
        <v>-0.15</v>
      </c>
      <c r="J171" s="51" t="n">
        <v>0</v>
      </c>
      <c r="K171" s="51" t="n">
        <f aca="false">F171</f>
        <v>-1.232</v>
      </c>
      <c r="L171" s="51" t="n">
        <f aca="false">$B171+I171+J171+K171</f>
        <v>3.6115</v>
      </c>
      <c r="N171" s="0" t="n">
        <v>-0.15</v>
      </c>
      <c r="O171" s="51" t="n">
        <v>-0.01</v>
      </c>
      <c r="P171" s="51" t="n">
        <f aca="false">AU171+AS171+AV171</f>
        <v>-1.101</v>
      </c>
      <c r="Q171" s="51" t="n">
        <f aca="false">$B171+N171+O171+P171</f>
        <v>3.7325</v>
      </c>
      <c r="S171" s="0" t="n">
        <v>0</v>
      </c>
      <c r="T171" s="51" t="n">
        <v>-0.03</v>
      </c>
      <c r="U171" s="51" t="n">
        <f aca="false">AV171</f>
        <v>-0.74</v>
      </c>
      <c r="V171" s="51" t="n">
        <f aca="false">$B171+S171+T171+U171</f>
        <v>4.2235</v>
      </c>
      <c r="X171" s="0" t="n">
        <v>0.275</v>
      </c>
      <c r="Y171" s="51" t="n">
        <v>-0.02</v>
      </c>
      <c r="Z171" s="51" t="n">
        <f aca="false">AQ171+AR171</f>
        <v>-0.4975</v>
      </c>
      <c r="AA171" s="51" t="n">
        <f aca="false">$B171+X171+Y171+Z171</f>
        <v>4.751</v>
      </c>
      <c r="AC171" s="0" t="n">
        <v>-0.195</v>
      </c>
      <c r="AD171" s="51" t="n">
        <v>-0.1</v>
      </c>
      <c r="AE171" s="51" t="n">
        <f aca="false">AR171</f>
        <v>-0.1794</v>
      </c>
      <c r="AF171" s="51" t="n">
        <f aca="false">$B171+AC171+AD171+AE171</f>
        <v>4.5191</v>
      </c>
      <c r="AH171" s="0" t="n">
        <v>-0.32</v>
      </c>
      <c r="AI171" s="51" t="n">
        <v>-0.1</v>
      </c>
      <c r="AJ171" s="51" t="n">
        <f aca="false">AR171</f>
        <v>-0.1794</v>
      </c>
      <c r="AK171" s="51" t="n">
        <f aca="false">$B171+AH171+AI171+AJ171</f>
        <v>4.3941</v>
      </c>
      <c r="AQ171" s="52" t="n">
        <v>-0.3181</v>
      </c>
      <c r="AR171" s="52" t="n">
        <v>-0.1794</v>
      </c>
      <c r="AS171" s="52" t="n">
        <v>-0.122</v>
      </c>
      <c r="AT171" s="52" t="n">
        <v>-0.37</v>
      </c>
      <c r="AU171" s="52" t="n">
        <v>-0.239</v>
      </c>
      <c r="AV171" s="52" t="n">
        <f aca="false">AV170</f>
        <v>-0.74</v>
      </c>
    </row>
    <row r="172" customFormat="false" ht="12.75" hidden="false" customHeight="false" outlineLevel="0" collapsed="false">
      <c r="B172" s="0" t="n">
        <v>5.1505</v>
      </c>
      <c r="D172" s="0" t="n">
        <v>-0.15</v>
      </c>
      <c r="E172" s="51" t="n">
        <v>0</v>
      </c>
      <c r="F172" s="51" t="n">
        <f aca="false">AT172+AS172+AV172</f>
        <v>-1.232</v>
      </c>
      <c r="G172" s="51" t="n">
        <f aca="false">$B172+D172+E172+F172</f>
        <v>3.7685</v>
      </c>
      <c r="I172" s="51" t="n">
        <f aca="false">D172</f>
        <v>-0.15</v>
      </c>
      <c r="J172" s="51" t="n">
        <v>0</v>
      </c>
      <c r="K172" s="51" t="n">
        <f aca="false">F172</f>
        <v>-1.232</v>
      </c>
      <c r="L172" s="51" t="n">
        <f aca="false">$B172+I172+J172+K172</f>
        <v>3.7685</v>
      </c>
      <c r="N172" s="0" t="n">
        <v>-0.15</v>
      </c>
      <c r="O172" s="51" t="n">
        <v>-0.01</v>
      </c>
      <c r="P172" s="51" t="n">
        <f aca="false">AU172+AS172+AV172</f>
        <v>-1.101</v>
      </c>
      <c r="Q172" s="51" t="n">
        <f aca="false">$B172+N172+O172+P172</f>
        <v>3.8895</v>
      </c>
      <c r="S172" s="0" t="n">
        <v>0</v>
      </c>
      <c r="T172" s="51" t="n">
        <v>-0.03</v>
      </c>
      <c r="U172" s="51" t="n">
        <f aca="false">AV172</f>
        <v>-0.74</v>
      </c>
      <c r="V172" s="51" t="n">
        <f aca="false">$B172+S172+T172+U172</f>
        <v>4.3805</v>
      </c>
      <c r="X172" s="0" t="n">
        <v>0.3</v>
      </c>
      <c r="Y172" s="51" t="n">
        <v>-0.02</v>
      </c>
      <c r="Z172" s="51" t="n">
        <f aca="false">AQ172+AR172</f>
        <v>-0.4975</v>
      </c>
      <c r="AA172" s="51" t="n">
        <f aca="false">$B172+X172+Y172+Z172</f>
        <v>4.933</v>
      </c>
      <c r="AC172" s="0" t="n">
        <v>-0.13</v>
      </c>
      <c r="AD172" s="51" t="n">
        <v>-0.1</v>
      </c>
      <c r="AE172" s="51" t="n">
        <f aca="false">AR172</f>
        <v>-0.1794</v>
      </c>
      <c r="AF172" s="51" t="n">
        <f aca="false">$B172+AC172+AD172+AE172</f>
        <v>4.7411</v>
      </c>
      <c r="AH172" s="0" t="n">
        <v>-0.26</v>
      </c>
      <c r="AI172" s="51" t="n">
        <v>-0.1</v>
      </c>
      <c r="AJ172" s="51" t="n">
        <f aca="false">AR172</f>
        <v>-0.1794</v>
      </c>
      <c r="AK172" s="51" t="n">
        <f aca="false">$B172+AH172+AI172+AJ172</f>
        <v>4.6111</v>
      </c>
      <c r="AQ172" s="52" t="n">
        <v>-0.3181</v>
      </c>
      <c r="AR172" s="52" t="n">
        <v>-0.1794</v>
      </c>
      <c r="AS172" s="52" t="n">
        <v>-0.122</v>
      </c>
      <c r="AT172" s="52" t="n">
        <v>-0.37</v>
      </c>
      <c r="AU172" s="52" t="n">
        <v>-0.239</v>
      </c>
      <c r="AV172" s="52" t="n">
        <f aca="false">AV171</f>
        <v>-0.74</v>
      </c>
    </row>
    <row r="173" customFormat="false" ht="12.75" hidden="false" customHeight="false" outlineLevel="0" collapsed="false">
      <c r="B173" s="0" t="n">
        <v>5.3105</v>
      </c>
      <c r="D173" s="0" t="n">
        <v>-0.1525</v>
      </c>
      <c r="E173" s="51" t="n">
        <v>0</v>
      </c>
      <c r="F173" s="51" t="n">
        <f aca="false">AT173+AS173+AV173</f>
        <v>-1.232</v>
      </c>
      <c r="G173" s="51" t="n">
        <f aca="false">$B173+D173+E173+F173</f>
        <v>3.926</v>
      </c>
      <c r="I173" s="51" t="n">
        <f aca="false">D173</f>
        <v>-0.1525</v>
      </c>
      <c r="J173" s="51" t="n">
        <v>0</v>
      </c>
      <c r="K173" s="51" t="n">
        <f aca="false">F173</f>
        <v>-1.232</v>
      </c>
      <c r="L173" s="51" t="n">
        <f aca="false">$B173+I173+J173+K173</f>
        <v>3.926</v>
      </c>
      <c r="N173" s="0" t="n">
        <v>-0.1525</v>
      </c>
      <c r="O173" s="51" t="n">
        <v>-0.01</v>
      </c>
      <c r="P173" s="51" t="n">
        <f aca="false">AU173+AS173+AV173</f>
        <v>-1.101</v>
      </c>
      <c r="Q173" s="51" t="n">
        <f aca="false">$B173+N173+O173+P173</f>
        <v>4.047</v>
      </c>
      <c r="S173" s="0" t="n">
        <v>0</v>
      </c>
      <c r="T173" s="51" t="n">
        <v>-0.03</v>
      </c>
      <c r="U173" s="51" t="n">
        <f aca="false">AV173</f>
        <v>-0.74</v>
      </c>
      <c r="V173" s="51" t="n">
        <f aca="false">$B173+S173+T173+U173</f>
        <v>4.5405</v>
      </c>
      <c r="X173" s="0" t="n">
        <v>0.37</v>
      </c>
      <c r="Y173" s="51" t="n">
        <v>-0.02</v>
      </c>
      <c r="Z173" s="51" t="n">
        <f aca="false">AQ173+AR173</f>
        <v>-0.4975</v>
      </c>
      <c r="AA173" s="51" t="n">
        <f aca="false">$B173+X173+Y173+Z173</f>
        <v>5.163</v>
      </c>
      <c r="AC173" s="0" t="n">
        <v>-0.13</v>
      </c>
      <c r="AD173" s="51" t="n">
        <v>-0.1</v>
      </c>
      <c r="AE173" s="51" t="n">
        <f aca="false">AR173</f>
        <v>-0.1794</v>
      </c>
      <c r="AF173" s="51" t="n">
        <f aca="false">$B173+AC173+AD173+AE173</f>
        <v>4.9011</v>
      </c>
      <c r="AH173" s="0" t="n">
        <v>-0.26</v>
      </c>
      <c r="AI173" s="51" t="n">
        <v>-0.1</v>
      </c>
      <c r="AJ173" s="51" t="n">
        <f aca="false">AR173</f>
        <v>-0.1794</v>
      </c>
      <c r="AK173" s="51" t="n">
        <f aca="false">$B173+AH173+AI173+AJ173</f>
        <v>4.7711</v>
      </c>
      <c r="AQ173" s="52" t="n">
        <v>-0.3181</v>
      </c>
      <c r="AR173" s="52" t="n">
        <v>-0.1794</v>
      </c>
      <c r="AS173" s="52" t="n">
        <v>-0.122</v>
      </c>
      <c r="AT173" s="52" t="n">
        <v>-0.37</v>
      </c>
      <c r="AU173" s="52" t="n">
        <v>-0.239</v>
      </c>
      <c r="AV173" s="52" t="n">
        <f aca="false">AV172</f>
        <v>-0.74</v>
      </c>
    </row>
    <row r="174" customFormat="false" ht="12.75" hidden="false" customHeight="false" outlineLevel="0" collapsed="false">
      <c r="B174" s="0" t="n">
        <v>5.3415</v>
      </c>
      <c r="D174" s="0" t="n">
        <v>-0.155</v>
      </c>
      <c r="E174" s="51" t="n">
        <v>0</v>
      </c>
      <c r="F174" s="51" t="n">
        <f aca="false">AT174+AS174+AV174</f>
        <v>-1.232</v>
      </c>
      <c r="G174" s="51" t="n">
        <f aca="false">$B174+D174+E174+F174</f>
        <v>3.9545</v>
      </c>
      <c r="I174" s="51" t="n">
        <f aca="false">D174</f>
        <v>-0.155</v>
      </c>
      <c r="J174" s="51" t="n">
        <v>0</v>
      </c>
      <c r="K174" s="51" t="n">
        <f aca="false">F174</f>
        <v>-1.232</v>
      </c>
      <c r="L174" s="51" t="n">
        <f aca="false">$B174+I174+J174+K174</f>
        <v>3.9545</v>
      </c>
      <c r="N174" s="0" t="n">
        <v>-0.155</v>
      </c>
      <c r="O174" s="51" t="n">
        <v>-0.01</v>
      </c>
      <c r="P174" s="51" t="n">
        <f aca="false">AU174+AS174+AV174</f>
        <v>-1.101</v>
      </c>
      <c r="Q174" s="51" t="n">
        <f aca="false">$B174+N174+O174+P174</f>
        <v>4.0755</v>
      </c>
      <c r="S174" s="0" t="n">
        <v>0</v>
      </c>
      <c r="T174" s="51" t="n">
        <v>-0.03</v>
      </c>
      <c r="U174" s="51" t="n">
        <f aca="false">AV174</f>
        <v>-0.74</v>
      </c>
      <c r="V174" s="51" t="n">
        <f aca="false">$B174+S174+T174+U174</f>
        <v>4.5715</v>
      </c>
      <c r="X174" s="0" t="n">
        <v>0.37</v>
      </c>
      <c r="Y174" s="51" t="n">
        <v>-0.02</v>
      </c>
      <c r="Z174" s="51" t="n">
        <f aca="false">AQ174+AR174</f>
        <v>-0.4975</v>
      </c>
      <c r="AA174" s="51" t="n">
        <f aca="false">$B174+X174+Y174+Z174</f>
        <v>5.194</v>
      </c>
      <c r="AC174" s="0" t="n">
        <v>-0.13</v>
      </c>
      <c r="AD174" s="51" t="n">
        <v>-0.1</v>
      </c>
      <c r="AE174" s="51" t="n">
        <f aca="false">AR174</f>
        <v>-0.1794</v>
      </c>
      <c r="AF174" s="51" t="n">
        <f aca="false">$B174+AC174+AD174+AE174</f>
        <v>4.9321</v>
      </c>
      <c r="AH174" s="0" t="n">
        <v>-0.26</v>
      </c>
      <c r="AI174" s="51" t="n">
        <v>-0.1</v>
      </c>
      <c r="AJ174" s="51" t="n">
        <f aca="false">AR174</f>
        <v>-0.1794</v>
      </c>
      <c r="AK174" s="51" t="n">
        <f aca="false">$B174+AH174+AI174+AJ174</f>
        <v>4.8021</v>
      </c>
      <c r="AQ174" s="52" t="n">
        <v>-0.3181</v>
      </c>
      <c r="AR174" s="52" t="n">
        <v>-0.1794</v>
      </c>
      <c r="AS174" s="52" t="n">
        <v>-0.122</v>
      </c>
      <c r="AT174" s="52" t="n">
        <v>-0.37</v>
      </c>
      <c r="AU174" s="52" t="n">
        <v>-0.239</v>
      </c>
      <c r="AV174" s="52" t="n">
        <f aca="false">AV173</f>
        <v>-0.74</v>
      </c>
    </row>
    <row r="175" customFormat="false" ht="12.75" hidden="false" customHeight="false" outlineLevel="0" collapsed="false">
      <c r="B175" s="0" t="n">
        <v>5.2575</v>
      </c>
      <c r="D175" s="0" t="n">
        <v>-0.1475</v>
      </c>
      <c r="E175" s="51" t="n">
        <v>0</v>
      </c>
      <c r="F175" s="51" t="n">
        <f aca="false">AT175+AS175+AV175</f>
        <v>-1.232</v>
      </c>
      <c r="G175" s="51" t="n">
        <f aca="false">$B175+D175+E175+F175</f>
        <v>3.878</v>
      </c>
      <c r="I175" s="51" t="n">
        <f aca="false">D175</f>
        <v>-0.1475</v>
      </c>
      <c r="J175" s="51" t="n">
        <v>0</v>
      </c>
      <c r="K175" s="51" t="n">
        <f aca="false">F175</f>
        <v>-1.232</v>
      </c>
      <c r="L175" s="51" t="n">
        <f aca="false">$B175+I175+J175+K175</f>
        <v>3.878</v>
      </c>
      <c r="N175" s="0" t="n">
        <v>-0.1475</v>
      </c>
      <c r="O175" s="51" t="n">
        <v>-0.01</v>
      </c>
      <c r="P175" s="51" t="n">
        <f aca="false">AU175+AS175+AV175</f>
        <v>-1.101</v>
      </c>
      <c r="Q175" s="51" t="n">
        <f aca="false">$B175+N175+O175+P175</f>
        <v>3.999</v>
      </c>
      <c r="S175" s="0" t="n">
        <v>0</v>
      </c>
      <c r="T175" s="51" t="n">
        <v>-0.03</v>
      </c>
      <c r="U175" s="51" t="n">
        <f aca="false">AV175</f>
        <v>-0.74</v>
      </c>
      <c r="V175" s="51" t="n">
        <f aca="false">$B175+S175+T175+U175</f>
        <v>4.4875</v>
      </c>
      <c r="X175" s="0" t="n">
        <v>0.37</v>
      </c>
      <c r="Y175" s="51" t="n">
        <v>-0.02</v>
      </c>
      <c r="Z175" s="51" t="n">
        <f aca="false">AQ175+AR175</f>
        <v>-0.4975</v>
      </c>
      <c r="AA175" s="51" t="n">
        <f aca="false">$B175+X175+Y175+Z175</f>
        <v>5.11</v>
      </c>
      <c r="AC175" s="0" t="n">
        <v>-0.13</v>
      </c>
      <c r="AD175" s="51" t="n">
        <v>-0.1</v>
      </c>
      <c r="AE175" s="51" t="n">
        <f aca="false">AR175</f>
        <v>-0.1794</v>
      </c>
      <c r="AF175" s="51" t="n">
        <f aca="false">$B175+AC175+AD175+AE175</f>
        <v>4.8481</v>
      </c>
      <c r="AH175" s="0" t="n">
        <v>-0.26</v>
      </c>
      <c r="AI175" s="51" t="n">
        <v>-0.1</v>
      </c>
      <c r="AJ175" s="51" t="n">
        <f aca="false">AR175</f>
        <v>-0.1794</v>
      </c>
      <c r="AK175" s="51" t="n">
        <f aca="false">$B175+AH175+AI175+AJ175</f>
        <v>4.7181</v>
      </c>
      <c r="AQ175" s="52" t="n">
        <v>-0.3181</v>
      </c>
      <c r="AR175" s="52" t="n">
        <v>-0.1794</v>
      </c>
      <c r="AS175" s="52" t="n">
        <v>-0.122</v>
      </c>
      <c r="AT175" s="52" t="n">
        <v>-0.37</v>
      </c>
      <c r="AU175" s="52" t="n">
        <v>-0.239</v>
      </c>
      <c r="AV175" s="52" t="n">
        <f aca="false">AV174</f>
        <v>-0.74</v>
      </c>
    </row>
    <row r="176" customFormat="false" ht="12.75" hidden="false" customHeight="false" outlineLevel="0" collapsed="false">
      <c r="B176" s="0" t="n">
        <v>5.1225</v>
      </c>
      <c r="D176" s="0" t="n">
        <v>-0.145</v>
      </c>
      <c r="E176" s="51" t="n">
        <v>0</v>
      </c>
      <c r="F176" s="51" t="n">
        <f aca="false">AT176+AS176+AV176</f>
        <v>-1.232</v>
      </c>
      <c r="G176" s="51" t="n">
        <f aca="false">$B176+D176+E176+F176</f>
        <v>3.7455</v>
      </c>
      <c r="I176" s="51" t="n">
        <f aca="false">D176</f>
        <v>-0.145</v>
      </c>
      <c r="J176" s="51" t="n">
        <v>0</v>
      </c>
      <c r="K176" s="51" t="n">
        <f aca="false">F176</f>
        <v>-1.232</v>
      </c>
      <c r="L176" s="51" t="n">
        <f aca="false">$B176+I176+J176+K176</f>
        <v>3.7455</v>
      </c>
      <c r="N176" s="0" t="n">
        <v>-0.145</v>
      </c>
      <c r="O176" s="51" t="n">
        <v>-0.01</v>
      </c>
      <c r="P176" s="51" t="n">
        <f aca="false">AU176+AS176+AV176</f>
        <v>-1.101</v>
      </c>
      <c r="Q176" s="51" t="n">
        <f aca="false">$B176+N176+O176+P176</f>
        <v>3.8665</v>
      </c>
      <c r="S176" s="0" t="n">
        <v>0</v>
      </c>
      <c r="T176" s="51" t="n">
        <v>-0.03</v>
      </c>
      <c r="U176" s="51" t="n">
        <f aca="false">AV176</f>
        <v>-0.74</v>
      </c>
      <c r="V176" s="51" t="n">
        <f aca="false">$B176+S176+T176+U176</f>
        <v>4.3525</v>
      </c>
      <c r="X176" s="0" t="n">
        <v>0.37</v>
      </c>
      <c r="Y176" s="51" t="n">
        <v>-0.02</v>
      </c>
      <c r="Z176" s="51" t="n">
        <f aca="false">AQ176+AR176</f>
        <v>-0.4975</v>
      </c>
      <c r="AA176" s="51" t="n">
        <f aca="false">$B176+X176+Y176+Z176</f>
        <v>4.975</v>
      </c>
      <c r="AC176" s="0" t="n">
        <v>-0.13</v>
      </c>
      <c r="AD176" s="51" t="n">
        <v>-0.1</v>
      </c>
      <c r="AE176" s="51" t="n">
        <f aca="false">AR176</f>
        <v>-0.1794</v>
      </c>
      <c r="AF176" s="51" t="n">
        <f aca="false">$B176+AC176+AD176+AE176</f>
        <v>4.7131</v>
      </c>
      <c r="AH176" s="0" t="n">
        <v>-0.26</v>
      </c>
      <c r="AI176" s="51" t="n">
        <v>-0.1</v>
      </c>
      <c r="AJ176" s="51" t="n">
        <f aca="false">AR176</f>
        <v>-0.1794</v>
      </c>
      <c r="AK176" s="51" t="n">
        <f aca="false">$B176+AH176+AI176+AJ176</f>
        <v>4.5831</v>
      </c>
      <c r="AQ176" s="52" t="n">
        <v>-0.3181</v>
      </c>
      <c r="AR176" s="52" t="n">
        <v>-0.1794</v>
      </c>
      <c r="AS176" s="52" t="n">
        <v>-0.122</v>
      </c>
      <c r="AT176" s="52" t="n">
        <v>-0.37</v>
      </c>
      <c r="AU176" s="52" t="n">
        <v>-0.239</v>
      </c>
      <c r="AV176" s="52" t="n">
        <f aca="false">AV175</f>
        <v>-0.74</v>
      </c>
    </row>
    <row r="177" customFormat="false" ht="12.75" hidden="false" customHeight="false" outlineLevel="0" collapsed="false">
      <c r="B177" s="0" t="n">
        <v>4.9685</v>
      </c>
      <c r="D177" s="0" t="n">
        <v>-0.15</v>
      </c>
      <c r="E177" s="51" t="n">
        <v>0</v>
      </c>
      <c r="F177" s="51" t="n">
        <f aca="false">AT177+AS177+AV177</f>
        <v>-1.232</v>
      </c>
      <c r="G177" s="51" t="n">
        <f aca="false">$B177+D177+E177+F177</f>
        <v>3.5865</v>
      </c>
      <c r="I177" s="51" t="n">
        <f aca="false">D177</f>
        <v>-0.15</v>
      </c>
      <c r="J177" s="51" t="n">
        <v>0</v>
      </c>
      <c r="K177" s="51" t="n">
        <f aca="false">F177</f>
        <v>-1.232</v>
      </c>
      <c r="L177" s="51" t="n">
        <f aca="false">$B177+I177+J177+K177</f>
        <v>3.5865</v>
      </c>
      <c r="N177" s="0" t="n">
        <v>-0.15</v>
      </c>
      <c r="O177" s="51" t="n">
        <v>-0.01</v>
      </c>
      <c r="P177" s="51" t="n">
        <f aca="false">AU177+AS177+AV177</f>
        <v>-1.101</v>
      </c>
      <c r="Q177" s="51" t="n">
        <f aca="false">$B177+N177+O177+P177</f>
        <v>3.7075</v>
      </c>
      <c r="S177" s="0" t="n">
        <v>0</v>
      </c>
      <c r="T177" s="51" t="n">
        <v>-0.03</v>
      </c>
      <c r="U177" s="51" t="n">
        <f aca="false">AV177</f>
        <v>-0.74</v>
      </c>
      <c r="V177" s="51" t="n">
        <f aca="false">$B177+S177+T177+U177</f>
        <v>4.1985</v>
      </c>
      <c r="X177" s="0" t="n">
        <v>0.275</v>
      </c>
      <c r="Y177" s="51" t="n">
        <v>-0.02</v>
      </c>
      <c r="Z177" s="51" t="n">
        <f aca="false">AQ177+AR177</f>
        <v>-0.4975</v>
      </c>
      <c r="AA177" s="51" t="n">
        <f aca="false">$B177+X177+Y177+Z177</f>
        <v>4.726</v>
      </c>
      <c r="AC177" s="0" t="n">
        <v>-0.195</v>
      </c>
      <c r="AD177" s="51" t="n">
        <v>-0.1</v>
      </c>
      <c r="AE177" s="51" t="n">
        <f aca="false">AR177</f>
        <v>-0.1794</v>
      </c>
      <c r="AF177" s="51" t="n">
        <f aca="false">$B177+AC177+AD177+AE177</f>
        <v>4.4941</v>
      </c>
      <c r="AH177" s="0" t="n">
        <v>-0.32</v>
      </c>
      <c r="AI177" s="51" t="n">
        <v>-0.1</v>
      </c>
      <c r="AJ177" s="51" t="n">
        <f aca="false">AR177</f>
        <v>-0.1794</v>
      </c>
      <c r="AK177" s="51" t="n">
        <f aca="false">$B177+AH177+AI177+AJ177</f>
        <v>4.3691</v>
      </c>
      <c r="AQ177" s="52" t="n">
        <v>-0.3181</v>
      </c>
      <c r="AR177" s="52" t="n">
        <v>-0.1794</v>
      </c>
      <c r="AS177" s="52" t="n">
        <v>-0.122</v>
      </c>
      <c r="AT177" s="52" t="n">
        <v>-0.37</v>
      </c>
      <c r="AU177" s="52" t="n">
        <v>-0.239</v>
      </c>
      <c r="AV177" s="52" t="n">
        <f aca="false">AV176</f>
        <v>-0.74</v>
      </c>
    </row>
    <row r="178" customFormat="false" ht="12.75" hidden="false" customHeight="false" outlineLevel="0" collapsed="false">
      <c r="B178" s="0" t="n">
        <v>4.9725</v>
      </c>
      <c r="D178" s="0" t="n">
        <v>0</v>
      </c>
      <c r="E178" s="51" t="n">
        <v>0</v>
      </c>
      <c r="F178" s="51" t="n">
        <f aca="false">AT178+AS178+AV178</f>
        <v>-1.232</v>
      </c>
      <c r="G178" s="51" t="n">
        <f aca="false">$B178+D178+E178+F178</f>
        <v>3.7405</v>
      </c>
      <c r="I178" s="51" t="n">
        <f aca="false">D178</f>
        <v>0</v>
      </c>
      <c r="J178" s="51" t="n">
        <v>0</v>
      </c>
      <c r="K178" s="51" t="n">
        <f aca="false">F178</f>
        <v>-1.232</v>
      </c>
      <c r="L178" s="51" t="n">
        <f aca="false">$B178+I178+J178+K178</f>
        <v>3.7405</v>
      </c>
      <c r="N178" s="0" t="n">
        <v>0</v>
      </c>
      <c r="O178" s="51" t="n">
        <v>-0.01</v>
      </c>
      <c r="P178" s="51" t="n">
        <f aca="false">AU178+AS178+AV178</f>
        <v>-1.101</v>
      </c>
      <c r="Q178" s="51" t="n">
        <f aca="false">$B178+N178+O178+P178</f>
        <v>3.8615</v>
      </c>
      <c r="S178" s="0" t="n">
        <v>0</v>
      </c>
      <c r="T178" s="51" t="n">
        <v>-0.03</v>
      </c>
      <c r="U178" s="51" t="n">
        <f aca="false">AV178</f>
        <v>-0.74</v>
      </c>
      <c r="V178" s="51" t="n">
        <f aca="false">$B178+S178+T178+U178</f>
        <v>4.2025</v>
      </c>
      <c r="X178" s="0" t="n">
        <v>0.275</v>
      </c>
      <c r="Y178" s="51" t="n">
        <v>-0.02</v>
      </c>
      <c r="Z178" s="51" t="n">
        <f aca="false">AQ178+AR178</f>
        <v>-0.4975</v>
      </c>
      <c r="AA178" s="51" t="n">
        <f aca="false">$B178+X178+Y178+Z178</f>
        <v>4.73</v>
      </c>
      <c r="AC178" s="0" t="n">
        <v>-0.195</v>
      </c>
      <c r="AD178" s="51" t="n">
        <v>-0.1</v>
      </c>
      <c r="AE178" s="51" t="n">
        <f aca="false">AR178</f>
        <v>-0.1794</v>
      </c>
      <c r="AF178" s="51" t="n">
        <f aca="false">$B178+AC178+AD178+AE178</f>
        <v>4.4981</v>
      </c>
      <c r="AH178" s="0" t="n">
        <v>-0.32</v>
      </c>
      <c r="AI178" s="51" t="n">
        <v>-0.1</v>
      </c>
      <c r="AJ178" s="51" t="n">
        <f aca="false">AR178</f>
        <v>-0.1794</v>
      </c>
      <c r="AK178" s="51" t="n">
        <f aca="false">$B178+AH178+AI178+AJ178</f>
        <v>4.3731</v>
      </c>
      <c r="AQ178" s="52" t="n">
        <v>-0.3181</v>
      </c>
      <c r="AR178" s="52" t="n">
        <v>-0.1794</v>
      </c>
      <c r="AS178" s="52" t="n">
        <v>-0.122</v>
      </c>
      <c r="AT178" s="52" t="n">
        <v>-0.37</v>
      </c>
      <c r="AU178" s="52" t="n">
        <v>-0.239</v>
      </c>
      <c r="AV178" s="52" t="n">
        <f aca="false">AV177</f>
        <v>-0.74</v>
      </c>
    </row>
    <row r="179" customFormat="false" ht="12.75" hidden="false" customHeight="false" outlineLevel="0" collapsed="false">
      <c r="B179" s="0" t="n">
        <v>5.0125</v>
      </c>
      <c r="D179" s="0" t="n">
        <v>0</v>
      </c>
      <c r="E179" s="51" t="n">
        <v>0</v>
      </c>
      <c r="F179" s="51" t="n">
        <f aca="false">AT179+AS179+AV179</f>
        <v>-1.232</v>
      </c>
      <c r="G179" s="51" t="n">
        <f aca="false">$B179+D179+E179+F179</f>
        <v>3.7805</v>
      </c>
      <c r="I179" s="51" t="n">
        <f aca="false">D179</f>
        <v>0</v>
      </c>
      <c r="J179" s="51" t="n">
        <v>0</v>
      </c>
      <c r="K179" s="51" t="n">
        <f aca="false">F179</f>
        <v>-1.232</v>
      </c>
      <c r="L179" s="51" t="n">
        <f aca="false">$B179+I179+J179+K179</f>
        <v>3.7805</v>
      </c>
      <c r="N179" s="0" t="n">
        <v>0</v>
      </c>
      <c r="O179" s="51" t="n">
        <v>-0.01</v>
      </c>
      <c r="P179" s="51" t="n">
        <f aca="false">AU179+AS179+AV179</f>
        <v>-1.101</v>
      </c>
      <c r="Q179" s="51" t="n">
        <f aca="false">$B179+N179+O179+P179</f>
        <v>3.9015</v>
      </c>
      <c r="S179" s="0" t="n">
        <v>0</v>
      </c>
      <c r="T179" s="51" t="n">
        <v>-0.03</v>
      </c>
      <c r="U179" s="51" t="n">
        <f aca="false">AV179</f>
        <v>-0.74</v>
      </c>
      <c r="V179" s="51" t="n">
        <f aca="false">$B179+S179+T179+U179</f>
        <v>4.2425</v>
      </c>
      <c r="X179" s="0" t="n">
        <v>0.275</v>
      </c>
      <c r="Y179" s="51" t="n">
        <v>-0.02</v>
      </c>
      <c r="Z179" s="51" t="n">
        <f aca="false">AQ179+AR179</f>
        <v>-0.4975</v>
      </c>
      <c r="AA179" s="51" t="n">
        <f aca="false">$B179+X179+Y179+Z179</f>
        <v>4.77</v>
      </c>
      <c r="AC179" s="0" t="n">
        <v>-0.195</v>
      </c>
      <c r="AD179" s="51" t="n">
        <v>-0.1</v>
      </c>
      <c r="AE179" s="51" t="n">
        <f aca="false">AR179</f>
        <v>-0.1794</v>
      </c>
      <c r="AF179" s="51" t="n">
        <f aca="false">$B179+AC179+AD179+AE179</f>
        <v>4.5381</v>
      </c>
      <c r="AH179" s="0" t="n">
        <v>-0.32</v>
      </c>
      <c r="AI179" s="51" t="n">
        <v>-0.1</v>
      </c>
      <c r="AJ179" s="51" t="n">
        <f aca="false">AR179</f>
        <v>-0.1794</v>
      </c>
      <c r="AK179" s="51" t="n">
        <f aca="false">$B179+AH179+AI179+AJ179</f>
        <v>4.4131</v>
      </c>
      <c r="AQ179" s="52" t="n">
        <v>-0.3181</v>
      </c>
      <c r="AR179" s="52" t="n">
        <v>-0.1794</v>
      </c>
      <c r="AS179" s="52" t="n">
        <v>-0.122</v>
      </c>
      <c r="AT179" s="52" t="n">
        <v>-0.37</v>
      </c>
      <c r="AU179" s="52" t="n">
        <v>-0.239</v>
      </c>
      <c r="AV179" s="52" t="n">
        <f aca="false">AV178</f>
        <v>-0.74</v>
      </c>
    </row>
    <row r="180" customFormat="false" ht="12.75" hidden="false" customHeight="false" outlineLevel="0" collapsed="false">
      <c r="B180" s="0" t="n">
        <v>5.0575</v>
      </c>
      <c r="D180" s="0" t="n">
        <v>0</v>
      </c>
      <c r="E180" s="51" t="n">
        <v>0</v>
      </c>
      <c r="F180" s="51" t="n">
        <f aca="false">AT180+AS180+AV180</f>
        <v>-1.232</v>
      </c>
      <c r="G180" s="51" t="n">
        <f aca="false">$B180+D180+E180+F180</f>
        <v>3.8255</v>
      </c>
      <c r="I180" s="51" t="n">
        <f aca="false">D180</f>
        <v>0</v>
      </c>
      <c r="J180" s="51" t="n">
        <v>0</v>
      </c>
      <c r="K180" s="51" t="n">
        <f aca="false">F180</f>
        <v>-1.232</v>
      </c>
      <c r="L180" s="51" t="n">
        <f aca="false">$B180+I180+J180+K180</f>
        <v>3.8255</v>
      </c>
      <c r="N180" s="0" t="n">
        <v>0</v>
      </c>
      <c r="O180" s="51" t="n">
        <v>-0.01</v>
      </c>
      <c r="P180" s="51" t="n">
        <f aca="false">AU180+AS180+AV180</f>
        <v>-1.101</v>
      </c>
      <c r="Q180" s="51" t="n">
        <f aca="false">$B180+N180+O180+P180</f>
        <v>3.9465</v>
      </c>
      <c r="S180" s="0" t="n">
        <v>0</v>
      </c>
      <c r="T180" s="51" t="n">
        <v>-0.03</v>
      </c>
      <c r="U180" s="51" t="n">
        <f aca="false">AV180</f>
        <v>-0.74</v>
      </c>
      <c r="V180" s="51" t="n">
        <f aca="false">$B180+S180+T180+U180</f>
        <v>4.2875</v>
      </c>
      <c r="X180" s="0" t="n">
        <v>0.275</v>
      </c>
      <c r="Y180" s="51" t="n">
        <v>-0.02</v>
      </c>
      <c r="Z180" s="51" t="n">
        <f aca="false">AQ180+AR180</f>
        <v>-0.4975</v>
      </c>
      <c r="AA180" s="51" t="n">
        <f aca="false">$B180+X180+Y180+Z180</f>
        <v>4.815</v>
      </c>
      <c r="AC180" s="0" t="n">
        <v>-0.195</v>
      </c>
      <c r="AD180" s="51" t="n">
        <v>-0.1</v>
      </c>
      <c r="AE180" s="51" t="n">
        <f aca="false">AR180</f>
        <v>-0.1794</v>
      </c>
      <c r="AF180" s="51" t="n">
        <f aca="false">$B180+AC180+AD180+AE180</f>
        <v>4.5831</v>
      </c>
      <c r="AH180" s="0" t="n">
        <v>-0.32</v>
      </c>
      <c r="AI180" s="51" t="n">
        <v>-0.1</v>
      </c>
      <c r="AJ180" s="51" t="n">
        <f aca="false">AR180</f>
        <v>-0.1794</v>
      </c>
      <c r="AK180" s="51" t="n">
        <f aca="false">$B180+AH180+AI180+AJ180</f>
        <v>4.4581</v>
      </c>
      <c r="AQ180" s="52" t="n">
        <v>-0.3181</v>
      </c>
      <c r="AR180" s="52" t="n">
        <v>-0.1794</v>
      </c>
      <c r="AS180" s="52" t="n">
        <v>-0.122</v>
      </c>
      <c r="AT180" s="52" t="n">
        <v>-0.37</v>
      </c>
      <c r="AU180" s="52" t="n">
        <v>-0.239</v>
      </c>
      <c r="AV180" s="52" t="n">
        <f aca="false">AV179</f>
        <v>-0.74</v>
      </c>
    </row>
    <row r="181" customFormat="false" ht="12.75" hidden="false" customHeight="false" outlineLevel="0" collapsed="false">
      <c r="B181" s="0" t="n">
        <v>5.0965</v>
      </c>
      <c r="D181" s="0" t="n">
        <v>0</v>
      </c>
      <c r="E181" s="51" t="n">
        <v>0</v>
      </c>
      <c r="F181" s="51" t="n">
        <f aca="false">AT181+AS181+AV181</f>
        <v>-1.232</v>
      </c>
      <c r="G181" s="51" t="n">
        <f aca="false">$B181+D181+E181+F181</f>
        <v>3.8645</v>
      </c>
      <c r="I181" s="51" t="n">
        <f aca="false">D181</f>
        <v>0</v>
      </c>
      <c r="J181" s="51" t="n">
        <v>0</v>
      </c>
      <c r="K181" s="51" t="n">
        <f aca="false">F181</f>
        <v>-1.232</v>
      </c>
      <c r="L181" s="51" t="n">
        <f aca="false">$B181+I181+J181+K181</f>
        <v>3.8645</v>
      </c>
      <c r="N181" s="0" t="n">
        <v>0</v>
      </c>
      <c r="O181" s="51" t="n">
        <v>-0.01</v>
      </c>
      <c r="P181" s="51" t="n">
        <f aca="false">AU181+AS181+AV181</f>
        <v>-1.101</v>
      </c>
      <c r="Q181" s="51" t="n">
        <f aca="false">$B181+N181+O181+P181</f>
        <v>3.9855</v>
      </c>
      <c r="S181" s="0" t="n">
        <v>0</v>
      </c>
      <c r="T181" s="51" t="n">
        <v>-0.03</v>
      </c>
      <c r="U181" s="51" t="n">
        <f aca="false">AV181</f>
        <v>-0.74</v>
      </c>
      <c r="V181" s="51" t="n">
        <f aca="false">$B181+S181+T181+U181</f>
        <v>4.3265</v>
      </c>
      <c r="X181" s="0" t="n">
        <v>0.275</v>
      </c>
      <c r="Y181" s="51" t="n">
        <v>-0.02</v>
      </c>
      <c r="Z181" s="51" t="n">
        <f aca="false">AQ181+AR181</f>
        <v>-0.4975</v>
      </c>
      <c r="AA181" s="51" t="n">
        <f aca="false">$B181+X181+Y181+Z181</f>
        <v>4.854</v>
      </c>
      <c r="AC181" s="0" t="n">
        <v>-0.195</v>
      </c>
      <c r="AD181" s="51" t="n">
        <v>-0.1</v>
      </c>
      <c r="AE181" s="51" t="n">
        <f aca="false">AR181</f>
        <v>-0.1794</v>
      </c>
      <c r="AF181" s="51" t="n">
        <f aca="false">$B181+AC181+AD181+AE181</f>
        <v>4.6221</v>
      </c>
      <c r="AH181" s="0" t="n">
        <v>-0.32</v>
      </c>
      <c r="AI181" s="51" t="n">
        <v>-0.1</v>
      </c>
      <c r="AJ181" s="51" t="n">
        <f aca="false">AR181</f>
        <v>-0.1794</v>
      </c>
      <c r="AK181" s="51" t="n">
        <f aca="false">$B181+AH181+AI181+AJ181</f>
        <v>4.4971</v>
      </c>
      <c r="AQ181" s="52" t="n">
        <v>-0.3181</v>
      </c>
      <c r="AR181" s="52" t="n">
        <v>-0.1794</v>
      </c>
      <c r="AS181" s="52" t="n">
        <v>-0.122</v>
      </c>
      <c r="AT181" s="52" t="n">
        <v>-0.37</v>
      </c>
      <c r="AU181" s="52" t="n">
        <v>-0.239</v>
      </c>
      <c r="AV181" s="52" t="n">
        <f aca="false">AV180</f>
        <v>-0.74</v>
      </c>
    </row>
    <row r="182" customFormat="false" ht="12.75" hidden="false" customHeight="false" outlineLevel="0" collapsed="false">
      <c r="B182" s="0" t="n">
        <v>5.0905</v>
      </c>
      <c r="D182" s="0" t="n">
        <v>0</v>
      </c>
      <c r="E182" s="51" t="n">
        <v>0</v>
      </c>
      <c r="F182" s="51" t="n">
        <f aca="false">AT182+AS182+AV182</f>
        <v>-1.232</v>
      </c>
      <c r="G182" s="51" t="n">
        <f aca="false">$B182+D182+E182+F182</f>
        <v>3.8585</v>
      </c>
      <c r="I182" s="51" t="n">
        <f aca="false">D182</f>
        <v>0</v>
      </c>
      <c r="J182" s="51" t="n">
        <v>0</v>
      </c>
      <c r="K182" s="51" t="n">
        <f aca="false">F182</f>
        <v>-1.232</v>
      </c>
      <c r="L182" s="51" t="n">
        <f aca="false">$B182+I182+J182+K182</f>
        <v>3.8585</v>
      </c>
      <c r="N182" s="0" t="n">
        <v>0</v>
      </c>
      <c r="O182" s="51" t="n">
        <v>-0.01</v>
      </c>
      <c r="P182" s="51" t="n">
        <f aca="false">AU182+AS182+AV182</f>
        <v>-1.101</v>
      </c>
      <c r="Q182" s="51" t="n">
        <f aca="false">$B182+N182+O182+P182</f>
        <v>3.9795</v>
      </c>
      <c r="S182" s="0" t="n">
        <v>0</v>
      </c>
      <c r="T182" s="51" t="n">
        <v>-0.03</v>
      </c>
      <c r="U182" s="51" t="n">
        <f aca="false">AV182</f>
        <v>-0.74</v>
      </c>
      <c r="V182" s="51" t="n">
        <f aca="false">$B182+S182+T182+U182</f>
        <v>4.3205</v>
      </c>
      <c r="X182" s="0" t="n">
        <v>0.275</v>
      </c>
      <c r="Y182" s="51" t="n">
        <v>-0.02</v>
      </c>
      <c r="Z182" s="51" t="n">
        <f aca="false">AQ182+AR182</f>
        <v>-0.4975</v>
      </c>
      <c r="AA182" s="51" t="n">
        <f aca="false">$B182+X182+Y182+Z182</f>
        <v>4.848</v>
      </c>
      <c r="AC182" s="0" t="n">
        <v>-0.195</v>
      </c>
      <c r="AD182" s="51" t="n">
        <v>-0.1</v>
      </c>
      <c r="AE182" s="51" t="n">
        <f aca="false">AR182</f>
        <v>-0.1794</v>
      </c>
      <c r="AF182" s="51" t="n">
        <f aca="false">$B182+AC182+AD182+AE182</f>
        <v>4.6161</v>
      </c>
      <c r="AH182" s="0" t="n">
        <v>-0.32</v>
      </c>
      <c r="AI182" s="51" t="n">
        <v>-0.1</v>
      </c>
      <c r="AJ182" s="51" t="n">
        <f aca="false">AR182</f>
        <v>-0.1794</v>
      </c>
      <c r="AK182" s="51" t="n">
        <f aca="false">$B182+AH182+AI182+AJ182</f>
        <v>4.4911</v>
      </c>
      <c r="AQ182" s="52" t="n">
        <v>-0.3181</v>
      </c>
      <c r="AR182" s="52" t="n">
        <v>-0.1794</v>
      </c>
      <c r="AS182" s="52" t="n">
        <v>-0.122</v>
      </c>
      <c r="AT182" s="52" t="n">
        <v>-0.37</v>
      </c>
      <c r="AU182" s="52" t="n">
        <v>-0.239</v>
      </c>
      <c r="AV182" s="52" t="n">
        <f aca="false">AV181</f>
        <v>-0.74</v>
      </c>
    </row>
    <row r="183" customFormat="false" ht="12.75" hidden="false" customHeight="false" outlineLevel="0" collapsed="false">
      <c r="B183" s="0" t="n">
        <v>5.1085</v>
      </c>
      <c r="D183" s="0" t="n">
        <v>0</v>
      </c>
      <c r="E183" s="51" t="n">
        <v>0</v>
      </c>
      <c r="F183" s="51" t="n">
        <f aca="false">AT183+AS183+AV183</f>
        <v>-1.232</v>
      </c>
      <c r="G183" s="51" t="n">
        <f aca="false">$B183+D183+E183+F183</f>
        <v>3.8765</v>
      </c>
      <c r="I183" s="51" t="n">
        <f aca="false">D183</f>
        <v>0</v>
      </c>
      <c r="J183" s="51" t="n">
        <v>0</v>
      </c>
      <c r="K183" s="51" t="n">
        <f aca="false">F183</f>
        <v>-1.232</v>
      </c>
      <c r="L183" s="51" t="n">
        <f aca="false">$B183+I183+J183+K183</f>
        <v>3.8765</v>
      </c>
      <c r="N183" s="0" t="n">
        <v>0</v>
      </c>
      <c r="O183" s="51" t="n">
        <v>-0.01</v>
      </c>
      <c r="P183" s="51" t="n">
        <f aca="false">AU183+AS183+AV183</f>
        <v>-1.101</v>
      </c>
      <c r="Q183" s="51" t="n">
        <f aca="false">$B183+N183+O183+P183</f>
        <v>3.9975</v>
      </c>
      <c r="S183" s="0" t="n">
        <v>0</v>
      </c>
      <c r="T183" s="51" t="n">
        <v>-0.03</v>
      </c>
      <c r="U183" s="51" t="n">
        <f aca="false">AV183</f>
        <v>-0.74</v>
      </c>
      <c r="V183" s="51" t="n">
        <f aca="false">$B183+S183+T183+U183</f>
        <v>4.3385</v>
      </c>
      <c r="X183" s="0" t="n">
        <v>0.275</v>
      </c>
      <c r="Y183" s="51" t="n">
        <v>-0.02</v>
      </c>
      <c r="Z183" s="51" t="n">
        <f aca="false">AQ183+AR183</f>
        <v>-0.4975</v>
      </c>
      <c r="AA183" s="51" t="n">
        <f aca="false">$B183+X183+Y183+Z183</f>
        <v>4.866</v>
      </c>
      <c r="AC183" s="0" t="n">
        <v>-0.195</v>
      </c>
      <c r="AD183" s="51" t="n">
        <v>-0.1</v>
      </c>
      <c r="AE183" s="51" t="n">
        <f aca="false">AR183</f>
        <v>-0.1794</v>
      </c>
      <c r="AF183" s="51" t="n">
        <f aca="false">$B183+AC183+AD183+AE183</f>
        <v>4.6341</v>
      </c>
      <c r="AH183" s="0" t="n">
        <v>-0.32</v>
      </c>
      <c r="AI183" s="51" t="n">
        <v>-0.1</v>
      </c>
      <c r="AJ183" s="51" t="n">
        <f aca="false">AR183</f>
        <v>-0.1794</v>
      </c>
      <c r="AK183" s="51" t="n">
        <f aca="false">$B183+AH183+AI183+AJ183</f>
        <v>4.5091</v>
      </c>
      <c r="AQ183" s="52" t="n">
        <v>-0.3181</v>
      </c>
      <c r="AR183" s="52" t="n">
        <v>-0.1794</v>
      </c>
      <c r="AS183" s="52" t="n">
        <v>-0.122</v>
      </c>
      <c r="AT183" s="52" t="n">
        <v>-0.37</v>
      </c>
      <c r="AU183" s="52" t="n">
        <v>-0.239</v>
      </c>
      <c r="AV183" s="52" t="n">
        <f aca="false">AV182</f>
        <v>-0.74</v>
      </c>
    </row>
    <row r="184" customFormat="false" ht="12.75" hidden="false" customHeight="false" outlineLevel="0" collapsed="false">
      <c r="B184" s="0" t="n">
        <v>5.2655</v>
      </c>
      <c r="D184" s="0" t="n">
        <v>0</v>
      </c>
      <c r="E184" s="51" t="n">
        <v>0</v>
      </c>
      <c r="F184" s="51" t="n">
        <f aca="false">AT184+AS184+AV184</f>
        <v>-1.232</v>
      </c>
      <c r="G184" s="51" t="n">
        <f aca="false">$B184+D184+E184+F184</f>
        <v>4.0335</v>
      </c>
      <c r="I184" s="51" t="n">
        <f aca="false">D184</f>
        <v>0</v>
      </c>
      <c r="J184" s="51" t="n">
        <v>0</v>
      </c>
      <c r="K184" s="51" t="n">
        <f aca="false">F184</f>
        <v>-1.232</v>
      </c>
      <c r="L184" s="51" t="n">
        <f aca="false">$B184+I184+J184+K184</f>
        <v>4.0335</v>
      </c>
      <c r="N184" s="0" t="n">
        <v>0</v>
      </c>
      <c r="O184" s="51" t="n">
        <v>-0.01</v>
      </c>
      <c r="P184" s="51" t="n">
        <f aca="false">AU184+AS184+AV184</f>
        <v>-1.101</v>
      </c>
      <c r="Q184" s="51" t="n">
        <f aca="false">$B184+N184+O184+P184</f>
        <v>4.1545</v>
      </c>
      <c r="S184" s="0" t="n">
        <v>0</v>
      </c>
      <c r="T184" s="51" t="n">
        <v>-0.03</v>
      </c>
      <c r="U184" s="51" t="n">
        <f aca="false">AV184</f>
        <v>-0.74</v>
      </c>
      <c r="V184" s="51" t="n">
        <f aca="false">$B184+S184+T184+U184</f>
        <v>4.4955</v>
      </c>
      <c r="X184" s="0" t="n">
        <v>0.3</v>
      </c>
      <c r="Y184" s="51" t="n">
        <v>-0.02</v>
      </c>
      <c r="Z184" s="51" t="n">
        <f aca="false">AQ184+AR184</f>
        <v>-0.4975</v>
      </c>
      <c r="AA184" s="51" t="n">
        <f aca="false">$B184+X184+Y184+Z184</f>
        <v>5.048</v>
      </c>
      <c r="AC184" s="0" t="n">
        <v>-0.13</v>
      </c>
      <c r="AD184" s="51" t="n">
        <v>-0.1</v>
      </c>
      <c r="AE184" s="51" t="n">
        <f aca="false">AR184</f>
        <v>-0.1794</v>
      </c>
      <c r="AF184" s="51" t="n">
        <f aca="false">$B184+AC184+AD184+AE184</f>
        <v>4.8561</v>
      </c>
      <c r="AH184" s="0" t="n">
        <v>-0.26</v>
      </c>
      <c r="AI184" s="51" t="n">
        <v>-0.1</v>
      </c>
      <c r="AJ184" s="51" t="n">
        <f aca="false">AR184</f>
        <v>-0.1794</v>
      </c>
      <c r="AK184" s="51" t="n">
        <f aca="false">$B184+AH184+AI184+AJ184</f>
        <v>4.7261</v>
      </c>
      <c r="AQ184" s="52" t="n">
        <v>-0.3181</v>
      </c>
      <c r="AR184" s="52" t="n">
        <v>-0.1794</v>
      </c>
      <c r="AS184" s="52" t="n">
        <v>-0.122</v>
      </c>
      <c r="AT184" s="52" t="n">
        <v>-0.37</v>
      </c>
      <c r="AU184" s="52" t="n">
        <v>-0.239</v>
      </c>
      <c r="AV184" s="52" t="n">
        <f aca="false">AV183</f>
        <v>-0.74</v>
      </c>
    </row>
    <row r="185" customFormat="false" ht="12.75" hidden="false" customHeight="false" outlineLevel="0" collapsed="false">
      <c r="B185" s="0" t="n">
        <v>5.4255</v>
      </c>
      <c r="D185" s="0" t="n">
        <v>0</v>
      </c>
      <c r="E185" s="51" t="n">
        <v>0</v>
      </c>
      <c r="F185" s="51" t="n">
        <f aca="false">AT185+AS185+AV185</f>
        <v>-1.232</v>
      </c>
      <c r="G185" s="51" t="n">
        <f aca="false">$B185+D185+E185+F185</f>
        <v>4.1935</v>
      </c>
      <c r="I185" s="51" t="n">
        <f aca="false">D185</f>
        <v>0</v>
      </c>
      <c r="J185" s="51" t="n">
        <v>0</v>
      </c>
      <c r="K185" s="51" t="n">
        <f aca="false">F185</f>
        <v>-1.232</v>
      </c>
      <c r="L185" s="51" t="n">
        <f aca="false">$B185+I185+J185+K185</f>
        <v>4.1935</v>
      </c>
      <c r="N185" s="0" t="n">
        <v>0</v>
      </c>
      <c r="O185" s="51" t="n">
        <v>-0.01</v>
      </c>
      <c r="P185" s="51" t="n">
        <f aca="false">AU185+AS185+AV185</f>
        <v>-1.101</v>
      </c>
      <c r="Q185" s="51" t="n">
        <f aca="false">$B185+N185+O185+P185</f>
        <v>4.3145</v>
      </c>
      <c r="S185" s="0" t="n">
        <v>0</v>
      </c>
      <c r="T185" s="51" t="n">
        <v>-0.03</v>
      </c>
      <c r="U185" s="51" t="n">
        <f aca="false">AV185</f>
        <v>-0.74</v>
      </c>
      <c r="V185" s="51" t="n">
        <f aca="false">$B185+S185+T185+U185</f>
        <v>4.6555</v>
      </c>
      <c r="X185" s="0" t="n">
        <v>0.37</v>
      </c>
      <c r="Y185" s="51" t="n">
        <v>-0.02</v>
      </c>
      <c r="Z185" s="51" t="n">
        <f aca="false">AQ185+AR185</f>
        <v>-0.4975</v>
      </c>
      <c r="AA185" s="51" t="n">
        <f aca="false">$B185+X185+Y185+Z185</f>
        <v>5.278</v>
      </c>
      <c r="AC185" s="0" t="n">
        <v>-0.13</v>
      </c>
      <c r="AD185" s="51" t="n">
        <v>-0.1</v>
      </c>
      <c r="AE185" s="51" t="n">
        <f aca="false">AR185</f>
        <v>-0.1794</v>
      </c>
      <c r="AF185" s="51" t="n">
        <f aca="false">$B185+AC185+AD185+AE185</f>
        <v>5.0161</v>
      </c>
      <c r="AH185" s="0" t="n">
        <v>-0.26</v>
      </c>
      <c r="AI185" s="51" t="n">
        <v>-0.1</v>
      </c>
      <c r="AJ185" s="51" t="n">
        <f aca="false">AR185</f>
        <v>-0.1794</v>
      </c>
      <c r="AK185" s="51" t="n">
        <f aca="false">$B185+AH185+AI185+AJ185</f>
        <v>4.8861</v>
      </c>
      <c r="AQ185" s="52" t="n">
        <v>-0.3181</v>
      </c>
      <c r="AR185" s="52" t="n">
        <v>-0.1794</v>
      </c>
      <c r="AS185" s="52" t="n">
        <v>-0.122</v>
      </c>
      <c r="AT185" s="52" t="n">
        <v>-0.37</v>
      </c>
      <c r="AU185" s="52" t="n">
        <v>-0.239</v>
      </c>
      <c r="AV185" s="52" t="n">
        <f aca="false">AV184</f>
        <v>-0.74</v>
      </c>
    </row>
    <row r="186" customFormat="false" ht="12.75" hidden="false" customHeight="false" outlineLevel="0" collapsed="false">
      <c r="B186" s="0" t="n">
        <v>5.4565</v>
      </c>
      <c r="D186" s="0" t="n">
        <v>0</v>
      </c>
      <c r="E186" s="51" t="n">
        <v>0</v>
      </c>
      <c r="F186" s="51" t="n">
        <f aca="false">AT186+AS186+AV186</f>
        <v>-1.232</v>
      </c>
      <c r="G186" s="51" t="n">
        <f aca="false">$B186+D186+E186+F186</f>
        <v>4.2245</v>
      </c>
      <c r="I186" s="51" t="n">
        <f aca="false">D186</f>
        <v>0</v>
      </c>
      <c r="J186" s="51" t="n">
        <v>0</v>
      </c>
      <c r="K186" s="51" t="n">
        <f aca="false">F186</f>
        <v>-1.232</v>
      </c>
      <c r="L186" s="51" t="n">
        <f aca="false">$B186+I186+J186+K186</f>
        <v>4.2245</v>
      </c>
      <c r="N186" s="0" t="n">
        <v>0</v>
      </c>
      <c r="O186" s="51" t="n">
        <v>-0.01</v>
      </c>
      <c r="P186" s="51" t="n">
        <f aca="false">AU186+AS186+AV186</f>
        <v>-1.101</v>
      </c>
      <c r="Q186" s="51" t="n">
        <f aca="false">$B186+N186+O186+P186</f>
        <v>4.3455</v>
      </c>
      <c r="S186" s="0" t="n">
        <v>0</v>
      </c>
      <c r="T186" s="51" t="n">
        <v>-0.03</v>
      </c>
      <c r="U186" s="51" t="n">
        <f aca="false">AV186</f>
        <v>-0.74</v>
      </c>
      <c r="V186" s="51" t="n">
        <f aca="false">$B186+S186+T186+U186</f>
        <v>4.6865</v>
      </c>
      <c r="X186" s="0" t="n">
        <v>0.37</v>
      </c>
      <c r="Y186" s="51" t="n">
        <v>-0.02</v>
      </c>
      <c r="Z186" s="51" t="n">
        <f aca="false">AQ186+AR186</f>
        <v>-0.4975</v>
      </c>
      <c r="AA186" s="51" t="n">
        <f aca="false">$B186+X186+Y186+Z186</f>
        <v>5.309</v>
      </c>
      <c r="AC186" s="0" t="n">
        <v>-0.13</v>
      </c>
      <c r="AD186" s="51" t="n">
        <v>-0.1</v>
      </c>
      <c r="AE186" s="51" t="n">
        <f aca="false">AR186</f>
        <v>-0.1794</v>
      </c>
      <c r="AF186" s="51" t="n">
        <f aca="false">$B186+AC186+AD186+AE186</f>
        <v>5.0471</v>
      </c>
      <c r="AH186" s="0" t="n">
        <v>-0.26</v>
      </c>
      <c r="AI186" s="51" t="n">
        <v>-0.1</v>
      </c>
      <c r="AJ186" s="51" t="n">
        <f aca="false">AR186</f>
        <v>-0.1794</v>
      </c>
      <c r="AK186" s="51" t="n">
        <f aca="false">$B186+AH186+AI186+AJ186</f>
        <v>4.9171</v>
      </c>
      <c r="AQ186" s="52" t="n">
        <v>-0.3181</v>
      </c>
      <c r="AR186" s="52" t="n">
        <v>-0.1794</v>
      </c>
      <c r="AS186" s="52" t="n">
        <v>-0.122</v>
      </c>
      <c r="AT186" s="52" t="n">
        <v>-0.37</v>
      </c>
      <c r="AU186" s="52" t="n">
        <v>-0.239</v>
      </c>
      <c r="AV186" s="52" t="n">
        <f aca="false">AV185</f>
        <v>-0.74</v>
      </c>
    </row>
    <row r="187" customFormat="false" ht="12.75" hidden="false" customHeight="false" outlineLevel="0" collapsed="false">
      <c r="B187" s="0" t="n">
        <v>5.3725</v>
      </c>
      <c r="D187" s="0" t="n">
        <v>0</v>
      </c>
      <c r="E187" s="51" t="n">
        <v>0</v>
      </c>
      <c r="F187" s="51" t="n">
        <f aca="false">AT187+AS187+AV187</f>
        <v>-1.232</v>
      </c>
      <c r="G187" s="51" t="n">
        <f aca="false">$B187+D187+E187+F187</f>
        <v>4.1405</v>
      </c>
      <c r="I187" s="51" t="n">
        <f aca="false">D187</f>
        <v>0</v>
      </c>
      <c r="J187" s="51" t="n">
        <v>0</v>
      </c>
      <c r="K187" s="51" t="n">
        <f aca="false">F187</f>
        <v>-1.232</v>
      </c>
      <c r="L187" s="51" t="n">
        <f aca="false">$B187+I187+J187+K187</f>
        <v>4.1405</v>
      </c>
      <c r="N187" s="0" t="n">
        <v>0</v>
      </c>
      <c r="O187" s="51" t="n">
        <v>-0.01</v>
      </c>
      <c r="P187" s="51" t="n">
        <f aca="false">AU187+AS187+AV187</f>
        <v>-1.101</v>
      </c>
      <c r="Q187" s="51" t="n">
        <f aca="false">$B187+N187+O187+P187</f>
        <v>4.2615</v>
      </c>
      <c r="S187" s="0" t="n">
        <v>0</v>
      </c>
      <c r="T187" s="51" t="n">
        <v>-0.03</v>
      </c>
      <c r="U187" s="51" t="n">
        <f aca="false">AV187</f>
        <v>-0.74</v>
      </c>
      <c r="V187" s="51" t="n">
        <f aca="false">$B187+S187+T187+U187</f>
        <v>4.6025</v>
      </c>
      <c r="X187" s="0" t="n">
        <v>0.37</v>
      </c>
      <c r="Y187" s="51" t="n">
        <v>-0.02</v>
      </c>
      <c r="Z187" s="51" t="n">
        <f aca="false">AQ187+AR187</f>
        <v>-0.4975</v>
      </c>
      <c r="AA187" s="51" t="n">
        <f aca="false">$B187+X187+Y187+Z187</f>
        <v>5.225</v>
      </c>
      <c r="AC187" s="0" t="n">
        <v>-0.13</v>
      </c>
      <c r="AD187" s="51" t="n">
        <v>-0.1</v>
      </c>
      <c r="AE187" s="51" t="n">
        <f aca="false">AR187</f>
        <v>-0.1794</v>
      </c>
      <c r="AF187" s="51" t="n">
        <f aca="false">$B187+AC187+AD187+AE187</f>
        <v>4.9631</v>
      </c>
      <c r="AH187" s="0" t="n">
        <v>-0.26</v>
      </c>
      <c r="AI187" s="51" t="n">
        <v>-0.1</v>
      </c>
      <c r="AJ187" s="51" t="n">
        <f aca="false">AR187</f>
        <v>-0.1794</v>
      </c>
      <c r="AK187" s="51" t="n">
        <f aca="false">$B187+AH187+AI187+AJ187</f>
        <v>4.8331</v>
      </c>
      <c r="AQ187" s="52" t="n">
        <v>-0.3181</v>
      </c>
      <c r="AR187" s="52" t="n">
        <v>-0.1794</v>
      </c>
      <c r="AS187" s="52" t="n">
        <v>-0.122</v>
      </c>
      <c r="AT187" s="52" t="n">
        <v>-0.37</v>
      </c>
      <c r="AU187" s="52" t="n">
        <v>-0.239</v>
      </c>
      <c r="AV187" s="52" t="n">
        <f aca="false">AV186</f>
        <v>-0.74</v>
      </c>
    </row>
    <row r="188" customFormat="false" ht="12.75" hidden="false" customHeight="false" outlineLevel="0" collapsed="false">
      <c r="B188" s="0" t="n">
        <v>5.2375</v>
      </c>
      <c r="D188" s="0" t="n">
        <v>0</v>
      </c>
      <c r="E188" s="51" t="n">
        <v>0</v>
      </c>
      <c r="F188" s="51" t="n">
        <f aca="false">AT188+AS188+AV188</f>
        <v>-1.232</v>
      </c>
      <c r="G188" s="51" t="n">
        <f aca="false">$B188+D188+E188+F188</f>
        <v>4.0055</v>
      </c>
      <c r="I188" s="51" t="n">
        <f aca="false">D188</f>
        <v>0</v>
      </c>
      <c r="J188" s="51" t="n">
        <v>0</v>
      </c>
      <c r="K188" s="51" t="n">
        <f aca="false">F188</f>
        <v>-1.232</v>
      </c>
      <c r="L188" s="51" t="n">
        <f aca="false">$B188+I188+J188+K188</f>
        <v>4.0055</v>
      </c>
      <c r="N188" s="0" t="n">
        <v>0</v>
      </c>
      <c r="O188" s="51" t="n">
        <v>-0.01</v>
      </c>
      <c r="P188" s="51" t="n">
        <f aca="false">AU188+AS188+AV188</f>
        <v>-1.101</v>
      </c>
      <c r="Q188" s="51" t="n">
        <f aca="false">$B188+N188+O188+P188</f>
        <v>4.1265</v>
      </c>
      <c r="S188" s="0" t="n">
        <v>0</v>
      </c>
      <c r="T188" s="51" t="n">
        <v>-0.03</v>
      </c>
      <c r="U188" s="51" t="n">
        <f aca="false">AV188</f>
        <v>-0.74</v>
      </c>
      <c r="V188" s="51" t="n">
        <f aca="false">$B188+S188+T188+U188</f>
        <v>4.4675</v>
      </c>
      <c r="X188" s="0" t="n">
        <v>0.37</v>
      </c>
      <c r="Y188" s="51" t="n">
        <v>-0.02</v>
      </c>
      <c r="Z188" s="51" t="n">
        <f aca="false">AQ188+AR188</f>
        <v>-0.4975</v>
      </c>
      <c r="AA188" s="51" t="n">
        <f aca="false">$B188+X188+Y188+Z188</f>
        <v>5.09</v>
      </c>
      <c r="AC188" s="0" t="n">
        <v>-0.13</v>
      </c>
      <c r="AD188" s="51" t="n">
        <v>-0.1</v>
      </c>
      <c r="AE188" s="51" t="n">
        <f aca="false">AR188</f>
        <v>-0.1794</v>
      </c>
      <c r="AF188" s="51" t="n">
        <f aca="false">$B188+AC188+AD188+AE188</f>
        <v>4.8281</v>
      </c>
      <c r="AH188" s="0" t="n">
        <v>-0.26</v>
      </c>
      <c r="AI188" s="51" t="n">
        <v>-0.1</v>
      </c>
      <c r="AJ188" s="51" t="n">
        <f aca="false">AR188</f>
        <v>-0.1794</v>
      </c>
      <c r="AK188" s="51" t="n">
        <f aca="false">$B188+AH188+AI188+AJ188</f>
        <v>4.6981</v>
      </c>
      <c r="AQ188" s="52" t="n">
        <v>-0.3181</v>
      </c>
      <c r="AR188" s="52" t="n">
        <v>-0.1794</v>
      </c>
      <c r="AS188" s="52" t="n">
        <v>-0.122</v>
      </c>
      <c r="AT188" s="52" t="n">
        <v>-0.37</v>
      </c>
      <c r="AU188" s="52" t="n">
        <v>-0.239</v>
      </c>
      <c r="AV188" s="52" t="n">
        <f aca="false">AV187</f>
        <v>-0.74</v>
      </c>
    </row>
    <row r="189" customFormat="false" ht="12.75" hidden="false" customHeight="false" outlineLevel="0" collapsed="false">
      <c r="B189" s="0" t="n">
        <v>5.0835</v>
      </c>
      <c r="D189" s="0" t="n">
        <v>0</v>
      </c>
      <c r="E189" s="51" t="n">
        <v>0</v>
      </c>
      <c r="F189" s="51" t="n">
        <f aca="false">AT189+AS189+AV189</f>
        <v>-1.232</v>
      </c>
      <c r="G189" s="51" t="n">
        <f aca="false">$B189+D189+E189+F189</f>
        <v>3.8515</v>
      </c>
      <c r="I189" s="51" t="n">
        <f aca="false">D189</f>
        <v>0</v>
      </c>
      <c r="J189" s="51" t="n">
        <v>0</v>
      </c>
      <c r="K189" s="51" t="n">
        <f aca="false">F189</f>
        <v>-1.232</v>
      </c>
      <c r="L189" s="51" t="n">
        <f aca="false">$B189+I189+J189+K189</f>
        <v>3.8515</v>
      </c>
      <c r="N189" s="0" t="n">
        <v>0</v>
      </c>
      <c r="O189" s="51" t="n">
        <v>-0.01</v>
      </c>
      <c r="P189" s="51" t="n">
        <f aca="false">AU189+AS189+AV189</f>
        <v>-1.101</v>
      </c>
      <c r="Q189" s="51" t="n">
        <f aca="false">$B189+N189+O189+P189</f>
        <v>3.9725</v>
      </c>
      <c r="S189" s="0" t="n">
        <v>0</v>
      </c>
      <c r="T189" s="51" t="n">
        <v>-0.03</v>
      </c>
      <c r="U189" s="51" t="n">
        <f aca="false">AV189</f>
        <v>-0.74</v>
      </c>
      <c r="V189" s="51" t="n">
        <f aca="false">$B189+S189+T189+U189</f>
        <v>4.3135</v>
      </c>
      <c r="X189" s="0" t="n">
        <v>0.275</v>
      </c>
      <c r="Y189" s="51" t="n">
        <v>-0.02</v>
      </c>
      <c r="Z189" s="51" t="n">
        <f aca="false">AQ189+AR189</f>
        <v>-0.4975</v>
      </c>
      <c r="AA189" s="51" t="n">
        <f aca="false">$B189+X189+Y189+Z189</f>
        <v>4.841</v>
      </c>
      <c r="AC189" s="0" t="n">
        <v>-0.195</v>
      </c>
      <c r="AD189" s="51" t="n">
        <v>-0.1</v>
      </c>
      <c r="AE189" s="51" t="n">
        <f aca="false">AR189</f>
        <v>-0.1794</v>
      </c>
      <c r="AF189" s="51" t="n">
        <f aca="false">$B189+AC189+AD189+AE189</f>
        <v>4.6091</v>
      </c>
      <c r="AH189" s="0" t="n">
        <v>-0.32</v>
      </c>
      <c r="AI189" s="51" t="n">
        <v>-0.1</v>
      </c>
      <c r="AJ189" s="51" t="n">
        <f aca="false">AR189</f>
        <v>-0.1794</v>
      </c>
      <c r="AK189" s="51" t="n">
        <f aca="false">$B189+AH189+AI189+AJ189</f>
        <v>4.4841</v>
      </c>
      <c r="AQ189" s="52" t="n">
        <v>-0.3181</v>
      </c>
      <c r="AR189" s="52" t="n">
        <v>-0.1794</v>
      </c>
      <c r="AS189" s="52" t="n">
        <v>-0.122</v>
      </c>
      <c r="AT189" s="52" t="n">
        <v>-0.37</v>
      </c>
      <c r="AU189" s="52" t="n">
        <v>-0.239</v>
      </c>
      <c r="AV189" s="52" t="n">
        <f aca="false">AV188</f>
        <v>-0.74</v>
      </c>
    </row>
    <row r="190" customFormat="false" ht="12.75" hidden="false" customHeight="false" outlineLevel="0" collapsed="false">
      <c r="B190" s="0" t="n">
        <v>5.0875</v>
      </c>
      <c r="D190" s="0" t="n">
        <v>0</v>
      </c>
      <c r="E190" s="51" t="n">
        <v>0</v>
      </c>
      <c r="F190" s="51" t="n">
        <f aca="false">AT190+AS190+AV190</f>
        <v>-1.232</v>
      </c>
      <c r="G190" s="51" t="n">
        <f aca="false">$B190+D190+E190+F190</f>
        <v>3.8555</v>
      </c>
      <c r="I190" s="51" t="n">
        <f aca="false">D190</f>
        <v>0</v>
      </c>
      <c r="J190" s="51" t="n">
        <v>0</v>
      </c>
      <c r="K190" s="51" t="n">
        <f aca="false">F190</f>
        <v>-1.232</v>
      </c>
      <c r="L190" s="51" t="n">
        <f aca="false">$B190+I190+J190+K190</f>
        <v>3.8555</v>
      </c>
      <c r="N190" s="0" t="n">
        <v>0</v>
      </c>
      <c r="O190" s="51" t="n">
        <v>-0.01</v>
      </c>
      <c r="P190" s="51" t="n">
        <f aca="false">AU190+AS190+AV190</f>
        <v>-1.101</v>
      </c>
      <c r="Q190" s="51" t="n">
        <f aca="false">$B190+N190+O190+P190</f>
        <v>3.9765</v>
      </c>
      <c r="S190" s="0" t="n">
        <v>0</v>
      </c>
      <c r="T190" s="51" t="n">
        <v>-0.03</v>
      </c>
      <c r="U190" s="51" t="n">
        <f aca="false">AV190</f>
        <v>-0.74</v>
      </c>
      <c r="V190" s="51" t="n">
        <f aca="false">$B190+S190+T190+U190</f>
        <v>4.3175</v>
      </c>
      <c r="X190" s="0" t="n">
        <v>0.275</v>
      </c>
      <c r="Y190" s="51" t="n">
        <v>-0.02</v>
      </c>
      <c r="Z190" s="51" t="n">
        <f aca="false">AQ190+AR190</f>
        <v>-0.4975</v>
      </c>
      <c r="AA190" s="51" t="n">
        <f aca="false">$B190+X190+Y190+Z190</f>
        <v>4.845</v>
      </c>
      <c r="AC190" s="0" t="n">
        <v>-0.195</v>
      </c>
      <c r="AD190" s="51" t="n">
        <v>-0.1</v>
      </c>
      <c r="AE190" s="51" t="n">
        <f aca="false">AR190</f>
        <v>-0.1794</v>
      </c>
      <c r="AF190" s="51" t="n">
        <f aca="false">$B190+AC190+AD190+AE190</f>
        <v>4.6131</v>
      </c>
      <c r="AH190" s="0" t="n">
        <v>-0.32</v>
      </c>
      <c r="AI190" s="51" t="n">
        <v>-0.1</v>
      </c>
      <c r="AJ190" s="51" t="n">
        <f aca="false">AR190</f>
        <v>-0.1794</v>
      </c>
      <c r="AK190" s="51" t="n">
        <f aca="false">$B190+AH190+AI190+AJ190</f>
        <v>4.4881</v>
      </c>
      <c r="AQ190" s="52" t="n">
        <v>-0.3181</v>
      </c>
      <c r="AR190" s="52" t="n">
        <v>-0.1794</v>
      </c>
      <c r="AS190" s="52" t="n">
        <v>-0.122</v>
      </c>
      <c r="AT190" s="52" t="n">
        <v>-0.37</v>
      </c>
      <c r="AU190" s="52" t="n">
        <v>-0.239</v>
      </c>
      <c r="AV190" s="52" t="n">
        <f aca="false">AV189</f>
        <v>-0.74</v>
      </c>
    </row>
    <row r="191" customFormat="false" ht="12.75" hidden="false" customHeight="false" outlineLevel="0" collapsed="false">
      <c r="B191" s="0" t="n">
        <v>5.1275</v>
      </c>
      <c r="D191" s="0" t="n">
        <v>0</v>
      </c>
      <c r="E191" s="51" t="n">
        <v>0</v>
      </c>
      <c r="F191" s="51" t="n">
        <f aca="false">AT191+AS191+AV191</f>
        <v>-1.232</v>
      </c>
      <c r="G191" s="51" t="n">
        <f aca="false">$B191+D191+E191+F191</f>
        <v>3.8955</v>
      </c>
      <c r="I191" s="51" t="n">
        <f aca="false">D191</f>
        <v>0</v>
      </c>
      <c r="J191" s="51" t="n">
        <v>0</v>
      </c>
      <c r="K191" s="51" t="n">
        <f aca="false">F191</f>
        <v>-1.232</v>
      </c>
      <c r="L191" s="51" t="n">
        <f aca="false">$B191+I191+J191+K191</f>
        <v>3.8955</v>
      </c>
      <c r="N191" s="0" t="n">
        <v>0</v>
      </c>
      <c r="O191" s="51" t="n">
        <v>-0.01</v>
      </c>
      <c r="P191" s="51" t="n">
        <f aca="false">AU191+AS191+AV191</f>
        <v>-1.101</v>
      </c>
      <c r="Q191" s="51" t="n">
        <f aca="false">$B191+N191+O191+P191</f>
        <v>4.0165</v>
      </c>
      <c r="S191" s="0" t="n">
        <v>0</v>
      </c>
      <c r="T191" s="51" t="n">
        <v>-0.03</v>
      </c>
      <c r="U191" s="51" t="n">
        <f aca="false">AV191</f>
        <v>-0.74</v>
      </c>
      <c r="V191" s="51" t="n">
        <f aca="false">$B191+S191+T191+U191</f>
        <v>4.3575</v>
      </c>
      <c r="X191" s="0" t="n">
        <v>0.275</v>
      </c>
      <c r="Y191" s="51" t="n">
        <v>-0.02</v>
      </c>
      <c r="Z191" s="51" t="n">
        <f aca="false">AQ191+AR191</f>
        <v>-0.4975</v>
      </c>
      <c r="AA191" s="51" t="n">
        <f aca="false">$B191+X191+Y191+Z191</f>
        <v>4.885</v>
      </c>
      <c r="AC191" s="0" t="n">
        <v>-0.195</v>
      </c>
      <c r="AD191" s="51" t="n">
        <v>-0.1</v>
      </c>
      <c r="AE191" s="51" t="n">
        <f aca="false">AR191</f>
        <v>-0.1794</v>
      </c>
      <c r="AF191" s="51" t="n">
        <f aca="false">$B191+AC191+AD191+AE191</f>
        <v>4.6531</v>
      </c>
      <c r="AH191" s="0" t="n">
        <v>-0.32</v>
      </c>
      <c r="AI191" s="51" t="n">
        <v>-0.1</v>
      </c>
      <c r="AJ191" s="51" t="n">
        <f aca="false">AR191</f>
        <v>-0.1794</v>
      </c>
      <c r="AK191" s="51" t="n">
        <f aca="false">$B191+AH191+AI191+AJ191</f>
        <v>4.5281</v>
      </c>
      <c r="AQ191" s="52" t="n">
        <v>-0.3181</v>
      </c>
      <c r="AR191" s="52" t="n">
        <v>-0.1794</v>
      </c>
      <c r="AS191" s="52" t="n">
        <v>-0.122</v>
      </c>
      <c r="AT191" s="52" t="n">
        <v>-0.37</v>
      </c>
      <c r="AU191" s="52" t="n">
        <v>-0.239</v>
      </c>
      <c r="AV191" s="52" t="n">
        <f aca="false">AV190</f>
        <v>-0.74</v>
      </c>
    </row>
    <row r="192" customFormat="false" ht="12.75" hidden="false" customHeight="false" outlineLevel="0" collapsed="false">
      <c r="B192" s="0" t="n">
        <v>5.1725</v>
      </c>
      <c r="D192" s="0" t="n">
        <v>0</v>
      </c>
      <c r="E192" s="51" t="n">
        <v>0</v>
      </c>
      <c r="F192" s="51" t="n">
        <f aca="false">AT192+AS192+AV192</f>
        <v>-1.232</v>
      </c>
      <c r="G192" s="51" t="n">
        <f aca="false">$B192+D192+E192+F192</f>
        <v>3.9405</v>
      </c>
      <c r="I192" s="51" t="n">
        <f aca="false">D192</f>
        <v>0</v>
      </c>
      <c r="J192" s="51" t="n">
        <v>0</v>
      </c>
      <c r="K192" s="51" t="n">
        <f aca="false">F192</f>
        <v>-1.232</v>
      </c>
      <c r="L192" s="51" t="n">
        <f aca="false">$B192+I192+J192+K192</f>
        <v>3.9405</v>
      </c>
      <c r="N192" s="0" t="n">
        <v>0</v>
      </c>
      <c r="O192" s="51" t="n">
        <v>-0.01</v>
      </c>
      <c r="P192" s="51" t="n">
        <f aca="false">AU192+AS192+AV192</f>
        <v>-1.101</v>
      </c>
      <c r="Q192" s="51" t="n">
        <f aca="false">$B192+N192+O192+P192</f>
        <v>4.0615</v>
      </c>
      <c r="S192" s="0" t="n">
        <v>0</v>
      </c>
      <c r="T192" s="51" t="n">
        <v>-0.03</v>
      </c>
      <c r="U192" s="51" t="n">
        <f aca="false">AV192</f>
        <v>-0.74</v>
      </c>
      <c r="V192" s="51" t="n">
        <f aca="false">$B192+S192+T192+U192</f>
        <v>4.4025</v>
      </c>
      <c r="X192" s="0" t="n">
        <v>0.275</v>
      </c>
      <c r="Y192" s="51" t="n">
        <v>-0.02</v>
      </c>
      <c r="Z192" s="51" t="n">
        <f aca="false">AQ192+AR192</f>
        <v>-0.4975</v>
      </c>
      <c r="AA192" s="51" t="n">
        <f aca="false">$B192+X192+Y192+Z192</f>
        <v>4.93</v>
      </c>
      <c r="AC192" s="0" t="n">
        <v>-0.195</v>
      </c>
      <c r="AD192" s="51" t="n">
        <v>-0.1</v>
      </c>
      <c r="AE192" s="51" t="n">
        <f aca="false">AR192</f>
        <v>-0.1794</v>
      </c>
      <c r="AF192" s="51" t="n">
        <f aca="false">$B192+AC192+AD192+AE192</f>
        <v>4.6981</v>
      </c>
      <c r="AH192" s="0" t="n">
        <v>-0.32</v>
      </c>
      <c r="AI192" s="51" t="n">
        <v>-0.1</v>
      </c>
      <c r="AJ192" s="51" t="n">
        <f aca="false">AR192</f>
        <v>-0.1794</v>
      </c>
      <c r="AK192" s="51" t="n">
        <f aca="false">$B192+AH192+AI192+AJ192</f>
        <v>4.5731</v>
      </c>
      <c r="AQ192" s="52" t="n">
        <v>-0.3181</v>
      </c>
      <c r="AR192" s="52" t="n">
        <v>-0.1794</v>
      </c>
      <c r="AS192" s="52" t="n">
        <v>-0.122</v>
      </c>
      <c r="AT192" s="52" t="n">
        <v>-0.37</v>
      </c>
      <c r="AU192" s="52" t="n">
        <v>-0.239</v>
      </c>
      <c r="AV192" s="52" t="n">
        <f aca="false">AV191</f>
        <v>-0.74</v>
      </c>
    </row>
    <row r="193" customFormat="false" ht="12.75" hidden="false" customHeight="false" outlineLevel="0" collapsed="false">
      <c r="B193" s="0" t="n">
        <v>5.2115</v>
      </c>
      <c r="D193" s="0" t="n">
        <v>0</v>
      </c>
      <c r="E193" s="51" t="n">
        <v>0</v>
      </c>
      <c r="F193" s="51" t="n">
        <f aca="false">AT193+AS193+AV193</f>
        <v>-1.232</v>
      </c>
      <c r="G193" s="51" t="n">
        <f aca="false">$B193+D193+E193+F193</f>
        <v>3.9795</v>
      </c>
      <c r="I193" s="51" t="n">
        <f aca="false">D193</f>
        <v>0</v>
      </c>
      <c r="J193" s="51" t="n">
        <v>0</v>
      </c>
      <c r="K193" s="51" t="n">
        <f aca="false">F193</f>
        <v>-1.232</v>
      </c>
      <c r="L193" s="51" t="n">
        <f aca="false">$B193+I193+J193+K193</f>
        <v>3.9795</v>
      </c>
      <c r="N193" s="0" t="n">
        <v>0</v>
      </c>
      <c r="O193" s="51" t="n">
        <v>-0.01</v>
      </c>
      <c r="P193" s="51" t="n">
        <f aca="false">AU193+AS193+AV193</f>
        <v>-1.101</v>
      </c>
      <c r="Q193" s="51" t="n">
        <f aca="false">$B193+N193+O193+P193</f>
        <v>4.1005</v>
      </c>
      <c r="S193" s="0" t="n">
        <v>0</v>
      </c>
      <c r="T193" s="51" t="n">
        <v>-0.03</v>
      </c>
      <c r="U193" s="51" t="n">
        <f aca="false">AV193</f>
        <v>-0.74</v>
      </c>
      <c r="V193" s="51" t="n">
        <f aca="false">$B193+S193+T193+U193</f>
        <v>4.4415</v>
      </c>
      <c r="X193" s="0" t="n">
        <v>0.275</v>
      </c>
      <c r="Y193" s="51" t="n">
        <v>-0.02</v>
      </c>
      <c r="Z193" s="51" t="n">
        <f aca="false">AQ193+AR193</f>
        <v>-0.4975</v>
      </c>
      <c r="AA193" s="51" t="n">
        <f aca="false">$B193+X193+Y193+Z193</f>
        <v>4.969</v>
      </c>
      <c r="AC193" s="0" t="n">
        <v>-0.195</v>
      </c>
      <c r="AD193" s="51" t="n">
        <v>-0.1</v>
      </c>
      <c r="AE193" s="51" t="n">
        <f aca="false">AR193</f>
        <v>-0.1794</v>
      </c>
      <c r="AF193" s="51" t="n">
        <f aca="false">$B193+AC193+AD193+AE193</f>
        <v>4.7371</v>
      </c>
      <c r="AH193" s="0" t="n">
        <v>-0.32</v>
      </c>
      <c r="AI193" s="51" t="n">
        <v>-0.1</v>
      </c>
      <c r="AJ193" s="51" t="n">
        <f aca="false">AR193</f>
        <v>-0.1794</v>
      </c>
      <c r="AK193" s="51" t="n">
        <f aca="false">$B193+AH193+AI193+AJ193</f>
        <v>4.6121</v>
      </c>
      <c r="AQ193" s="52" t="n">
        <v>-0.3181</v>
      </c>
      <c r="AR193" s="52" t="n">
        <v>-0.1794</v>
      </c>
      <c r="AS193" s="52" t="n">
        <v>-0.122</v>
      </c>
      <c r="AT193" s="52" t="n">
        <v>-0.37</v>
      </c>
      <c r="AU193" s="52" t="n">
        <v>-0.239</v>
      </c>
      <c r="AV193" s="52" t="n">
        <f aca="false">AV192</f>
        <v>-0.74</v>
      </c>
    </row>
    <row r="194" customFormat="false" ht="12.75" hidden="false" customHeight="false" outlineLevel="0" collapsed="false">
      <c r="B194" s="0" t="n">
        <v>5.2055</v>
      </c>
      <c r="D194" s="0" t="n">
        <v>0</v>
      </c>
      <c r="E194" s="51" t="n">
        <v>0</v>
      </c>
      <c r="F194" s="51" t="n">
        <f aca="false">AT194+AS194+AV194</f>
        <v>-1.232</v>
      </c>
      <c r="G194" s="51" t="n">
        <f aca="false">$B194+D194+E194+F194</f>
        <v>3.9735</v>
      </c>
      <c r="I194" s="51" t="n">
        <f aca="false">D194</f>
        <v>0</v>
      </c>
      <c r="J194" s="51" t="n">
        <v>0</v>
      </c>
      <c r="K194" s="51" t="n">
        <f aca="false">F194</f>
        <v>-1.232</v>
      </c>
      <c r="L194" s="51" t="n">
        <f aca="false">$B194+I194+J194+K194</f>
        <v>3.9735</v>
      </c>
      <c r="N194" s="0" t="n">
        <v>0</v>
      </c>
      <c r="O194" s="51" t="n">
        <v>-0.01</v>
      </c>
      <c r="P194" s="51" t="n">
        <f aca="false">AU194+AS194+AV194</f>
        <v>-1.101</v>
      </c>
      <c r="Q194" s="51" t="n">
        <f aca="false">$B194+N194+O194+P194</f>
        <v>4.0945</v>
      </c>
      <c r="S194" s="0" t="n">
        <v>0</v>
      </c>
      <c r="T194" s="51" t="n">
        <v>-0.03</v>
      </c>
      <c r="U194" s="51" t="n">
        <f aca="false">AV194</f>
        <v>-0.74</v>
      </c>
      <c r="V194" s="51" t="n">
        <f aca="false">$B194+S194+T194+U194</f>
        <v>4.4355</v>
      </c>
      <c r="X194" s="0" t="n">
        <v>0.275</v>
      </c>
      <c r="Y194" s="51" t="n">
        <v>-0.02</v>
      </c>
      <c r="Z194" s="51" t="n">
        <f aca="false">AQ194+AR194</f>
        <v>-0.4975</v>
      </c>
      <c r="AA194" s="51" t="n">
        <f aca="false">$B194+X194+Y194+Z194</f>
        <v>4.963</v>
      </c>
      <c r="AC194" s="0" t="n">
        <v>-0.195</v>
      </c>
      <c r="AD194" s="51" t="n">
        <v>-0.1</v>
      </c>
      <c r="AE194" s="51" t="n">
        <f aca="false">AR194</f>
        <v>-0.1794</v>
      </c>
      <c r="AF194" s="51" t="n">
        <f aca="false">$B194+AC194+AD194+AE194</f>
        <v>4.7311</v>
      </c>
      <c r="AH194" s="0" t="n">
        <v>-0.32</v>
      </c>
      <c r="AI194" s="51" t="n">
        <v>-0.1</v>
      </c>
      <c r="AJ194" s="51" t="n">
        <f aca="false">AR194</f>
        <v>-0.1794</v>
      </c>
      <c r="AK194" s="51" t="n">
        <f aca="false">$B194+AH194+AI194+AJ194</f>
        <v>4.6061</v>
      </c>
      <c r="AQ194" s="52" t="n">
        <v>-0.3181</v>
      </c>
      <c r="AR194" s="52" t="n">
        <v>-0.1794</v>
      </c>
      <c r="AS194" s="52" t="n">
        <v>-0.122</v>
      </c>
      <c r="AT194" s="52" t="n">
        <v>-0.37</v>
      </c>
      <c r="AU194" s="52" t="n">
        <v>-0.239</v>
      </c>
      <c r="AV194" s="52" t="n">
        <f aca="false">AV193</f>
        <v>-0.74</v>
      </c>
    </row>
    <row r="195" customFormat="false" ht="12.75" hidden="false" customHeight="false" outlineLevel="0" collapsed="false">
      <c r="B195" s="0" t="n">
        <v>5.2235</v>
      </c>
      <c r="D195" s="0" t="n">
        <v>0</v>
      </c>
      <c r="E195" s="51" t="n">
        <v>0</v>
      </c>
      <c r="F195" s="51" t="n">
        <f aca="false">AT195+AS195+AV195</f>
        <v>-1.232</v>
      </c>
      <c r="G195" s="51" t="n">
        <f aca="false">$B195+D195+E195+F195</f>
        <v>3.9915</v>
      </c>
      <c r="I195" s="51" t="n">
        <f aca="false">D195</f>
        <v>0</v>
      </c>
      <c r="J195" s="51" t="n">
        <v>0</v>
      </c>
      <c r="K195" s="51" t="n">
        <f aca="false">F195</f>
        <v>-1.232</v>
      </c>
      <c r="L195" s="51" t="n">
        <f aca="false">$B195+I195+J195+K195</f>
        <v>3.9915</v>
      </c>
      <c r="N195" s="0" t="n">
        <v>0</v>
      </c>
      <c r="O195" s="51" t="n">
        <v>-0.01</v>
      </c>
      <c r="P195" s="51" t="n">
        <f aca="false">AU195+AS195+AV195</f>
        <v>-1.101</v>
      </c>
      <c r="Q195" s="51" t="n">
        <f aca="false">$B195+N195+O195+P195</f>
        <v>4.1125</v>
      </c>
      <c r="S195" s="0" t="n">
        <v>0</v>
      </c>
      <c r="T195" s="51" t="n">
        <v>-0.03</v>
      </c>
      <c r="U195" s="51" t="n">
        <f aca="false">AV195</f>
        <v>-0.74</v>
      </c>
      <c r="V195" s="51" t="n">
        <f aca="false">$B195+S195+T195+U195</f>
        <v>4.4535</v>
      </c>
      <c r="X195" s="0" t="n">
        <v>0.275</v>
      </c>
      <c r="Y195" s="51" t="n">
        <v>-0.02</v>
      </c>
      <c r="Z195" s="51" t="n">
        <f aca="false">AQ195+AR195</f>
        <v>-0.4975</v>
      </c>
      <c r="AA195" s="51" t="n">
        <f aca="false">$B195+X195+Y195+Z195</f>
        <v>4.981</v>
      </c>
      <c r="AC195" s="0" t="n">
        <v>-0.195</v>
      </c>
      <c r="AD195" s="51" t="n">
        <v>-0.1</v>
      </c>
      <c r="AE195" s="51" t="n">
        <f aca="false">AR195</f>
        <v>-0.1794</v>
      </c>
      <c r="AF195" s="51" t="n">
        <f aca="false">$B195+AC195+AD195+AE195</f>
        <v>4.7491</v>
      </c>
      <c r="AH195" s="0" t="n">
        <v>-0.32</v>
      </c>
      <c r="AI195" s="51" t="n">
        <v>-0.1</v>
      </c>
      <c r="AJ195" s="51" t="n">
        <f aca="false">AR195</f>
        <v>-0.1794</v>
      </c>
      <c r="AK195" s="51" t="n">
        <f aca="false">$B195+AH195+AI195+AJ195</f>
        <v>4.6241</v>
      </c>
      <c r="AQ195" s="52" t="n">
        <v>-0.3181</v>
      </c>
      <c r="AR195" s="52" t="n">
        <v>-0.1794</v>
      </c>
      <c r="AS195" s="52" t="n">
        <v>-0.122</v>
      </c>
      <c r="AT195" s="52" t="n">
        <v>-0.37</v>
      </c>
      <c r="AU195" s="52" t="n">
        <v>-0.239</v>
      </c>
      <c r="AV195" s="52" t="n">
        <f aca="false">AV194</f>
        <v>-0.74</v>
      </c>
    </row>
    <row r="196" customFormat="false" ht="12.75" hidden="false" customHeight="false" outlineLevel="0" collapsed="false">
      <c r="B196" s="0" t="n">
        <v>5.3805</v>
      </c>
      <c r="X196" s="0" t="n">
        <v>0.3</v>
      </c>
      <c r="Y196" s="51" t="n">
        <v>-0.02</v>
      </c>
      <c r="Z196" s="51" t="n">
        <f aca="false">AQ196+AR196</f>
        <v>-0.4975</v>
      </c>
      <c r="AA196" s="51" t="n">
        <f aca="false">$B196+X196+Y196+Z196</f>
        <v>5.163</v>
      </c>
      <c r="AQ196" s="52" t="n">
        <v>-0.3181</v>
      </c>
      <c r="AR196" s="52" t="n">
        <v>-0.1794</v>
      </c>
      <c r="AS196" s="52" t="n">
        <v>-0.122</v>
      </c>
      <c r="AT196" s="52" t="n">
        <v>-0.37</v>
      </c>
      <c r="AU196" s="52" t="n">
        <v>-0.239</v>
      </c>
      <c r="AV196" s="52" t="n">
        <f aca="false">AV195</f>
        <v>-0.74</v>
      </c>
    </row>
    <row r="197" customFormat="false" ht="12.75" hidden="false" customHeight="false" outlineLevel="0" collapsed="false">
      <c r="B197" s="0" t="n">
        <v>5.5405</v>
      </c>
      <c r="X197" s="0" t="n">
        <v>0.37</v>
      </c>
      <c r="Y197" s="51" t="n">
        <v>-0.02</v>
      </c>
      <c r="Z197" s="51" t="n">
        <f aca="false">AQ197+AR197</f>
        <v>-0.4975</v>
      </c>
      <c r="AA197" s="51" t="n">
        <f aca="false">$B197+X197+Y197+Z197</f>
        <v>5.393</v>
      </c>
      <c r="AQ197" s="52" t="n">
        <v>-0.3181</v>
      </c>
      <c r="AR197" s="52" t="n">
        <v>-0.1794</v>
      </c>
      <c r="AS197" s="52" t="n">
        <v>-0.122</v>
      </c>
      <c r="AT197" s="52" t="n">
        <v>-0.37</v>
      </c>
      <c r="AU197" s="52" t="n">
        <v>-0.239</v>
      </c>
      <c r="AV197" s="52" t="n">
        <f aca="false">AV196</f>
        <v>-0.74</v>
      </c>
    </row>
    <row r="198" customFormat="false" ht="12.75" hidden="false" customHeight="false" outlineLevel="0" collapsed="false">
      <c r="B198" s="0" t="n">
        <v>5.5715</v>
      </c>
      <c r="X198" s="0" t="n">
        <v>0.37</v>
      </c>
      <c r="Y198" s="51" t="n">
        <v>-0.02</v>
      </c>
      <c r="Z198" s="51" t="n">
        <f aca="false">AQ198+AR198</f>
        <v>-0.4975</v>
      </c>
      <c r="AA198" s="51" t="n">
        <f aca="false">$B198+X198+Y198+Z198</f>
        <v>5.424</v>
      </c>
      <c r="AQ198" s="52" t="n">
        <v>-0.3181</v>
      </c>
      <c r="AR198" s="52" t="n">
        <v>-0.1794</v>
      </c>
      <c r="AS198" s="52" t="n">
        <v>-0.122</v>
      </c>
      <c r="AT198" s="52" t="n">
        <v>-0.37</v>
      </c>
      <c r="AU198" s="52" t="n">
        <v>-0.239</v>
      </c>
      <c r="AV198" s="52" t="n">
        <f aca="false">AV197</f>
        <v>-0.74</v>
      </c>
    </row>
    <row r="199" customFormat="false" ht="12.75" hidden="false" customHeight="false" outlineLevel="0" collapsed="false">
      <c r="B199" s="0" t="n">
        <v>5.4875</v>
      </c>
      <c r="X199" s="0" t="n">
        <v>0.37</v>
      </c>
      <c r="Y199" s="51" t="n">
        <v>-0.02</v>
      </c>
      <c r="Z199" s="51" t="n">
        <f aca="false">AQ199+AR199</f>
        <v>-0.4975</v>
      </c>
      <c r="AA199" s="51" t="n">
        <f aca="false">$B199+X199+Y199+Z199</f>
        <v>5.34</v>
      </c>
      <c r="AQ199" s="52" t="n">
        <v>-0.3181</v>
      </c>
      <c r="AR199" s="52" t="n">
        <v>-0.1794</v>
      </c>
      <c r="AS199" s="52" t="n">
        <v>-0.122</v>
      </c>
      <c r="AT199" s="52" t="n">
        <v>-0.37</v>
      </c>
      <c r="AU199" s="52" t="n">
        <v>-0.239</v>
      </c>
      <c r="AV199" s="52" t="n">
        <f aca="false">AV198</f>
        <v>-0.74</v>
      </c>
    </row>
    <row r="200" customFormat="false" ht="12.75" hidden="false" customHeight="false" outlineLevel="0" collapsed="false">
      <c r="B200" s="0" t="n">
        <v>5.3525</v>
      </c>
      <c r="X200" s="0" t="n">
        <v>0.37</v>
      </c>
      <c r="Y200" s="51" t="n">
        <v>-0.02</v>
      </c>
      <c r="Z200" s="51" t="n">
        <f aca="false">AQ200+AR200</f>
        <v>-0.4975</v>
      </c>
      <c r="AA200" s="51" t="n">
        <f aca="false">$B200+X200+Y200+Z200</f>
        <v>5.205</v>
      </c>
      <c r="AQ200" s="52" t="n">
        <v>-0.3181</v>
      </c>
      <c r="AR200" s="52" t="n">
        <v>-0.1794</v>
      </c>
      <c r="AS200" s="52" t="n">
        <v>-0.122</v>
      </c>
      <c r="AT200" s="52" t="n">
        <v>-0.37</v>
      </c>
      <c r="AU200" s="52" t="n">
        <v>-0.239</v>
      </c>
      <c r="AV200" s="52" t="n">
        <f aca="false">AV199</f>
        <v>-0.74</v>
      </c>
    </row>
    <row r="201" customFormat="false" ht="12.75" hidden="false" customHeight="false" outlineLevel="0" collapsed="false">
      <c r="B201" s="0" t="n">
        <v>5.1985</v>
      </c>
      <c r="X201" s="0" t="n">
        <v>0.275</v>
      </c>
      <c r="Y201" s="51" t="n">
        <v>-0.02</v>
      </c>
      <c r="Z201" s="51" t="n">
        <f aca="false">AQ201+AR201</f>
        <v>-0.4975</v>
      </c>
      <c r="AA201" s="51" t="n">
        <f aca="false">$B201+X201+Y201+Z201</f>
        <v>4.956</v>
      </c>
      <c r="AQ201" s="52" t="n">
        <v>-0.3181</v>
      </c>
      <c r="AR201" s="52" t="n">
        <v>-0.1794</v>
      </c>
      <c r="AS201" s="52" t="n">
        <v>-0.122</v>
      </c>
      <c r="AT201" s="52" t="n">
        <v>-0.37</v>
      </c>
      <c r="AU201" s="52" t="n">
        <v>-0.239</v>
      </c>
      <c r="AV201" s="52" t="n">
        <f aca="false">AV200</f>
        <v>-0.74</v>
      </c>
    </row>
    <row r="202" customFormat="false" ht="12.75" hidden="false" customHeight="false" outlineLevel="0" collapsed="false">
      <c r="B202" s="0" t="n">
        <v>5.2025</v>
      </c>
      <c r="X202" s="0" t="n">
        <v>0.275</v>
      </c>
      <c r="Y202" s="51" t="n">
        <v>-0.02</v>
      </c>
      <c r="Z202" s="51" t="n">
        <f aca="false">AQ202+AR202</f>
        <v>-0.4975</v>
      </c>
      <c r="AA202" s="51" t="n">
        <f aca="false">$B202+X202+Y202+Z202</f>
        <v>4.96</v>
      </c>
      <c r="AQ202" s="52" t="n">
        <v>-0.3181</v>
      </c>
      <c r="AR202" s="52" t="n">
        <v>-0.1794</v>
      </c>
      <c r="AS202" s="52" t="n">
        <v>-0.122</v>
      </c>
      <c r="AT202" s="52" t="n">
        <v>-0.37</v>
      </c>
      <c r="AU202" s="52" t="n">
        <v>-0.239</v>
      </c>
      <c r="AV202" s="52" t="n">
        <f aca="false">AV201</f>
        <v>-0.74</v>
      </c>
    </row>
    <row r="203" customFormat="false" ht="12.75" hidden="false" customHeight="false" outlineLevel="0" collapsed="false">
      <c r="B203" s="0" t="n">
        <v>5.2425</v>
      </c>
      <c r="X203" s="0" t="n">
        <v>0.275</v>
      </c>
      <c r="Y203" s="51" t="n">
        <v>-0.02</v>
      </c>
      <c r="Z203" s="51" t="n">
        <f aca="false">AQ203+AR203</f>
        <v>-0.4975</v>
      </c>
      <c r="AA203" s="51" t="n">
        <f aca="false">$B203+X203+Y203+Z203</f>
        <v>5</v>
      </c>
      <c r="AQ203" s="52" t="n">
        <v>-0.3181</v>
      </c>
      <c r="AR203" s="52" t="n">
        <v>-0.1794</v>
      </c>
      <c r="AS203" s="52" t="n">
        <v>-0.122</v>
      </c>
      <c r="AT203" s="52" t="n">
        <v>-0.37</v>
      </c>
      <c r="AU203" s="52" t="n">
        <v>-0.239</v>
      </c>
      <c r="AV203" s="52" t="n">
        <f aca="false">AV202</f>
        <v>-0.74</v>
      </c>
    </row>
    <row r="204" customFormat="false" ht="12.75" hidden="false" customHeight="false" outlineLevel="0" collapsed="false">
      <c r="B204" s="0" t="n">
        <v>5.2875</v>
      </c>
      <c r="X204" s="0" t="n">
        <v>0.275</v>
      </c>
      <c r="Y204" s="51" t="n">
        <v>-0.02</v>
      </c>
      <c r="Z204" s="51" t="n">
        <f aca="false">AQ204+AR204</f>
        <v>-0.4975</v>
      </c>
      <c r="AA204" s="51" t="n">
        <f aca="false">$B204+X204+Y204+Z204</f>
        <v>5.045</v>
      </c>
      <c r="AQ204" s="52" t="n">
        <v>-0.3181</v>
      </c>
      <c r="AR204" s="52" t="n">
        <v>-0.1794</v>
      </c>
      <c r="AS204" s="52" t="n">
        <v>-0.122</v>
      </c>
      <c r="AT204" s="52" t="n">
        <v>-0.37</v>
      </c>
      <c r="AU204" s="52" t="n">
        <v>-0.239</v>
      </c>
      <c r="AV204" s="52" t="n">
        <f aca="false">AV203</f>
        <v>-0.74</v>
      </c>
    </row>
    <row r="205" customFormat="false" ht="12.75" hidden="false" customHeight="false" outlineLevel="0" collapsed="false">
      <c r="B205" s="0" t="n">
        <v>5.3265</v>
      </c>
      <c r="X205" s="0" t="n">
        <v>0.275</v>
      </c>
      <c r="Y205" s="51" t="n">
        <v>-0.02</v>
      </c>
      <c r="Z205" s="51" t="n">
        <f aca="false">AQ205+AR205</f>
        <v>-0.4975</v>
      </c>
      <c r="AA205" s="51" t="n">
        <f aca="false">$B205+X205+Y205+Z205</f>
        <v>5.084</v>
      </c>
      <c r="AQ205" s="52" t="n">
        <v>-0.3181</v>
      </c>
      <c r="AR205" s="52" t="n">
        <v>-0.1794</v>
      </c>
      <c r="AS205" s="52" t="n">
        <v>-0.122</v>
      </c>
      <c r="AT205" s="52" t="n">
        <v>-0.37</v>
      </c>
      <c r="AU205" s="52" t="n">
        <v>-0.239</v>
      </c>
      <c r="AV205" s="52" t="n">
        <f aca="false">AV204</f>
        <v>-0.74</v>
      </c>
    </row>
    <row r="206" customFormat="false" ht="12.75" hidden="false" customHeight="false" outlineLevel="0" collapsed="false">
      <c r="B206" s="0" t="n">
        <v>5.3205</v>
      </c>
      <c r="X206" s="0" t="n">
        <v>0.275</v>
      </c>
      <c r="Y206" s="51" t="n">
        <v>-0.02</v>
      </c>
      <c r="Z206" s="51" t="n">
        <f aca="false">AQ206+AR206</f>
        <v>-0.4975</v>
      </c>
      <c r="AA206" s="51" t="n">
        <f aca="false">$B206+X206+Y206+Z206</f>
        <v>5.078</v>
      </c>
      <c r="AQ206" s="52" t="n">
        <v>-0.3181</v>
      </c>
      <c r="AR206" s="52" t="n">
        <v>-0.1794</v>
      </c>
      <c r="AS206" s="52" t="n">
        <v>-0.122</v>
      </c>
      <c r="AT206" s="52" t="n">
        <v>-0.37</v>
      </c>
      <c r="AU206" s="52" t="n">
        <v>-0.239</v>
      </c>
      <c r="AV206" s="52" t="n">
        <f aca="false">AV205</f>
        <v>-0.74</v>
      </c>
    </row>
    <row r="207" customFormat="false" ht="12.75" hidden="false" customHeight="false" outlineLevel="0" collapsed="false">
      <c r="B207" s="0" t="n">
        <v>5.3385</v>
      </c>
      <c r="X207" s="0" t="n">
        <v>0.275</v>
      </c>
      <c r="Y207" s="51" t="n">
        <v>-0.02</v>
      </c>
      <c r="Z207" s="51" t="n">
        <f aca="false">AQ207+AR207</f>
        <v>-0.4975</v>
      </c>
      <c r="AA207" s="51" t="n">
        <f aca="false">$B207+X207+Y207+Z207</f>
        <v>5.096</v>
      </c>
      <c r="AQ207" s="52" t="n">
        <v>-0.3181</v>
      </c>
      <c r="AR207" s="52" t="n">
        <v>-0.1794</v>
      </c>
      <c r="AS207" s="52" t="n">
        <v>-0.122</v>
      </c>
      <c r="AT207" s="52" t="n">
        <v>-0.37</v>
      </c>
      <c r="AU207" s="52" t="n">
        <v>-0.239</v>
      </c>
      <c r="AV207" s="52" t="n">
        <f aca="false">AV206</f>
        <v>-0.74</v>
      </c>
    </row>
    <row r="208" customFormat="false" ht="12.75" hidden="false" customHeight="false" outlineLevel="0" collapsed="false">
      <c r="B208" s="0" t="n">
        <v>5.4955</v>
      </c>
      <c r="X208" s="0" t="n">
        <v>0.3</v>
      </c>
      <c r="Y208" s="51" t="n">
        <v>-0.02</v>
      </c>
      <c r="Z208" s="51" t="n">
        <f aca="false">AQ208+AR208</f>
        <v>-0.4975</v>
      </c>
      <c r="AA208" s="51" t="n">
        <f aca="false">$B208+X208+Y208+Z208</f>
        <v>5.278</v>
      </c>
      <c r="AQ208" s="52" t="n">
        <v>-0.3181</v>
      </c>
      <c r="AR208" s="52" t="n">
        <v>-0.1794</v>
      </c>
      <c r="AS208" s="52" t="n">
        <v>-0.122</v>
      </c>
      <c r="AT208" s="52" t="n">
        <v>-0.37</v>
      </c>
      <c r="AU208" s="52" t="n">
        <v>-0.239</v>
      </c>
      <c r="AV208" s="52" t="n">
        <f aca="false">AV207</f>
        <v>-0.74</v>
      </c>
    </row>
    <row r="209" customFormat="false" ht="12.75" hidden="false" customHeight="false" outlineLevel="0" collapsed="false">
      <c r="B209" s="0" t="n">
        <v>5.6555</v>
      </c>
      <c r="X209" s="0" t="n">
        <v>0.37</v>
      </c>
      <c r="Y209" s="51" t="n">
        <v>-0.02</v>
      </c>
      <c r="Z209" s="51" t="n">
        <f aca="false">AQ209+AR209</f>
        <v>-0.4975</v>
      </c>
      <c r="AA209" s="51" t="n">
        <f aca="false">$B209+X209+Y209+Z209</f>
        <v>5.508</v>
      </c>
      <c r="AQ209" s="52" t="n">
        <v>-0.3181</v>
      </c>
      <c r="AR209" s="52" t="n">
        <v>-0.1794</v>
      </c>
      <c r="AS209" s="52" t="n">
        <v>-0.122</v>
      </c>
      <c r="AT209" s="52" t="n">
        <v>-0.37</v>
      </c>
      <c r="AU209" s="52" t="n">
        <v>-0.239</v>
      </c>
      <c r="AV209" s="52" t="n">
        <f aca="false">AV208</f>
        <v>-0.74</v>
      </c>
    </row>
    <row r="210" customFormat="false" ht="12.75" hidden="false" customHeight="false" outlineLevel="0" collapsed="false">
      <c r="B210" s="0" t="n">
        <v>5.6865</v>
      </c>
      <c r="X210" s="0" t="n">
        <v>0.37</v>
      </c>
      <c r="Y210" s="51" t="n">
        <v>-0.02</v>
      </c>
      <c r="Z210" s="51" t="n">
        <f aca="false">AQ210+AR210</f>
        <v>-0.4975</v>
      </c>
      <c r="AA210" s="51" t="n">
        <f aca="false">$B210+X210+Y210+Z210</f>
        <v>5.539</v>
      </c>
      <c r="AQ210" s="52" t="n">
        <v>-0.3181</v>
      </c>
      <c r="AR210" s="52" t="n">
        <v>-0.1794</v>
      </c>
      <c r="AS210" s="52" t="n">
        <v>-0.122</v>
      </c>
      <c r="AT210" s="52" t="n">
        <v>-0.37</v>
      </c>
      <c r="AU210" s="52" t="n">
        <v>-0.239</v>
      </c>
      <c r="AV210" s="52" t="n">
        <f aca="false">AV209</f>
        <v>-0.74</v>
      </c>
    </row>
    <row r="211" customFormat="false" ht="12.75" hidden="false" customHeight="false" outlineLevel="0" collapsed="false">
      <c r="B211" s="0" t="n">
        <v>5.6025</v>
      </c>
      <c r="X211" s="0" t="n">
        <v>0.37</v>
      </c>
      <c r="Y211" s="51" t="n">
        <v>-0.02</v>
      </c>
      <c r="Z211" s="51" t="n">
        <f aca="false">AQ211+AR211</f>
        <v>-0.4975</v>
      </c>
      <c r="AA211" s="51" t="n">
        <f aca="false">$B211+X211+Y211+Z211</f>
        <v>5.455</v>
      </c>
      <c r="AQ211" s="52" t="n">
        <v>-0.3181</v>
      </c>
      <c r="AR211" s="52" t="n">
        <v>-0.1794</v>
      </c>
      <c r="AS211" s="52" t="n">
        <v>-0.122</v>
      </c>
      <c r="AT211" s="52" t="n">
        <v>-0.37</v>
      </c>
      <c r="AU211" s="52" t="n">
        <v>-0.239</v>
      </c>
      <c r="AV211" s="52" t="n">
        <f aca="false">AV210</f>
        <v>-0.74</v>
      </c>
    </row>
    <row r="212" customFormat="false" ht="12.75" hidden="false" customHeight="false" outlineLevel="0" collapsed="false">
      <c r="B212" s="0" t="n">
        <v>5.4675</v>
      </c>
      <c r="X212" s="0" t="n">
        <v>0.37</v>
      </c>
      <c r="Y212" s="51" t="n">
        <v>-0.02</v>
      </c>
      <c r="Z212" s="51" t="n">
        <f aca="false">AQ212+AR212</f>
        <v>-0.4975</v>
      </c>
      <c r="AA212" s="51" t="n">
        <f aca="false">$B212+X212+Y212+Z212</f>
        <v>5.32</v>
      </c>
      <c r="AQ212" s="52" t="n">
        <v>-0.3181</v>
      </c>
      <c r="AR212" s="52" t="n">
        <v>-0.1794</v>
      </c>
      <c r="AS212" s="52" t="n">
        <v>-0.122</v>
      </c>
      <c r="AT212" s="52" t="n">
        <v>-0.37</v>
      </c>
      <c r="AU212" s="52" t="n">
        <v>-0.239</v>
      </c>
      <c r="AV212" s="52" t="n">
        <f aca="false">AV211</f>
        <v>-0.74</v>
      </c>
    </row>
    <row r="213" customFormat="false" ht="12.75" hidden="false" customHeight="false" outlineLevel="0" collapsed="false">
      <c r="B213" s="0" t="n">
        <v>5.3135</v>
      </c>
      <c r="X213" s="0" t="n">
        <v>0.275</v>
      </c>
      <c r="Y213" s="51" t="n">
        <v>-0.02</v>
      </c>
      <c r="Z213" s="51" t="n">
        <f aca="false">AQ213+AR213</f>
        <v>-0.4975</v>
      </c>
      <c r="AA213" s="51" t="n">
        <f aca="false">$B213+X213+Y213+Z213</f>
        <v>5.071</v>
      </c>
      <c r="AQ213" s="52" t="n">
        <v>-0.3181</v>
      </c>
      <c r="AR213" s="52" t="n">
        <v>-0.1794</v>
      </c>
      <c r="AS213" s="52" t="n">
        <v>-0.122</v>
      </c>
      <c r="AT213" s="52" t="n">
        <v>-0.37</v>
      </c>
      <c r="AU213" s="52" t="n">
        <v>-0.239</v>
      </c>
      <c r="AV213" s="52" t="n">
        <f aca="false">AV212</f>
        <v>-0.74</v>
      </c>
    </row>
    <row r="214" customFormat="false" ht="12.75" hidden="false" customHeight="false" outlineLevel="0" collapsed="false">
      <c r="B214" s="0" t="n">
        <v>5.3175</v>
      </c>
      <c r="X214" s="0" t="n">
        <v>0.275</v>
      </c>
      <c r="Y214" s="51" t="n">
        <v>-0.02</v>
      </c>
      <c r="Z214" s="51" t="n">
        <f aca="false">AQ214+AR214</f>
        <v>-0.4975</v>
      </c>
      <c r="AA214" s="51" t="n">
        <f aca="false">$B214+X214+Y214+Z214</f>
        <v>5.075</v>
      </c>
      <c r="AQ214" s="52" t="n">
        <v>-0.3181</v>
      </c>
      <c r="AR214" s="52" t="n">
        <v>-0.1794</v>
      </c>
      <c r="AS214" s="52" t="n">
        <v>-0.122</v>
      </c>
      <c r="AT214" s="52" t="n">
        <v>-0.37</v>
      </c>
      <c r="AU214" s="52" t="n">
        <v>-0.239</v>
      </c>
      <c r="AV214" s="52" t="n">
        <f aca="false">AV213</f>
        <v>-0.74</v>
      </c>
    </row>
    <row r="215" customFormat="false" ht="12.75" hidden="false" customHeight="false" outlineLevel="0" collapsed="false">
      <c r="B215" s="0" t="n">
        <v>5.3575</v>
      </c>
      <c r="X215" s="0" t="n">
        <v>0.275</v>
      </c>
      <c r="Y215" s="51" t="n">
        <v>-0.02</v>
      </c>
      <c r="Z215" s="51" t="n">
        <f aca="false">AQ215+AR215</f>
        <v>-0.4975</v>
      </c>
      <c r="AA215" s="51" t="n">
        <f aca="false">$B215+X215+Y215+Z215</f>
        <v>5.115</v>
      </c>
      <c r="AQ215" s="52" t="n">
        <v>-0.3181</v>
      </c>
      <c r="AR215" s="52" t="n">
        <v>-0.1794</v>
      </c>
      <c r="AS215" s="52" t="n">
        <v>-0.122</v>
      </c>
      <c r="AT215" s="52" t="n">
        <v>-0.37</v>
      </c>
      <c r="AU215" s="52" t="n">
        <v>-0.239</v>
      </c>
      <c r="AV215" s="52" t="n">
        <f aca="false">AV214</f>
        <v>-0.74</v>
      </c>
    </row>
    <row r="216" customFormat="false" ht="12.75" hidden="false" customHeight="false" outlineLevel="0" collapsed="false">
      <c r="B216" s="0" t="n">
        <v>5.4025</v>
      </c>
      <c r="X216" s="0" t="n">
        <v>0.275</v>
      </c>
      <c r="Y216" s="51" t="n">
        <v>-0.02</v>
      </c>
      <c r="Z216" s="51" t="n">
        <f aca="false">AQ216+AR216</f>
        <v>-0.4975</v>
      </c>
      <c r="AA216" s="51" t="n">
        <f aca="false">$B216+X216+Y216+Z216</f>
        <v>5.16</v>
      </c>
      <c r="AQ216" s="52" t="n">
        <v>-0.3181</v>
      </c>
      <c r="AR216" s="52" t="n">
        <v>-0.1794</v>
      </c>
      <c r="AS216" s="52" t="n">
        <v>-0.122</v>
      </c>
      <c r="AT216" s="52" t="n">
        <v>-0.37</v>
      </c>
      <c r="AU216" s="52" t="n">
        <v>-0.239</v>
      </c>
      <c r="AV216" s="52" t="n">
        <f aca="false">AV215</f>
        <v>-0.74</v>
      </c>
    </row>
    <row r="217" customFormat="false" ht="12.75" hidden="false" customHeight="false" outlineLevel="0" collapsed="false">
      <c r="B217" s="0" t="n">
        <v>5.4415</v>
      </c>
      <c r="X217" s="0" t="n">
        <v>0.275</v>
      </c>
      <c r="Y217" s="51" t="n">
        <v>-0.02</v>
      </c>
      <c r="Z217" s="51" t="n">
        <f aca="false">AQ217+AR217</f>
        <v>-0.4975</v>
      </c>
      <c r="AA217" s="51" t="n">
        <f aca="false">$B217+X217+Y217+Z217</f>
        <v>5.199</v>
      </c>
      <c r="AQ217" s="52" t="n">
        <v>-0.3181</v>
      </c>
      <c r="AR217" s="52" t="n">
        <v>-0.1794</v>
      </c>
      <c r="AS217" s="52" t="n">
        <v>-0.122</v>
      </c>
      <c r="AT217" s="52" t="n">
        <v>-0.37</v>
      </c>
      <c r="AU217" s="52" t="n">
        <v>-0.239</v>
      </c>
      <c r="AV217" s="52" t="n">
        <f aca="false">AV216</f>
        <v>-0.74</v>
      </c>
    </row>
    <row r="218" customFormat="false" ht="12.75" hidden="false" customHeight="false" outlineLevel="0" collapsed="false">
      <c r="B218" s="0" t="n">
        <v>5.4355</v>
      </c>
      <c r="X218" s="0" t="n">
        <v>0.275</v>
      </c>
      <c r="Y218" s="51" t="n">
        <v>-0.02</v>
      </c>
      <c r="Z218" s="51" t="n">
        <f aca="false">AQ218+AR218</f>
        <v>-0.4975</v>
      </c>
      <c r="AA218" s="51" t="n">
        <f aca="false">$B218+X218+Y218+Z218</f>
        <v>5.193</v>
      </c>
      <c r="AQ218" s="52" t="n">
        <v>-0.3181</v>
      </c>
      <c r="AR218" s="52" t="n">
        <v>-0.1794</v>
      </c>
      <c r="AS218" s="52" t="n">
        <v>-0.122</v>
      </c>
      <c r="AT218" s="52" t="n">
        <v>-0.37</v>
      </c>
      <c r="AU218" s="52" t="n">
        <v>-0.239</v>
      </c>
      <c r="AV218" s="52" t="n">
        <f aca="false">AV217</f>
        <v>-0.74</v>
      </c>
    </row>
    <row r="219" customFormat="false" ht="12.75" hidden="false" customHeight="false" outlineLevel="0" collapsed="false">
      <c r="B219" s="0" t="n">
        <v>5.4535</v>
      </c>
      <c r="X219" s="0" t="n">
        <v>0.275</v>
      </c>
      <c r="Y219" s="51" t="n">
        <v>-0.02</v>
      </c>
      <c r="Z219" s="51" t="n">
        <f aca="false">AQ219+AR219</f>
        <v>-0.4975</v>
      </c>
      <c r="AA219" s="51" t="n">
        <f aca="false">$B219+X219+Y219+Z219</f>
        <v>5.211</v>
      </c>
      <c r="AQ219" s="52" t="n">
        <v>-0.3181</v>
      </c>
      <c r="AR219" s="52" t="n">
        <v>-0.1794</v>
      </c>
      <c r="AS219" s="52" t="n">
        <v>-0.122</v>
      </c>
      <c r="AT219" s="52" t="n">
        <v>-0.37</v>
      </c>
      <c r="AU219" s="52" t="n">
        <v>-0.239</v>
      </c>
      <c r="AV219" s="52" t="n">
        <f aca="false">AV218</f>
        <v>-0.74</v>
      </c>
    </row>
    <row r="220" customFormat="false" ht="12.75" hidden="false" customHeight="false" outlineLevel="0" collapsed="false">
      <c r="B220" s="0" t="n">
        <v>5.6105</v>
      </c>
      <c r="X220" s="0" t="n">
        <v>0.3</v>
      </c>
      <c r="Y220" s="51" t="n">
        <v>-0.02</v>
      </c>
      <c r="Z220" s="51" t="n">
        <f aca="false">AQ220+AR220</f>
        <v>-0.4975</v>
      </c>
      <c r="AA220" s="51" t="n">
        <f aca="false">$B220+X220+Y220+Z220</f>
        <v>5.393</v>
      </c>
      <c r="AQ220" s="52" t="n">
        <v>-0.3181</v>
      </c>
      <c r="AR220" s="52" t="n">
        <v>-0.1794</v>
      </c>
      <c r="AS220" s="52" t="n">
        <v>-0.122</v>
      </c>
      <c r="AT220" s="52" t="n">
        <v>-0.37</v>
      </c>
      <c r="AU220" s="52" t="n">
        <v>-0.239</v>
      </c>
      <c r="AV220" s="52" t="n">
        <f aca="false">AV219</f>
        <v>-0.74</v>
      </c>
    </row>
    <row r="221" customFormat="false" ht="12.75" hidden="false" customHeight="false" outlineLevel="0" collapsed="false">
      <c r="B221" s="0" t="n">
        <v>5.7705</v>
      </c>
      <c r="X221" s="0" t="n">
        <v>0.37</v>
      </c>
      <c r="Y221" s="51" t="n">
        <v>-0.02</v>
      </c>
      <c r="Z221" s="51" t="n">
        <f aca="false">AQ221+AR221</f>
        <v>-0.4975</v>
      </c>
      <c r="AA221" s="51" t="n">
        <f aca="false">$B221+X221+Y221+Z221</f>
        <v>5.623</v>
      </c>
      <c r="AQ221" s="52" t="n">
        <v>-0.3181</v>
      </c>
      <c r="AR221" s="52" t="n">
        <v>-0.1794</v>
      </c>
      <c r="AS221" s="52" t="n">
        <v>-0.122</v>
      </c>
      <c r="AT221" s="52" t="n">
        <v>-0.37</v>
      </c>
      <c r="AU221" s="52" t="n">
        <v>-0.239</v>
      </c>
      <c r="AV221" s="52" t="n">
        <f aca="false">AV220</f>
        <v>-0.74</v>
      </c>
    </row>
    <row r="222" customFormat="false" ht="12.75" hidden="false" customHeight="false" outlineLevel="0" collapsed="false">
      <c r="B222" s="0" t="n">
        <v>5.8015</v>
      </c>
      <c r="X222" s="0" t="n">
        <v>0.37</v>
      </c>
      <c r="Y222" s="51" t="n">
        <v>-0.02</v>
      </c>
      <c r="Z222" s="51" t="n">
        <f aca="false">AQ222+AR222</f>
        <v>-0.4975</v>
      </c>
      <c r="AA222" s="51" t="n">
        <f aca="false">$B222+X222+Y222+Z222</f>
        <v>5.654</v>
      </c>
      <c r="AQ222" s="52" t="n">
        <v>-0.3181</v>
      </c>
      <c r="AR222" s="52" t="n">
        <v>-0.1794</v>
      </c>
      <c r="AS222" s="52" t="n">
        <v>-0.122</v>
      </c>
      <c r="AT222" s="52" t="n">
        <v>-0.37</v>
      </c>
      <c r="AU222" s="52" t="n">
        <v>-0.239</v>
      </c>
      <c r="AV222" s="52" t="n">
        <f aca="false">AV221</f>
        <v>-0.74</v>
      </c>
    </row>
    <row r="223" customFormat="false" ht="12.75" hidden="false" customHeight="false" outlineLevel="0" collapsed="false">
      <c r="B223" s="0" t="n">
        <v>5.7175</v>
      </c>
      <c r="X223" s="0" t="n">
        <v>0.37</v>
      </c>
      <c r="Y223" s="51" t="n">
        <v>-0.02</v>
      </c>
      <c r="Z223" s="51" t="n">
        <f aca="false">AQ223+AR223</f>
        <v>-0.4975</v>
      </c>
      <c r="AA223" s="51" t="n">
        <f aca="false">$B223+X223+Y223+Z223</f>
        <v>5.57</v>
      </c>
      <c r="AQ223" s="52" t="n">
        <v>-0.3181</v>
      </c>
      <c r="AR223" s="52" t="n">
        <v>-0.1794</v>
      </c>
      <c r="AS223" s="52" t="n">
        <v>-0.122</v>
      </c>
      <c r="AT223" s="52" t="n">
        <v>-0.37</v>
      </c>
      <c r="AU223" s="52" t="n">
        <v>-0.239</v>
      </c>
      <c r="AV223" s="52" t="n">
        <f aca="false">AV222</f>
        <v>-0.74</v>
      </c>
    </row>
    <row r="224" customFormat="false" ht="12.75" hidden="false" customHeight="false" outlineLevel="0" collapsed="false">
      <c r="B224" s="0" t="n">
        <v>5.5825</v>
      </c>
      <c r="X224" s="0" t="n">
        <v>0.37</v>
      </c>
      <c r="Y224" s="51" t="n">
        <v>-0.02</v>
      </c>
      <c r="Z224" s="51" t="n">
        <f aca="false">AQ224+AR224</f>
        <v>-0.4975</v>
      </c>
      <c r="AA224" s="51" t="n">
        <f aca="false">$B224+X224+Y224+Z224</f>
        <v>5.435</v>
      </c>
      <c r="AQ224" s="52" t="n">
        <v>-0.3181</v>
      </c>
      <c r="AR224" s="52" t="n">
        <v>-0.1794</v>
      </c>
      <c r="AS224" s="52" t="n">
        <v>-0.122</v>
      </c>
      <c r="AT224" s="52" t="n">
        <v>-0.37</v>
      </c>
      <c r="AU224" s="52" t="n">
        <v>-0.239</v>
      </c>
      <c r="AV224" s="52" t="n">
        <f aca="false">AV223</f>
        <v>-0.74</v>
      </c>
    </row>
    <row r="225" customFormat="false" ht="12.75" hidden="false" customHeight="false" outlineLevel="0" collapsed="false">
      <c r="B225" s="0" t="n">
        <v>5.4285</v>
      </c>
      <c r="X225" s="0" t="n">
        <v>0.275</v>
      </c>
      <c r="Y225" s="51" t="n">
        <v>-0.02</v>
      </c>
      <c r="Z225" s="51" t="n">
        <f aca="false">AQ225+AR225</f>
        <v>-0.4975</v>
      </c>
      <c r="AA225" s="51" t="n">
        <f aca="false">$B225+X225+Y225+Z225</f>
        <v>5.186</v>
      </c>
      <c r="AQ225" s="52" t="n">
        <v>-0.3181</v>
      </c>
      <c r="AR225" s="52" t="n">
        <v>-0.1794</v>
      </c>
      <c r="AS225" s="52" t="n">
        <v>-0.122</v>
      </c>
      <c r="AT225" s="52" t="n">
        <v>-0.37</v>
      </c>
      <c r="AU225" s="52" t="n">
        <v>-0.239</v>
      </c>
      <c r="AV225" s="52" t="n">
        <f aca="false">AV224</f>
        <v>-0.74</v>
      </c>
    </row>
    <row r="226" customFormat="false" ht="12.75" hidden="false" customHeight="false" outlineLevel="0" collapsed="false">
      <c r="B226" s="0" t="n">
        <v>5.4325</v>
      </c>
      <c r="X226" s="0" t="n">
        <v>0.275</v>
      </c>
      <c r="Y226" s="51" t="n">
        <v>-0.02</v>
      </c>
      <c r="Z226" s="51" t="n">
        <f aca="false">AQ226+AR226</f>
        <v>-0.4975</v>
      </c>
      <c r="AA226" s="51" t="n">
        <f aca="false">$B226+X226+Y226+Z226</f>
        <v>5.19</v>
      </c>
      <c r="AQ226" s="52" t="n">
        <v>-0.3181</v>
      </c>
      <c r="AR226" s="52" t="n">
        <v>-0.1794</v>
      </c>
      <c r="AS226" s="52" t="n">
        <v>-0.122</v>
      </c>
      <c r="AT226" s="52" t="n">
        <v>-0.37</v>
      </c>
      <c r="AU226" s="52" t="n">
        <v>-0.239</v>
      </c>
      <c r="AV226" s="52" t="n">
        <f aca="false">AV225</f>
        <v>-0.74</v>
      </c>
    </row>
    <row r="227" customFormat="false" ht="12.75" hidden="false" customHeight="false" outlineLevel="0" collapsed="false">
      <c r="B227" s="0" t="n">
        <v>5.4725</v>
      </c>
      <c r="X227" s="0" t="n">
        <v>0.275</v>
      </c>
      <c r="Y227" s="51" t="n">
        <v>-0.02</v>
      </c>
      <c r="Z227" s="51" t="n">
        <f aca="false">AQ227+AR227</f>
        <v>-0.4975</v>
      </c>
      <c r="AA227" s="51" t="n">
        <f aca="false">$B227+X227+Y227+Z227</f>
        <v>5.23</v>
      </c>
      <c r="AQ227" s="52" t="n">
        <v>-0.3181</v>
      </c>
      <c r="AR227" s="52" t="n">
        <v>-0.1794</v>
      </c>
      <c r="AS227" s="52" t="n">
        <v>-0.122</v>
      </c>
      <c r="AT227" s="52" t="n">
        <v>-0.37</v>
      </c>
      <c r="AU227" s="52" t="n">
        <v>-0.239</v>
      </c>
      <c r="AV227" s="52" t="n">
        <f aca="false">AV226</f>
        <v>-0.74</v>
      </c>
    </row>
    <row r="228" customFormat="false" ht="12.75" hidden="false" customHeight="false" outlineLevel="0" collapsed="false">
      <c r="B228" s="0" t="n">
        <v>5.5175</v>
      </c>
      <c r="X228" s="0" t="n">
        <v>0.275</v>
      </c>
      <c r="Y228" s="51" t="n">
        <v>-0.02</v>
      </c>
      <c r="Z228" s="51" t="n">
        <f aca="false">AQ228+AR228</f>
        <v>-0.4975</v>
      </c>
      <c r="AA228" s="51" t="n">
        <f aca="false">$B228+X228+Y228+Z228</f>
        <v>5.275</v>
      </c>
      <c r="AQ228" s="52" t="n">
        <v>-0.3181</v>
      </c>
      <c r="AR228" s="52" t="n">
        <v>-0.1794</v>
      </c>
      <c r="AS228" s="52" t="n">
        <v>-0.122</v>
      </c>
      <c r="AT228" s="52" t="n">
        <v>-0.37</v>
      </c>
      <c r="AU228" s="52" t="n">
        <v>-0.239</v>
      </c>
      <c r="AV228" s="52" t="n">
        <f aca="false">AV227</f>
        <v>-0.74</v>
      </c>
    </row>
    <row r="229" customFormat="false" ht="12.75" hidden="false" customHeight="false" outlineLevel="0" collapsed="false">
      <c r="B229" s="0" t="n">
        <v>5.5565</v>
      </c>
      <c r="X229" s="0" t="n">
        <v>0.275</v>
      </c>
      <c r="Y229" s="51" t="n">
        <v>-0.02</v>
      </c>
      <c r="Z229" s="51" t="n">
        <f aca="false">AQ229+AR229</f>
        <v>-0.4975</v>
      </c>
      <c r="AA229" s="51" t="n">
        <f aca="false">$B229+X229+Y229+Z229</f>
        <v>5.314</v>
      </c>
      <c r="AQ229" s="52" t="n">
        <v>-0.3181</v>
      </c>
      <c r="AR229" s="52" t="n">
        <v>-0.1794</v>
      </c>
      <c r="AS229" s="52" t="n">
        <v>-0.122</v>
      </c>
      <c r="AT229" s="52" t="n">
        <v>-0.37</v>
      </c>
      <c r="AU229" s="52" t="n">
        <v>-0.239</v>
      </c>
      <c r="AV229" s="52" t="n">
        <f aca="false">AV228</f>
        <v>-0.74</v>
      </c>
    </row>
    <row r="230" customFormat="false" ht="12.75" hidden="false" customHeight="false" outlineLevel="0" collapsed="false">
      <c r="B230" s="0" t="n">
        <v>5.5505</v>
      </c>
      <c r="X230" s="0" t="n">
        <v>0.275</v>
      </c>
      <c r="Y230" s="51" t="n">
        <v>-0.02</v>
      </c>
      <c r="Z230" s="51" t="n">
        <f aca="false">AQ230+AR230</f>
        <v>-0.4975</v>
      </c>
      <c r="AA230" s="51" t="n">
        <f aca="false">$B230+X230+Y230+Z230</f>
        <v>5.308</v>
      </c>
      <c r="AQ230" s="52" t="n">
        <v>-0.3181</v>
      </c>
      <c r="AR230" s="52" t="n">
        <v>-0.1794</v>
      </c>
      <c r="AS230" s="52" t="n">
        <v>-0.122</v>
      </c>
      <c r="AT230" s="52" t="n">
        <v>-0.37</v>
      </c>
      <c r="AU230" s="52" t="n">
        <v>-0.239</v>
      </c>
      <c r="AV230" s="52" t="n">
        <f aca="false">AV229</f>
        <v>-0.74</v>
      </c>
    </row>
    <row r="231" customFormat="false" ht="12.75" hidden="false" customHeight="false" outlineLevel="0" collapsed="false">
      <c r="B231" s="0" t="n">
        <v>5.5685</v>
      </c>
      <c r="X231" s="0" t="n">
        <v>0.275</v>
      </c>
      <c r="Y231" s="51" t="n">
        <v>-0.02</v>
      </c>
      <c r="Z231" s="51" t="n">
        <f aca="false">AQ231+AR231</f>
        <v>-0.4975</v>
      </c>
      <c r="AA231" s="51" t="n">
        <f aca="false">$B231+X231+Y231+Z231</f>
        <v>5.326</v>
      </c>
      <c r="AQ231" s="52" t="n">
        <v>-0.3181</v>
      </c>
      <c r="AR231" s="52" t="n">
        <v>-0.1794</v>
      </c>
      <c r="AS231" s="52" t="n">
        <v>-0.122</v>
      </c>
      <c r="AT231" s="52" t="n">
        <v>-0.37</v>
      </c>
      <c r="AU231" s="52" t="n">
        <v>-0.239</v>
      </c>
      <c r="AV231" s="52" t="n">
        <f aca="false">AV230</f>
        <v>-0.74</v>
      </c>
    </row>
    <row r="232" customFormat="false" ht="12.75" hidden="false" customHeight="false" outlineLevel="0" collapsed="false">
      <c r="B232" s="0" t="n">
        <v>5.7255</v>
      </c>
      <c r="X232" s="0" t="n">
        <v>0.3</v>
      </c>
      <c r="Y232" s="51" t="n">
        <v>-0.02</v>
      </c>
      <c r="Z232" s="51" t="n">
        <f aca="false">AQ232+AR232</f>
        <v>-0.4975</v>
      </c>
      <c r="AA232" s="51" t="n">
        <f aca="false">$B232+X232+Y232+Z232</f>
        <v>5.508</v>
      </c>
      <c r="AQ232" s="52" t="n">
        <v>-0.3181</v>
      </c>
      <c r="AR232" s="52" t="n">
        <v>-0.1794</v>
      </c>
      <c r="AS232" s="52" t="n">
        <v>-0.122</v>
      </c>
      <c r="AT232" s="52" t="n">
        <v>-0.37</v>
      </c>
      <c r="AU232" s="52" t="n">
        <v>-0.239</v>
      </c>
      <c r="AV232" s="52" t="n">
        <f aca="false">AV231</f>
        <v>-0.74</v>
      </c>
    </row>
    <row r="233" customFormat="false" ht="12.75" hidden="false" customHeight="false" outlineLevel="0" collapsed="false">
      <c r="B233" s="0" t="n">
        <v>5.8855</v>
      </c>
      <c r="X233" s="0" t="n">
        <v>0.37</v>
      </c>
      <c r="Y233" s="51" t="n">
        <v>-0.02</v>
      </c>
      <c r="Z233" s="51" t="n">
        <f aca="false">AQ233+AR233</f>
        <v>-0.4975</v>
      </c>
      <c r="AA233" s="51" t="n">
        <f aca="false">$B233+X233+Y233+Z233</f>
        <v>5.738</v>
      </c>
      <c r="AQ233" s="52" t="n">
        <v>-0.3181</v>
      </c>
      <c r="AR233" s="52" t="n">
        <v>-0.1794</v>
      </c>
      <c r="AS233" s="52" t="n">
        <v>-0.122</v>
      </c>
      <c r="AT233" s="52" t="n">
        <v>-0.37</v>
      </c>
      <c r="AU233" s="52" t="n">
        <v>-0.239</v>
      </c>
      <c r="AV233" s="52" t="n">
        <f aca="false">AV232</f>
        <v>-0.74</v>
      </c>
    </row>
    <row r="234" customFormat="false" ht="12.75" hidden="false" customHeight="false" outlineLevel="0" collapsed="false">
      <c r="B234" s="0" t="n">
        <v>5.9165</v>
      </c>
      <c r="X234" s="0" t="n">
        <v>0.37</v>
      </c>
      <c r="Y234" s="51" t="n">
        <v>-0.02</v>
      </c>
      <c r="Z234" s="51" t="n">
        <f aca="false">AQ234+AR234</f>
        <v>-0.4975</v>
      </c>
      <c r="AA234" s="51" t="n">
        <f aca="false">$B234+X234+Y234+Z234</f>
        <v>5.769</v>
      </c>
      <c r="AQ234" s="52" t="n">
        <v>-0.3181</v>
      </c>
      <c r="AR234" s="52" t="n">
        <v>-0.1794</v>
      </c>
      <c r="AS234" s="52" t="n">
        <v>-0.122</v>
      </c>
      <c r="AT234" s="52" t="n">
        <v>-0.37</v>
      </c>
      <c r="AU234" s="52" t="n">
        <v>-0.239</v>
      </c>
      <c r="AV234" s="52" t="n">
        <f aca="false">AV233</f>
        <v>-0.74</v>
      </c>
    </row>
    <row r="235" customFormat="false" ht="12.75" hidden="false" customHeight="false" outlineLevel="0" collapsed="false">
      <c r="B235" s="0" t="n">
        <v>5.8325</v>
      </c>
      <c r="X235" s="0" t="n">
        <v>0.37</v>
      </c>
      <c r="Y235" s="51" t="n">
        <v>-0.02</v>
      </c>
      <c r="Z235" s="51" t="n">
        <f aca="false">AQ235+AR235</f>
        <v>-0.4975</v>
      </c>
      <c r="AA235" s="51" t="n">
        <f aca="false">$B235+X235+Y235+Z235</f>
        <v>5.685</v>
      </c>
      <c r="AQ235" s="52" t="n">
        <v>-0.3181</v>
      </c>
      <c r="AR235" s="52" t="n">
        <v>-0.1794</v>
      </c>
      <c r="AS235" s="52" t="n">
        <v>-0.122</v>
      </c>
      <c r="AT235" s="52" t="n">
        <v>-0.37</v>
      </c>
      <c r="AU235" s="52" t="n">
        <v>-0.239</v>
      </c>
      <c r="AV235" s="52" t="n">
        <f aca="false">AV234</f>
        <v>-0.74</v>
      </c>
    </row>
    <row r="236" customFormat="false" ht="12.75" hidden="false" customHeight="false" outlineLevel="0" collapsed="false">
      <c r="B236" s="0" t="n">
        <v>5.6975</v>
      </c>
      <c r="X236" s="0" t="n">
        <v>0.37</v>
      </c>
      <c r="Y236" s="51" t="n">
        <v>-0.02</v>
      </c>
      <c r="Z236" s="51" t="n">
        <f aca="false">AQ236+AR236</f>
        <v>-0.4975</v>
      </c>
      <c r="AA236" s="51" t="n">
        <f aca="false">$B236+X236+Y236+Z236</f>
        <v>5.55</v>
      </c>
      <c r="AQ236" s="52" t="n">
        <v>-0.3181</v>
      </c>
      <c r="AR236" s="52" t="n">
        <v>-0.1794</v>
      </c>
      <c r="AS236" s="52" t="n">
        <v>-0.122</v>
      </c>
      <c r="AT236" s="52" t="n">
        <v>-0.37</v>
      </c>
      <c r="AU236" s="52" t="n">
        <v>-0.239</v>
      </c>
      <c r="AV236" s="52" t="n">
        <f aca="false">AV235</f>
        <v>-0.74</v>
      </c>
    </row>
    <row r="237" customFormat="false" ht="12.75" hidden="false" customHeight="false" outlineLevel="0" collapsed="false">
      <c r="B237" s="0" t="n">
        <v>5.5435</v>
      </c>
      <c r="X237" s="0" t="n">
        <v>0.275</v>
      </c>
      <c r="Y237" s="51" t="n">
        <v>-0.02</v>
      </c>
      <c r="Z237" s="51" t="n">
        <f aca="false">AQ237+AR237</f>
        <v>-0.4975</v>
      </c>
      <c r="AA237" s="51" t="n">
        <f aca="false">$B237+X237+Y237+Z237</f>
        <v>5.301</v>
      </c>
      <c r="AQ237" s="52" t="n">
        <v>-0.3181</v>
      </c>
      <c r="AR237" s="52" t="n">
        <v>-0.1794</v>
      </c>
      <c r="AS237" s="52" t="n">
        <v>-0.122</v>
      </c>
      <c r="AT237" s="52" t="n">
        <v>-0.37</v>
      </c>
      <c r="AU237" s="52" t="n">
        <v>-0.239</v>
      </c>
      <c r="AV237" s="52" t="n">
        <f aca="false">AV236</f>
        <v>-0.74</v>
      </c>
    </row>
    <row r="238" customFormat="false" ht="12.75" hidden="false" customHeight="false" outlineLevel="0" collapsed="false">
      <c r="B238" s="0" t="n">
        <v>5.5475</v>
      </c>
      <c r="X238" s="0" t="n">
        <v>0.275</v>
      </c>
      <c r="Y238" s="51" t="n">
        <v>-0.02</v>
      </c>
      <c r="Z238" s="51" t="n">
        <f aca="false">AQ238+AR238</f>
        <v>-0.4975</v>
      </c>
      <c r="AA238" s="51" t="n">
        <f aca="false">$B238+X238+Y238+Z238</f>
        <v>5.305</v>
      </c>
      <c r="AQ238" s="52" t="n">
        <v>-0.3181</v>
      </c>
      <c r="AR238" s="52" t="n">
        <v>-0.1794</v>
      </c>
      <c r="AS238" s="52" t="n">
        <v>-0.122</v>
      </c>
      <c r="AT238" s="52" t="n">
        <v>-0.37</v>
      </c>
      <c r="AU238" s="52" t="n">
        <v>-0.239</v>
      </c>
      <c r="AV238" s="52" t="n">
        <f aca="false">AV237</f>
        <v>-0.74</v>
      </c>
    </row>
    <row r="239" customFormat="false" ht="12.75" hidden="false" customHeight="false" outlineLevel="0" collapsed="false">
      <c r="B239" s="0" t="n">
        <v>5.5875</v>
      </c>
      <c r="X239" s="0" t="n">
        <v>0.275</v>
      </c>
      <c r="Y239" s="51" t="n">
        <v>-0.02</v>
      </c>
      <c r="Z239" s="51" t="n">
        <f aca="false">AQ239+AR239</f>
        <v>-0.4975</v>
      </c>
      <c r="AA239" s="51" t="n">
        <f aca="false">$B239+X239+Y239+Z239</f>
        <v>5.345</v>
      </c>
      <c r="AQ239" s="52" t="n">
        <v>-0.3181</v>
      </c>
      <c r="AR239" s="52" t="n">
        <v>-0.1794</v>
      </c>
      <c r="AS239" s="52" t="n">
        <v>-0.122</v>
      </c>
      <c r="AT239" s="52" t="n">
        <v>-0.37</v>
      </c>
      <c r="AU239" s="52" t="n">
        <v>-0.239</v>
      </c>
      <c r="AV239" s="52" t="n">
        <f aca="false">AV238</f>
        <v>-0.74</v>
      </c>
    </row>
    <row r="240" customFormat="false" ht="12.75" hidden="false" customHeight="false" outlineLevel="0" collapsed="false">
      <c r="B240" s="0" t="n">
        <v>5.6325</v>
      </c>
      <c r="X240" s="0" t="n">
        <v>0.275</v>
      </c>
      <c r="Y240" s="51" t="n">
        <v>-0.02</v>
      </c>
      <c r="Z240" s="51" t="n">
        <f aca="false">AQ240+AR240</f>
        <v>-0.4975</v>
      </c>
      <c r="AA240" s="51" t="n">
        <f aca="false">$B240+X240+Y240+Z240</f>
        <v>5.39</v>
      </c>
      <c r="AQ240" s="52" t="n">
        <v>-0.3181</v>
      </c>
      <c r="AR240" s="52" t="n">
        <v>-0.1794</v>
      </c>
      <c r="AS240" s="52" t="n">
        <v>-0.122</v>
      </c>
      <c r="AT240" s="52" t="n">
        <v>-0.37</v>
      </c>
      <c r="AU240" s="52" t="n">
        <v>-0.239</v>
      </c>
      <c r="AV240" s="52" t="n">
        <f aca="false">AV239</f>
        <v>-0.74</v>
      </c>
    </row>
    <row r="241" customFormat="false" ht="12.75" hidden="false" customHeight="false" outlineLevel="0" collapsed="false">
      <c r="B241" s="0" t="n">
        <v>5.6715</v>
      </c>
      <c r="X241" s="0" t="n">
        <v>0.275</v>
      </c>
      <c r="Y241" s="51" t="n">
        <v>-0.02</v>
      </c>
      <c r="Z241" s="51" t="n">
        <f aca="false">AQ241+AR241</f>
        <v>-0.4975</v>
      </c>
      <c r="AA241" s="51" t="n">
        <f aca="false">$B241+X241+Y241+Z241</f>
        <v>5.429</v>
      </c>
      <c r="AQ241" s="52" t="n">
        <v>-0.3181</v>
      </c>
      <c r="AR241" s="52" t="n">
        <v>-0.1794</v>
      </c>
      <c r="AS241" s="52" t="n">
        <v>-0.122</v>
      </c>
      <c r="AT241" s="52" t="n">
        <v>-0.37</v>
      </c>
      <c r="AU241" s="52" t="n">
        <v>-0.239</v>
      </c>
      <c r="AV241" s="52" t="n">
        <f aca="false">AV240</f>
        <v>-0.74</v>
      </c>
    </row>
    <row r="242" customFormat="false" ht="12.75" hidden="false" customHeight="false" outlineLevel="0" collapsed="false">
      <c r="B242" s="0" t="n">
        <v>5.6655</v>
      </c>
      <c r="X242" s="0" t="n">
        <v>0.275</v>
      </c>
      <c r="Y242" s="51" t="n">
        <v>-0.02</v>
      </c>
      <c r="Z242" s="51" t="n">
        <f aca="false">AQ242+AR242</f>
        <v>-0.4975</v>
      </c>
      <c r="AA242" s="51" t="n">
        <f aca="false">$B242+X242+Y242+Z242</f>
        <v>5.423</v>
      </c>
      <c r="AQ242" s="52" t="n">
        <v>-0.3181</v>
      </c>
      <c r="AR242" s="52" t="n">
        <v>-0.1794</v>
      </c>
      <c r="AS242" s="52" t="n">
        <v>-0.122</v>
      </c>
      <c r="AT242" s="52" t="n">
        <v>-0.37</v>
      </c>
      <c r="AU242" s="52" t="n">
        <v>-0.239</v>
      </c>
      <c r="AV242" s="52" t="n">
        <f aca="false">AV241</f>
        <v>-0.74</v>
      </c>
    </row>
    <row r="243" customFormat="false" ht="12.75" hidden="false" customHeight="false" outlineLevel="0" collapsed="false">
      <c r="B243" s="0" t="n">
        <v>5.6835</v>
      </c>
      <c r="X243" s="0" t="n">
        <v>0.275</v>
      </c>
      <c r="Y243" s="51" t="n">
        <v>-0.02</v>
      </c>
      <c r="Z243" s="51" t="n">
        <f aca="false">AQ243+AR243</f>
        <v>-0.4975</v>
      </c>
      <c r="AA243" s="51" t="n">
        <f aca="false">$B243+X243+Y243+Z243</f>
        <v>5.441</v>
      </c>
      <c r="AQ243" s="52" t="n">
        <v>-0.3181</v>
      </c>
      <c r="AR243" s="52" t="n">
        <v>-0.1794</v>
      </c>
      <c r="AS243" s="52" t="n">
        <v>-0.122</v>
      </c>
      <c r="AT243" s="52" t="n">
        <v>-0.37</v>
      </c>
      <c r="AU243" s="52" t="n">
        <v>-0.239</v>
      </c>
      <c r="AV243" s="52" t="n">
        <f aca="false">AV242</f>
        <v>-0.74</v>
      </c>
    </row>
    <row r="244" customFormat="false" ht="12.75" hidden="false" customHeight="false" outlineLevel="0" collapsed="false">
      <c r="B244" s="0" t="n">
        <v>5.8405</v>
      </c>
      <c r="X244" s="0" t="n">
        <v>-0.2</v>
      </c>
      <c r="Y244" s="51" t="n">
        <v>-0.02</v>
      </c>
      <c r="Z244" s="51" t="n">
        <f aca="false">AQ244+AR244</f>
        <v>-0.4975</v>
      </c>
      <c r="AA244" s="51" t="n">
        <f aca="false">$B244+X244+Y244+Z244</f>
        <v>5.123</v>
      </c>
      <c r="AQ244" s="52" t="n">
        <v>-0.3181</v>
      </c>
      <c r="AR244" s="52" t="n">
        <v>-0.1794</v>
      </c>
      <c r="AS244" s="52" t="n">
        <v>-0.122</v>
      </c>
      <c r="AT244" s="52" t="n">
        <v>-0.37</v>
      </c>
      <c r="AU244" s="52" t="n">
        <v>-0.239</v>
      </c>
      <c r="AV244" s="52" t="n">
        <f aca="false">AV243</f>
        <v>-0.74</v>
      </c>
    </row>
    <row r="245" customFormat="false" ht="12.75" hidden="false" customHeight="false" outlineLevel="0" collapsed="false">
      <c r="B245" s="0" t="n">
        <v>6.0005</v>
      </c>
      <c r="X245" s="0" t="n">
        <v>-0.2</v>
      </c>
      <c r="Y245" s="51" t="n">
        <v>-0.02</v>
      </c>
      <c r="Z245" s="51" t="n">
        <f aca="false">AQ245+AR245</f>
        <v>-0.4975</v>
      </c>
      <c r="AA245" s="51" t="n">
        <f aca="false">$B245+X245+Y245+Z245</f>
        <v>5.283</v>
      </c>
      <c r="AQ245" s="52" t="n">
        <v>-0.3181</v>
      </c>
      <c r="AR245" s="52" t="n">
        <v>-0.1794</v>
      </c>
      <c r="AS245" s="52" t="n">
        <v>-0.122</v>
      </c>
      <c r="AT245" s="52" t="n">
        <v>-0.37</v>
      </c>
      <c r="AU245" s="52" t="n">
        <v>-0.239</v>
      </c>
      <c r="AV245" s="52" t="n">
        <f aca="false">AV244</f>
        <v>-0.74</v>
      </c>
    </row>
    <row r="246" customFormat="false" ht="12.75" hidden="false" customHeight="false" outlineLevel="0" collapsed="false">
      <c r="B246" s="0" t="n">
        <v>6.0315</v>
      </c>
      <c r="X246" s="0" t="n">
        <v>-0.2</v>
      </c>
      <c r="Y246" s="51" t="n">
        <v>-0.02</v>
      </c>
      <c r="Z246" s="51" t="n">
        <f aca="false">AQ246+AR246</f>
        <v>-0.4975</v>
      </c>
      <c r="AA246" s="51" t="n">
        <f aca="false">$B246+X246+Y246+Z246</f>
        <v>5.314</v>
      </c>
      <c r="AQ246" s="52" t="n">
        <v>-0.3181</v>
      </c>
      <c r="AR246" s="52" t="n">
        <v>-0.1794</v>
      </c>
      <c r="AS246" s="52" t="n">
        <v>-0.122</v>
      </c>
      <c r="AT246" s="52" t="n">
        <v>-0.37</v>
      </c>
      <c r="AU246" s="52" t="n">
        <v>-0.239</v>
      </c>
      <c r="AV246" s="52" t="n">
        <f aca="false">AV245</f>
        <v>-0.74</v>
      </c>
    </row>
    <row r="247" customFormat="false" ht="12.75" hidden="false" customHeight="false" outlineLevel="0" collapsed="false">
      <c r="B247" s="0" t="n">
        <v>5.9475</v>
      </c>
      <c r="X247" s="0" t="n">
        <v>-0.2</v>
      </c>
      <c r="Y247" s="51" t="n">
        <v>-0.02</v>
      </c>
      <c r="Z247" s="51" t="n">
        <f aca="false">AQ247+AR247</f>
        <v>-0.4975</v>
      </c>
      <c r="AA247" s="51" t="n">
        <f aca="false">$B247+X247+Y247+Z247</f>
        <v>5.23</v>
      </c>
      <c r="AQ247" s="52" t="n">
        <v>-0.3181</v>
      </c>
      <c r="AR247" s="52" t="n">
        <v>-0.1794</v>
      </c>
      <c r="AS247" s="52" t="n">
        <v>-0.122</v>
      </c>
      <c r="AT247" s="52" t="n">
        <v>-0.37</v>
      </c>
      <c r="AU247" s="52" t="n">
        <v>-0.239</v>
      </c>
      <c r="AV247" s="52" t="n">
        <f aca="false">AV246</f>
        <v>-0.74</v>
      </c>
    </row>
    <row r="248" customFormat="false" ht="12.75" hidden="false" customHeight="false" outlineLevel="0" collapsed="false">
      <c r="B248" s="0" t="n">
        <v>5.8125</v>
      </c>
      <c r="X248" s="0" t="n">
        <v>-0.2</v>
      </c>
      <c r="Y248" s="51" t="n">
        <v>-0.02</v>
      </c>
      <c r="Z248" s="51" t="n">
        <f aca="false">AQ248+AR248</f>
        <v>-0.4975</v>
      </c>
      <c r="AA248" s="51" t="n">
        <f aca="false">$B248+X248+Y248+Z248</f>
        <v>5.095</v>
      </c>
      <c r="AQ248" s="52" t="n">
        <v>-0.3181</v>
      </c>
      <c r="AR248" s="52" t="n">
        <v>-0.1794</v>
      </c>
      <c r="AS248" s="52" t="n">
        <v>-0.122</v>
      </c>
      <c r="AT248" s="52" t="n">
        <v>-0.37</v>
      </c>
      <c r="AU248" s="52" t="n">
        <v>-0.239</v>
      </c>
      <c r="AV248" s="52" t="n">
        <f aca="false">AV247</f>
        <v>-0.74</v>
      </c>
    </row>
    <row r="249" customFormat="false" ht="12.75" hidden="false" customHeight="false" outlineLevel="0" collapsed="false">
      <c r="B249" s="0" t="n">
        <v>5.6585</v>
      </c>
      <c r="X249" s="0" t="n">
        <v>-0.2</v>
      </c>
      <c r="Y249" s="51" t="n">
        <v>-0.02</v>
      </c>
      <c r="Z249" s="51" t="n">
        <f aca="false">AQ249+AR249</f>
        <v>-0.4975</v>
      </c>
      <c r="AA249" s="51" t="n">
        <f aca="false">$B249+X249+Y249+Z249</f>
        <v>4.941</v>
      </c>
      <c r="AQ249" s="52" t="n">
        <v>-0.3181</v>
      </c>
      <c r="AR249" s="52" t="n">
        <v>-0.1794</v>
      </c>
      <c r="AS249" s="52" t="n">
        <v>-0.122</v>
      </c>
      <c r="AT249" s="52" t="n">
        <v>-0.37</v>
      </c>
      <c r="AU249" s="52" t="n">
        <v>-0.239</v>
      </c>
      <c r="AV249" s="52" t="n">
        <f aca="false">AV248</f>
        <v>-0.74</v>
      </c>
    </row>
    <row r="250" customFormat="false" ht="12.75" hidden="false" customHeight="false" outlineLevel="0" collapsed="false">
      <c r="B250" s="0" t="n">
        <v>5.6625</v>
      </c>
      <c r="X250" s="0" t="n">
        <v>-0.2</v>
      </c>
      <c r="Y250" s="51" t="n">
        <v>-0.02</v>
      </c>
      <c r="Z250" s="51" t="n">
        <f aca="false">AQ250+AR250</f>
        <v>-0.4975</v>
      </c>
      <c r="AA250" s="51" t="n">
        <f aca="false">$B250+X250+Y250+Z250</f>
        <v>4.945</v>
      </c>
      <c r="AQ250" s="52" t="n">
        <v>-0.3181</v>
      </c>
      <c r="AR250" s="52" t="n">
        <v>-0.1794</v>
      </c>
      <c r="AS250" s="52" t="n">
        <v>-0.122</v>
      </c>
      <c r="AT250" s="52" t="n">
        <v>-0.37</v>
      </c>
      <c r="AU250" s="52" t="n">
        <v>-0.239</v>
      </c>
      <c r="AV250" s="52" t="n">
        <f aca="false">AV249</f>
        <v>-0.74</v>
      </c>
    </row>
    <row r="251" customFormat="false" ht="12.75" hidden="false" customHeight="false" outlineLevel="0" collapsed="false">
      <c r="B251" s="0" t="n">
        <v>5.7025</v>
      </c>
      <c r="X251" s="0" t="n">
        <v>-0.2</v>
      </c>
      <c r="Y251" s="51" t="n">
        <v>-0.02</v>
      </c>
      <c r="Z251" s="51" t="n">
        <f aca="false">AQ251+AR251</f>
        <v>-0.4975</v>
      </c>
      <c r="AA251" s="51" t="n">
        <f aca="false">$B251+X251+Y251+Z251</f>
        <v>4.985</v>
      </c>
      <c r="AQ251" s="52" t="n">
        <v>-0.3181</v>
      </c>
      <c r="AR251" s="52" t="n">
        <v>-0.1794</v>
      </c>
      <c r="AS251" s="52" t="n">
        <v>-0.122</v>
      </c>
      <c r="AT251" s="52" t="n">
        <v>-0.37</v>
      </c>
      <c r="AU251" s="52" t="n">
        <v>-0.239</v>
      </c>
      <c r="AV251" s="52" t="n">
        <f aca="false">AV250</f>
        <v>-0.74</v>
      </c>
    </row>
    <row r="252" customFormat="false" ht="12.75" hidden="false" customHeight="false" outlineLevel="0" collapsed="false">
      <c r="B252" s="0" t="n">
        <v>5.7475</v>
      </c>
      <c r="X252" s="0" t="n">
        <v>-0.2</v>
      </c>
      <c r="Y252" s="51" t="n">
        <v>-0.02</v>
      </c>
      <c r="Z252" s="51" t="n">
        <f aca="false">AQ252+AR252</f>
        <v>-0.4975</v>
      </c>
      <c r="AA252" s="51" t="n">
        <f aca="false">$B252+X252+Y252+Z252</f>
        <v>5.03</v>
      </c>
      <c r="AQ252" s="52" t="n">
        <v>-0.3181</v>
      </c>
      <c r="AR252" s="52" t="n">
        <v>-0.1794</v>
      </c>
      <c r="AS252" s="52" t="n">
        <v>-0.122</v>
      </c>
      <c r="AT252" s="52" t="n">
        <v>-0.37</v>
      </c>
      <c r="AU252" s="52" t="n">
        <v>-0.239</v>
      </c>
      <c r="AV252" s="52" t="n">
        <f aca="false">AV251</f>
        <v>-0.74</v>
      </c>
    </row>
    <row r="253" customFormat="false" ht="12.75" hidden="false" customHeight="false" outlineLevel="0" collapsed="false">
      <c r="B253" s="0" t="n">
        <v>5.7865</v>
      </c>
      <c r="X253" s="0" t="n">
        <v>-0.2</v>
      </c>
      <c r="Y253" s="51" t="n">
        <v>-0.02</v>
      </c>
      <c r="Z253" s="51" t="n">
        <f aca="false">AQ253+AR253</f>
        <v>-0.4975</v>
      </c>
      <c r="AA253" s="51" t="n">
        <f aca="false">$B253+X253+Y253+Z253</f>
        <v>5.069</v>
      </c>
      <c r="AQ253" s="52" t="n">
        <v>-0.3181</v>
      </c>
      <c r="AR253" s="52" t="n">
        <v>-0.1794</v>
      </c>
      <c r="AS253" s="52" t="n">
        <v>-0.122</v>
      </c>
      <c r="AT253" s="52" t="n">
        <v>-0.37</v>
      </c>
      <c r="AU253" s="52" t="n">
        <v>-0.239</v>
      </c>
      <c r="AV253" s="52" t="n">
        <f aca="false">AV252</f>
        <v>-0.74</v>
      </c>
    </row>
    <row r="254" customFormat="false" ht="12.75" hidden="false" customHeight="false" outlineLevel="0" collapsed="false">
      <c r="B254" s="0" t="n">
        <v>5.7805</v>
      </c>
      <c r="X254" s="0" t="n">
        <v>-0.2</v>
      </c>
      <c r="Y254" s="51" t="n">
        <v>-0.02</v>
      </c>
      <c r="Z254" s="51" t="n">
        <f aca="false">AQ254+AR254</f>
        <v>-0.4975</v>
      </c>
      <c r="AA254" s="51" t="n">
        <f aca="false">$B254+X254+Y254+Z254</f>
        <v>5.063</v>
      </c>
      <c r="AQ254" s="52" t="n">
        <v>-0.3181</v>
      </c>
      <c r="AR254" s="52" t="n">
        <v>-0.1794</v>
      </c>
      <c r="AS254" s="52" t="n">
        <v>-0.122</v>
      </c>
      <c r="AT254" s="52" t="n">
        <v>-0.37</v>
      </c>
      <c r="AU254" s="52" t="n">
        <v>-0.239</v>
      </c>
      <c r="AV254" s="52" t="n">
        <f aca="false">AV253</f>
        <v>-0.74</v>
      </c>
    </row>
    <row r="255" customFormat="false" ht="12.75" hidden="false" customHeight="false" outlineLevel="0" collapsed="false">
      <c r="B255" s="0" t="n">
        <v>5.7985</v>
      </c>
      <c r="X255" s="0" t="n">
        <v>-0.2</v>
      </c>
      <c r="Y255" s="51" t="n">
        <v>-0.02</v>
      </c>
      <c r="Z255" s="51" t="n">
        <f aca="false">AQ255+AR255</f>
        <v>-0.4975</v>
      </c>
      <c r="AA255" s="51" t="n">
        <f aca="false">$B255+X255+Y255+Z255</f>
        <v>5.081</v>
      </c>
      <c r="AQ255" s="52" t="n">
        <v>-0.3181</v>
      </c>
      <c r="AR255" s="52" t="n">
        <v>-0.1794</v>
      </c>
      <c r="AS255" s="52" t="n">
        <v>-0.122</v>
      </c>
      <c r="AT255" s="52" t="n">
        <v>-0.37</v>
      </c>
      <c r="AU255" s="52" t="n">
        <v>-0.239</v>
      </c>
      <c r="AV255" s="52" t="n">
        <f aca="false">AV254</f>
        <v>-0.74</v>
      </c>
    </row>
    <row r="256" customFormat="false" ht="12.75" hidden="false" customHeight="false" outlineLevel="0" collapsed="false">
      <c r="B256" s="0" t="n">
        <v>5.9555</v>
      </c>
      <c r="X256" s="0" t="n">
        <v>-0.2</v>
      </c>
      <c r="Y256" s="51" t="n">
        <v>-0.02</v>
      </c>
      <c r="Z256" s="51" t="n">
        <f aca="false">AQ256+AR256</f>
        <v>-0.4975</v>
      </c>
      <c r="AA256" s="51" t="n">
        <f aca="false">$B256+X256+Y256+Z256</f>
        <v>5.238</v>
      </c>
      <c r="AQ256" s="52" t="n">
        <v>-0.3181</v>
      </c>
      <c r="AR256" s="52" t="n">
        <v>-0.1794</v>
      </c>
      <c r="AS256" s="52" t="n">
        <v>-0.122</v>
      </c>
      <c r="AT256" s="52" t="n">
        <v>-0.37</v>
      </c>
      <c r="AU256" s="52" t="n">
        <v>-0.239</v>
      </c>
      <c r="AV256" s="52" t="n">
        <f aca="false">AV255</f>
        <v>-0.74</v>
      </c>
    </row>
    <row r="257" customFormat="false" ht="12.75" hidden="false" customHeight="false" outlineLevel="0" collapsed="false">
      <c r="B257" s="0" t="n">
        <v>6.1155</v>
      </c>
      <c r="X257" s="0" t="n">
        <v>-0.2</v>
      </c>
      <c r="Y257" s="51" t="n">
        <v>-0.02</v>
      </c>
      <c r="Z257" s="51" t="n">
        <f aca="false">AQ257+AR257</f>
        <v>-0.4975</v>
      </c>
      <c r="AA257" s="51" t="n">
        <f aca="false">$B257+X257+Y257+Z257</f>
        <v>5.398</v>
      </c>
      <c r="AQ257" s="52" t="n">
        <v>-0.3181</v>
      </c>
      <c r="AR257" s="52" t="n">
        <v>-0.1794</v>
      </c>
      <c r="AS257" s="52" t="n">
        <v>-0.122</v>
      </c>
      <c r="AT257" s="52" t="n">
        <v>-0.37</v>
      </c>
      <c r="AU257" s="52" t="n">
        <v>-0.239</v>
      </c>
      <c r="AV257" s="52" t="n">
        <f aca="false">AV256</f>
        <v>-0.74</v>
      </c>
    </row>
    <row r="258" customFormat="false" ht="12.75" hidden="false" customHeight="false" outlineLevel="0" collapsed="false">
      <c r="B258" s="0" t="n">
        <v>6.1465</v>
      </c>
      <c r="X258" s="0" t="n">
        <v>-0.2</v>
      </c>
      <c r="Y258" s="51" t="n">
        <v>-0.02</v>
      </c>
      <c r="Z258" s="51" t="n">
        <f aca="false">AQ258+AR258</f>
        <v>-0.4975</v>
      </c>
      <c r="AA258" s="51" t="n">
        <f aca="false">$B258+X258+Y258+Z258</f>
        <v>5.429</v>
      </c>
      <c r="AQ258" s="52" t="n">
        <v>-0.3181</v>
      </c>
      <c r="AR258" s="52" t="n">
        <v>-0.1794</v>
      </c>
      <c r="AS258" s="52" t="n">
        <v>-0.122</v>
      </c>
      <c r="AT258" s="52" t="n">
        <v>-0.37</v>
      </c>
      <c r="AU258" s="52" t="n">
        <v>-0.239</v>
      </c>
      <c r="AV258" s="52" t="n">
        <f aca="false">AV257</f>
        <v>-0.74</v>
      </c>
    </row>
    <row r="259" customFormat="false" ht="12.75" hidden="false" customHeight="false" outlineLevel="0" collapsed="false">
      <c r="B259" s="0" t="n">
        <v>6.0625</v>
      </c>
      <c r="X259" s="0" t="n">
        <v>-0.2</v>
      </c>
      <c r="Y259" s="51" t="n">
        <v>-0.02</v>
      </c>
      <c r="Z259" s="51" t="n">
        <f aca="false">AQ259+AR259</f>
        <v>-0.4975</v>
      </c>
      <c r="AA259" s="51" t="n">
        <f aca="false">$B259+X259+Y259+Z259</f>
        <v>5.345</v>
      </c>
      <c r="AQ259" s="52" t="n">
        <v>-0.3181</v>
      </c>
      <c r="AR259" s="52" t="n">
        <v>-0.1794</v>
      </c>
      <c r="AS259" s="52" t="n">
        <v>-0.122</v>
      </c>
      <c r="AT259" s="52" t="n">
        <v>-0.37</v>
      </c>
      <c r="AU259" s="52" t="n">
        <v>-0.239</v>
      </c>
      <c r="AV259" s="52" t="n">
        <f aca="false">AV258</f>
        <v>-0.74</v>
      </c>
    </row>
    <row r="260" customFormat="false" ht="12.75" hidden="false" customHeight="false" outlineLevel="0" collapsed="false">
      <c r="B260" s="0" t="n">
        <v>5.9275</v>
      </c>
      <c r="X260" s="0" t="n">
        <v>-0.2</v>
      </c>
      <c r="Y260" s="51" t="n">
        <v>-0.02</v>
      </c>
      <c r="Z260" s="51" t="n">
        <f aca="false">AQ260+AR260</f>
        <v>-0.4975</v>
      </c>
      <c r="AA260" s="51" t="n">
        <f aca="false">$B260+X260+Y260+Z260</f>
        <v>5.21</v>
      </c>
      <c r="AQ260" s="52" t="n">
        <v>-0.3181</v>
      </c>
      <c r="AR260" s="52" t="n">
        <v>-0.1794</v>
      </c>
      <c r="AS260" s="52" t="n">
        <v>-0.122</v>
      </c>
      <c r="AT260" s="52" t="n">
        <v>-0.37</v>
      </c>
      <c r="AU260" s="52" t="n">
        <v>-0.239</v>
      </c>
      <c r="AV260" s="52" t="n">
        <f aca="false">AV259</f>
        <v>-0.74</v>
      </c>
    </row>
    <row r="261" customFormat="false" ht="12.75" hidden="false" customHeight="false" outlineLevel="0" collapsed="false">
      <c r="B261" s="0" t="n">
        <v>5.7735</v>
      </c>
      <c r="X261" s="0" t="n">
        <v>-0.2</v>
      </c>
      <c r="Y261" s="51" t="n">
        <v>-0.02</v>
      </c>
      <c r="Z261" s="51" t="n">
        <f aca="false">AQ261+AR261</f>
        <v>-0.4975</v>
      </c>
      <c r="AA261" s="51" t="n">
        <f aca="false">$B261+X261+Y261+Z261</f>
        <v>5.056</v>
      </c>
      <c r="AQ261" s="52" t="n">
        <v>-0.3181</v>
      </c>
      <c r="AR261" s="52" t="n">
        <v>-0.1794</v>
      </c>
      <c r="AS261" s="52" t="n">
        <v>-0.122</v>
      </c>
      <c r="AT261" s="52" t="n">
        <v>-0.37</v>
      </c>
      <c r="AU261" s="52" t="n">
        <v>-0.239</v>
      </c>
      <c r="AV261" s="52" t="n">
        <f aca="false">AV260</f>
        <v>-0.74</v>
      </c>
    </row>
    <row r="262" customFormat="false" ht="12.75" hidden="false" customHeight="false" outlineLevel="0" collapsed="false">
      <c r="B262" s="0" t="n">
        <v>5.7775</v>
      </c>
      <c r="X262" s="0" t="n">
        <v>-0.2</v>
      </c>
      <c r="Y262" s="51" t="n">
        <v>-0.02</v>
      </c>
      <c r="Z262" s="51" t="n">
        <f aca="false">AQ262+AR262</f>
        <v>-0.4975</v>
      </c>
      <c r="AA262" s="51" t="n">
        <f aca="false">$B262+X262+Y262+Z262</f>
        <v>5.06</v>
      </c>
      <c r="AQ262" s="52" t="n">
        <v>-0.3181</v>
      </c>
      <c r="AR262" s="52" t="n">
        <v>-0.1794</v>
      </c>
      <c r="AS262" s="52" t="n">
        <v>-0.122</v>
      </c>
      <c r="AT262" s="52" t="n">
        <v>-0.37</v>
      </c>
      <c r="AU262" s="52" t="n">
        <v>-0.239</v>
      </c>
      <c r="AV262" s="52" t="n">
        <f aca="false">AV261</f>
        <v>-0.74</v>
      </c>
    </row>
    <row r="263" customFormat="false" ht="12.75" hidden="false" customHeight="false" outlineLevel="0" collapsed="false">
      <c r="B263" s="0" t="n">
        <v>5.8175</v>
      </c>
      <c r="X263" s="0" t="n">
        <v>-0.2</v>
      </c>
      <c r="Y263" s="51" t="n">
        <v>-0.02</v>
      </c>
      <c r="Z263" s="51" t="n">
        <f aca="false">AQ263+AR263</f>
        <v>-0.4975</v>
      </c>
      <c r="AA263" s="51" t="n">
        <f aca="false">$B263+X263+Y263+Z263</f>
        <v>5.1</v>
      </c>
      <c r="AQ263" s="52" t="n">
        <v>-0.3181</v>
      </c>
      <c r="AR263" s="52" t="n">
        <v>-0.1794</v>
      </c>
      <c r="AS263" s="52" t="n">
        <v>-0.122</v>
      </c>
      <c r="AT263" s="52" t="n">
        <v>-0.37</v>
      </c>
      <c r="AU263" s="52" t="n">
        <v>-0.239</v>
      </c>
      <c r="AV263" s="52" t="n">
        <f aca="false">AV262</f>
        <v>-0.74</v>
      </c>
    </row>
    <row r="264" customFormat="false" ht="12.75" hidden="false" customHeight="false" outlineLevel="0" collapsed="false">
      <c r="B264" s="0" t="n">
        <v>5.8625</v>
      </c>
      <c r="X264" s="0" t="n">
        <v>-0.2</v>
      </c>
      <c r="Y264" s="51" t="n">
        <v>-0.02</v>
      </c>
      <c r="Z264" s="51" t="n">
        <f aca="false">AQ264+AR264</f>
        <v>-0.4975</v>
      </c>
      <c r="AA264" s="51" t="n">
        <f aca="false">$B264+X264+Y264+Z264</f>
        <v>5.145</v>
      </c>
      <c r="AQ264" s="52" t="n">
        <v>-0.3181</v>
      </c>
      <c r="AR264" s="52" t="n">
        <v>-0.1794</v>
      </c>
      <c r="AS264" s="52" t="n">
        <v>-0.122</v>
      </c>
      <c r="AT264" s="52" t="n">
        <v>-0.37</v>
      </c>
      <c r="AU264" s="52" t="n">
        <v>-0.239</v>
      </c>
      <c r="AV264" s="52" t="n">
        <f aca="false">AV263</f>
        <v>-0.74</v>
      </c>
    </row>
    <row r="265" customFormat="false" ht="12.75" hidden="false" customHeight="false" outlineLevel="0" collapsed="false">
      <c r="B265" s="0" t="n">
        <v>5.9015</v>
      </c>
      <c r="X265" s="0" t="n">
        <v>-0.2</v>
      </c>
      <c r="Y265" s="51" t="n">
        <v>-0.02</v>
      </c>
      <c r="Z265" s="51" t="n">
        <f aca="false">AQ265+AR265</f>
        <v>-0.4975</v>
      </c>
      <c r="AA265" s="51" t="n">
        <f aca="false">$B265+X265+Y265+Z265</f>
        <v>5.184</v>
      </c>
      <c r="AQ265" s="52" t="n">
        <v>-0.3181</v>
      </c>
      <c r="AR265" s="52" t="n">
        <v>-0.1794</v>
      </c>
      <c r="AS265" s="52" t="n">
        <v>-0.122</v>
      </c>
      <c r="AT265" s="52" t="n">
        <v>-0.37</v>
      </c>
      <c r="AU265" s="52" t="n">
        <v>-0.239</v>
      </c>
      <c r="AV265" s="52" t="n">
        <f aca="false">AV264</f>
        <v>-0.74</v>
      </c>
    </row>
    <row r="266" customFormat="false" ht="12.75" hidden="false" customHeight="false" outlineLevel="0" collapsed="false">
      <c r="B266" s="0" t="n">
        <v>5.8955</v>
      </c>
      <c r="X266" s="0" t="n">
        <v>-0.2</v>
      </c>
      <c r="Y266" s="51" t="n">
        <v>-0.02</v>
      </c>
      <c r="Z266" s="51" t="n">
        <f aca="false">AQ266+AR266</f>
        <v>-0.4975</v>
      </c>
      <c r="AA266" s="51" t="n">
        <f aca="false">$B266+X266+Y266+Z266</f>
        <v>5.178</v>
      </c>
      <c r="AQ266" s="52" t="n">
        <v>-0.3181</v>
      </c>
      <c r="AR266" s="52" t="n">
        <v>-0.1794</v>
      </c>
      <c r="AS266" s="52" t="n">
        <v>-0.122</v>
      </c>
      <c r="AT266" s="52" t="n">
        <v>-0.37</v>
      </c>
      <c r="AU266" s="52" t="n">
        <v>-0.239</v>
      </c>
      <c r="AV266" s="52" t="n">
        <f aca="false">AV265</f>
        <v>-0.74</v>
      </c>
    </row>
    <row r="267" customFormat="false" ht="12.75" hidden="false" customHeight="false" outlineLevel="0" collapsed="false">
      <c r="B267" s="0" t="n">
        <v>5.9135</v>
      </c>
      <c r="X267" s="0" t="n">
        <v>-0.2</v>
      </c>
      <c r="Y267" s="51" t="n">
        <v>-0.02</v>
      </c>
      <c r="Z267" s="51" t="n">
        <f aca="false">AQ267+AR267</f>
        <v>-0.4975</v>
      </c>
      <c r="AA267" s="51" t="n">
        <f aca="false">$B267+X267+Y267+Z267</f>
        <v>5.196</v>
      </c>
      <c r="AQ267" s="52" t="n">
        <v>-0.3181</v>
      </c>
      <c r="AR267" s="52" t="n">
        <v>-0.1794</v>
      </c>
      <c r="AS267" s="52" t="n">
        <v>-0.122</v>
      </c>
      <c r="AT267" s="52" t="n">
        <v>-0.37</v>
      </c>
      <c r="AU267" s="52" t="n">
        <v>-0.239</v>
      </c>
      <c r="AV267" s="52" t="n">
        <f aca="false">AV266</f>
        <v>-0.74</v>
      </c>
    </row>
    <row r="268" customFormat="false" ht="12.75" hidden="false" customHeight="false" outlineLevel="0" collapsed="false">
      <c r="B268" s="0" t="n">
        <v>6.0705</v>
      </c>
      <c r="X268" s="0" t="n">
        <v>-0.2</v>
      </c>
      <c r="Y268" s="51" t="n">
        <v>-0.02</v>
      </c>
      <c r="Z268" s="51" t="n">
        <f aca="false">AQ268+AR268</f>
        <v>-0.4975</v>
      </c>
      <c r="AA268" s="51" t="n">
        <f aca="false">$B268+X268+Y268+Z268</f>
        <v>5.353</v>
      </c>
      <c r="AQ268" s="52" t="n">
        <v>-0.3181</v>
      </c>
      <c r="AR268" s="52" t="n">
        <v>-0.1794</v>
      </c>
      <c r="AS268" s="52" t="n">
        <v>-0.122</v>
      </c>
      <c r="AT268" s="52" t="n">
        <v>-0.37</v>
      </c>
      <c r="AU268" s="52" t="n">
        <v>-0.239</v>
      </c>
      <c r="AV268" s="52" t="n">
        <f aca="false">AV267</f>
        <v>-0.74</v>
      </c>
    </row>
    <row r="269" customFormat="false" ht="12.75" hidden="false" customHeight="false" outlineLevel="0" collapsed="false">
      <c r="B269" s="0" t="n">
        <v>6.2305</v>
      </c>
      <c r="X269" s="0" t="n">
        <v>-0.2</v>
      </c>
      <c r="Y269" s="51" t="n">
        <v>-0.02</v>
      </c>
      <c r="Z269" s="51" t="n">
        <f aca="false">AQ269+AR269</f>
        <v>-0.4975</v>
      </c>
      <c r="AA269" s="51" t="n">
        <f aca="false">$B269+X269+Y269+Z269</f>
        <v>5.513</v>
      </c>
      <c r="AQ269" s="52" t="n">
        <v>-0.3181</v>
      </c>
      <c r="AR269" s="52" t="n">
        <v>-0.1794</v>
      </c>
      <c r="AS269" s="52" t="n">
        <v>-0.122</v>
      </c>
      <c r="AT269" s="52" t="n">
        <v>-0.37</v>
      </c>
      <c r="AU269" s="52" t="n">
        <v>-0.239</v>
      </c>
      <c r="AV269" s="52" t="n">
        <f aca="false">AV268</f>
        <v>-0.74</v>
      </c>
    </row>
    <row r="270" customFormat="false" ht="12.75" hidden="false" customHeight="false" outlineLevel="0" collapsed="false">
      <c r="B270" s="0" t="n">
        <v>6.2615</v>
      </c>
      <c r="X270" s="0" t="n">
        <v>-0.2</v>
      </c>
      <c r="Y270" s="51" t="n">
        <v>-0.02</v>
      </c>
      <c r="Z270" s="51" t="n">
        <f aca="false">AQ270+AR270</f>
        <v>-0.4975</v>
      </c>
      <c r="AA270" s="51" t="n">
        <f aca="false">$B270+X270+Y270+Z270</f>
        <v>5.544</v>
      </c>
      <c r="AQ270" s="52" t="n">
        <v>-0.3181</v>
      </c>
      <c r="AR270" s="52" t="n">
        <v>-0.1794</v>
      </c>
      <c r="AS270" s="52" t="n">
        <v>-0.122</v>
      </c>
      <c r="AT270" s="52" t="n">
        <v>-0.37</v>
      </c>
      <c r="AU270" s="52" t="n">
        <v>-0.239</v>
      </c>
      <c r="AV270" s="52" t="n">
        <f aca="false">AV269</f>
        <v>-0.74</v>
      </c>
    </row>
    <row r="271" customFormat="false" ht="12.75" hidden="false" customHeight="false" outlineLevel="0" collapsed="false">
      <c r="B271" s="0" t="n">
        <v>6.1775</v>
      </c>
      <c r="X271" s="0" t="n">
        <v>-0.2</v>
      </c>
      <c r="Y271" s="51" t="n">
        <v>-0.02</v>
      </c>
      <c r="Z271" s="51" t="n">
        <f aca="false">AQ271+AR271</f>
        <v>-0.4975</v>
      </c>
      <c r="AA271" s="51" t="n">
        <f aca="false">$B271+X271+Y271+Z271</f>
        <v>5.46</v>
      </c>
      <c r="AQ271" s="52" t="n">
        <v>-0.3181</v>
      </c>
      <c r="AR271" s="52" t="n">
        <v>-0.1794</v>
      </c>
      <c r="AS271" s="52" t="n">
        <v>-0.122</v>
      </c>
      <c r="AT271" s="52" t="n">
        <v>-0.37</v>
      </c>
      <c r="AU271" s="52" t="n">
        <v>-0.239</v>
      </c>
      <c r="AV271" s="52" t="n">
        <f aca="false">AV270</f>
        <v>-0.74</v>
      </c>
    </row>
    <row r="272" customFormat="false" ht="12.75" hidden="false" customHeight="false" outlineLevel="0" collapsed="false">
      <c r="B272" s="0" t="n">
        <v>6.0425</v>
      </c>
      <c r="X272" s="0" t="n">
        <v>-0.2</v>
      </c>
      <c r="Y272" s="51" t="n">
        <v>-0.02</v>
      </c>
      <c r="Z272" s="51" t="n">
        <f aca="false">AQ272+AR272</f>
        <v>-0.4975</v>
      </c>
      <c r="AA272" s="51" t="n">
        <f aca="false">$B272+X272+Y272+Z272</f>
        <v>5.325</v>
      </c>
      <c r="AQ272" s="52" t="n">
        <v>-0.3181</v>
      </c>
      <c r="AR272" s="52" t="n">
        <v>-0.1794</v>
      </c>
      <c r="AS272" s="52" t="n">
        <v>-0.122</v>
      </c>
      <c r="AT272" s="52" t="n">
        <v>-0.37</v>
      </c>
      <c r="AU272" s="52" t="n">
        <v>-0.239</v>
      </c>
      <c r="AV272" s="52" t="n">
        <f aca="false">AV271</f>
        <v>-0.74</v>
      </c>
    </row>
    <row r="273" customFormat="false" ht="12.75" hidden="false" customHeight="false" outlineLevel="0" collapsed="false">
      <c r="B273" s="0" t="n">
        <v>5.8885</v>
      </c>
      <c r="X273" s="0" t="n">
        <v>-0.2</v>
      </c>
      <c r="Y273" s="51" t="n">
        <v>-0.02</v>
      </c>
      <c r="Z273" s="51" t="n">
        <f aca="false">AQ273+AR273</f>
        <v>-0.4975</v>
      </c>
      <c r="AA273" s="51" t="n">
        <f aca="false">$B273+X273+Y273+Z273</f>
        <v>5.171</v>
      </c>
      <c r="AQ273" s="52" t="n">
        <v>-0.3181</v>
      </c>
      <c r="AR273" s="52" t="n">
        <v>-0.1794</v>
      </c>
      <c r="AS273" s="52" t="n">
        <v>-0.122</v>
      </c>
      <c r="AT273" s="52" t="n">
        <v>-0.37</v>
      </c>
      <c r="AU273" s="52" t="n">
        <v>-0.239</v>
      </c>
      <c r="AV273" s="52" t="n">
        <f aca="false">AV272</f>
        <v>-0.74</v>
      </c>
    </row>
    <row r="274" customFormat="false" ht="12.75" hidden="false" customHeight="false" outlineLevel="0" collapsed="false">
      <c r="B274" s="0" t="n">
        <v>5.8925</v>
      </c>
      <c r="X274" s="0" t="n">
        <v>-0.2</v>
      </c>
      <c r="Y274" s="51" t="n">
        <v>-0.02</v>
      </c>
      <c r="Z274" s="51" t="n">
        <f aca="false">AQ274+AR274</f>
        <v>-0.4975</v>
      </c>
      <c r="AA274" s="51" t="n">
        <f aca="false">$B274+X274+Y274+Z274</f>
        <v>5.175</v>
      </c>
      <c r="AQ274" s="52" t="n">
        <v>-0.3181</v>
      </c>
      <c r="AR274" s="52" t="n">
        <v>-0.1794</v>
      </c>
      <c r="AS274" s="52" t="n">
        <v>-0.122</v>
      </c>
      <c r="AT274" s="52" t="n">
        <v>-0.37</v>
      </c>
      <c r="AU274" s="52" t="n">
        <v>-0.239</v>
      </c>
      <c r="AV274" s="52" t="n">
        <f aca="false">AV273</f>
        <v>-0.74</v>
      </c>
    </row>
    <row r="275" customFormat="false" ht="12.75" hidden="false" customHeight="false" outlineLevel="0" collapsed="false">
      <c r="B275" s="0" t="n">
        <v>5.9325</v>
      </c>
      <c r="X275" s="0" t="n">
        <v>-0.2</v>
      </c>
      <c r="Y275" s="51" t="n">
        <v>-0.02</v>
      </c>
      <c r="Z275" s="51" t="n">
        <f aca="false">AQ275+AR275</f>
        <v>-0.4975</v>
      </c>
      <c r="AA275" s="51" t="n">
        <f aca="false">$B275+X275+Y275+Z275</f>
        <v>5.215</v>
      </c>
      <c r="AQ275" s="52" t="n">
        <v>-0.3181</v>
      </c>
      <c r="AR275" s="52" t="n">
        <v>-0.1794</v>
      </c>
      <c r="AS275" s="52" t="n">
        <v>-0.122</v>
      </c>
      <c r="AT275" s="52" t="n">
        <v>-0.37</v>
      </c>
      <c r="AU275" s="52" t="n">
        <v>-0.239</v>
      </c>
      <c r="AV275" s="52" t="n">
        <f aca="false">AV274</f>
        <v>-0.74</v>
      </c>
    </row>
    <row r="276" customFormat="false" ht="12.75" hidden="false" customHeight="false" outlineLevel="0" collapsed="false">
      <c r="B276" s="0" t="n">
        <v>5.9775</v>
      </c>
      <c r="X276" s="0" t="n">
        <v>-0.2</v>
      </c>
      <c r="Y276" s="51" t="n">
        <v>-0.02</v>
      </c>
      <c r="Z276" s="51" t="n">
        <f aca="false">AQ276+AR276</f>
        <v>-0.4975</v>
      </c>
      <c r="AA276" s="51" t="n">
        <f aca="false">$B276+X276+Y276+Z276</f>
        <v>5.26</v>
      </c>
      <c r="AQ276" s="52" t="n">
        <v>-0.3181</v>
      </c>
      <c r="AR276" s="52" t="n">
        <v>-0.1794</v>
      </c>
      <c r="AS276" s="52" t="n">
        <v>-0.122</v>
      </c>
      <c r="AT276" s="52" t="n">
        <v>-0.37</v>
      </c>
      <c r="AU276" s="52" t="n">
        <v>-0.239</v>
      </c>
      <c r="AV276" s="52" t="n">
        <f aca="false">AV275</f>
        <v>-0.74</v>
      </c>
    </row>
    <row r="277" customFormat="false" ht="12.75" hidden="false" customHeight="false" outlineLevel="0" collapsed="false">
      <c r="B277" s="0" t="n">
        <v>6.0165</v>
      </c>
      <c r="X277" s="0" t="n">
        <v>-0.2</v>
      </c>
      <c r="Y277" s="51" t="n">
        <v>-0.02</v>
      </c>
      <c r="Z277" s="51" t="n">
        <f aca="false">AQ277+AR277</f>
        <v>-0.4975</v>
      </c>
      <c r="AA277" s="51" t="n">
        <f aca="false">$B277+X277+Y277+Z277</f>
        <v>5.299</v>
      </c>
      <c r="AQ277" s="52" t="n">
        <v>-0.3181</v>
      </c>
      <c r="AR277" s="52" t="n">
        <v>-0.1794</v>
      </c>
      <c r="AS277" s="52" t="n">
        <v>-0.122</v>
      </c>
      <c r="AT277" s="52" t="n">
        <v>-0.37</v>
      </c>
      <c r="AU277" s="52" t="n">
        <v>-0.239</v>
      </c>
      <c r="AV277" s="52" t="n">
        <f aca="false">AV276</f>
        <v>-0.74</v>
      </c>
    </row>
    <row r="278" customFormat="false" ht="12.75" hidden="false" customHeight="false" outlineLevel="0" collapsed="false">
      <c r="B278" s="0" t="n">
        <v>6.0105</v>
      </c>
      <c r="X278" s="0" t="n">
        <v>-0.2</v>
      </c>
      <c r="Y278" s="51" t="n">
        <v>-0.02</v>
      </c>
      <c r="Z278" s="51" t="n">
        <f aca="false">AQ278+AR278</f>
        <v>-0.4975</v>
      </c>
      <c r="AA278" s="51" t="n">
        <f aca="false">$B278+X278+Y278+Z278</f>
        <v>5.293</v>
      </c>
      <c r="AQ278" s="52" t="n">
        <v>-0.3181</v>
      </c>
      <c r="AR278" s="52" t="n">
        <v>-0.1794</v>
      </c>
      <c r="AS278" s="52" t="n">
        <v>-0.122</v>
      </c>
      <c r="AT278" s="52" t="n">
        <v>-0.37</v>
      </c>
      <c r="AU278" s="52" t="n">
        <v>-0.239</v>
      </c>
      <c r="AV278" s="52" t="n">
        <f aca="false">AV277</f>
        <v>-0.74</v>
      </c>
    </row>
    <row r="279" customFormat="false" ht="12.75" hidden="false" customHeight="false" outlineLevel="0" collapsed="false">
      <c r="B279" s="0" t="n">
        <v>6.0285</v>
      </c>
      <c r="X279" s="0" t="n">
        <v>-0.2</v>
      </c>
      <c r="Y279" s="51" t="n">
        <v>-0.02</v>
      </c>
      <c r="Z279" s="51" t="n">
        <f aca="false">AQ279+AR279</f>
        <v>-0.4975</v>
      </c>
      <c r="AA279" s="51" t="n">
        <f aca="false">$B279+X279+Y279+Z279</f>
        <v>5.311</v>
      </c>
      <c r="AQ279" s="52" t="n">
        <v>-0.3181</v>
      </c>
      <c r="AR279" s="52" t="n">
        <v>-0.1794</v>
      </c>
      <c r="AS279" s="52" t="n">
        <v>-0.122</v>
      </c>
      <c r="AT279" s="52" t="n">
        <v>-0.37</v>
      </c>
      <c r="AU279" s="52" t="n">
        <v>-0.239</v>
      </c>
      <c r="AV279" s="52" t="n">
        <f aca="false">AV278</f>
        <v>-0.74</v>
      </c>
    </row>
    <row r="280" customFormat="false" ht="12.75" hidden="false" customHeight="false" outlineLevel="0" collapsed="false">
      <c r="B280" s="0" t="n">
        <v>6.1855</v>
      </c>
      <c r="X280" s="0" t="n">
        <v>-0.2</v>
      </c>
      <c r="Y280" s="51" t="n">
        <v>-0.02</v>
      </c>
      <c r="Z280" s="51" t="n">
        <f aca="false">AQ280+AR280</f>
        <v>-0.4975</v>
      </c>
      <c r="AA280" s="51" t="n">
        <f aca="false">$B280+X280+Y280+Z280</f>
        <v>5.468</v>
      </c>
      <c r="AQ280" s="52" t="n">
        <v>-0.3181</v>
      </c>
      <c r="AR280" s="52" t="n">
        <v>-0.1794</v>
      </c>
      <c r="AS280" s="52" t="n">
        <v>-0.122</v>
      </c>
      <c r="AT280" s="52" t="n">
        <v>-0.37</v>
      </c>
      <c r="AU280" s="52" t="n">
        <v>-0.239</v>
      </c>
      <c r="AV280" s="52" t="n">
        <f aca="false">AV279</f>
        <v>-0.74</v>
      </c>
    </row>
    <row r="281" customFormat="false" ht="12.75" hidden="false" customHeight="false" outlineLevel="0" collapsed="false">
      <c r="B281" s="0" t="n">
        <v>6.3455</v>
      </c>
      <c r="X281" s="0" t="n">
        <v>-0.2</v>
      </c>
      <c r="Y281" s="51" t="n">
        <v>-0.02</v>
      </c>
      <c r="Z281" s="51" t="n">
        <f aca="false">AQ281+AR281</f>
        <v>-0.4975</v>
      </c>
      <c r="AA281" s="51" t="n">
        <f aca="false">$B281+X281+Y281+Z281</f>
        <v>5.628</v>
      </c>
      <c r="AQ281" s="52" t="n">
        <v>-0.3181</v>
      </c>
      <c r="AR281" s="52" t="n">
        <v>-0.1794</v>
      </c>
      <c r="AS281" s="52" t="n">
        <v>-0.122</v>
      </c>
      <c r="AT281" s="52" t="n">
        <v>-0.37</v>
      </c>
      <c r="AU281" s="52" t="n">
        <v>-0.239</v>
      </c>
      <c r="AV281" s="52" t="n">
        <f aca="false">AV280</f>
        <v>-0.74</v>
      </c>
    </row>
    <row r="282" customFormat="false" ht="12.75" hidden="false" customHeight="false" outlineLevel="0" collapsed="false">
      <c r="X282" s="0" t="n">
        <v>-0.2</v>
      </c>
      <c r="Y282" s="51" t="n">
        <v>-0.02</v>
      </c>
      <c r="Z282" s="51" t="n">
        <f aca="false">AQ282+AR282</f>
        <v>-0.4975</v>
      </c>
      <c r="AA282" s="51" t="n">
        <f aca="false">$B282+X282+Y282+Z282</f>
        <v>-0.7175</v>
      </c>
      <c r="AQ282" s="52" t="n">
        <v>-0.3181</v>
      </c>
      <c r="AR282" s="52" t="n">
        <v>-0.1794</v>
      </c>
      <c r="AS282" s="52" t="n">
        <v>-0.122</v>
      </c>
      <c r="AT282" s="52" t="n">
        <v>-0.37</v>
      </c>
      <c r="AU282" s="52" t="n">
        <v>-0.239</v>
      </c>
      <c r="AV282" s="52" t="n">
        <f aca="false">AV281</f>
        <v>-0.74</v>
      </c>
    </row>
    <row r="283" customFormat="false" ht="12.75" hidden="false" customHeight="false" outlineLevel="0" collapsed="false">
      <c r="X283" s="0" t="n">
        <v>-0.2</v>
      </c>
      <c r="Y283" s="51" t="n">
        <v>-0.02</v>
      </c>
      <c r="Z283" s="51" t="n">
        <f aca="false">AQ283+AR283</f>
        <v>-0.4975</v>
      </c>
      <c r="AA283" s="51" t="n">
        <f aca="false">$B283+X283+Y283+Z283</f>
        <v>-0.7175</v>
      </c>
      <c r="AQ283" s="52" t="n">
        <v>-0.3181</v>
      </c>
      <c r="AR283" s="52" t="n">
        <v>-0.1794</v>
      </c>
      <c r="AS283" s="52" t="n">
        <v>-0.122</v>
      </c>
      <c r="AT283" s="52" t="n">
        <v>-0.37</v>
      </c>
      <c r="AU283" s="52" t="n">
        <v>-0.239</v>
      </c>
      <c r="AV283" s="52" t="n">
        <f aca="false">AV282</f>
        <v>-0.74</v>
      </c>
    </row>
    <row r="284" customFormat="false" ht="12.75" hidden="false" customHeight="false" outlineLevel="0" collapsed="false">
      <c r="X284" s="0" t="n">
        <v>-0.2</v>
      </c>
      <c r="Y284" s="51" t="n">
        <v>-0.02</v>
      </c>
      <c r="Z284" s="51" t="n">
        <f aca="false">AQ284+AR284</f>
        <v>-0.4975</v>
      </c>
      <c r="AA284" s="51" t="n">
        <f aca="false">$B284+X284+Y284+Z284</f>
        <v>-0.7175</v>
      </c>
      <c r="AQ284" s="52" t="n">
        <v>-0.3181</v>
      </c>
      <c r="AR284" s="52" t="n">
        <v>-0.1794</v>
      </c>
      <c r="AS284" s="52" t="n">
        <v>-0.122</v>
      </c>
      <c r="AT284" s="52" t="n">
        <v>-0.37</v>
      </c>
      <c r="AU284" s="52" t="n">
        <v>-0.239</v>
      </c>
      <c r="AV284" s="52" t="n">
        <f aca="false">AV283</f>
        <v>-0.74</v>
      </c>
    </row>
    <row r="285" customFormat="false" ht="12.75" hidden="false" customHeight="false" outlineLevel="0" collapsed="false">
      <c r="X285" s="0" t="n">
        <v>-0.2</v>
      </c>
      <c r="Y285" s="51" t="n">
        <v>-0.02</v>
      </c>
      <c r="Z285" s="51" t="n">
        <f aca="false">AQ285+AR285</f>
        <v>-0.4975</v>
      </c>
      <c r="AA285" s="51" t="n">
        <f aca="false">$B285+X285+Y285+Z285</f>
        <v>-0.7175</v>
      </c>
      <c r="AQ285" s="52" t="n">
        <v>-0.3181</v>
      </c>
      <c r="AR285" s="52" t="n">
        <v>-0.1794</v>
      </c>
      <c r="AS285" s="52" t="n">
        <v>-0.122</v>
      </c>
      <c r="AT285" s="52" t="n">
        <v>-0.37</v>
      </c>
      <c r="AU285" s="52" t="n">
        <v>-0.239</v>
      </c>
      <c r="AV285" s="52" t="n">
        <f aca="false">AV284</f>
        <v>-0.74</v>
      </c>
    </row>
    <row r="286" customFormat="false" ht="12.75" hidden="false" customHeight="false" outlineLevel="0" collapsed="false">
      <c r="X286" s="0" t="n">
        <v>-0.2</v>
      </c>
      <c r="Y286" s="51" t="n">
        <v>-0.02</v>
      </c>
      <c r="Z286" s="51" t="n">
        <f aca="false">AQ286+AR286</f>
        <v>-0.4975</v>
      </c>
      <c r="AA286" s="51" t="n">
        <f aca="false">$B286+X286+Y286+Z286</f>
        <v>-0.7175</v>
      </c>
      <c r="AQ286" s="52" t="n">
        <v>-0.3181</v>
      </c>
      <c r="AR286" s="52" t="n">
        <v>-0.1794</v>
      </c>
      <c r="AS286" s="52" t="n">
        <v>-0.122</v>
      </c>
      <c r="AT286" s="52" t="n">
        <v>-0.37</v>
      </c>
      <c r="AU286" s="52" t="n">
        <v>-0.239</v>
      </c>
      <c r="AV286" s="52" t="n">
        <f aca="false">AV285</f>
        <v>-0.74</v>
      </c>
    </row>
    <row r="287" customFormat="false" ht="12.75" hidden="false" customHeight="false" outlineLevel="0" collapsed="false">
      <c r="X287" s="0" t="n">
        <v>-0.2</v>
      </c>
      <c r="Y287" s="51" t="n">
        <v>-0.02</v>
      </c>
      <c r="Z287" s="51" t="n">
        <f aca="false">AQ287+AR287</f>
        <v>-0.4975</v>
      </c>
      <c r="AA287" s="51" t="n">
        <f aca="false">$B287+X287+Y287+Z287</f>
        <v>-0.7175</v>
      </c>
      <c r="AQ287" s="52" t="n">
        <v>-0.3181</v>
      </c>
      <c r="AR287" s="52" t="n">
        <v>-0.1794</v>
      </c>
      <c r="AS287" s="52" t="n">
        <v>-0.122</v>
      </c>
      <c r="AT287" s="52" t="n">
        <v>-0.37</v>
      </c>
      <c r="AU287" s="52" t="n">
        <v>-0.239</v>
      </c>
      <c r="AV287" s="52" t="n">
        <f aca="false">AV286</f>
        <v>-0.74</v>
      </c>
    </row>
    <row r="288" customFormat="false" ht="12.75" hidden="false" customHeight="false" outlineLevel="0" collapsed="false">
      <c r="X288" s="0" t="n">
        <v>-0.2</v>
      </c>
      <c r="Y288" s="51" t="n">
        <v>-0.02</v>
      </c>
      <c r="Z288" s="51" t="n">
        <f aca="false">AQ288+AR288</f>
        <v>-0.4975</v>
      </c>
      <c r="AA288" s="51" t="n">
        <f aca="false">$B288+X288+Y288+Z288</f>
        <v>-0.7175</v>
      </c>
      <c r="AQ288" s="52" t="n">
        <v>-0.3181</v>
      </c>
      <c r="AR288" s="52" t="n">
        <v>-0.1794</v>
      </c>
      <c r="AS288" s="52" t="n">
        <v>-0.122</v>
      </c>
      <c r="AT288" s="52" t="n">
        <v>-0.37</v>
      </c>
      <c r="AU288" s="52" t="n">
        <v>-0.239</v>
      </c>
      <c r="AV288" s="52" t="n">
        <f aca="false">AV287</f>
        <v>-0.74</v>
      </c>
    </row>
    <row r="289" customFormat="false" ht="12.75" hidden="false" customHeight="false" outlineLevel="0" collapsed="false">
      <c r="X289" s="0" t="n">
        <v>-0.2</v>
      </c>
      <c r="Y289" s="51" t="n">
        <v>-0.02</v>
      </c>
      <c r="Z289" s="51" t="n">
        <f aca="false">AQ289+AR289</f>
        <v>-0.4975</v>
      </c>
      <c r="AA289" s="51" t="n">
        <f aca="false">$B289+X289+Y289+Z289</f>
        <v>-0.7175</v>
      </c>
      <c r="AQ289" s="52" t="n">
        <v>-0.3181</v>
      </c>
      <c r="AR289" s="52" t="n">
        <v>-0.1794</v>
      </c>
      <c r="AS289" s="52" t="n">
        <v>-0.122</v>
      </c>
      <c r="AT289" s="52" t="n">
        <v>-0.37</v>
      </c>
      <c r="AU289" s="52" t="n">
        <v>-0.239</v>
      </c>
      <c r="AV289" s="52" t="n">
        <f aca="false">AV288</f>
        <v>-0.74</v>
      </c>
    </row>
    <row r="290" customFormat="false" ht="12.75" hidden="false" customHeight="false" outlineLevel="0" collapsed="false">
      <c r="X290" s="0" t="n">
        <v>-0.2</v>
      </c>
      <c r="Y290" s="51" t="n">
        <v>-0.02</v>
      </c>
      <c r="Z290" s="51" t="n">
        <f aca="false">AQ290+AR290</f>
        <v>-0.4975</v>
      </c>
      <c r="AA290" s="51" t="n">
        <f aca="false">$B290+X290+Y290+Z290</f>
        <v>-0.7175</v>
      </c>
      <c r="AQ290" s="52" t="n">
        <v>-0.3181</v>
      </c>
      <c r="AR290" s="52" t="n">
        <v>-0.1794</v>
      </c>
      <c r="AS290" s="52" t="n">
        <v>-0.122</v>
      </c>
      <c r="AT290" s="52" t="n">
        <v>-0.37</v>
      </c>
      <c r="AU290" s="52" t="n">
        <v>-0.239</v>
      </c>
      <c r="AV290" s="52" t="n">
        <f aca="false">AV289</f>
        <v>-0.74</v>
      </c>
    </row>
    <row r="291" customFormat="false" ht="12.75" hidden="false" customHeight="false" outlineLevel="0" collapsed="false">
      <c r="X291" s="0" t="n">
        <v>-0.2</v>
      </c>
      <c r="Y291" s="51" t="n">
        <v>-0.02</v>
      </c>
      <c r="Z291" s="51" t="n">
        <f aca="false">AQ291+AR291</f>
        <v>-0.4975</v>
      </c>
      <c r="AA291" s="51" t="n">
        <f aca="false">$B291+X291+Y291+Z291</f>
        <v>-0.7175</v>
      </c>
      <c r="AQ291" s="52" t="n">
        <v>-0.3181</v>
      </c>
      <c r="AR291" s="52" t="n">
        <v>-0.1794</v>
      </c>
      <c r="AS291" s="52" t="n">
        <v>-0.122</v>
      </c>
      <c r="AT291" s="52" t="n">
        <v>-0.37</v>
      </c>
      <c r="AU291" s="52" t="n">
        <v>-0.239</v>
      </c>
      <c r="AV291" s="52" t="n">
        <f aca="false">AV290</f>
        <v>-0.74</v>
      </c>
    </row>
    <row r="292" customFormat="false" ht="12.75" hidden="false" customHeight="false" outlineLevel="0" collapsed="false">
      <c r="X292" s="0" t="n">
        <v>-0.2</v>
      </c>
      <c r="Y292" s="51" t="n">
        <v>-0.02</v>
      </c>
      <c r="Z292" s="51" t="n">
        <f aca="false">AQ292+AR292</f>
        <v>-0.4975</v>
      </c>
      <c r="AA292" s="51" t="n">
        <f aca="false">$B292+X292+Y292+Z292</f>
        <v>-0.7175</v>
      </c>
      <c r="AQ292" s="52" t="n">
        <v>-0.3181</v>
      </c>
      <c r="AR292" s="52" t="n">
        <v>-0.1794</v>
      </c>
      <c r="AS292" s="52" t="n">
        <v>-0.122</v>
      </c>
      <c r="AT292" s="52" t="n">
        <v>-0.37</v>
      </c>
      <c r="AU292" s="52" t="n">
        <v>-0.239</v>
      </c>
      <c r="AV292" s="52" t="n">
        <f aca="false">AV291</f>
        <v>-0.74</v>
      </c>
    </row>
    <row r="293" customFormat="false" ht="12.75" hidden="false" customHeight="false" outlineLevel="0" collapsed="false">
      <c r="X293" s="0" t="n">
        <v>-0.2</v>
      </c>
      <c r="Y293" s="51" t="n">
        <v>-0.02</v>
      </c>
      <c r="Z293" s="51" t="n">
        <f aca="false">AQ293+AR293</f>
        <v>-0.4975</v>
      </c>
      <c r="AA293" s="51" t="n">
        <f aca="false">$B293+X293+Y293+Z293</f>
        <v>-0.7175</v>
      </c>
      <c r="AQ293" s="52" t="n">
        <v>-0.3181</v>
      </c>
      <c r="AR293" s="52" t="n">
        <v>-0.1794</v>
      </c>
      <c r="AS293" s="52" t="n">
        <v>-0.122</v>
      </c>
      <c r="AT293" s="52" t="n">
        <v>-0.37</v>
      </c>
      <c r="AU293" s="52" t="n">
        <v>-0.239</v>
      </c>
      <c r="AV293" s="52" t="n">
        <f aca="false">AV292</f>
        <v>-0.74</v>
      </c>
    </row>
    <row r="294" customFormat="false" ht="12.75" hidden="false" customHeight="false" outlineLevel="0" collapsed="false">
      <c r="X294" s="0" t="n">
        <v>-0.2</v>
      </c>
      <c r="Y294" s="51" t="n">
        <v>-0.02</v>
      </c>
      <c r="Z294" s="51" t="n">
        <f aca="false">AQ294+AR294</f>
        <v>-0.4975</v>
      </c>
      <c r="AA294" s="51" t="n">
        <f aca="false">$B294+X294+Y294+Z294</f>
        <v>-0.7175</v>
      </c>
      <c r="AQ294" s="52" t="n">
        <v>-0.3181</v>
      </c>
      <c r="AR294" s="52" t="n">
        <v>-0.1794</v>
      </c>
      <c r="AS294" s="52" t="n">
        <v>-0.122</v>
      </c>
      <c r="AT294" s="52" t="n">
        <v>-0.37</v>
      </c>
      <c r="AU294" s="52" t="n">
        <v>-0.239</v>
      </c>
      <c r="AV294" s="52" t="n">
        <f aca="false">AV293</f>
        <v>-0.74</v>
      </c>
    </row>
    <row r="295" customFormat="false" ht="12.75" hidden="false" customHeight="false" outlineLevel="0" collapsed="false">
      <c r="X295" s="0" t="n">
        <v>-0.2</v>
      </c>
      <c r="Y295" s="51" t="n">
        <v>-0.02</v>
      </c>
      <c r="Z295" s="51" t="n">
        <f aca="false">AQ295+AR295</f>
        <v>-0.4975</v>
      </c>
      <c r="AA295" s="51" t="n">
        <f aca="false">$B295+X295+Y295+Z295</f>
        <v>-0.7175</v>
      </c>
      <c r="AQ295" s="52" t="n">
        <v>-0.3181</v>
      </c>
      <c r="AR295" s="52" t="n">
        <v>-0.1794</v>
      </c>
      <c r="AS295" s="52" t="n">
        <v>-0.122</v>
      </c>
      <c r="AT295" s="52" t="n">
        <v>-0.37</v>
      </c>
      <c r="AU295" s="52" t="n">
        <v>-0.239</v>
      </c>
      <c r="AV295" s="52" t="n">
        <f aca="false">AV294</f>
        <v>-0.74</v>
      </c>
    </row>
    <row r="296" customFormat="false" ht="12.75" hidden="false" customHeight="false" outlineLevel="0" collapsed="false">
      <c r="X296" s="0" t="n">
        <v>-0.2</v>
      </c>
      <c r="Y296" s="51" t="n">
        <v>-0.02</v>
      </c>
      <c r="Z296" s="51" t="n">
        <f aca="false">AQ296+AR296</f>
        <v>-0.4975</v>
      </c>
      <c r="AA296" s="51" t="n">
        <f aca="false">$B296+X296+Y296+Z296</f>
        <v>-0.7175</v>
      </c>
      <c r="AQ296" s="52" t="n">
        <v>-0.3181</v>
      </c>
      <c r="AR296" s="52" t="n">
        <v>-0.1794</v>
      </c>
      <c r="AS296" s="52" t="n">
        <v>-0.122</v>
      </c>
      <c r="AT296" s="52" t="n">
        <v>-0.37</v>
      </c>
      <c r="AU296" s="52" t="n">
        <v>-0.239</v>
      </c>
      <c r="AV296" s="52" t="n">
        <f aca="false">AV295</f>
        <v>-0.74</v>
      </c>
    </row>
    <row r="297" customFormat="false" ht="12.75" hidden="false" customHeight="false" outlineLevel="0" collapsed="false">
      <c r="X297" s="0" t="n">
        <v>-0.2</v>
      </c>
      <c r="Y297" s="51" t="n">
        <v>-0.02</v>
      </c>
      <c r="Z297" s="51" t="n">
        <f aca="false">AQ297+AR297</f>
        <v>-0.4975</v>
      </c>
      <c r="AA297" s="51" t="n">
        <f aca="false">$B297+X297+Y297+Z297</f>
        <v>-0.7175</v>
      </c>
      <c r="AQ297" s="52" t="n">
        <v>-0.3181</v>
      </c>
      <c r="AR297" s="52" t="n">
        <v>-0.1794</v>
      </c>
      <c r="AS297" s="52" t="n">
        <v>-0.122</v>
      </c>
      <c r="AT297" s="52" t="n">
        <v>-0.37</v>
      </c>
      <c r="AU297" s="52" t="n">
        <v>-0.239</v>
      </c>
      <c r="AV297" s="52" t="n">
        <f aca="false">AV296</f>
        <v>-0.74</v>
      </c>
    </row>
    <row r="298" customFormat="false" ht="12.75" hidden="false" customHeight="false" outlineLevel="0" collapsed="false">
      <c r="X298" s="0" t="n">
        <v>-0.2</v>
      </c>
      <c r="Y298" s="51" t="n">
        <v>-0.02</v>
      </c>
      <c r="Z298" s="51" t="n">
        <f aca="false">AQ298+AR298</f>
        <v>-0.4975</v>
      </c>
      <c r="AA298" s="51" t="n">
        <f aca="false">$B298+X298+Y298+Z298</f>
        <v>-0.7175</v>
      </c>
      <c r="AQ298" s="52" t="n">
        <v>-0.3181</v>
      </c>
      <c r="AR298" s="52" t="n">
        <v>-0.1794</v>
      </c>
      <c r="AS298" s="52" t="n">
        <v>-0.122</v>
      </c>
      <c r="AT298" s="52" t="n">
        <v>-0.37</v>
      </c>
      <c r="AU298" s="52" t="n">
        <v>-0.239</v>
      </c>
      <c r="AV298" s="52" t="n">
        <f aca="false">AV297</f>
        <v>-0.74</v>
      </c>
    </row>
    <row r="299" customFormat="false" ht="12.75" hidden="false" customHeight="false" outlineLevel="0" collapsed="false">
      <c r="X299" s="0" t="n">
        <v>-0.2</v>
      </c>
      <c r="Y299" s="51" t="n">
        <v>-0.02</v>
      </c>
      <c r="Z299" s="51" t="n">
        <f aca="false">AQ299+AR299</f>
        <v>-0.4975</v>
      </c>
      <c r="AA299" s="51" t="n">
        <f aca="false">$B299+X299+Y299+Z299</f>
        <v>-0.7175</v>
      </c>
      <c r="AQ299" s="52" t="n">
        <v>-0.3181</v>
      </c>
      <c r="AR299" s="52" t="n">
        <v>-0.1794</v>
      </c>
      <c r="AS299" s="52" t="n">
        <v>-0.122</v>
      </c>
      <c r="AT299" s="52" t="n">
        <v>-0.37</v>
      </c>
      <c r="AU299" s="52" t="n">
        <v>-0.239</v>
      </c>
      <c r="AV299" s="52" t="n">
        <f aca="false">AV298</f>
        <v>-0.74</v>
      </c>
    </row>
    <row r="300" customFormat="false" ht="12.75" hidden="false" customHeight="false" outlineLevel="0" collapsed="false">
      <c r="X300" s="0" t="n">
        <v>-0.2</v>
      </c>
      <c r="Y300" s="51" t="n">
        <v>-0.02</v>
      </c>
      <c r="Z300" s="51" t="n">
        <f aca="false">AQ300+AR300</f>
        <v>-0.4975</v>
      </c>
      <c r="AA300" s="51" t="n">
        <f aca="false">$B300+X300+Y300+Z300</f>
        <v>-0.7175</v>
      </c>
      <c r="AQ300" s="52" t="n">
        <v>-0.3181</v>
      </c>
      <c r="AR300" s="52" t="n">
        <v>-0.1794</v>
      </c>
      <c r="AS300" s="52" t="n">
        <v>-0.122</v>
      </c>
      <c r="AT300" s="52" t="n">
        <v>-0.37</v>
      </c>
      <c r="AU300" s="52" t="n">
        <v>-0.239</v>
      </c>
      <c r="AV300" s="52" t="n">
        <f aca="false">AV299</f>
        <v>-0.74</v>
      </c>
    </row>
    <row r="301" customFormat="false" ht="12.75" hidden="false" customHeight="false" outlineLevel="0" collapsed="false">
      <c r="X301" s="0" t="n">
        <v>-0.2</v>
      </c>
      <c r="Y301" s="51" t="n">
        <v>-0.02</v>
      </c>
      <c r="Z301" s="51" t="n">
        <f aca="false">AQ301+AR301</f>
        <v>-0.4975</v>
      </c>
      <c r="AA301" s="51" t="n">
        <f aca="false">$B301+X301+Y301+Z301</f>
        <v>-0.7175</v>
      </c>
      <c r="AQ301" s="52" t="n">
        <v>-0.3181</v>
      </c>
      <c r="AR301" s="52" t="n">
        <v>-0.1794</v>
      </c>
      <c r="AS301" s="52" t="n">
        <v>-0.122</v>
      </c>
      <c r="AT301" s="52" t="n">
        <v>-0.37</v>
      </c>
      <c r="AU301" s="52" t="n">
        <v>-0.239</v>
      </c>
      <c r="AV301" s="52" t="n">
        <f aca="false">AV300</f>
        <v>-0.74</v>
      </c>
    </row>
    <row r="302" customFormat="false" ht="12.75" hidden="false" customHeight="false" outlineLevel="0" collapsed="false">
      <c r="X302" s="0" t="n">
        <v>-0.2</v>
      </c>
      <c r="Y302" s="51" t="n">
        <v>-0.02</v>
      </c>
      <c r="Z302" s="51" t="n">
        <f aca="false">AQ302+AR302</f>
        <v>-0.4975</v>
      </c>
      <c r="AA302" s="51" t="n">
        <f aca="false">$B302+X302+Y302+Z302</f>
        <v>-0.7175</v>
      </c>
      <c r="AQ302" s="52" t="n">
        <v>-0.3181</v>
      </c>
      <c r="AR302" s="52" t="n">
        <v>-0.1794</v>
      </c>
      <c r="AS302" s="52" t="n">
        <v>-0.122</v>
      </c>
      <c r="AT302" s="52" t="n">
        <v>-0.37</v>
      </c>
      <c r="AU302" s="52" t="n">
        <v>-0.239</v>
      </c>
      <c r="AV302" s="52" t="n">
        <f aca="false">AV301</f>
        <v>-0.74</v>
      </c>
    </row>
    <row r="303" customFormat="false" ht="12.75" hidden="false" customHeight="false" outlineLevel="0" collapsed="false">
      <c r="X303" s="0" t="n">
        <v>-0.2</v>
      </c>
      <c r="Y303" s="51" t="n">
        <v>-0.02</v>
      </c>
      <c r="Z303" s="51" t="n">
        <f aca="false">AQ303+AR303</f>
        <v>-0.4975</v>
      </c>
      <c r="AA303" s="51" t="n">
        <f aca="false">$B303+X303+Y303+Z303</f>
        <v>-0.7175</v>
      </c>
      <c r="AQ303" s="52" t="n">
        <v>-0.3181</v>
      </c>
      <c r="AR303" s="52" t="n">
        <v>-0.1794</v>
      </c>
      <c r="AS303" s="52" t="n">
        <v>-0.122</v>
      </c>
      <c r="AT303" s="52" t="n">
        <v>-0.37</v>
      </c>
      <c r="AU303" s="52" t="n">
        <v>-0.239</v>
      </c>
      <c r="AV303" s="52" t="n">
        <f aca="false">AV302</f>
        <v>-0.74</v>
      </c>
    </row>
    <row r="304" customFormat="false" ht="12.75" hidden="false" customHeight="false" outlineLevel="0" collapsed="false">
      <c r="X304" s="0" t="n">
        <v>-0.2</v>
      </c>
      <c r="Y304" s="51" t="n">
        <v>-0.02</v>
      </c>
      <c r="Z304" s="51" t="n">
        <f aca="false">AQ304+AR304</f>
        <v>-0.4975</v>
      </c>
      <c r="AA304" s="51" t="n">
        <f aca="false">$B304+X304+Y304+Z304</f>
        <v>-0.7175</v>
      </c>
      <c r="AQ304" s="52" t="n">
        <v>-0.3181</v>
      </c>
      <c r="AR304" s="52" t="n">
        <v>-0.1794</v>
      </c>
      <c r="AS304" s="52" t="n">
        <v>-0.122</v>
      </c>
      <c r="AT304" s="52" t="n">
        <v>-0.37</v>
      </c>
      <c r="AU304" s="52" t="n">
        <v>-0.239</v>
      </c>
      <c r="AV304" s="52" t="n">
        <f aca="false">AV303</f>
        <v>-0.74</v>
      </c>
    </row>
    <row r="305" customFormat="false" ht="12.75" hidden="false" customHeight="false" outlineLevel="0" collapsed="false">
      <c r="X305" s="0" t="n">
        <v>-0.2</v>
      </c>
      <c r="Y305" s="51" t="n">
        <v>-0.02</v>
      </c>
      <c r="Z305" s="51" t="n">
        <f aca="false">AQ305+AR305</f>
        <v>-0.4975</v>
      </c>
      <c r="AA305" s="51" t="n">
        <f aca="false">$B305+X305+Y305+Z305</f>
        <v>-0.7175</v>
      </c>
      <c r="AQ305" s="52" t="n">
        <v>-0.3181</v>
      </c>
      <c r="AR305" s="52" t="n">
        <v>-0.1794</v>
      </c>
      <c r="AS305" s="52" t="n">
        <v>-0.122</v>
      </c>
      <c r="AT305" s="52" t="n">
        <v>-0.37</v>
      </c>
      <c r="AU305" s="52" t="n">
        <v>-0.239</v>
      </c>
      <c r="AV305" s="52" t="n">
        <f aca="false">AV304</f>
        <v>-0.74</v>
      </c>
    </row>
    <row r="306" customFormat="false" ht="12.75" hidden="false" customHeight="false" outlineLevel="0" collapsed="false">
      <c r="X306" s="0" t="n">
        <v>-0.2</v>
      </c>
      <c r="Y306" s="51" t="n">
        <v>-0.02</v>
      </c>
      <c r="Z306" s="51" t="n">
        <f aca="false">AQ306+AR306</f>
        <v>-0.4975</v>
      </c>
      <c r="AA306" s="51" t="n">
        <f aca="false">$B306+X306+Y306+Z306</f>
        <v>-0.7175</v>
      </c>
      <c r="AQ306" s="52" t="n">
        <v>-0.3181</v>
      </c>
      <c r="AR306" s="52" t="n">
        <v>-0.1794</v>
      </c>
      <c r="AS306" s="52" t="n">
        <v>-0.122</v>
      </c>
      <c r="AT306" s="52" t="n">
        <v>-0.37</v>
      </c>
      <c r="AU306" s="52" t="n">
        <v>-0.239</v>
      </c>
      <c r="AV306" s="52" t="n">
        <f aca="false">AV305</f>
        <v>-0.74</v>
      </c>
    </row>
    <row r="307" customFormat="false" ht="12.75" hidden="false" customHeight="false" outlineLevel="0" collapsed="false">
      <c r="X307" s="0" t="n">
        <v>-0.2</v>
      </c>
      <c r="Y307" s="51" t="n">
        <v>-0.02</v>
      </c>
      <c r="Z307" s="51" t="n">
        <f aca="false">AQ307+AR307</f>
        <v>-0.4975</v>
      </c>
      <c r="AA307" s="51" t="n">
        <f aca="false">$B307+X307+Y307+Z307</f>
        <v>-0.7175</v>
      </c>
      <c r="AQ307" s="52" t="n">
        <v>-0.3181</v>
      </c>
      <c r="AR307" s="52" t="n">
        <v>-0.1794</v>
      </c>
      <c r="AS307" s="52" t="n">
        <v>-0.122</v>
      </c>
      <c r="AT307" s="52" t="n">
        <v>-0.37</v>
      </c>
      <c r="AU307" s="52" t="n">
        <v>-0.239</v>
      </c>
      <c r="AV307" s="52" t="n">
        <f aca="false">AV306</f>
        <v>-0.74</v>
      </c>
    </row>
    <row r="308" customFormat="false" ht="12.75" hidden="false" customHeight="false" outlineLevel="0" collapsed="false">
      <c r="X308" s="0" t="n">
        <v>-0.2</v>
      </c>
      <c r="Y308" s="51" t="n">
        <v>-0.02</v>
      </c>
      <c r="Z308" s="51" t="n">
        <f aca="false">AQ308+AR308</f>
        <v>-0.4975</v>
      </c>
      <c r="AA308" s="51" t="n">
        <f aca="false">$B308+X308+Y308+Z308</f>
        <v>-0.7175</v>
      </c>
      <c r="AQ308" s="52" t="n">
        <v>-0.3181</v>
      </c>
      <c r="AR308" s="52" t="n">
        <v>-0.1794</v>
      </c>
      <c r="AS308" s="52" t="n">
        <v>-0.122</v>
      </c>
      <c r="AT308" s="52" t="n">
        <v>-0.37</v>
      </c>
      <c r="AU308" s="52" t="n">
        <v>-0.239</v>
      </c>
      <c r="AV308" s="52" t="n">
        <f aca="false">AV307</f>
        <v>-0.74</v>
      </c>
    </row>
    <row r="309" customFormat="false" ht="12.75" hidden="false" customHeight="false" outlineLevel="0" collapsed="false">
      <c r="X309" s="0" t="n">
        <v>-0.2</v>
      </c>
      <c r="Y309" s="51" t="n">
        <v>-0.02</v>
      </c>
      <c r="Z309" s="51" t="n">
        <f aca="false">AQ309+AR309</f>
        <v>-0.4975</v>
      </c>
      <c r="AA309" s="51" t="n">
        <f aca="false">$B309+X309+Y309+Z309</f>
        <v>-0.7175</v>
      </c>
      <c r="AQ309" s="52" t="n">
        <v>-0.3181</v>
      </c>
      <c r="AR309" s="52" t="n">
        <v>-0.1794</v>
      </c>
      <c r="AS309" s="52" t="n">
        <v>-0.122</v>
      </c>
      <c r="AT309" s="52" t="n">
        <v>-0.37</v>
      </c>
      <c r="AU309" s="52" t="n">
        <v>-0.239</v>
      </c>
      <c r="AV309" s="52" t="n">
        <f aca="false">AV308</f>
        <v>-0.74</v>
      </c>
    </row>
    <row r="310" customFormat="false" ht="12.75" hidden="false" customHeight="false" outlineLevel="0" collapsed="false">
      <c r="X310" s="0" t="n">
        <v>-0.2</v>
      </c>
      <c r="Y310" s="51" t="n">
        <v>-0.02</v>
      </c>
      <c r="Z310" s="51" t="n">
        <f aca="false">AQ310+AR310</f>
        <v>-0.4975</v>
      </c>
      <c r="AA310" s="51" t="n">
        <f aca="false">$B310+X310+Y310+Z310</f>
        <v>-0.7175</v>
      </c>
      <c r="AQ310" s="52" t="n">
        <v>-0.3181</v>
      </c>
      <c r="AR310" s="52" t="n">
        <v>-0.1794</v>
      </c>
      <c r="AS310" s="52" t="n">
        <v>-0.122</v>
      </c>
      <c r="AT310" s="52" t="n">
        <v>-0.37</v>
      </c>
      <c r="AU310" s="52" t="n">
        <v>-0.239</v>
      </c>
      <c r="AV310" s="52" t="n">
        <f aca="false">AV309</f>
        <v>-0.74</v>
      </c>
    </row>
    <row r="311" customFormat="false" ht="12.75" hidden="false" customHeight="false" outlineLevel="0" collapsed="false">
      <c r="X311" s="0" t="n">
        <v>-0.2</v>
      </c>
      <c r="Y311" s="51" t="n">
        <v>-0.02</v>
      </c>
      <c r="Z311" s="51" t="n">
        <f aca="false">AQ311+AR311</f>
        <v>-0.4975</v>
      </c>
      <c r="AA311" s="51" t="n">
        <f aca="false">$B311+X311+Y311+Z311</f>
        <v>-0.7175</v>
      </c>
      <c r="AQ311" s="52" t="n">
        <v>-0.3181</v>
      </c>
      <c r="AR311" s="52" t="n">
        <v>-0.1794</v>
      </c>
      <c r="AS311" s="52" t="n">
        <v>-0.122</v>
      </c>
      <c r="AT311" s="52" t="n">
        <v>-0.37</v>
      </c>
      <c r="AU311" s="52" t="n">
        <v>-0.239</v>
      </c>
      <c r="AV311" s="52" t="n">
        <f aca="false">AV310</f>
        <v>-0.74</v>
      </c>
    </row>
    <row r="312" customFormat="false" ht="12.75" hidden="false" customHeight="false" outlineLevel="0" collapsed="false">
      <c r="X312" s="0" t="n">
        <v>-0.2</v>
      </c>
      <c r="Y312" s="51" t="n">
        <v>-0.02</v>
      </c>
      <c r="Z312" s="51" t="n">
        <f aca="false">AQ312+AR312</f>
        <v>-0.4975</v>
      </c>
      <c r="AA312" s="51" t="n">
        <f aca="false">$B312+X312+Y312+Z312</f>
        <v>-0.7175</v>
      </c>
      <c r="AQ312" s="52" t="n">
        <v>-0.3181</v>
      </c>
      <c r="AR312" s="52" t="n">
        <v>-0.1794</v>
      </c>
      <c r="AS312" s="52" t="n">
        <v>-0.122</v>
      </c>
      <c r="AT312" s="52" t="n">
        <v>-0.37</v>
      </c>
      <c r="AU312" s="52" t="n">
        <v>-0.239</v>
      </c>
      <c r="AV312" s="52" t="n">
        <f aca="false">AV311</f>
        <v>-0.74</v>
      </c>
    </row>
    <row r="313" customFormat="false" ht="12.75" hidden="false" customHeight="false" outlineLevel="0" collapsed="false">
      <c r="X313" s="0" t="n">
        <v>-0.2</v>
      </c>
      <c r="Y313" s="51" t="n">
        <v>-0.02</v>
      </c>
      <c r="Z313" s="51" t="n">
        <f aca="false">AQ313+AR313</f>
        <v>-0.4975</v>
      </c>
      <c r="AA313" s="51" t="n">
        <f aca="false">$B313+X313+Y313+Z313</f>
        <v>-0.7175</v>
      </c>
      <c r="AQ313" s="52" t="n">
        <v>-0.3181</v>
      </c>
      <c r="AR313" s="52" t="n">
        <v>-0.1794</v>
      </c>
      <c r="AS313" s="52" t="n">
        <v>-0.122</v>
      </c>
      <c r="AT313" s="52" t="n">
        <v>-0.37</v>
      </c>
      <c r="AU313" s="52" t="n">
        <v>-0.239</v>
      </c>
      <c r="AV313" s="52" t="n">
        <f aca="false">AV312</f>
        <v>-0.74</v>
      </c>
    </row>
    <row r="314" customFormat="false" ht="12.75" hidden="false" customHeight="false" outlineLevel="0" collapsed="false">
      <c r="X314" s="0" t="n">
        <v>-0.2</v>
      </c>
      <c r="Y314" s="51" t="n">
        <v>-0.02</v>
      </c>
      <c r="Z314" s="51" t="n">
        <f aca="false">AQ314+AR314</f>
        <v>-0.4975</v>
      </c>
      <c r="AA314" s="51" t="n">
        <f aca="false">$B314+X314+Y314+Z314</f>
        <v>-0.7175</v>
      </c>
      <c r="AQ314" s="52" t="n">
        <v>-0.3181</v>
      </c>
      <c r="AR314" s="52" t="n">
        <v>-0.1794</v>
      </c>
      <c r="AS314" s="52" t="n">
        <v>-0.122</v>
      </c>
      <c r="AT314" s="52" t="n">
        <v>-0.37</v>
      </c>
      <c r="AU314" s="52" t="n">
        <v>-0.239</v>
      </c>
      <c r="AV314" s="52" t="n">
        <f aca="false">AV313</f>
        <v>-0.74</v>
      </c>
    </row>
    <row r="315" customFormat="false" ht="12.75" hidden="false" customHeight="false" outlineLevel="0" collapsed="false">
      <c r="X315" s="0" t="n">
        <v>-0.2</v>
      </c>
      <c r="Y315" s="51" t="n">
        <v>-0.02</v>
      </c>
      <c r="Z315" s="51" t="n">
        <f aca="false">AQ315+AR315</f>
        <v>-0.4975</v>
      </c>
      <c r="AA315" s="51" t="n">
        <f aca="false">$B315+X315+Y315+Z315</f>
        <v>-0.7175</v>
      </c>
      <c r="AQ315" s="52" t="n">
        <v>-0.3181</v>
      </c>
      <c r="AR315" s="52" t="n">
        <v>-0.1794</v>
      </c>
      <c r="AS315" s="52" t="n">
        <v>-0.122</v>
      </c>
      <c r="AT315" s="52" t="n">
        <v>-0.37</v>
      </c>
      <c r="AU315" s="52" t="n">
        <v>-0.239</v>
      </c>
      <c r="AV315" s="52" t="n">
        <f aca="false">AV314</f>
        <v>-0.74</v>
      </c>
    </row>
    <row r="316" customFormat="false" ht="12.75" hidden="false" customHeight="false" outlineLevel="0" collapsed="false">
      <c r="X316" s="0" t="n">
        <v>-0.2</v>
      </c>
      <c r="Y316" s="51" t="n">
        <v>-0.02</v>
      </c>
      <c r="Z316" s="51" t="n">
        <f aca="false">AQ316+AR316</f>
        <v>-0.4975</v>
      </c>
      <c r="AA316" s="51" t="n">
        <f aca="false">$B316+X316+Y316+Z316</f>
        <v>-0.7175</v>
      </c>
      <c r="AQ316" s="52" t="n">
        <v>-0.3181</v>
      </c>
      <c r="AR316" s="52" t="n">
        <v>-0.1794</v>
      </c>
      <c r="AS316" s="52" t="n">
        <v>-0.122</v>
      </c>
      <c r="AT316" s="52" t="n">
        <v>-0.37</v>
      </c>
      <c r="AU316" s="52" t="n">
        <v>-0.239</v>
      </c>
      <c r="AV316" s="52" t="n">
        <f aca="false">AV315</f>
        <v>-0.74</v>
      </c>
    </row>
    <row r="317" customFormat="false" ht="12.75" hidden="false" customHeight="false" outlineLevel="0" collapsed="false">
      <c r="X317" s="0" t="n">
        <v>-0.2</v>
      </c>
      <c r="Y317" s="51" t="n">
        <v>-0.02</v>
      </c>
      <c r="Z317" s="51" t="n">
        <f aca="false">AQ317+AR317</f>
        <v>-0.4975</v>
      </c>
      <c r="AA317" s="51" t="n">
        <f aca="false">$B317+X317+Y317+Z317</f>
        <v>-0.7175</v>
      </c>
      <c r="AQ317" s="52" t="n">
        <v>-0.3181</v>
      </c>
      <c r="AR317" s="52" t="n">
        <v>-0.1794</v>
      </c>
      <c r="AS317" s="52" t="n">
        <v>-0.122</v>
      </c>
      <c r="AT317" s="52" t="n">
        <v>-0.37</v>
      </c>
      <c r="AU317" s="52" t="n">
        <v>-0.239</v>
      </c>
      <c r="AV317" s="52" t="n">
        <f aca="false">AV316</f>
        <v>-0.74</v>
      </c>
    </row>
    <row r="318" customFormat="false" ht="12.75" hidden="false" customHeight="false" outlineLevel="0" collapsed="false">
      <c r="X318" s="0" t="n">
        <v>-0.2</v>
      </c>
      <c r="Y318" s="51" t="n">
        <v>-0.02</v>
      </c>
      <c r="Z318" s="51" t="n">
        <f aca="false">AQ318+AR318</f>
        <v>-0.4975</v>
      </c>
      <c r="AA318" s="51" t="n">
        <f aca="false">$B318+X318+Y318+Z318</f>
        <v>-0.7175</v>
      </c>
      <c r="AQ318" s="52" t="n">
        <v>-0.3181</v>
      </c>
      <c r="AR318" s="52" t="n">
        <v>-0.1794</v>
      </c>
      <c r="AS318" s="52" t="n">
        <v>-0.122</v>
      </c>
      <c r="AT318" s="52" t="n">
        <v>-0.37</v>
      </c>
      <c r="AU318" s="52" t="n">
        <v>-0.239</v>
      </c>
      <c r="AV318" s="52" t="n">
        <f aca="false">AV317</f>
        <v>-0.74</v>
      </c>
    </row>
    <row r="319" customFormat="false" ht="12.75" hidden="false" customHeight="false" outlineLevel="0" collapsed="false">
      <c r="X319" s="0" t="n">
        <v>-0.2</v>
      </c>
      <c r="Y319" s="51" t="n">
        <v>-0.02</v>
      </c>
      <c r="Z319" s="51" t="n">
        <f aca="false">AQ319+AR319</f>
        <v>-0.4975</v>
      </c>
      <c r="AA319" s="51" t="n">
        <f aca="false">$B319+X319+Y319+Z319</f>
        <v>-0.7175</v>
      </c>
      <c r="AQ319" s="52" t="n">
        <v>-0.3181</v>
      </c>
      <c r="AR319" s="52" t="n">
        <v>-0.1794</v>
      </c>
      <c r="AS319" s="52" t="n">
        <v>-0.122</v>
      </c>
      <c r="AT319" s="52" t="n">
        <v>-0.37</v>
      </c>
      <c r="AU319" s="52" t="n">
        <v>-0.239</v>
      </c>
      <c r="AV319" s="52" t="n">
        <f aca="false">AV318</f>
        <v>-0.74</v>
      </c>
    </row>
    <row r="320" customFormat="false" ht="12.75" hidden="false" customHeight="false" outlineLevel="0" collapsed="false">
      <c r="X320" s="0" t="n">
        <v>-0.2</v>
      </c>
      <c r="Y320" s="51" t="n">
        <v>-0.02</v>
      </c>
      <c r="Z320" s="51" t="n">
        <f aca="false">AQ320+AR320</f>
        <v>-0.4975</v>
      </c>
      <c r="AA320" s="51" t="n">
        <f aca="false">$B320+X320+Y320+Z320</f>
        <v>-0.7175</v>
      </c>
      <c r="AQ320" s="52" t="n">
        <v>-0.3181</v>
      </c>
      <c r="AR320" s="52" t="n">
        <v>-0.1794</v>
      </c>
      <c r="AS320" s="52" t="n">
        <v>-0.122</v>
      </c>
      <c r="AT320" s="52" t="n">
        <v>-0.37</v>
      </c>
      <c r="AU320" s="52" t="n">
        <v>-0.239</v>
      </c>
      <c r="AV320" s="52" t="n">
        <f aca="false">AV319</f>
        <v>-0.74</v>
      </c>
    </row>
    <row r="321" customFormat="false" ht="12.75" hidden="false" customHeight="false" outlineLevel="0" collapsed="false">
      <c r="X321" s="0" t="n">
        <v>-0.2</v>
      </c>
      <c r="Y321" s="51" t="n">
        <v>-0.02</v>
      </c>
      <c r="Z321" s="51" t="n">
        <f aca="false">AQ321+AR321</f>
        <v>-0.4975</v>
      </c>
      <c r="AA321" s="51" t="n">
        <f aca="false">$B321+X321+Y321+Z321</f>
        <v>-0.7175</v>
      </c>
      <c r="AQ321" s="52" t="n">
        <v>-0.3181</v>
      </c>
      <c r="AR321" s="52" t="n">
        <v>-0.1794</v>
      </c>
      <c r="AS321" s="52" t="n">
        <v>-0.122</v>
      </c>
      <c r="AT321" s="52" t="n">
        <v>-0.37</v>
      </c>
      <c r="AU321" s="52" t="n">
        <v>-0.239</v>
      </c>
      <c r="AV321" s="52" t="n">
        <f aca="false">AV320</f>
        <v>-0.74</v>
      </c>
    </row>
    <row r="322" customFormat="false" ht="12.75" hidden="false" customHeight="false" outlineLevel="0" collapsed="false">
      <c r="X322" s="0" t="n">
        <v>-0.2</v>
      </c>
      <c r="Y322" s="51" t="n">
        <v>-0.02</v>
      </c>
      <c r="Z322" s="51" t="n">
        <f aca="false">AQ322+AR322</f>
        <v>-0.4975</v>
      </c>
      <c r="AA322" s="51" t="n">
        <f aca="false">$B322+X322+Y322+Z322</f>
        <v>-0.7175</v>
      </c>
      <c r="AQ322" s="52" t="n">
        <v>-0.3181</v>
      </c>
      <c r="AR322" s="52" t="n">
        <v>-0.1794</v>
      </c>
      <c r="AS322" s="52" t="n">
        <v>-0.122</v>
      </c>
      <c r="AT322" s="52" t="n">
        <v>-0.37</v>
      </c>
      <c r="AU322" s="52" t="n">
        <v>-0.239</v>
      </c>
      <c r="AV322" s="52" t="n">
        <f aca="false">AV321</f>
        <v>-0.74</v>
      </c>
    </row>
    <row r="323" customFormat="false" ht="12.75" hidden="false" customHeight="false" outlineLevel="0" collapsed="false">
      <c r="X323" s="0" t="n">
        <v>-0.2</v>
      </c>
      <c r="Y323" s="51" t="n">
        <v>-0.02</v>
      </c>
      <c r="Z323" s="51" t="n">
        <f aca="false">AQ323+AR323</f>
        <v>-0.4975</v>
      </c>
      <c r="AA323" s="51" t="n">
        <f aca="false">$B323+X323+Y323+Z323</f>
        <v>-0.7175</v>
      </c>
      <c r="AQ323" s="52" t="n">
        <v>-0.3181</v>
      </c>
      <c r="AR323" s="52" t="n">
        <v>-0.1794</v>
      </c>
      <c r="AS323" s="52" t="n">
        <v>-0.122</v>
      </c>
      <c r="AT323" s="52" t="n">
        <v>-0.37</v>
      </c>
      <c r="AU323" s="52" t="n">
        <v>-0.239</v>
      </c>
      <c r="AV323" s="52" t="n">
        <f aca="false">AV322</f>
        <v>-0.74</v>
      </c>
    </row>
    <row r="324" customFormat="false" ht="12.75" hidden="false" customHeight="false" outlineLevel="0" collapsed="false">
      <c r="X324" s="0" t="n">
        <v>-0.2</v>
      </c>
      <c r="Y324" s="51" t="n">
        <v>-0.02</v>
      </c>
      <c r="Z324" s="51" t="n">
        <f aca="false">AQ324+AR324</f>
        <v>-0.4975</v>
      </c>
      <c r="AA324" s="51" t="n">
        <f aca="false">$B324+X324+Y324+Z324</f>
        <v>-0.7175</v>
      </c>
      <c r="AQ324" s="52" t="n">
        <v>-0.3181</v>
      </c>
      <c r="AR324" s="52" t="n">
        <v>-0.1794</v>
      </c>
      <c r="AS324" s="52" t="n">
        <v>-0.122</v>
      </c>
      <c r="AT324" s="52" t="n">
        <v>-0.37</v>
      </c>
      <c r="AU324" s="52" t="n">
        <v>-0.239</v>
      </c>
      <c r="AV324" s="52" t="n">
        <f aca="false">AV323</f>
        <v>-0.74</v>
      </c>
    </row>
    <row r="325" customFormat="false" ht="12.75" hidden="false" customHeight="false" outlineLevel="0" collapsed="false">
      <c r="X325" s="0" t="n">
        <v>-0.2</v>
      </c>
      <c r="Y325" s="51" t="n">
        <v>-0.02</v>
      </c>
      <c r="Z325" s="51" t="n">
        <f aca="false">AQ325+AR325</f>
        <v>-0.4975</v>
      </c>
      <c r="AA325" s="51" t="n">
        <f aca="false">$B325+X325+Y325+Z325</f>
        <v>-0.7175</v>
      </c>
      <c r="AQ325" s="52" t="n">
        <v>-0.3181</v>
      </c>
      <c r="AR325" s="52" t="n">
        <v>-0.1794</v>
      </c>
      <c r="AS325" s="52" t="n">
        <v>-0.122</v>
      </c>
      <c r="AT325" s="52" t="n">
        <v>-0.37</v>
      </c>
      <c r="AU325" s="52" t="n">
        <v>-0.239</v>
      </c>
      <c r="AV325" s="52" t="n">
        <f aca="false">AV324</f>
        <v>-0.74</v>
      </c>
    </row>
    <row r="326" customFormat="false" ht="12.75" hidden="false" customHeight="false" outlineLevel="0" collapsed="false">
      <c r="X326" s="0" t="n">
        <v>-0.2</v>
      </c>
      <c r="Y326" s="51" t="n">
        <v>-0.02</v>
      </c>
      <c r="Z326" s="51" t="n">
        <f aca="false">AQ326+AR326</f>
        <v>-0.4975</v>
      </c>
      <c r="AA326" s="51" t="n">
        <f aca="false">$B326+X326+Y326+Z326</f>
        <v>-0.7175</v>
      </c>
      <c r="AQ326" s="52" t="n">
        <v>-0.3181</v>
      </c>
      <c r="AR326" s="52" t="n">
        <v>-0.1794</v>
      </c>
      <c r="AS326" s="52" t="n">
        <v>-0.122</v>
      </c>
      <c r="AT326" s="52" t="n">
        <v>-0.37</v>
      </c>
      <c r="AU326" s="52" t="n">
        <v>-0.239</v>
      </c>
      <c r="AV326" s="52" t="n">
        <f aca="false">AV325</f>
        <v>-0.74</v>
      </c>
    </row>
    <row r="327" customFormat="false" ht="12.75" hidden="false" customHeight="false" outlineLevel="0" collapsed="false">
      <c r="X327" s="0" t="n">
        <v>-0.2</v>
      </c>
      <c r="Y327" s="51" t="n">
        <v>-0.02</v>
      </c>
      <c r="Z327" s="51" t="n">
        <f aca="false">AQ327+AR327</f>
        <v>-0.4975</v>
      </c>
      <c r="AA327" s="51" t="n">
        <f aca="false">$B327+X327+Y327+Z327</f>
        <v>-0.7175</v>
      </c>
      <c r="AQ327" s="52" t="n">
        <v>-0.3181</v>
      </c>
      <c r="AR327" s="52" t="n">
        <v>-0.1794</v>
      </c>
      <c r="AS327" s="52" t="n">
        <v>-0.122</v>
      </c>
      <c r="AT327" s="52" t="n">
        <v>-0.37</v>
      </c>
      <c r="AU327" s="52" t="n">
        <v>-0.239</v>
      </c>
      <c r="AV327" s="52" t="n">
        <f aca="false">AV326</f>
        <v>-0.74</v>
      </c>
    </row>
    <row r="328" customFormat="false" ht="12.75" hidden="false" customHeight="false" outlineLevel="0" collapsed="false">
      <c r="X328" s="0" t="n">
        <v>-0.2</v>
      </c>
      <c r="Y328" s="51" t="n">
        <v>-0.02</v>
      </c>
      <c r="Z328" s="51" t="n">
        <f aca="false">AQ328+AR328</f>
        <v>-0.4975</v>
      </c>
      <c r="AA328" s="51" t="n">
        <f aca="false">$B328+X328+Y328+Z328</f>
        <v>-0.7175</v>
      </c>
      <c r="AQ328" s="52" t="n">
        <v>-0.3181</v>
      </c>
      <c r="AR328" s="52" t="n">
        <v>-0.1794</v>
      </c>
      <c r="AS328" s="52" t="n">
        <v>-0.122</v>
      </c>
      <c r="AT328" s="52" t="n">
        <v>-0.37</v>
      </c>
      <c r="AU328" s="52" t="n">
        <v>-0.239</v>
      </c>
      <c r="AV328" s="52" t="n">
        <f aca="false">AV327</f>
        <v>-0.74</v>
      </c>
    </row>
    <row r="329" customFormat="false" ht="12.75" hidden="false" customHeight="false" outlineLevel="0" collapsed="false">
      <c r="X329" s="0" t="n">
        <v>-0.2</v>
      </c>
      <c r="Y329" s="51" t="n">
        <v>-0.02</v>
      </c>
      <c r="Z329" s="51" t="n">
        <f aca="false">AQ329+AR329</f>
        <v>-0.4975</v>
      </c>
      <c r="AA329" s="51" t="n">
        <f aca="false">$B329+X329+Y329+Z329</f>
        <v>-0.7175</v>
      </c>
      <c r="AQ329" s="52" t="n">
        <v>-0.3181</v>
      </c>
      <c r="AR329" s="52" t="n">
        <v>-0.1794</v>
      </c>
      <c r="AS329" s="52" t="n">
        <v>-0.122</v>
      </c>
      <c r="AT329" s="52" t="n">
        <v>-0.37</v>
      </c>
      <c r="AU329" s="52" t="n">
        <v>-0.239</v>
      </c>
      <c r="AV329" s="52" t="n">
        <f aca="false">AV328</f>
        <v>-0.74</v>
      </c>
    </row>
    <row r="330" customFormat="false" ht="12.75" hidden="false" customHeight="false" outlineLevel="0" collapsed="false">
      <c r="X330" s="0" t="n">
        <v>-0.2</v>
      </c>
      <c r="Y330" s="51" t="n">
        <v>-0.02</v>
      </c>
      <c r="Z330" s="51" t="n">
        <f aca="false">AQ330+AR330</f>
        <v>-0.4975</v>
      </c>
      <c r="AA330" s="51" t="n">
        <f aca="false">$B330+X330+Y330+Z330</f>
        <v>-0.7175</v>
      </c>
      <c r="AQ330" s="52" t="n">
        <v>-0.3181</v>
      </c>
      <c r="AR330" s="52" t="n">
        <v>-0.1794</v>
      </c>
      <c r="AS330" s="52" t="n">
        <v>-0.122</v>
      </c>
      <c r="AT330" s="52" t="n">
        <v>-0.37</v>
      </c>
      <c r="AU330" s="52" t="n">
        <v>-0.239</v>
      </c>
      <c r="AV330" s="52" t="n">
        <f aca="false">AV329</f>
        <v>-0.74</v>
      </c>
    </row>
    <row r="331" customFormat="false" ht="12.75" hidden="false" customHeight="false" outlineLevel="0" collapsed="false">
      <c r="X331" s="0" t="n">
        <v>-0.2</v>
      </c>
      <c r="Y331" s="51" t="n">
        <v>-0.02</v>
      </c>
      <c r="Z331" s="51" t="n">
        <f aca="false">AQ331+AR331</f>
        <v>-0.4975</v>
      </c>
      <c r="AA331" s="51" t="n">
        <f aca="false">$B331+X331+Y331+Z331</f>
        <v>-0.7175</v>
      </c>
      <c r="AQ331" s="52" t="n">
        <v>-0.3181</v>
      </c>
      <c r="AR331" s="52" t="n">
        <v>-0.1794</v>
      </c>
      <c r="AS331" s="52" t="n">
        <v>-0.122</v>
      </c>
      <c r="AT331" s="52" t="n">
        <v>-0.37</v>
      </c>
      <c r="AU331" s="52" t="n">
        <v>-0.239</v>
      </c>
      <c r="AV331" s="52" t="n">
        <f aca="false">AV330</f>
        <v>-0.74</v>
      </c>
    </row>
    <row r="332" customFormat="false" ht="12.75" hidden="false" customHeight="false" outlineLevel="0" collapsed="false">
      <c r="X332" s="0" t="n">
        <v>-0.2</v>
      </c>
      <c r="Y332" s="51" t="n">
        <v>-0.02</v>
      </c>
      <c r="Z332" s="51" t="n">
        <f aca="false">AQ332+AR332</f>
        <v>-0.4975</v>
      </c>
      <c r="AA332" s="51" t="n">
        <f aca="false">$B332+X332+Y332+Z332</f>
        <v>-0.7175</v>
      </c>
      <c r="AQ332" s="52" t="n">
        <v>-0.3181</v>
      </c>
      <c r="AR332" s="52" t="n">
        <v>-0.1794</v>
      </c>
      <c r="AS332" s="52" t="n">
        <v>-0.122</v>
      </c>
      <c r="AT332" s="52" t="n">
        <v>-0.37</v>
      </c>
      <c r="AU332" s="52" t="n">
        <v>-0.239</v>
      </c>
      <c r="AV332" s="52" t="n">
        <f aca="false">AV331</f>
        <v>-0.74</v>
      </c>
    </row>
    <row r="333" customFormat="false" ht="12.75" hidden="false" customHeight="false" outlineLevel="0" collapsed="false">
      <c r="X333" s="0" t="n">
        <v>-0.2</v>
      </c>
      <c r="Y333" s="51" t="n">
        <v>-0.02</v>
      </c>
      <c r="Z333" s="51" t="n">
        <f aca="false">AQ333+AR333</f>
        <v>-0.4975</v>
      </c>
      <c r="AA333" s="51" t="n">
        <f aca="false">$B333+X333+Y333+Z333</f>
        <v>-0.7175</v>
      </c>
      <c r="AQ333" s="52" t="n">
        <v>-0.3181</v>
      </c>
      <c r="AR333" s="52" t="n">
        <v>-0.1794</v>
      </c>
      <c r="AS333" s="52" t="n">
        <v>-0.122</v>
      </c>
      <c r="AT333" s="52" t="n">
        <v>-0.37</v>
      </c>
      <c r="AU333" s="52" t="n">
        <v>-0.239</v>
      </c>
      <c r="AV333" s="52" t="n">
        <f aca="false">AV332</f>
        <v>-0.74</v>
      </c>
    </row>
    <row r="334" customFormat="false" ht="12.75" hidden="false" customHeight="false" outlineLevel="0" collapsed="false">
      <c r="X334" s="0" t="n">
        <v>-0.2</v>
      </c>
      <c r="Y334" s="51" t="n">
        <v>-0.02</v>
      </c>
      <c r="Z334" s="51" t="n">
        <f aca="false">AQ334+AR334</f>
        <v>-0.4975</v>
      </c>
      <c r="AA334" s="51" t="n">
        <f aca="false">$B334+X334+Y334+Z334</f>
        <v>-0.7175</v>
      </c>
      <c r="AQ334" s="52" t="n">
        <v>-0.3181</v>
      </c>
      <c r="AR334" s="52" t="n">
        <v>-0.1794</v>
      </c>
      <c r="AS334" s="52" t="n">
        <v>-0.122</v>
      </c>
      <c r="AT334" s="52" t="n">
        <v>-0.37</v>
      </c>
      <c r="AU334" s="52" t="n">
        <v>-0.239</v>
      </c>
      <c r="AV334" s="52" t="n">
        <f aca="false">AV333</f>
        <v>-0.74</v>
      </c>
    </row>
    <row r="335" customFormat="false" ht="12.75" hidden="false" customHeight="false" outlineLevel="0" collapsed="false">
      <c r="X335" s="0" t="n">
        <v>-0.2</v>
      </c>
      <c r="Y335" s="51" t="n">
        <v>-0.02</v>
      </c>
      <c r="Z335" s="51" t="n">
        <f aca="false">AQ335+AR335</f>
        <v>-0.4975</v>
      </c>
      <c r="AA335" s="51" t="n">
        <f aca="false">$B335+X335+Y335+Z335</f>
        <v>-0.7175</v>
      </c>
      <c r="AQ335" s="52" t="n">
        <v>-0.3181</v>
      </c>
      <c r="AR335" s="52" t="n">
        <v>-0.1794</v>
      </c>
      <c r="AS335" s="52" t="n">
        <v>-0.122</v>
      </c>
      <c r="AT335" s="52" t="n">
        <v>-0.37</v>
      </c>
      <c r="AU335" s="52" t="n">
        <v>-0.239</v>
      </c>
      <c r="AV335" s="52" t="n">
        <f aca="false">AV334</f>
        <v>-0.74</v>
      </c>
    </row>
    <row r="336" customFormat="false" ht="12.75" hidden="false" customHeight="false" outlineLevel="0" collapsed="false">
      <c r="X336" s="0" t="n">
        <v>-0.2</v>
      </c>
      <c r="Y336" s="51" t="n">
        <v>-0.02</v>
      </c>
      <c r="Z336" s="51" t="n">
        <f aca="false">AQ336+AR336</f>
        <v>-0.4975</v>
      </c>
      <c r="AA336" s="51" t="n">
        <f aca="false">$B336+X336+Y336+Z336</f>
        <v>-0.7175</v>
      </c>
      <c r="AQ336" s="52" t="n">
        <v>-0.3181</v>
      </c>
      <c r="AR336" s="52" t="n">
        <v>-0.1794</v>
      </c>
      <c r="AS336" s="52" t="n">
        <v>-0.122</v>
      </c>
      <c r="AT336" s="52" t="n">
        <v>-0.37</v>
      </c>
      <c r="AU336" s="52" t="n">
        <v>-0.239</v>
      </c>
      <c r="AV336" s="52" t="n">
        <f aca="false">AV335</f>
        <v>-0.74</v>
      </c>
    </row>
    <row r="337" customFormat="false" ht="12.75" hidden="false" customHeight="false" outlineLevel="0" collapsed="false">
      <c r="X337" s="0" t="n">
        <v>-0.2</v>
      </c>
      <c r="Y337" s="51" t="n">
        <v>-0.02</v>
      </c>
      <c r="Z337" s="51" t="n">
        <f aca="false">AQ337+AR337</f>
        <v>-0.4975</v>
      </c>
      <c r="AA337" s="51" t="n">
        <f aca="false">$B337+X337+Y337+Z337</f>
        <v>-0.7175</v>
      </c>
      <c r="AQ337" s="52" t="n">
        <v>-0.3181</v>
      </c>
      <c r="AR337" s="52" t="n">
        <v>-0.1794</v>
      </c>
      <c r="AS337" s="52" t="n">
        <v>-0.122</v>
      </c>
      <c r="AT337" s="52" t="n">
        <v>-0.37</v>
      </c>
      <c r="AU337" s="52" t="n">
        <v>-0.239</v>
      </c>
      <c r="AV337" s="52" t="n">
        <f aca="false">AV336</f>
        <v>-0.74</v>
      </c>
    </row>
    <row r="338" customFormat="false" ht="12.75" hidden="false" customHeight="false" outlineLevel="0" collapsed="false">
      <c r="X338" s="0" t="n">
        <v>-0.2</v>
      </c>
      <c r="Y338" s="51" t="n">
        <v>-0.02</v>
      </c>
      <c r="Z338" s="51" t="n">
        <f aca="false">AQ338+AR338</f>
        <v>-0.4975</v>
      </c>
      <c r="AA338" s="51" t="n">
        <f aca="false">$B338+X338+Y338+Z338</f>
        <v>-0.7175</v>
      </c>
      <c r="AQ338" s="52" t="n">
        <v>-0.3181</v>
      </c>
      <c r="AR338" s="52" t="n">
        <v>-0.1794</v>
      </c>
      <c r="AS338" s="52" t="n">
        <v>-0.122</v>
      </c>
      <c r="AT338" s="52" t="n">
        <v>-0.37</v>
      </c>
      <c r="AU338" s="52" t="n">
        <v>-0.239</v>
      </c>
      <c r="AV338" s="52" t="n">
        <f aca="false">AV337</f>
        <v>-0.74</v>
      </c>
    </row>
    <row r="339" customFormat="false" ht="12.75" hidden="false" customHeight="false" outlineLevel="0" collapsed="false">
      <c r="X339" s="0" t="n">
        <v>-0.2</v>
      </c>
      <c r="Y339" s="51" t="n">
        <v>-0.02</v>
      </c>
      <c r="Z339" s="51" t="n">
        <f aca="false">AQ339+AR339</f>
        <v>-0.4975</v>
      </c>
      <c r="AA339" s="51" t="n">
        <f aca="false">$B339+X339+Y339+Z339</f>
        <v>-0.7175</v>
      </c>
      <c r="AQ339" s="52" t="n">
        <v>-0.3181</v>
      </c>
      <c r="AR339" s="52" t="n">
        <v>-0.1794</v>
      </c>
      <c r="AS339" s="52" t="n">
        <v>-0.122</v>
      </c>
      <c r="AT339" s="52" t="n">
        <v>-0.37</v>
      </c>
      <c r="AU339" s="52" t="n">
        <v>-0.239</v>
      </c>
      <c r="AV339" s="52" t="n">
        <f aca="false">AV338</f>
        <v>-0.74</v>
      </c>
    </row>
    <row r="340" customFormat="false" ht="12.75" hidden="false" customHeight="false" outlineLevel="0" collapsed="false">
      <c r="X340" s="0" t="n">
        <v>-0.2</v>
      </c>
      <c r="Y340" s="51" t="n">
        <v>-0.02</v>
      </c>
      <c r="Z340" s="51" t="n">
        <f aca="false">AQ340+AR340</f>
        <v>-0.4975</v>
      </c>
      <c r="AA340" s="51" t="n">
        <f aca="false">$B340+X340+Y340+Z340</f>
        <v>-0.7175</v>
      </c>
      <c r="AQ340" s="52" t="n">
        <v>-0.3181</v>
      </c>
      <c r="AR340" s="52" t="n">
        <v>-0.1794</v>
      </c>
      <c r="AS340" s="52" t="n">
        <v>-0.122</v>
      </c>
      <c r="AT340" s="52" t="n">
        <v>-0.37</v>
      </c>
      <c r="AU340" s="52" t="n">
        <v>-0.239</v>
      </c>
      <c r="AV340" s="52" t="n">
        <f aca="false">AV339</f>
        <v>-0.74</v>
      </c>
    </row>
    <row r="341" customFormat="false" ht="12.75" hidden="false" customHeight="false" outlineLevel="0" collapsed="false">
      <c r="X341" s="0" t="n">
        <v>-0.2</v>
      </c>
      <c r="Y341" s="51" t="n">
        <v>-0.02</v>
      </c>
      <c r="Z341" s="51" t="n">
        <f aca="false">AQ341+AR341</f>
        <v>-0.4975</v>
      </c>
      <c r="AA341" s="51" t="n">
        <f aca="false">$B341+X341+Y341+Z341</f>
        <v>-0.7175</v>
      </c>
      <c r="AQ341" s="52" t="n">
        <v>-0.3181</v>
      </c>
      <c r="AR341" s="52" t="n">
        <v>-0.1794</v>
      </c>
      <c r="AS341" s="52" t="n">
        <v>-0.122</v>
      </c>
      <c r="AT341" s="52" t="n">
        <v>-0.37</v>
      </c>
      <c r="AU341" s="52" t="n">
        <v>-0.239</v>
      </c>
      <c r="AV341" s="52" t="n">
        <f aca="false">AV340</f>
        <v>-0.74</v>
      </c>
    </row>
    <row r="342" customFormat="false" ht="12.75" hidden="false" customHeight="false" outlineLevel="0" collapsed="false">
      <c r="AQ342" s="52" t="n">
        <v>-0.3181</v>
      </c>
      <c r="AR342" s="52" t="n">
        <v>-0.1794</v>
      </c>
      <c r="AS342" s="52" t="n">
        <v>-0.122</v>
      </c>
      <c r="AT342" s="52" t="n">
        <v>-0.37</v>
      </c>
      <c r="AU342" s="52" t="n">
        <v>-0.239</v>
      </c>
      <c r="AV342" s="52" t="n">
        <f aca="false">AV341</f>
        <v>-0.74</v>
      </c>
    </row>
    <row r="343" customFormat="false" ht="12.75" hidden="false" customHeight="false" outlineLevel="0" collapsed="false">
      <c r="AQ343" s="52" t="n">
        <v>-0.3181</v>
      </c>
      <c r="AR343" s="52" t="n">
        <v>-0.1794</v>
      </c>
      <c r="AS343" s="52" t="n">
        <v>-0.122</v>
      </c>
      <c r="AT343" s="52" t="n">
        <v>-0.37</v>
      </c>
      <c r="AU343" s="52" t="n">
        <v>-0.239</v>
      </c>
      <c r="AV343" s="52" t="n">
        <f aca="false">AV342</f>
        <v>-0.74</v>
      </c>
    </row>
    <row r="344" customFormat="false" ht="12.75" hidden="false" customHeight="false" outlineLevel="0" collapsed="false">
      <c r="AQ344" s="52" t="n">
        <v>-0.3181</v>
      </c>
      <c r="AR344" s="52" t="n">
        <v>-0.1794</v>
      </c>
      <c r="AS344" s="52" t="n">
        <v>-0.122</v>
      </c>
      <c r="AT344" s="52" t="n">
        <v>-0.37</v>
      </c>
      <c r="AU344" s="52" t="n">
        <v>-0.239</v>
      </c>
      <c r="AV344" s="52" t="n">
        <f aca="false">AV343</f>
        <v>-0.74</v>
      </c>
    </row>
    <row r="345" customFormat="false" ht="12.75" hidden="false" customHeight="false" outlineLevel="0" collapsed="false">
      <c r="AQ345" s="52" t="n">
        <v>-0.3181</v>
      </c>
      <c r="AR345" s="52" t="n">
        <v>-0.1794</v>
      </c>
      <c r="AS345" s="52" t="n">
        <v>-0.122</v>
      </c>
      <c r="AT345" s="52" t="n">
        <v>-0.37</v>
      </c>
      <c r="AU345" s="52" t="n">
        <v>-0.239</v>
      </c>
      <c r="AV345" s="52" t="n">
        <f aca="false">AV344</f>
        <v>-0.74</v>
      </c>
    </row>
    <row r="346" customFormat="false" ht="12.75" hidden="false" customHeight="false" outlineLevel="0" collapsed="false">
      <c r="AQ346" s="52" t="n">
        <v>-0.3181</v>
      </c>
      <c r="AR346" s="52" t="n">
        <v>-0.1794</v>
      </c>
      <c r="AS346" s="52" t="n">
        <v>-0.122</v>
      </c>
      <c r="AT346" s="52" t="n">
        <v>-0.37</v>
      </c>
      <c r="AU346" s="52" t="n">
        <v>-0.239</v>
      </c>
      <c r="AV346" s="52" t="n">
        <f aca="false">AV345</f>
        <v>-0.74</v>
      </c>
    </row>
    <row r="347" customFormat="false" ht="12.75" hidden="false" customHeight="false" outlineLevel="0" collapsed="false">
      <c r="AQ347" s="52" t="n">
        <v>-0.3181</v>
      </c>
      <c r="AR347" s="52" t="n">
        <v>-0.1794</v>
      </c>
      <c r="AS347" s="52" t="n">
        <v>-0.122</v>
      </c>
      <c r="AT347" s="52" t="n">
        <v>-0.37</v>
      </c>
      <c r="AU347" s="52" t="n">
        <v>-0.239</v>
      </c>
      <c r="AV347" s="52" t="n">
        <f aca="false">AV346</f>
        <v>-0.74</v>
      </c>
    </row>
    <row r="348" customFormat="false" ht="12.75" hidden="false" customHeight="false" outlineLevel="0" collapsed="false">
      <c r="AQ348" s="52" t="n">
        <v>-0.3181</v>
      </c>
      <c r="AR348" s="52" t="n">
        <v>-0.1794</v>
      </c>
      <c r="AS348" s="52" t="n">
        <v>-0.122</v>
      </c>
      <c r="AT348" s="52" t="n">
        <v>-0.37</v>
      </c>
      <c r="AU348" s="52" t="n">
        <v>-0.239</v>
      </c>
      <c r="AV348" s="52" t="n">
        <f aca="false">AV347</f>
        <v>-0.74</v>
      </c>
    </row>
    <row r="349" customFormat="false" ht="12.75" hidden="false" customHeight="false" outlineLevel="0" collapsed="false">
      <c r="AQ349" s="52" t="n">
        <v>-0.3181</v>
      </c>
      <c r="AR349" s="52" t="n">
        <v>-0.1794</v>
      </c>
      <c r="AS349" s="52" t="n">
        <v>-0.122</v>
      </c>
      <c r="AT349" s="52" t="n">
        <v>-0.37</v>
      </c>
      <c r="AU349" s="52" t="n">
        <v>-0.239</v>
      </c>
      <c r="AV349" s="52" t="n">
        <f aca="false">AV348</f>
        <v>-0.74</v>
      </c>
    </row>
    <row r="350" customFormat="false" ht="12.75" hidden="false" customHeight="false" outlineLevel="0" collapsed="false">
      <c r="AQ350" s="52" t="n">
        <v>-0.3181</v>
      </c>
      <c r="AR350" s="52" t="n">
        <v>-0.1794</v>
      </c>
      <c r="AS350" s="52" t="n">
        <v>-0.122</v>
      </c>
      <c r="AT350" s="52" t="n">
        <v>-0.37</v>
      </c>
      <c r="AU350" s="52" t="n">
        <v>-0.239</v>
      </c>
      <c r="AV350" s="52" t="n">
        <f aca="false">AV349</f>
        <v>-0.74</v>
      </c>
    </row>
    <row r="351" customFormat="false" ht="12.75" hidden="false" customHeight="false" outlineLevel="0" collapsed="false">
      <c r="AQ351" s="52" t="n">
        <v>-0.3181</v>
      </c>
      <c r="AR351" s="52" t="n">
        <v>-0.1794</v>
      </c>
      <c r="AS351" s="52" t="n">
        <v>-0.122</v>
      </c>
      <c r="AT351" s="52" t="n">
        <v>-0.37</v>
      </c>
      <c r="AU351" s="52" t="n">
        <v>-0.239</v>
      </c>
      <c r="AV351" s="52" t="n">
        <f aca="false">AV350</f>
        <v>-0.74</v>
      </c>
    </row>
    <row r="352" customFormat="false" ht="12.75" hidden="false" customHeight="false" outlineLevel="0" collapsed="false">
      <c r="AQ352" s="52" t="n">
        <v>-0.3181</v>
      </c>
      <c r="AR352" s="52" t="n">
        <v>-0.1794</v>
      </c>
      <c r="AS352" s="52" t="n">
        <v>-0.122</v>
      </c>
      <c r="AT352" s="52" t="n">
        <v>-0.37</v>
      </c>
      <c r="AU352" s="52" t="n">
        <v>-0.239</v>
      </c>
      <c r="AV352" s="52" t="n">
        <f aca="false">AV351</f>
        <v>-0.74</v>
      </c>
    </row>
    <row r="353" customFormat="false" ht="12.75" hidden="false" customHeight="false" outlineLevel="0" collapsed="false">
      <c r="AQ353" s="52" t="n">
        <v>-0.3181</v>
      </c>
      <c r="AR353" s="52" t="n">
        <v>-0.1794</v>
      </c>
      <c r="AS353" s="52" t="n">
        <v>-0.122</v>
      </c>
      <c r="AT353" s="52" t="n">
        <v>-0.37</v>
      </c>
      <c r="AU353" s="52" t="n">
        <v>-0.239</v>
      </c>
      <c r="AV353" s="52" t="n">
        <f aca="false">AV352</f>
        <v>-0.74</v>
      </c>
    </row>
    <row r="354" customFormat="false" ht="12.75" hidden="false" customHeight="false" outlineLevel="0" collapsed="false">
      <c r="AQ354" s="52" t="n">
        <v>-0.3181</v>
      </c>
      <c r="AR354" s="52" t="n">
        <v>-0.1794</v>
      </c>
      <c r="AS354" s="52" t="n">
        <v>-0.122</v>
      </c>
      <c r="AT354" s="52" t="n">
        <v>-0.37</v>
      </c>
      <c r="AU354" s="52" t="n">
        <v>-0.239</v>
      </c>
      <c r="AV354" s="52" t="n">
        <f aca="false">AV353</f>
        <v>-0.74</v>
      </c>
    </row>
    <row r="355" customFormat="false" ht="12.75" hidden="false" customHeight="false" outlineLevel="0" collapsed="false">
      <c r="AQ355" s="52" t="n">
        <v>-0.3181</v>
      </c>
      <c r="AR355" s="52" t="n">
        <v>-0.1794</v>
      </c>
      <c r="AS355" s="52" t="n">
        <v>-0.122</v>
      </c>
      <c r="AT355" s="52" t="n">
        <v>-0.37</v>
      </c>
      <c r="AU355" s="52" t="n">
        <v>-0.239</v>
      </c>
      <c r="AV355" s="52" t="n">
        <f aca="false">AV354</f>
        <v>-0.74</v>
      </c>
    </row>
    <row r="356" customFormat="false" ht="12.75" hidden="false" customHeight="false" outlineLevel="0" collapsed="false">
      <c r="AQ356" s="52" t="n">
        <v>-0.3181</v>
      </c>
      <c r="AR356" s="52" t="n">
        <v>-0.1794</v>
      </c>
      <c r="AS356" s="52" t="n">
        <v>-0.122</v>
      </c>
      <c r="AT356" s="52" t="n">
        <v>-0.37</v>
      </c>
      <c r="AU356" s="52" t="n">
        <v>-0.239</v>
      </c>
      <c r="AV356" s="52" t="n">
        <f aca="false">AV355</f>
        <v>-0.74</v>
      </c>
    </row>
  </sheetData>
  <mergeCells count="1">
    <mergeCell ref="AQ2:AV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N3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4" min="3" style="0" width="11.5"/>
    <col collapsed="false" customWidth="true" hidden="false" outlineLevel="0" max="9" min="5" style="0" width="12.99"/>
    <col collapsed="false" customWidth="true" hidden="false" outlineLevel="0" max="10" min="10" style="0" width="11.5"/>
    <col collapsed="false" customWidth="true" hidden="false" outlineLevel="0" max="12" min="12" style="0" width="12.99"/>
  </cols>
  <sheetData>
    <row r="5" customFormat="false" ht="77.25" hidden="false" customHeight="false" outlineLevel="0" collapsed="false">
      <c r="A5" s="41"/>
      <c r="B5" s="41"/>
      <c r="C5" s="42" t="s">
        <v>28</v>
      </c>
      <c r="D5" s="42" t="s">
        <v>29</v>
      </c>
      <c r="E5" s="42" t="s">
        <v>12</v>
      </c>
      <c r="F5" s="42" t="s">
        <v>30</v>
      </c>
      <c r="G5" s="42" t="s">
        <v>31</v>
      </c>
      <c r="H5" s="42" t="s">
        <v>32</v>
      </c>
      <c r="I5" s="42" t="s">
        <v>33</v>
      </c>
      <c r="J5" s="42" t="s">
        <v>34</v>
      </c>
      <c r="K5" s="43"/>
      <c r="L5" s="53" t="s">
        <v>48</v>
      </c>
      <c r="M5" s="43"/>
      <c r="N5" s="43"/>
    </row>
    <row r="6" customFormat="false" ht="12.75" hidden="false" customHeight="false" outlineLevel="0" collapsed="false">
      <c r="A6" s="45" t="n">
        <f aca="false">EOMONTH(B6,0)-B6+1</f>
        <v>31</v>
      </c>
      <c r="B6" s="44" t="n">
        <f aca="false">Curves!A5</f>
        <v>37226</v>
      </c>
      <c r="C6" s="46" t="n">
        <f aca="false">25*Volumes!B4*Curves!G5</f>
        <v>155146.6125</v>
      </c>
      <c r="D6" s="46" t="n">
        <f aca="false">25*Volumes!C4*Curves!L5</f>
        <v>155146.6125</v>
      </c>
      <c r="E6" s="46" t="n">
        <f aca="false">25*Volumes!D4*Curves!Q5</f>
        <v>0</v>
      </c>
      <c r="F6" s="46" t="n">
        <f aca="false">25*Volumes!E4*Curves!V5</f>
        <v>1387125</v>
      </c>
      <c r="G6" s="46" t="n">
        <f aca="false">25*Curves!AA5*Volumes!F4</f>
        <v>898811.9</v>
      </c>
      <c r="H6" s="46" t="n">
        <f aca="false">25*Curves!AF5*Volumes!G4</f>
        <v>480066.5</v>
      </c>
      <c r="I6" s="45" t="n">
        <f aca="false">25*Curves!AK5*Volumes!H4</f>
        <v>431316.5</v>
      </c>
      <c r="J6" s="46" t="n">
        <f aca="false">SUM(C6:I6)</f>
        <v>3507613.125</v>
      </c>
      <c r="L6" s="54" t="n">
        <f aca="false">J6/Volumes!I4/25</f>
        <v>1.47688973684211</v>
      </c>
    </row>
    <row r="7" customFormat="false" ht="12.75" hidden="false" customHeight="false" outlineLevel="0" collapsed="false">
      <c r="A7" s="45" t="n">
        <f aca="false">EOMONTH(B7,0)-B7+1</f>
        <v>31</v>
      </c>
      <c r="B7" s="44" t="n">
        <f aca="false">Curves!A6</f>
        <v>37257</v>
      </c>
      <c r="C7" s="46" t="n">
        <f aca="false">$A6*Volumes!B4*Curves!G5+25*Volumes!B5*Curves!G6</f>
        <v>370351.3245</v>
      </c>
      <c r="D7" s="46" t="n">
        <f aca="false">$A6*Volumes!C4*Curves!L5+25*Volumes!C5*Curves!L6</f>
        <v>370351.3245</v>
      </c>
      <c r="E7" s="46" t="n">
        <f aca="false">$A6*Volumes!D4*Curves!Q5+25*Volumes!D5*Curves!Q6</f>
        <v>0</v>
      </c>
      <c r="F7" s="46" t="n">
        <f aca="false">A6*Volumes!E4*Curves!V5+25*Volumes!E5*Curves!V6</f>
        <v>3536910</v>
      </c>
      <c r="G7" s="46" t="n">
        <f aca="false">$A6*Volumes!F4*Curves!AA5+25*Curves!AA6*Volumes!F5</f>
        <v>2117919.606</v>
      </c>
      <c r="H7" s="46" t="n">
        <f aca="false">A6*Volumes!G4*Curves!AF5+25*Curves!AF6*Volumes!G5</f>
        <v>1149369.46</v>
      </c>
      <c r="I7" s="45" t="n">
        <f aca="false">A6*Volumes!H4*Curves!AK5+25*Curves!AK6*Volumes!H5</f>
        <v>1058919.46</v>
      </c>
      <c r="J7" s="46" t="n">
        <f aca="false">SUM(C7:I7)</f>
        <v>8603821.175</v>
      </c>
      <c r="L7" s="54" t="n">
        <f aca="false">J7/Volumes!I5/(25+A6)</f>
        <v>1.6172596193609</v>
      </c>
    </row>
    <row r="8" customFormat="false" ht="12.75" hidden="false" customHeight="false" outlineLevel="0" collapsed="false">
      <c r="A8" s="45" t="n">
        <f aca="false">EOMONTH(B8,0)-B8+1</f>
        <v>28</v>
      </c>
      <c r="B8" s="44" t="n">
        <f aca="false">Curves!A7</f>
        <v>37288</v>
      </c>
      <c r="C8" s="46" t="n">
        <f aca="false">$A7*Volumes!B5*Curves!G6+25*Volumes!B6*Curves!G7</f>
        <v>401692.311</v>
      </c>
      <c r="D8" s="46" t="n">
        <f aca="false">$A7*Volumes!C5*Curves!L6+25*Volumes!C6*Curves!L7</f>
        <v>401692.311</v>
      </c>
      <c r="E8" s="46" t="n">
        <f aca="false">$A7*Volumes!D5*Curves!Q6+25*Volumes!D6*Curves!Q7</f>
        <v>0</v>
      </c>
      <c r="F8" s="46" t="n">
        <f aca="false">A7*Volumes!E5*Curves!V6+25*Volumes!E6*Curves!V7</f>
        <v>4112550</v>
      </c>
      <c r="G8" s="46" t="n">
        <f aca="false">$A7*Volumes!F5*Curves!AA6+25*Curves!AA7*Volumes!F6</f>
        <v>2257575.434</v>
      </c>
      <c r="H8" s="46" t="n">
        <f aca="false">A7*Volumes!G5*Curves!AF6+25*Curves!AF7*Volumes!G6</f>
        <v>1258025.88</v>
      </c>
      <c r="I8" s="45" t="n">
        <f aca="false">A7*Volumes!H5*Curves!AK6+25*Curves!AK7*Volumes!H6</f>
        <v>1180825.88</v>
      </c>
      <c r="J8" s="46" t="n">
        <f aca="false">SUM(C8:I8)</f>
        <v>9612361.816</v>
      </c>
      <c r="L8" s="54" t="n">
        <f aca="false">J8/Volumes!I6/(25+A7)</f>
        <v>1.80683492781955</v>
      </c>
    </row>
    <row r="9" customFormat="false" ht="12.75" hidden="false" customHeight="false" outlineLevel="0" collapsed="false">
      <c r="A9" s="45" t="n">
        <f aca="false">EOMONTH(B9,0)-B9+1</f>
        <v>31</v>
      </c>
      <c r="B9" s="44" t="n">
        <f aca="false">Curves!A8</f>
        <v>37316</v>
      </c>
      <c r="C9" s="46" t="n">
        <f aca="false">$A8*Volumes!B6*Curves!G7+25*Volumes!B7*Curves!G8</f>
        <v>380019.287</v>
      </c>
      <c r="D9" s="46" t="n">
        <f aca="false">$A8*Volumes!C6*Curves!L7+25*Volumes!C7*Curves!L8</f>
        <v>380019.287</v>
      </c>
      <c r="E9" s="46" t="n">
        <f aca="false">$A8*Volumes!D6*Curves!Q7+25*Volumes!D7*Curves!Q8</f>
        <v>0</v>
      </c>
      <c r="F9" s="46" t="n">
        <f aca="false">A8*Volumes!E6*Curves!V7+25*Volumes!E7*Curves!V8</f>
        <v>3880530</v>
      </c>
      <c r="G9" s="46" t="n">
        <f aca="false">$A8*Volumes!F6*Curves!AA7+25*Curves!AA8*Volumes!F7</f>
        <v>2119363.096</v>
      </c>
      <c r="H9" s="46" t="n">
        <f aca="false">A8*Volumes!G6*Curves!AF7+25*Curves!AF8*Volumes!G7</f>
        <v>1199535.96</v>
      </c>
      <c r="I9" s="45" t="n">
        <f aca="false">A8*Volumes!H6*Curves!AK7+25*Curves!AK8*Volumes!H7</f>
        <v>1109735.96</v>
      </c>
      <c r="J9" s="46" t="n">
        <f aca="false">SUM(C9:I9)</f>
        <v>9069203.59</v>
      </c>
      <c r="L9" s="54" t="n">
        <f aca="false">J9/Volumes!I7/(25+A8)</f>
        <v>1.80123209334657</v>
      </c>
    </row>
    <row r="10" customFormat="false" ht="12.75" hidden="false" customHeight="false" outlineLevel="0" collapsed="false">
      <c r="A10" s="45" t="n">
        <f aca="false">EOMONTH(B10,0)-B10+1</f>
        <v>30</v>
      </c>
      <c r="B10" s="44" t="n">
        <f aca="false">Curves!A9</f>
        <v>37347</v>
      </c>
      <c r="C10" s="46" t="n">
        <f aca="false">$A9*Volumes!B7*Curves!G8+25*Volumes!B8*Curves!G9</f>
        <v>392883.039</v>
      </c>
      <c r="D10" s="46" t="n">
        <f aca="false">$A9*Volumes!C7*Curves!L8+25*Volumes!C8*Curves!L9</f>
        <v>392883.039</v>
      </c>
      <c r="E10" s="46" t="n">
        <f aca="false">$A9*Volumes!D7*Curves!Q8+25*Volumes!D8*Curves!Q9</f>
        <v>0</v>
      </c>
      <c r="F10" s="46" t="n">
        <f aca="false">A9*Volumes!E7*Curves!V8+25*Volumes!E8*Curves!V9</f>
        <v>3843585</v>
      </c>
      <c r="G10" s="46" t="n">
        <f aca="false">$A9*Volumes!F7*Curves!AA8+25*Curves!AA9*Volumes!F8</f>
        <v>2167841.694</v>
      </c>
      <c r="H10" s="46" t="n">
        <f aca="false">A9*Volumes!G7*Curves!AF8+25*Curves!AF9*Volumes!G8</f>
        <v>1235554.12</v>
      </c>
      <c r="I10" s="45" t="n">
        <f aca="false">A9*Volumes!H7*Curves!AK8+25*Curves!AK9*Volumes!H8</f>
        <v>1128504.12</v>
      </c>
      <c r="J10" s="46" t="n">
        <f aca="false">SUM(C10:I10)</f>
        <v>9161251.012</v>
      </c>
      <c r="L10" s="54" t="n">
        <f aca="false">J10/Volumes!I8/(25+A9)</f>
        <v>1.72203966390977</v>
      </c>
    </row>
    <row r="11" customFormat="false" ht="12.75" hidden="false" customHeight="false" outlineLevel="0" collapsed="false">
      <c r="A11" s="45" t="n">
        <f aca="false">EOMONTH(B11,0)-B11+1</f>
        <v>31</v>
      </c>
      <c r="B11" s="44" t="n">
        <f aca="false">Curves!A10</f>
        <v>37377</v>
      </c>
      <c r="C11" s="46" t="n">
        <f aca="false">$A10*Volumes!B8*Curves!G9+25*Volumes!B9*Curves!G10</f>
        <v>386271.4525</v>
      </c>
      <c r="D11" s="46" t="n">
        <f aca="false">$A10*Volumes!C8*Curves!L9+25*Volumes!C9*Curves!L10</f>
        <v>386271.4525</v>
      </c>
      <c r="E11" s="46" t="n">
        <f aca="false">$A10*Volumes!D8*Curves!Q9+25*Volumes!D9*Curves!Q10</f>
        <v>0</v>
      </c>
      <c r="F11" s="46" t="n">
        <f aca="false">A10*Volumes!E8*Curves!V9+25*Volumes!E9*Curves!V10</f>
        <v>3596625</v>
      </c>
      <c r="G11" s="46" t="n">
        <f aca="false">$A10*Volumes!F8*Curves!AA9+25*Curves!AA10*Volumes!F9</f>
        <v>2121738.47</v>
      </c>
      <c r="H11" s="46" t="n">
        <f aca="false">A10*Volumes!G8*Curves!AF9+25*Curves!AF10*Volumes!G9</f>
        <v>1200933.7</v>
      </c>
      <c r="I11" s="45" t="n">
        <f aca="false">A10*Volumes!H8*Curves!AK9+25*Curves!AK10*Volumes!H9</f>
        <v>1088183.7</v>
      </c>
      <c r="J11" s="46" t="n">
        <f aca="false">SUM(C11:I11)</f>
        <v>8780023.775</v>
      </c>
      <c r="L11" s="54" t="n">
        <f aca="false">J11/Volumes!I9/(25+A10)</f>
        <v>1.68038732535885</v>
      </c>
    </row>
    <row r="12" customFormat="false" ht="12.75" hidden="false" customHeight="false" outlineLevel="0" collapsed="false">
      <c r="A12" s="45" t="n">
        <f aca="false">EOMONTH(B12,0)-B12+1</f>
        <v>30</v>
      </c>
      <c r="B12" s="44" t="n">
        <f aca="false">Curves!A11</f>
        <v>37408</v>
      </c>
      <c r="C12" s="46" t="n">
        <f aca="false">$A11*Volumes!B9*Curves!G10+25*Volumes!B10*Curves!G11</f>
        <v>406844.115</v>
      </c>
      <c r="D12" s="46" t="n">
        <f aca="false">$A11*Volumes!C9*Curves!L10+25*Volumes!C10*Curves!L11</f>
        <v>406844.115</v>
      </c>
      <c r="E12" s="46" t="n">
        <f aca="false">$A11*Volumes!D9*Curves!Q10+25*Volumes!D10*Curves!Q11</f>
        <v>1702339.38</v>
      </c>
      <c r="F12" s="46" t="n">
        <f aca="false">A11*Volumes!E9*Curves!V10+25*Volumes!E10*Curves!V11</f>
        <v>2057625</v>
      </c>
      <c r="G12" s="46" t="n">
        <f aca="false">$A11*Volumes!F9*Curves!AA10+25*Curves!AA11*Volumes!F10</f>
        <v>2295482.196</v>
      </c>
      <c r="H12" s="46" t="n">
        <f aca="false">A11*Volumes!G9*Curves!AF10+25*Curves!AF11*Volumes!G10</f>
        <v>684036.7</v>
      </c>
      <c r="I12" s="45" t="n">
        <f aca="false">A11*Volumes!H9*Curves!AK10+25*Curves!AK11*Volumes!H10</f>
        <v>620486.7</v>
      </c>
      <c r="J12" s="46" t="n">
        <f aca="false">SUM(C12:I12)</f>
        <v>8173658.206</v>
      </c>
      <c r="L12" s="54" t="n">
        <f aca="false">J12/Volumes!I10/(25+A11)</f>
        <v>2.02719697569445</v>
      </c>
    </row>
    <row r="13" customFormat="false" ht="12.75" hidden="false" customHeight="false" outlineLevel="0" collapsed="false">
      <c r="A13" s="45" t="n">
        <f aca="false">EOMONTH(B13,0)-B13+1</f>
        <v>31</v>
      </c>
      <c r="B13" s="44" t="n">
        <f aca="false">Curves!A12</f>
        <v>37438</v>
      </c>
      <c r="C13" s="46" t="n">
        <f aca="false">$A12*Volumes!B10*Curves!G11+25*Volumes!B11*Curves!G12</f>
        <v>415604.8025</v>
      </c>
      <c r="D13" s="46" t="n">
        <f aca="false">$A12*Volumes!C10*Curves!L11+25*Volumes!C11*Curves!L12</f>
        <v>415604.8025</v>
      </c>
      <c r="E13" s="46" t="n">
        <f aca="false">$A12*Volumes!D10*Curves!Q11+25*Volumes!D11*Curves!Q12</f>
        <v>3807842.556</v>
      </c>
      <c r="F13" s="46" t="n">
        <f aca="false">A12*Volumes!E10*Curves!V11+25*Volumes!E11*Curves!V12</f>
        <v>0</v>
      </c>
      <c r="G13" s="46" t="n">
        <f aca="false">$A12*Volumes!F10*Curves!AA11+25*Curves!AA12*Volumes!F11</f>
        <v>2441730.03</v>
      </c>
      <c r="H13" s="46" t="n">
        <f aca="false">A12*Volumes!G10*Curves!AF11+25*Curves!AF12*Volumes!G11</f>
        <v>0</v>
      </c>
      <c r="I13" s="45" t="n">
        <f aca="false">A12*Volumes!H10*Curves!AK11+25*Curves!AK12*Volumes!H11</f>
        <v>0</v>
      </c>
      <c r="J13" s="46" t="n">
        <f aca="false">SUM(C13:I13)</f>
        <v>7080782.191</v>
      </c>
      <c r="L13" s="54" t="n">
        <f aca="false">J13/Volumes!I11/(25+A12)</f>
        <v>1.78807631085859</v>
      </c>
    </row>
    <row r="14" customFormat="false" ht="12.75" hidden="false" customHeight="false" outlineLevel="0" collapsed="false">
      <c r="A14" s="45" t="n">
        <f aca="false">EOMONTH(B14,0)-B14+1</f>
        <v>31</v>
      </c>
      <c r="B14" s="44" t="n">
        <f aca="false">Curves!A13</f>
        <v>37469</v>
      </c>
      <c r="C14" s="46" t="n">
        <f aca="false">$A13*Volumes!B11*Curves!G12+25*Volumes!B12*Curves!G13</f>
        <v>437663.08</v>
      </c>
      <c r="D14" s="46" t="n">
        <f aca="false">$A13*Volumes!C11*Curves!L12+25*Volumes!C12*Curves!L13</f>
        <v>437663.08</v>
      </c>
      <c r="E14" s="46" t="n">
        <f aca="false">$A13*Volumes!D11*Curves!Q12+25*Volumes!D12*Curves!Q13</f>
        <v>3995353.152</v>
      </c>
      <c r="F14" s="46" t="n">
        <f aca="false">A13*Volumes!E11*Curves!V12+25*Volumes!E12*Curves!V13</f>
        <v>0</v>
      </c>
      <c r="G14" s="46" t="n">
        <f aca="false">$A13*Volumes!F11*Curves!AA12+25*Curves!AA13*Volumes!F12</f>
        <v>2606812.3855</v>
      </c>
      <c r="H14" s="46" t="n">
        <f aca="false">A13*Volumes!G11*Curves!AF12+25*Curves!AF13*Volumes!G12</f>
        <v>0</v>
      </c>
      <c r="I14" s="45" t="n">
        <f aca="false">A13*Volumes!H11*Curves!AK12+25*Curves!AK13*Volumes!H12</f>
        <v>0</v>
      </c>
      <c r="J14" s="46" t="n">
        <f aca="false">SUM(C14:I14)</f>
        <v>7477491.6975</v>
      </c>
      <c r="L14" s="54" t="n">
        <f aca="false">J14/Volumes!I12/(25+A13)</f>
        <v>1.85453663132441</v>
      </c>
    </row>
    <row r="15" customFormat="false" ht="12.75" hidden="false" customHeight="false" outlineLevel="0" collapsed="false">
      <c r="A15" s="45" t="n">
        <f aca="false">EOMONTH(B15,0)-B15+1</f>
        <v>30</v>
      </c>
      <c r="B15" s="44" t="n">
        <f aca="false">Curves!A14</f>
        <v>37500</v>
      </c>
      <c r="C15" s="46" t="n">
        <f aca="false">$A14*Volumes!B12*Curves!G13+25*Volumes!B13*Curves!G14</f>
        <v>445239.3355</v>
      </c>
      <c r="D15" s="46" t="n">
        <f aca="false">$A14*Volumes!C12*Curves!L13+25*Volumes!C13*Curves!L14</f>
        <v>445239.3355</v>
      </c>
      <c r="E15" s="46" t="n">
        <f aca="false">$A14*Volumes!D12*Curves!Q13+25*Volumes!D13*Curves!Q14</f>
        <v>4059253.1112</v>
      </c>
      <c r="F15" s="46" t="n">
        <f aca="false">A14*Volumes!E12*Curves!V13+25*Volumes!E13*Curves!V14</f>
        <v>0</v>
      </c>
      <c r="G15" s="46" t="n">
        <f aca="false">$A14*Volumes!F12*Curves!AA13+25*Curves!AA14*Volumes!F13</f>
        <v>2615089.88538</v>
      </c>
      <c r="H15" s="46" t="n">
        <f aca="false">A14*Volumes!G12*Curves!AF13+25*Curves!AF14*Volumes!G13</f>
        <v>0</v>
      </c>
      <c r="I15" s="45" t="n">
        <f aca="false">A14*Volumes!H12*Curves!AK13+25*Curves!AK14*Volumes!H13</f>
        <v>0</v>
      </c>
      <c r="J15" s="46" t="n">
        <f aca="false">SUM(C15:I15)</f>
        <v>7564821.66758</v>
      </c>
      <c r="L15" s="54" t="n">
        <f aca="false">J15/Volumes!I13/(25+A14)</f>
        <v>1.87619585009425</v>
      </c>
    </row>
    <row r="16" customFormat="false" ht="12.75" hidden="false" customHeight="false" outlineLevel="0" collapsed="false">
      <c r="A16" s="45" t="n">
        <f aca="false">EOMONTH(B16,0)-B16+1</f>
        <v>31</v>
      </c>
      <c r="B16" s="44" t="n">
        <f aca="false">Curves!A15</f>
        <v>37530</v>
      </c>
      <c r="C16" s="46" t="n">
        <f aca="false">$A15*Volumes!B13*Curves!G14+25*Volumes!B14*Curves!G15</f>
        <v>444412.965</v>
      </c>
      <c r="D16" s="46" t="n">
        <f aca="false">$A15*Volumes!C13*Curves!L14+25*Volumes!C14*Curves!L15</f>
        <v>444412.965</v>
      </c>
      <c r="E16" s="46" t="n">
        <f aca="false">$A15*Volumes!D13*Curves!Q14+25*Volumes!D14*Curves!Q15</f>
        <v>4047111.096</v>
      </c>
      <c r="F16" s="46" t="n">
        <f aca="false">A15*Volumes!E13*Curves!V14+25*Volumes!E14*Curves!V15</f>
        <v>0</v>
      </c>
      <c r="G16" s="46" t="n">
        <f aca="false">$A15*Volumes!F13*Curves!AA14+25*Curves!AA15*Volumes!F14</f>
        <v>2548439.78</v>
      </c>
      <c r="H16" s="46" t="n">
        <f aca="false">A15*Volumes!G13*Curves!AF14+25*Curves!AF15*Volumes!G14</f>
        <v>0</v>
      </c>
      <c r="I16" s="45" t="n">
        <f aca="false">A15*Volumes!H13*Curves!AK14+25*Curves!AK15*Volumes!H14</f>
        <v>0</v>
      </c>
      <c r="J16" s="46" t="n">
        <f aca="false">SUM(C16:I16)</f>
        <v>7484376.806</v>
      </c>
      <c r="L16" s="54" t="n">
        <f aca="false">J16/Volumes!I14/(25+A15)</f>
        <v>1.88999414292929</v>
      </c>
    </row>
    <row r="17" customFormat="false" ht="12.75" hidden="false" customHeight="false" outlineLevel="0" collapsed="false">
      <c r="A17" s="45" t="n">
        <f aca="false">EOMONTH(B17,0)-B17+1</f>
        <v>30</v>
      </c>
      <c r="B17" s="44" t="n">
        <f aca="false">Curves!A16</f>
        <v>37561</v>
      </c>
      <c r="C17" s="46" t="n">
        <f aca="false">$A16*Volumes!B14*Curves!G15+25*Volumes!B15*Curves!G16</f>
        <v>483449.582</v>
      </c>
      <c r="D17" s="46" t="n">
        <f aca="false">$A16*Volumes!C14*Curves!L15+25*Volumes!C15*Curves!L16</f>
        <v>483449.582</v>
      </c>
      <c r="E17" s="46" t="n">
        <f aca="false">$A16*Volumes!D14*Curves!Q15+25*Volumes!D15*Curves!Q16</f>
        <v>4381293.1008</v>
      </c>
      <c r="F17" s="46" t="n">
        <f aca="false">A16*Volumes!E14*Curves!V15+25*Volumes!E15*Curves!V16</f>
        <v>0</v>
      </c>
      <c r="G17" s="46" t="n">
        <f aca="false">$A16*Volumes!F14*Curves!AA15+25*Curves!AA16*Volumes!F15</f>
        <v>2750069.376</v>
      </c>
      <c r="H17" s="46" t="n">
        <f aca="false">A16*Volumes!G14*Curves!AF15+25*Curves!AF16*Volumes!G15</f>
        <v>0</v>
      </c>
      <c r="I17" s="45" t="n">
        <f aca="false">A16*Volumes!H14*Curves!AK15+25*Curves!AK16*Volumes!H15</f>
        <v>0</v>
      </c>
      <c r="J17" s="46" t="n">
        <f aca="false">SUM(C17:I17)</f>
        <v>8098261.6408</v>
      </c>
      <c r="L17" s="54" t="n">
        <f aca="false">J17/Volumes!I15/(25+A16)</f>
        <v>2.00849743075397</v>
      </c>
    </row>
    <row r="18" customFormat="false" ht="12.75" hidden="false" customHeight="false" outlineLevel="0" collapsed="false">
      <c r="A18" s="45" t="n">
        <f aca="false">EOMONTH(B18,0)-B18+1</f>
        <v>31</v>
      </c>
      <c r="B18" s="44" t="n">
        <f aca="false">Curves!A17</f>
        <v>37591</v>
      </c>
      <c r="C18" s="46" t="n">
        <f aca="false">$A17*Volumes!B15*Curves!G16+25*Volumes!B16*Curves!G17</f>
        <v>529833.13</v>
      </c>
      <c r="D18" s="46" t="n">
        <f aca="false">$A17*Volumes!C15*Curves!L16+25*Volumes!C16*Curves!L17</f>
        <v>529833.13</v>
      </c>
      <c r="E18" s="46" t="n">
        <f aca="false">$A17*Volumes!D15*Curves!Q16+25*Volumes!D16*Curves!Q17</f>
        <v>4765492.872</v>
      </c>
      <c r="F18" s="46" t="n">
        <f aca="false">A17*Volumes!E15*Curves!V16+25*Volumes!E16*Curves!V17</f>
        <v>0</v>
      </c>
      <c r="G18" s="46" t="n">
        <f aca="false">$A17*Volumes!F15*Curves!AA16+25*Curves!AA17*Volumes!F16</f>
        <v>3029603.08</v>
      </c>
      <c r="H18" s="46" t="n">
        <f aca="false">A17*Volumes!G15*Curves!AF16+25*Curves!AF17*Volumes!G16</f>
        <v>0</v>
      </c>
      <c r="I18" s="45" t="n">
        <f aca="false">A17*Volumes!H15*Curves!AK16+25*Curves!AK17*Volumes!H16</f>
        <v>0</v>
      </c>
      <c r="J18" s="46" t="n">
        <f aca="false">SUM(C18:I18)</f>
        <v>8854762.212</v>
      </c>
      <c r="L18" s="54" t="n">
        <f aca="false">J18/Volumes!I16/(25+A17)</f>
        <v>2.23605106363636</v>
      </c>
    </row>
    <row r="19" customFormat="false" ht="12.75" hidden="false" customHeight="false" outlineLevel="0" collapsed="false">
      <c r="A19" s="45" t="n">
        <f aca="false">EOMONTH(B19,0)-B19+1</f>
        <v>31</v>
      </c>
      <c r="B19" s="44" t="n">
        <f aca="false">Curves!A18</f>
        <v>37622</v>
      </c>
      <c r="C19" s="46" t="n">
        <f aca="false">$A18*Volumes!B16*Curves!G17+25*Volumes!B17*Curves!G18</f>
        <v>588778.314</v>
      </c>
      <c r="D19" s="46" t="n">
        <f aca="false">$A18*Volumes!C16*Curves!L17+25*Volumes!C17*Curves!L18</f>
        <v>588778.314</v>
      </c>
      <c r="E19" s="46" t="n">
        <f aca="false">$A18*Volumes!D16*Curves!Q17+25*Volumes!D17*Curves!Q18</f>
        <v>5266412.9616</v>
      </c>
      <c r="F19" s="46" t="n">
        <f aca="false">A18*Volumes!E16*Curves!V17+25*Volumes!E17*Curves!V18</f>
        <v>0</v>
      </c>
      <c r="G19" s="46" t="n">
        <f aca="false">$A18*Volumes!F16*Curves!AA17+25*Curves!AA18*Volumes!F17</f>
        <v>3415113.716</v>
      </c>
      <c r="H19" s="46" t="n">
        <f aca="false">A18*Volumes!G16*Curves!AF17+25*Curves!AF18*Volumes!G17</f>
        <v>0</v>
      </c>
      <c r="I19" s="45" t="n">
        <f aca="false">A18*Volumes!H16*Curves!AK17+25*Curves!AK18*Volumes!H17</f>
        <v>0</v>
      </c>
      <c r="J19" s="46" t="n">
        <f aca="false">SUM(C19:I19)</f>
        <v>9859083.3056</v>
      </c>
      <c r="L19" s="54" t="n">
        <f aca="false">J19/Volumes!I17/(25+A18)</f>
        <v>2.4452091531746</v>
      </c>
    </row>
    <row r="20" customFormat="false" ht="12.75" hidden="false" customHeight="false" outlineLevel="0" collapsed="false">
      <c r="A20" s="45" t="n">
        <f aca="false">EOMONTH(B20,0)-B20+1</f>
        <v>28</v>
      </c>
      <c r="B20" s="44" t="n">
        <f aca="false">Curves!A19</f>
        <v>37653</v>
      </c>
      <c r="C20" s="46" t="n">
        <f aca="false">$A19*Volumes!B17*Curves!G18+25*Volumes!B18*Curves!G19</f>
        <v>600268.366</v>
      </c>
      <c r="D20" s="46" t="n">
        <f aca="false">$A19*Volumes!C17*Curves!L18+25*Volumes!C18*Curves!L19</f>
        <v>600268.366</v>
      </c>
      <c r="E20" s="46" t="n">
        <f aca="false">$A19*Volumes!D17*Curves!Q18+25*Volumes!D18*Curves!Q19</f>
        <v>5366642.0304</v>
      </c>
      <c r="F20" s="46" t="n">
        <f aca="false">A19*Volumes!E17*Curves!V18+25*Volumes!E18*Curves!V19</f>
        <v>0</v>
      </c>
      <c r="G20" s="46" t="n">
        <f aca="false">$A19*Volumes!F17*Curves!AA18+25*Curves!AA19*Volumes!F18</f>
        <v>3483327.716</v>
      </c>
      <c r="H20" s="46" t="n">
        <f aca="false">A19*Volumes!G17*Curves!AF18+25*Curves!AF19*Volumes!G18</f>
        <v>0</v>
      </c>
      <c r="I20" s="45" t="n">
        <f aca="false">A19*Volumes!H17*Curves!AK18+25*Curves!AK19*Volumes!H18</f>
        <v>0</v>
      </c>
      <c r="J20" s="46" t="n">
        <f aca="false">SUM(C20:I20)</f>
        <v>10050506.4784</v>
      </c>
      <c r="L20" s="54" t="n">
        <f aca="false">J20/Volumes!I18/(25+A19)</f>
        <v>2.49268513849206</v>
      </c>
    </row>
    <row r="21" customFormat="false" ht="12.75" hidden="false" customHeight="false" outlineLevel="0" collapsed="false">
      <c r="A21" s="45" t="n">
        <f aca="false">EOMONTH(B21,0)-B21+1</f>
        <v>31</v>
      </c>
      <c r="B21" s="44" t="n">
        <f aca="false">Curves!A20</f>
        <v>37681</v>
      </c>
      <c r="C21" s="46" t="n">
        <f aca="false">$A20*Volumes!B18*Curves!G19+25*Volumes!B19*Curves!G20</f>
        <v>543037.952</v>
      </c>
      <c r="D21" s="46" t="n">
        <f aca="false">$A20*Volumes!C18*Curves!L19+25*Volumes!C19*Curves!L20</f>
        <v>543037.952</v>
      </c>
      <c r="E21" s="46" t="n">
        <f aca="false">$A20*Volumes!D18*Curves!Q19+25*Volumes!D19*Curves!Q20</f>
        <v>4873708.8288</v>
      </c>
      <c r="F21" s="46" t="n">
        <f aca="false">A20*Volumes!E18*Curves!V19+25*Volumes!E19*Curves!V20</f>
        <v>0</v>
      </c>
      <c r="G21" s="46" t="n">
        <f aca="false">$A20*Volumes!F18*Curves!AA19+25*Curves!AA20*Volumes!F19</f>
        <v>3040747.788</v>
      </c>
      <c r="H21" s="46" t="n">
        <f aca="false">A20*Volumes!G18*Curves!AF19+25*Curves!AF20*Volumes!G19</f>
        <v>0</v>
      </c>
      <c r="I21" s="45" t="n">
        <f aca="false">A20*Volumes!H18*Curves!AK19+25*Curves!AK20*Volumes!H19</f>
        <v>0</v>
      </c>
      <c r="J21" s="46" t="n">
        <f aca="false">SUM(C21:I21)</f>
        <v>9000532.5208</v>
      </c>
      <c r="L21" s="54" t="n">
        <f aca="false">J21/Volumes!I19/(25+A20)</f>
        <v>2.35863011551363</v>
      </c>
    </row>
    <row r="22" customFormat="false" ht="12.75" hidden="false" customHeight="false" outlineLevel="0" collapsed="false">
      <c r="A22" s="45" t="n">
        <f aca="false">EOMONTH(B22,0)-B22+1</f>
        <v>30</v>
      </c>
      <c r="B22" s="44" t="n">
        <f aca="false">Curves!A21</f>
        <v>37712</v>
      </c>
      <c r="C22" s="46" t="n">
        <f aca="false">$A21*Volumes!B19*Curves!G20+25*Volumes!B20*Curves!G21</f>
        <v>546660.689</v>
      </c>
      <c r="D22" s="46" t="n">
        <f aca="false">$A21*Volumes!C19*Curves!L20+25*Volumes!C20*Curves!L21</f>
        <v>546660.689</v>
      </c>
      <c r="E22" s="46" t="n">
        <f aca="false">$A21*Volumes!D19*Curves!Q20+25*Volumes!D20*Curves!Q21</f>
        <v>4923424.1616</v>
      </c>
      <c r="F22" s="46" t="n">
        <f aca="false">A21*Volumes!E19*Curves!V20+25*Volumes!E20*Curves!V21</f>
        <v>0</v>
      </c>
      <c r="G22" s="46" t="n">
        <f aca="false">$A21*Volumes!F19*Curves!AA20+25*Curves!AA21*Volumes!F20</f>
        <v>3146952.511</v>
      </c>
      <c r="H22" s="46" t="n">
        <f aca="false">A21*Volumes!G19*Curves!AF20+25*Curves!AF21*Volumes!G20</f>
        <v>0</v>
      </c>
      <c r="I22" s="45" t="n">
        <f aca="false">A21*Volumes!H19*Curves!AK20+25*Curves!AK21*Volumes!H20</f>
        <v>0</v>
      </c>
      <c r="J22" s="46" t="n">
        <f aca="false">SUM(C22:I22)</f>
        <v>9163698.0506</v>
      </c>
      <c r="L22" s="54" t="n">
        <f aca="false">J22/Volumes!I20/(25+A21)</f>
        <v>2.27274257207341</v>
      </c>
    </row>
    <row r="23" customFormat="false" ht="12.75" hidden="false" customHeight="false" outlineLevel="0" collapsed="false">
      <c r="A23" s="45" t="n">
        <f aca="false">EOMONTH(B23,0)-B23+1</f>
        <v>31</v>
      </c>
      <c r="B23" s="44" t="n">
        <f aca="false">Curves!A22</f>
        <v>37742</v>
      </c>
      <c r="C23" s="46" t="n">
        <f aca="false">$A22*Volumes!B20*Curves!G21+25*Volumes!B21*Curves!G22</f>
        <v>522775.62</v>
      </c>
      <c r="D23" s="46" t="n">
        <f aca="false">$A22*Volumes!C20*Curves!L21+25*Volumes!C21*Curves!L22</f>
        <v>522775.62</v>
      </c>
      <c r="E23" s="46" t="n">
        <f aca="false">$A22*Volumes!D20*Curves!Q21+25*Volumes!D21*Curves!Q22</f>
        <v>4716868.128</v>
      </c>
      <c r="F23" s="46" t="n">
        <f aca="false">A22*Volumes!E20*Curves!V21+25*Volumes!E21*Curves!V22</f>
        <v>0</v>
      </c>
      <c r="G23" s="46" t="n">
        <f aca="false">$A22*Volumes!F20*Curves!AA21+25*Curves!AA22*Volumes!F21</f>
        <v>3189751.705</v>
      </c>
      <c r="H23" s="46" t="n">
        <f aca="false">A22*Volumes!G20*Curves!AF21+25*Curves!AF22*Volumes!G21</f>
        <v>0</v>
      </c>
      <c r="I23" s="45" t="n">
        <f aca="false">A22*Volumes!H20*Curves!AK21+25*Curves!AK22*Volumes!H21</f>
        <v>0</v>
      </c>
      <c r="J23" s="46" t="n">
        <f aca="false">SUM(C23:I23)</f>
        <v>8952171.073</v>
      </c>
      <c r="L23" s="54" t="n">
        <f aca="false">J23/Volumes!I21/(25+A22)</f>
        <v>2.26064926085859</v>
      </c>
    </row>
    <row r="24" customFormat="false" ht="12.75" hidden="false" customHeight="false" outlineLevel="0" collapsed="false">
      <c r="A24" s="45" t="n">
        <f aca="false">EOMONTH(B24,0)-B24+1</f>
        <v>30</v>
      </c>
      <c r="B24" s="44" t="n">
        <f aca="false">Curves!A23</f>
        <v>37773</v>
      </c>
      <c r="C24" s="46" t="n">
        <f aca="false">$A23*Volumes!B21*Curves!G22+25*Volumes!B22*Curves!G23</f>
        <v>539086.1065</v>
      </c>
      <c r="D24" s="46" t="n">
        <f aca="false">$A23*Volumes!C21*Curves!L22+25*Volumes!C22*Curves!L23</f>
        <v>539086.1065</v>
      </c>
      <c r="E24" s="46" t="n">
        <f aca="false">$A23*Volumes!D21*Curves!Q22+25*Volumes!D22*Curves!Q23</f>
        <v>4858331.9736</v>
      </c>
      <c r="F24" s="46" t="n">
        <f aca="false">A23*Volumes!E21*Curves!V22+25*Volumes!E22*Curves!V23</f>
        <v>0</v>
      </c>
      <c r="G24" s="46" t="n">
        <f aca="false">$A23*Volumes!F21*Curves!AA22+25*Curves!AA23*Volumes!F22</f>
        <v>3271324.446</v>
      </c>
      <c r="H24" s="46" t="n">
        <f aca="false">A23*Volumes!G21*Curves!AF22+25*Curves!AF23*Volumes!G22</f>
        <v>0</v>
      </c>
      <c r="I24" s="45" t="n">
        <f aca="false">A23*Volumes!H21*Curves!AK22+25*Curves!AK23*Volumes!H22</f>
        <v>0</v>
      </c>
      <c r="J24" s="46" t="n">
        <f aca="false">SUM(C24:I24)</f>
        <v>9207828.6326</v>
      </c>
      <c r="L24" s="54" t="n">
        <f aca="false">J24/Volumes!I22/(25+A23)</f>
        <v>2.28368765689484</v>
      </c>
    </row>
    <row r="25" customFormat="false" ht="12.75" hidden="false" customHeight="false" outlineLevel="0" collapsed="false">
      <c r="A25" s="45" t="n">
        <f aca="false">EOMONTH(B25,0)-B25+1</f>
        <v>31</v>
      </c>
      <c r="B25" s="44" t="n">
        <f aca="false">Curves!A24</f>
        <v>37803</v>
      </c>
      <c r="C25" s="46" t="n">
        <f aca="false">$A24*Volumes!B22*Curves!G23+25*Volumes!B23*Curves!G24</f>
        <v>540736.6</v>
      </c>
      <c r="D25" s="46" t="n">
        <f aca="false">$A24*Volumes!C22*Curves!L23+25*Volumes!C23*Curves!L24</f>
        <v>540736.6</v>
      </c>
      <c r="E25" s="46" t="n">
        <f aca="false">$A24*Volumes!D22*Curves!Q23+25*Volumes!D23*Curves!Q24</f>
        <v>4862723.04</v>
      </c>
      <c r="F25" s="46" t="n">
        <f aca="false">A24*Volumes!E22*Curves!V23+25*Volumes!E23*Curves!V24</f>
        <v>0</v>
      </c>
      <c r="G25" s="46" t="n">
        <f aca="false">$A24*Volumes!F22*Curves!AA23+25*Curves!AA24*Volumes!F23</f>
        <v>3249757.105</v>
      </c>
      <c r="H25" s="46" t="n">
        <f aca="false">A24*Volumes!G22*Curves!AF23+25*Curves!AF24*Volumes!G23</f>
        <v>0</v>
      </c>
      <c r="I25" s="45" t="n">
        <f aca="false">A24*Volumes!H22*Curves!AK23+25*Curves!AK24*Volumes!H23</f>
        <v>0</v>
      </c>
      <c r="J25" s="46" t="n">
        <f aca="false">SUM(C25:I25)</f>
        <v>9193953.345</v>
      </c>
      <c r="L25" s="54" t="n">
        <f aca="false">J25/Volumes!I23/(25+A24)</f>
        <v>2.32170539015152</v>
      </c>
    </row>
    <row r="26" customFormat="false" ht="12.75" hidden="false" customHeight="false" outlineLevel="0" collapsed="false">
      <c r="A26" s="45" t="n">
        <f aca="false">EOMONTH(B26,0)-B26+1</f>
        <v>31</v>
      </c>
      <c r="B26" s="44" t="n">
        <f aca="false">Curves!A25</f>
        <v>37834</v>
      </c>
      <c r="C26" s="46" t="n">
        <f aca="false">$A25*Volumes!B23*Curves!G24+25*Volumes!B24*Curves!G25</f>
        <v>562002.8075</v>
      </c>
      <c r="D26" s="46" t="n">
        <f aca="false">$A25*Volumes!C23*Curves!L24+25*Volumes!C24*Curves!L25</f>
        <v>562002.8075</v>
      </c>
      <c r="E26" s="46" t="n">
        <f aca="false">$A25*Volumes!D23*Curves!Q24+25*Volumes!D24*Curves!Q25</f>
        <v>5043806.628</v>
      </c>
      <c r="F26" s="46" t="n">
        <f aca="false">A25*Volumes!E23*Curves!V24+25*Volumes!E24*Curves!V25</f>
        <v>0</v>
      </c>
      <c r="G26" s="46" t="n">
        <f aca="false">$A25*Volumes!F23*Curves!AA24+25*Curves!AA25*Volumes!F24</f>
        <v>3346844.926</v>
      </c>
      <c r="H26" s="46" t="n">
        <f aca="false">A25*Volumes!G23*Curves!AF24+25*Curves!AF25*Volumes!G24</f>
        <v>0</v>
      </c>
      <c r="I26" s="45" t="n">
        <f aca="false">A25*Volumes!H23*Curves!AK24+25*Curves!AK25*Volumes!H24</f>
        <v>0</v>
      </c>
      <c r="J26" s="46" t="n">
        <f aca="false">SUM(C26:I26)</f>
        <v>9514657.169</v>
      </c>
      <c r="L26" s="54" t="n">
        <f aca="false">J26/Volumes!I24/(25+A25)</f>
        <v>2.35978600421627</v>
      </c>
    </row>
    <row r="27" customFormat="false" ht="12.75" hidden="false" customHeight="false" outlineLevel="0" collapsed="false">
      <c r="A27" s="45" t="n">
        <f aca="false">EOMONTH(B27,0)-B27+1</f>
        <v>30</v>
      </c>
      <c r="B27" s="44" t="n">
        <f aca="false">Curves!A26</f>
        <v>37865</v>
      </c>
      <c r="C27" s="46" t="n">
        <f aca="false">$A26*Volumes!B24*Curves!G25+25*Volumes!B25*Curves!G26</f>
        <v>568518.3275</v>
      </c>
      <c r="D27" s="46" t="n">
        <f aca="false">$A26*Volumes!C24*Curves!L25+25*Volumes!C25*Curves!L26</f>
        <v>568518.3275</v>
      </c>
      <c r="E27" s="46" t="n">
        <f aca="false">$A26*Volumes!D24*Curves!Q25+25*Volumes!D25*Curves!Q26</f>
        <v>5098703.316</v>
      </c>
      <c r="F27" s="46" t="n">
        <f aca="false">A26*Volumes!E24*Curves!V25+25*Volumes!E25*Curves!V26</f>
        <v>0</v>
      </c>
      <c r="G27" s="46" t="n">
        <f aca="false">$A26*Volumes!F24*Curves!AA25+25*Curves!AA26*Volumes!F25</f>
        <v>3372508.448</v>
      </c>
      <c r="H27" s="46" t="n">
        <f aca="false">A26*Volumes!G24*Curves!AF25+25*Curves!AF26*Volumes!G25</f>
        <v>0</v>
      </c>
      <c r="I27" s="45" t="n">
        <f aca="false">A26*Volumes!H24*Curves!AK25+25*Curves!AK26*Volumes!H25</f>
        <v>0</v>
      </c>
      <c r="J27" s="46" t="n">
        <f aca="false">SUM(C27:I27)</f>
        <v>9608248.419</v>
      </c>
      <c r="L27" s="54" t="n">
        <f aca="false">J27/Volumes!I25/(25+A26)</f>
        <v>2.38299811979167</v>
      </c>
    </row>
    <row r="28" customFormat="false" ht="12.75" hidden="false" customHeight="false" outlineLevel="0" collapsed="false">
      <c r="A28" s="45" t="n">
        <f aca="false">EOMONTH(B28,0)-B28+1</f>
        <v>31</v>
      </c>
      <c r="B28" s="44" t="n">
        <f aca="false">Curves!A27</f>
        <v>37895</v>
      </c>
      <c r="C28" s="46" t="n">
        <f aca="false">$A27*Volumes!B25*Curves!G26+25*Volumes!B26*Curves!G27</f>
        <v>565044.925</v>
      </c>
      <c r="D28" s="46" t="n">
        <f aca="false">$A27*Volumes!C25*Curves!L26+25*Volumes!C26*Curves!L27</f>
        <v>565044.925</v>
      </c>
      <c r="E28" s="46" t="n">
        <f aca="false">$A27*Volumes!D25*Curves!Q26+25*Volumes!D26*Curves!Q27</f>
        <v>5064244.92</v>
      </c>
      <c r="F28" s="46" t="n">
        <f aca="false">A27*Volumes!E25*Curves!V26+25*Volumes!E26*Curves!V27</f>
        <v>0</v>
      </c>
      <c r="G28" s="46" t="n">
        <f aca="false">$A27*Volumes!F25*Curves!AA26+25*Curves!AA27*Volumes!F26</f>
        <v>3339045.755</v>
      </c>
      <c r="H28" s="46" t="n">
        <f aca="false">A27*Volumes!G25*Curves!AF26+25*Curves!AF27*Volumes!G26</f>
        <v>0</v>
      </c>
      <c r="I28" s="45" t="n">
        <f aca="false">A27*Volumes!H25*Curves!AK26+25*Curves!AK27*Volumes!H26</f>
        <v>0</v>
      </c>
      <c r="J28" s="46" t="n">
        <f aca="false">SUM(C28:I28)</f>
        <v>9533380.525</v>
      </c>
      <c r="L28" s="54" t="n">
        <f aca="false">J28/Volumes!I26/(25+A27)</f>
        <v>2.40741932449495</v>
      </c>
    </row>
    <row r="29" customFormat="false" ht="12.75" hidden="false" customHeight="false" outlineLevel="0" collapsed="false">
      <c r="A29" s="45" t="n">
        <f aca="false">EOMONTH(B29,0)-B29+1</f>
        <v>30</v>
      </c>
      <c r="B29" s="44" t="n">
        <f aca="false">Curves!A28</f>
        <v>37926</v>
      </c>
      <c r="C29" s="46" t="n">
        <f aca="false">$A28*Volumes!B26*Curves!G27+25*Volumes!B27*Curves!G28</f>
        <v>604251.982</v>
      </c>
      <c r="D29" s="46" t="n">
        <f aca="false">$A28*Volumes!C26*Curves!L27+25*Volumes!C27*Curves!L28</f>
        <v>604251.982</v>
      </c>
      <c r="E29" s="46" t="n">
        <f aca="false">$A28*Volumes!D26*Curves!Q27+25*Volumes!D27*Curves!Q28</f>
        <v>5399821.6608</v>
      </c>
      <c r="F29" s="46" t="n">
        <f aca="false">A28*Volumes!E26*Curves!V27+25*Volumes!E27*Curves!V28</f>
        <v>0</v>
      </c>
      <c r="G29" s="46" t="n">
        <f aca="false">$A28*Volumes!F26*Curves!AA27+25*Curves!AA28*Volumes!F27</f>
        <v>3538030.343</v>
      </c>
      <c r="H29" s="46" t="n">
        <f aca="false">A28*Volumes!G26*Curves!AF27+25*Curves!AF28*Volumes!G27</f>
        <v>0</v>
      </c>
      <c r="I29" s="45" t="n">
        <f aca="false">A28*Volumes!H26*Curves!AK27+25*Curves!AK28*Volumes!H27</f>
        <v>0</v>
      </c>
      <c r="J29" s="46" t="n">
        <f aca="false">SUM(C29:I29)</f>
        <v>10146355.9678</v>
      </c>
      <c r="L29" s="54" t="n">
        <f aca="false">J29/Volumes!I27/(25+A28)</f>
        <v>2.51645733328373</v>
      </c>
    </row>
    <row r="30" customFormat="false" ht="12.75" hidden="false" customHeight="false" outlineLevel="0" collapsed="false">
      <c r="A30" s="45" t="n">
        <f aca="false">EOMONTH(B30,0)-B30+1</f>
        <v>31</v>
      </c>
      <c r="B30" s="44" t="n">
        <f aca="false">Curves!A29</f>
        <v>37956</v>
      </c>
      <c r="C30" s="46" t="n">
        <f aca="false">$A29*Volumes!B27*Curves!G28+25*Volumes!B28*Curves!G29</f>
        <v>642823.4625</v>
      </c>
      <c r="D30" s="46" t="n">
        <f aca="false">$A29*Volumes!C27*Curves!L28+25*Volumes!C28*Curves!L29</f>
        <v>642823.4625</v>
      </c>
      <c r="E30" s="46" t="n">
        <f aca="false">$A29*Volumes!D27*Curves!Q28+25*Volumes!D28*Curves!Q29</f>
        <v>5718271.86</v>
      </c>
      <c r="F30" s="46" t="n">
        <f aca="false">A29*Volumes!E27*Curves!V28+25*Volumes!E28*Curves!V29</f>
        <v>0</v>
      </c>
      <c r="G30" s="46" t="n">
        <f aca="false">$A29*Volumes!F27*Curves!AA28+25*Curves!AA29*Volumes!F28</f>
        <v>3718255.03</v>
      </c>
      <c r="H30" s="46" t="n">
        <f aca="false">A29*Volumes!G27*Curves!AF28+25*Curves!AF29*Volumes!G28</f>
        <v>0</v>
      </c>
      <c r="I30" s="45" t="n">
        <f aca="false">A29*Volumes!H27*Curves!AK28+25*Curves!AK29*Volumes!H28</f>
        <v>0</v>
      </c>
      <c r="J30" s="46" t="n">
        <f aca="false">SUM(C30:I30)</f>
        <v>10722173.815</v>
      </c>
      <c r="L30" s="54" t="n">
        <f aca="false">J30/Volumes!I28/(25+A29)</f>
        <v>2.70761965025253</v>
      </c>
    </row>
    <row r="31" customFormat="false" ht="12.75" hidden="false" customHeight="false" outlineLevel="0" collapsed="false">
      <c r="A31" s="45" t="n">
        <f aca="false">EOMONTH(B31,0)-B31+1</f>
        <v>31</v>
      </c>
      <c r="B31" s="44" t="n">
        <f aca="false">Curves!A30</f>
        <v>37987</v>
      </c>
      <c r="C31" s="46" t="n">
        <f aca="false">$A30*Volumes!B28*Curves!G29+25*Volumes!B29*Curves!G30</f>
        <v>688635.392</v>
      </c>
      <c r="D31" s="46" t="n">
        <f aca="false">$A30*Volumes!C28*Curves!L29+25*Volumes!C29*Curves!L30</f>
        <v>688635.392</v>
      </c>
      <c r="E31" s="46" t="n">
        <f aca="false">$A30*Volumes!D28*Curves!Q29+25*Volumes!D29*Curves!Q30</f>
        <v>6108933.3648</v>
      </c>
      <c r="F31" s="46" t="n">
        <f aca="false">A30*Volumes!E28*Curves!V29+25*Volumes!E29*Curves!V30</f>
        <v>0</v>
      </c>
      <c r="G31" s="46" t="n">
        <f aca="false">$A30*Volumes!F28*Curves!AA29+25*Curves!AA30*Volumes!F29</f>
        <v>3996220.206</v>
      </c>
      <c r="H31" s="46" t="n">
        <f aca="false">A30*Volumes!G28*Curves!AF29+25*Curves!AF30*Volumes!G29</f>
        <v>0</v>
      </c>
      <c r="I31" s="45" t="n">
        <f aca="false">A30*Volumes!H28*Curves!AK29+25*Curves!AK30*Volumes!H29</f>
        <v>0</v>
      </c>
      <c r="J31" s="46" t="n">
        <f aca="false">SUM(C31:I31)</f>
        <v>11482424.3548</v>
      </c>
      <c r="L31" s="54" t="n">
        <f aca="false">J31/Volumes!I29/(25+A30)</f>
        <v>2.84782350069445</v>
      </c>
    </row>
    <row r="32" customFormat="false" ht="12.75" hidden="false" customHeight="false" outlineLevel="0" collapsed="false">
      <c r="A32" s="45" t="n">
        <f aca="false">EOMONTH(B32,0)-B32+1</f>
        <v>29</v>
      </c>
      <c r="B32" s="44" t="n">
        <f aca="false">Curves!A31</f>
        <v>38018</v>
      </c>
      <c r="C32" s="46" t="n">
        <f aca="false">$A31*Volumes!B29*Curves!G30+25*Volumes!B30*Curves!G31</f>
        <v>685532.3295</v>
      </c>
      <c r="D32" s="46" t="n">
        <f aca="false">$A31*Volumes!C29*Curves!L30+25*Volumes!C30*Curves!L31</f>
        <v>685532.3295</v>
      </c>
      <c r="E32" s="46" t="n">
        <f aca="false">$A31*Volumes!D29*Curves!Q30+25*Volumes!D30*Curves!Q31</f>
        <v>6085264.2648</v>
      </c>
      <c r="F32" s="46" t="n">
        <f aca="false">A31*Volumes!E29*Curves!V30+25*Volumes!E30*Curves!V31</f>
        <v>0</v>
      </c>
      <c r="G32" s="46" t="n">
        <f aca="false">$A31*Volumes!F29*Curves!AA30+25*Curves!AA31*Volumes!F30</f>
        <v>4030283.28</v>
      </c>
      <c r="H32" s="46" t="n">
        <f aca="false">A31*Volumes!G29*Curves!AF30+25*Curves!AF31*Volumes!G30</f>
        <v>0</v>
      </c>
      <c r="I32" s="45" t="n">
        <f aca="false">A31*Volumes!H29*Curves!AK30+25*Curves!AK31*Volumes!H30</f>
        <v>0</v>
      </c>
      <c r="J32" s="46" t="n">
        <f aca="false">SUM(C32:I32)</f>
        <v>11486612.2038</v>
      </c>
      <c r="L32" s="54" t="n">
        <f aca="false">J32/Volumes!I30/(25+A31)</f>
        <v>2.84886215372024</v>
      </c>
    </row>
    <row r="33" customFormat="false" ht="12.75" hidden="false" customHeight="false" outlineLevel="0" collapsed="false">
      <c r="A33" s="45" t="n">
        <f aca="false">EOMONTH(B33,0)-B33+1</f>
        <v>31</v>
      </c>
      <c r="B33" s="44" t="n">
        <f aca="false">Curves!A32</f>
        <v>38047</v>
      </c>
      <c r="C33" s="46" t="n">
        <f aca="false">$A32*Volumes!B30*Curves!G31+25*Volumes!B31*Curves!G32</f>
        <v>629418.688</v>
      </c>
      <c r="D33" s="46" t="n">
        <f aca="false">$A32*Volumes!C30*Curves!L31+25*Volumes!C31*Curves!L32</f>
        <v>629418.688</v>
      </c>
      <c r="E33" s="46" t="n">
        <f aca="false">$A32*Volumes!D30*Curves!Q31+25*Volumes!D31*Curves!Q32</f>
        <v>5606028.1872</v>
      </c>
      <c r="F33" s="46" t="n">
        <f aca="false">A32*Volumes!E30*Curves!V31+25*Volumes!E31*Curves!V32</f>
        <v>0</v>
      </c>
      <c r="G33" s="46" t="n">
        <f aca="false">$A32*Volumes!F30*Curves!AA31+25*Curves!AA32*Volumes!F31</f>
        <v>3681576.754</v>
      </c>
      <c r="H33" s="46" t="n">
        <f aca="false">A32*Volumes!G30*Curves!AF31+25*Curves!AF32*Volumes!G31</f>
        <v>0</v>
      </c>
      <c r="I33" s="45" t="n">
        <f aca="false">A32*Volumes!H30*Curves!AK31+25*Curves!AK32*Volumes!H31</f>
        <v>0</v>
      </c>
      <c r="J33" s="46" t="n">
        <f aca="false">SUM(C33:I33)</f>
        <v>10546442.3172</v>
      </c>
      <c r="L33" s="54" t="n">
        <f aca="false">J33/Volumes!I31/(25+A32)</f>
        <v>2.71256232438272</v>
      </c>
    </row>
    <row r="34" customFormat="false" ht="12.75" hidden="false" customHeight="false" outlineLevel="0" collapsed="false">
      <c r="A34" s="45" t="n">
        <f aca="false">EOMONTH(B34,0)-B34+1</f>
        <v>30</v>
      </c>
      <c r="B34" s="44" t="n">
        <f aca="false">Curves!A33</f>
        <v>38078</v>
      </c>
      <c r="C34" s="46" t="n">
        <f aca="false">$A33*Volumes!B31*Curves!G32+25*Volumes!B32*Curves!G33</f>
        <v>611533.342</v>
      </c>
      <c r="D34" s="46" t="n">
        <f aca="false">$A33*Volumes!C31*Curves!L32+25*Volumes!C32*Curves!L33</f>
        <v>611533.342</v>
      </c>
      <c r="E34" s="46" t="n">
        <f aca="false">$A33*Volumes!D31*Curves!Q32+25*Volumes!D32*Curves!Q33</f>
        <v>5469060.8448</v>
      </c>
      <c r="F34" s="46" t="n">
        <f aca="false">A33*Volumes!E31*Curves!V32+25*Volumes!E32*Curves!V33</f>
        <v>0</v>
      </c>
      <c r="G34" s="46" t="n">
        <f aca="false">$A33*Volumes!F31*Curves!AA32+25*Curves!AA33*Volumes!F32</f>
        <v>3628867.721</v>
      </c>
      <c r="H34" s="46" t="n">
        <f aca="false">A33*Volumes!G31*Curves!AF32+25*Curves!AF33*Volumes!G32</f>
        <v>0</v>
      </c>
      <c r="I34" s="45" t="n">
        <f aca="false">A33*Volumes!H31*Curves!AK32+25*Curves!AK33*Volumes!H32</f>
        <v>0</v>
      </c>
      <c r="J34" s="46" t="n">
        <f aca="false">SUM(C34:I34)</f>
        <v>10320995.2498</v>
      </c>
      <c r="L34" s="54" t="n">
        <f aca="false">J34/Volumes!I32/(25+A33)</f>
        <v>2.55977064727183</v>
      </c>
    </row>
    <row r="35" customFormat="false" ht="12.75" hidden="false" customHeight="false" outlineLevel="0" collapsed="false">
      <c r="A35" s="45" t="n">
        <f aca="false">EOMONTH(B35,0)-B35+1</f>
        <v>31</v>
      </c>
      <c r="B35" s="44" t="n">
        <f aca="false">Curves!A34</f>
        <v>38108</v>
      </c>
      <c r="C35" s="46" t="n">
        <f aca="false">$A34*Volumes!B32*Curves!G33+25*Volumes!B33*Curves!G34</f>
        <v>577101.61</v>
      </c>
      <c r="D35" s="46" t="n">
        <f aca="false">$A34*Volumes!C32*Curves!L33+25*Volumes!C33*Curves!L34</f>
        <v>577101.61</v>
      </c>
      <c r="E35" s="46" t="n">
        <f aca="false">$A34*Volumes!D32*Curves!Q33+25*Volumes!D33*Curves!Q34</f>
        <v>5173700.784</v>
      </c>
      <c r="F35" s="46" t="n">
        <f aca="false">A34*Volumes!E32*Curves!V33+25*Volumes!E33*Curves!V34</f>
        <v>0</v>
      </c>
      <c r="G35" s="46" t="n">
        <f aca="false">$A34*Volumes!F32*Curves!AA33+25*Curves!AA34*Volumes!F33</f>
        <v>3522871.705</v>
      </c>
      <c r="H35" s="46" t="n">
        <f aca="false">A34*Volumes!G32*Curves!AF33+25*Curves!AF34*Volumes!G33</f>
        <v>0</v>
      </c>
      <c r="I35" s="45" t="n">
        <f aca="false">A34*Volumes!H32*Curves!AK33+25*Curves!AK34*Volumes!H33</f>
        <v>0</v>
      </c>
      <c r="J35" s="46" t="n">
        <f aca="false">SUM(C35:I35)</f>
        <v>9850775.709</v>
      </c>
      <c r="L35" s="54" t="n">
        <f aca="false">J35/Volumes!I33/(25+A34)</f>
        <v>2.48756962348485</v>
      </c>
    </row>
    <row r="36" customFormat="false" ht="12.75" hidden="false" customHeight="false" outlineLevel="0" collapsed="false">
      <c r="A36" s="45" t="n">
        <f aca="false">EOMONTH(B36,0)-B36+1</f>
        <v>30</v>
      </c>
      <c r="B36" s="44" t="n">
        <f aca="false">Curves!A35</f>
        <v>38139</v>
      </c>
      <c r="C36" s="46" t="n">
        <f aca="false">$A35*Volumes!B33*Curves!G34+25*Volumes!B34*Curves!G35</f>
        <v>594666.934</v>
      </c>
      <c r="D36" s="46" t="n">
        <f aca="false">$A35*Volumes!C33*Curves!L34+25*Volumes!C34*Curves!L35</f>
        <v>594666.934</v>
      </c>
      <c r="E36" s="46" t="n">
        <f aca="false">$A35*Volumes!D33*Curves!Q34+25*Volumes!D34*Curves!Q35</f>
        <v>5325653.2896</v>
      </c>
      <c r="F36" s="46" t="n">
        <f aca="false">A35*Volumes!E33*Curves!V34+25*Volumes!E34*Curves!V35</f>
        <v>0</v>
      </c>
      <c r="G36" s="46" t="n">
        <f aca="false">$A35*Volumes!F33*Curves!AA34+25*Curves!AA35*Volumes!F34</f>
        <v>3611492.28</v>
      </c>
      <c r="H36" s="46" t="n">
        <f aca="false">A35*Volumes!G33*Curves!AF34+25*Curves!AF35*Volumes!G34</f>
        <v>0</v>
      </c>
      <c r="I36" s="45" t="n">
        <f aca="false">A35*Volumes!H33*Curves!AK34+25*Curves!AK35*Volumes!H34</f>
        <v>0</v>
      </c>
      <c r="J36" s="46" t="n">
        <f aca="false">SUM(C36:I36)</f>
        <v>10126479.4376</v>
      </c>
      <c r="L36" s="54" t="n">
        <f aca="false">J36/Volumes!I34/(25+A35)</f>
        <v>2.51152763829365</v>
      </c>
    </row>
    <row r="37" customFormat="false" ht="12.75" hidden="false" customHeight="false" outlineLevel="0" collapsed="false">
      <c r="A37" s="45" t="n">
        <f aca="false">EOMONTH(B37,0)-B37+1</f>
        <v>31</v>
      </c>
      <c r="B37" s="44" t="n">
        <f aca="false">Curves!A36</f>
        <v>38169</v>
      </c>
      <c r="C37" s="46" t="n">
        <f aca="false">$A36*Volumes!B34*Curves!G35+25*Volumes!B35*Curves!G36</f>
        <v>598701.235</v>
      </c>
      <c r="D37" s="46" t="n">
        <f aca="false">$A36*Volumes!C34*Curves!L35+25*Volumes!C35*Curves!L36</f>
        <v>598701.235</v>
      </c>
      <c r="E37" s="46" t="n">
        <f aca="false">$A36*Volumes!D34*Curves!Q35+25*Volumes!D35*Curves!Q36</f>
        <v>5350575.384</v>
      </c>
      <c r="F37" s="46" t="n">
        <f aca="false">A36*Volumes!E34*Curves!V35+25*Volumes!E35*Curves!V36</f>
        <v>0</v>
      </c>
      <c r="G37" s="46" t="n">
        <f aca="false">$A36*Volumes!F34*Curves!AA35+25*Curves!AA36*Volumes!F35</f>
        <v>3598070.875</v>
      </c>
      <c r="H37" s="46" t="n">
        <f aca="false">A36*Volumes!G34*Curves!AF35+25*Curves!AF36*Volumes!G35</f>
        <v>0</v>
      </c>
      <c r="I37" s="45" t="n">
        <f aca="false">A36*Volumes!H34*Curves!AK35+25*Curves!AK36*Volumes!H35</f>
        <v>0</v>
      </c>
      <c r="J37" s="46" t="n">
        <f aca="false">SUM(C37:I37)</f>
        <v>10146048.729</v>
      </c>
      <c r="L37" s="54" t="n">
        <f aca="false">J37/Volumes!I35/(25+A36)</f>
        <v>2.56213351742424</v>
      </c>
    </row>
    <row r="38" customFormat="false" ht="12.75" hidden="false" customHeight="false" outlineLevel="0" collapsed="false">
      <c r="A38" s="45" t="n">
        <f aca="false">EOMONTH(B38,0)-B38+1</f>
        <v>31</v>
      </c>
      <c r="B38" s="44" t="n">
        <f aca="false">Curves!A37</f>
        <v>38200</v>
      </c>
      <c r="C38" s="46" t="n">
        <f aca="false">$A37*Volumes!B35*Curves!G36+25*Volumes!B36*Curves!G37</f>
        <v>623865.4795</v>
      </c>
      <c r="D38" s="46" t="n">
        <f aca="false">$A37*Volumes!C35*Curves!L36+25*Volumes!C36*Curves!L37</f>
        <v>623865.4795</v>
      </c>
      <c r="E38" s="46" t="n">
        <f aca="false">$A37*Volumes!D35*Curves!Q36+25*Volumes!D36*Curves!Q37</f>
        <v>5565160.6248</v>
      </c>
      <c r="F38" s="46" t="n">
        <f aca="false">A37*Volumes!E35*Curves!V36+25*Volumes!E36*Curves!V37</f>
        <v>0</v>
      </c>
      <c r="G38" s="46" t="n">
        <f aca="false">$A37*Volumes!F35*Curves!AA36+25*Curves!AA37*Volumes!F36</f>
        <v>3713878.47</v>
      </c>
      <c r="H38" s="46" t="n">
        <f aca="false">A37*Volumes!G35*Curves!AF36+25*Curves!AF37*Volumes!G36</f>
        <v>0</v>
      </c>
      <c r="I38" s="45" t="n">
        <f aca="false">A37*Volumes!H35*Curves!AK36+25*Curves!AK37*Volumes!H36</f>
        <v>0</v>
      </c>
      <c r="J38" s="46" t="n">
        <f aca="false">SUM(C38:I38)</f>
        <v>10526770.0538</v>
      </c>
      <c r="L38" s="54" t="n">
        <f aca="false">J38/Volumes!I36/(25+A37)</f>
        <v>2.61080606493056</v>
      </c>
    </row>
    <row r="39" customFormat="false" ht="12.75" hidden="false" customHeight="false" outlineLevel="0" collapsed="false">
      <c r="A39" s="45" t="n">
        <f aca="false">EOMONTH(B39,0)-B39+1</f>
        <v>30</v>
      </c>
      <c r="B39" s="44" t="n">
        <f aca="false">Curves!A38</f>
        <v>38231</v>
      </c>
      <c r="C39" s="46" t="n">
        <f aca="false">$A38*Volumes!B36*Curves!G37+25*Volumes!B37*Curves!G38</f>
        <v>629012.0745</v>
      </c>
      <c r="D39" s="46" t="n">
        <f aca="false">$A38*Volumes!C36*Curves!L37+25*Volumes!C37*Curves!L38</f>
        <v>629012.0745</v>
      </c>
      <c r="E39" s="46" t="n">
        <f aca="false">$A38*Volumes!D36*Curves!Q37+25*Volumes!D37*Curves!Q38</f>
        <v>5608546.7928</v>
      </c>
      <c r="F39" s="46" t="n">
        <f aca="false">A38*Volumes!E36*Curves!V37+25*Volumes!E37*Curves!V38</f>
        <v>0</v>
      </c>
      <c r="G39" s="46" t="n">
        <f aca="false">$A38*Volumes!F36*Curves!AA37+25*Curves!AA38*Volumes!F37</f>
        <v>3734115.474</v>
      </c>
      <c r="H39" s="46" t="n">
        <f aca="false">A38*Volumes!G36*Curves!AF37+25*Curves!AF38*Volumes!G37</f>
        <v>0</v>
      </c>
      <c r="I39" s="45" t="n">
        <f aca="false">A38*Volumes!H36*Curves!AK37+25*Curves!AK38*Volumes!H37</f>
        <v>0</v>
      </c>
      <c r="J39" s="46" t="n">
        <f aca="false">SUM(C39:I39)</f>
        <v>10600686.4158</v>
      </c>
      <c r="L39" s="54" t="n">
        <f aca="false">J39/Volumes!I37/(25+A38)</f>
        <v>2.62913849598214</v>
      </c>
    </row>
    <row r="40" customFormat="false" ht="12.75" hidden="false" customHeight="false" outlineLevel="0" collapsed="false">
      <c r="A40" s="45" t="n">
        <f aca="false">EOMONTH(B40,0)-B40+1</f>
        <v>31</v>
      </c>
      <c r="B40" s="44" t="n">
        <f aca="false">Curves!A39</f>
        <v>38261</v>
      </c>
      <c r="C40" s="46" t="n">
        <f aca="false">$A39*Volumes!B37*Curves!G38+25*Volumes!B38*Curves!G39</f>
        <v>618616.9</v>
      </c>
      <c r="D40" s="46" t="n">
        <f aca="false">$A39*Volumes!C37*Curves!L38+25*Volumes!C38*Curves!L39</f>
        <v>618616.9</v>
      </c>
      <c r="E40" s="46" t="n">
        <f aca="false">$A39*Volumes!D37*Curves!Q38+25*Volumes!D38*Curves!Q39</f>
        <v>5515947.36</v>
      </c>
      <c r="F40" s="46" t="n">
        <f aca="false">A39*Volumes!E37*Curves!V38+25*Volumes!E38*Curves!V39</f>
        <v>0</v>
      </c>
      <c r="G40" s="46" t="n">
        <f aca="false">$A39*Volumes!F37*Curves!AA38+25*Curves!AA39*Volumes!F38</f>
        <v>3671761.365</v>
      </c>
      <c r="H40" s="46" t="n">
        <f aca="false">A39*Volumes!G37*Curves!AF38+25*Curves!AF39*Volumes!G38</f>
        <v>0</v>
      </c>
      <c r="I40" s="45" t="n">
        <f aca="false">A39*Volumes!H37*Curves!AK38+25*Curves!AK39*Volumes!H38</f>
        <v>0</v>
      </c>
      <c r="J40" s="46" t="n">
        <f aca="false">SUM(C40:I40)</f>
        <v>10424942.525</v>
      </c>
      <c r="L40" s="54" t="n">
        <f aca="false">J40/Volumes!I38/(25+A39)</f>
        <v>2.63256124368687</v>
      </c>
    </row>
    <row r="41" customFormat="false" ht="12.75" hidden="false" customHeight="false" outlineLevel="0" collapsed="false">
      <c r="A41" s="45" t="n">
        <f aca="false">EOMONTH(B41,0)-B41+1</f>
        <v>30</v>
      </c>
      <c r="B41" s="44" t="n">
        <f aca="false">Curves!A40</f>
        <v>38292</v>
      </c>
      <c r="C41" s="46" t="n">
        <f aca="false">$A40*Volumes!B38*Curves!G39+25*Volumes!B39*Curves!G40</f>
        <v>651712.005</v>
      </c>
      <c r="D41" s="46" t="n">
        <f aca="false">$A40*Volumes!C38*Curves!L39+25*Volumes!C39*Curves!L40</f>
        <v>651712.005</v>
      </c>
      <c r="E41" s="46" t="n">
        <f aca="false">$A40*Volumes!D38*Curves!Q39+25*Volumes!D39*Curves!Q40</f>
        <v>5800305.672</v>
      </c>
      <c r="F41" s="46" t="n">
        <f aca="false">A40*Volumes!E38*Curves!V39+25*Volumes!E39*Curves!V40</f>
        <v>0</v>
      </c>
      <c r="G41" s="46" t="n">
        <f aca="false">$A40*Volumes!F38*Curves!AA39+25*Curves!AA40*Volumes!F39</f>
        <v>3834910.973</v>
      </c>
      <c r="H41" s="46" t="n">
        <f aca="false">A40*Volumes!G38*Curves!AF39+25*Curves!AF40*Volumes!G39</f>
        <v>0</v>
      </c>
      <c r="I41" s="45" t="n">
        <f aca="false">A40*Volumes!H38*Curves!AK39+25*Curves!AK40*Volumes!H39</f>
        <v>0</v>
      </c>
      <c r="J41" s="46" t="n">
        <f aca="false">SUM(C41:I41)</f>
        <v>10938640.655</v>
      </c>
      <c r="L41" s="54" t="n">
        <f aca="false">J41/Volumes!I39/(25+A40)</f>
        <v>2.71295651165675</v>
      </c>
    </row>
    <row r="42" customFormat="false" ht="12.75" hidden="false" customHeight="false" outlineLevel="0" collapsed="false">
      <c r="A42" s="45" t="n">
        <f aca="false">EOMONTH(B42,0)-B42+1</f>
        <v>31</v>
      </c>
      <c r="B42" s="44" t="n">
        <f aca="false">Curves!A41</f>
        <v>38322</v>
      </c>
      <c r="C42" s="46" t="n">
        <f aca="false">$A41*Volumes!B39*Curves!G40+25*Volumes!B40*Curves!G41</f>
        <v>683499.395</v>
      </c>
      <c r="D42" s="46" t="n">
        <f aca="false">$A41*Volumes!C39*Curves!L40+25*Volumes!C40*Curves!L41</f>
        <v>683499.395</v>
      </c>
      <c r="E42" s="46" t="n">
        <f aca="false">$A41*Volumes!D39*Curves!Q40+25*Volumes!D40*Curves!Q41</f>
        <v>6061669.488</v>
      </c>
      <c r="F42" s="46" t="n">
        <f aca="false">A41*Volumes!E39*Curves!V40+25*Volumes!E40*Curves!V41</f>
        <v>0</v>
      </c>
      <c r="G42" s="46" t="n">
        <f aca="false">$A41*Volumes!F39*Curves!AA40+25*Curves!AA41*Volumes!F40</f>
        <v>3983989.7</v>
      </c>
      <c r="H42" s="46" t="n">
        <f aca="false">A41*Volumes!G39*Curves!AF40+25*Curves!AF41*Volumes!G40</f>
        <v>0</v>
      </c>
      <c r="I42" s="45" t="n">
        <f aca="false">A41*Volumes!H39*Curves!AK40+25*Curves!AK41*Volumes!H40</f>
        <v>0</v>
      </c>
      <c r="J42" s="46" t="n">
        <f aca="false">SUM(C42:I42)</f>
        <v>11412657.978</v>
      </c>
      <c r="L42" s="54" t="n">
        <f aca="false">J42/Volumes!I40/(25+A41)</f>
        <v>2.88198433787879</v>
      </c>
    </row>
    <row r="43" customFormat="false" ht="12.75" hidden="false" customHeight="false" outlineLevel="0" collapsed="false">
      <c r="A43" s="45" t="n">
        <f aca="false">EOMONTH(B43,0)-B43+1</f>
        <v>31</v>
      </c>
      <c r="B43" s="44" t="n">
        <f aca="false">Curves!A42</f>
        <v>38353</v>
      </c>
      <c r="C43" s="46" t="n">
        <f aca="false">$A42*Volumes!B40*Curves!G41+25*Volumes!B41*Curves!G42</f>
        <v>723597.2045</v>
      </c>
      <c r="D43" s="46" t="n">
        <f aca="false">$A42*Volumes!C40*Curves!L41+25*Volumes!C41*Curves!L42</f>
        <v>723597.2045</v>
      </c>
      <c r="E43" s="46" t="n">
        <f aca="false">$A42*Volumes!D40*Curves!Q41+25*Volumes!D41*Curves!Q42</f>
        <v>6404258.4648</v>
      </c>
      <c r="F43" s="46" t="n">
        <f aca="false">A42*Volumes!E40*Curves!V41+25*Volumes!E41*Curves!V42</f>
        <v>0</v>
      </c>
      <c r="G43" s="46" t="n">
        <f aca="false">$A42*Volumes!F40*Curves!AA41+25*Curves!AA42*Volumes!F41</f>
        <v>4208715.73</v>
      </c>
      <c r="H43" s="46" t="n">
        <f aca="false">A42*Volumes!G40*Curves!AF41+25*Curves!AF42*Volumes!G41</f>
        <v>0</v>
      </c>
      <c r="I43" s="45" t="n">
        <f aca="false">A42*Volumes!H40*Curves!AK41+25*Curves!AK42*Volumes!H41</f>
        <v>0</v>
      </c>
      <c r="J43" s="46" t="n">
        <f aca="false">SUM(C43:I43)</f>
        <v>12060168.6038</v>
      </c>
      <c r="L43" s="54" t="n">
        <f aca="false">J43/Volumes!I41/(25+A42)</f>
        <v>2.99111324499008</v>
      </c>
    </row>
    <row r="44" customFormat="false" ht="12.75" hidden="false" customHeight="false" outlineLevel="0" collapsed="false">
      <c r="A44" s="45" t="n">
        <f aca="false">EOMONTH(B44,0)-B44+1</f>
        <v>28</v>
      </c>
      <c r="B44" s="44" t="n">
        <f aca="false">Curves!A43</f>
        <v>38384</v>
      </c>
      <c r="C44" s="46" t="n">
        <f aca="false">$A43*Volumes!B41*Curves!G42+25*Volumes!B42*Curves!G43</f>
        <v>716452.0595</v>
      </c>
      <c r="D44" s="46" t="n">
        <f aca="false">$A43*Volumes!C41*Curves!L42+25*Volumes!C42*Curves!L43</f>
        <v>716452.0595</v>
      </c>
      <c r="E44" s="46" t="n">
        <f aca="false">$A43*Volumes!D41*Curves!Q42+25*Volumes!D42*Curves!Q43</f>
        <v>6346325.1768</v>
      </c>
      <c r="F44" s="46" t="n">
        <f aca="false">A43*Volumes!E41*Curves!V42+25*Volumes!E42*Curves!V43</f>
        <v>0</v>
      </c>
      <c r="G44" s="46" t="n">
        <f aca="false">$A43*Volumes!F41*Curves!AA42+25*Curves!AA43*Volumes!F42</f>
        <v>4182882.08</v>
      </c>
      <c r="H44" s="46" t="n">
        <f aca="false">A43*Volumes!G41*Curves!AF42+25*Curves!AF43*Volumes!G42</f>
        <v>0</v>
      </c>
      <c r="I44" s="45" t="n">
        <f aca="false">A43*Volumes!H41*Curves!AK42+25*Curves!AK43*Volumes!H42</f>
        <v>0</v>
      </c>
      <c r="J44" s="46" t="n">
        <f aca="false">SUM(C44:I44)</f>
        <v>11962111.3758</v>
      </c>
      <c r="L44" s="54" t="n">
        <f aca="false">J44/Volumes!I42/(25+A43)</f>
        <v>2.96679349598214</v>
      </c>
    </row>
    <row r="45" customFormat="false" ht="12.75" hidden="false" customHeight="false" outlineLevel="0" collapsed="false">
      <c r="A45" s="45" t="n">
        <f aca="false">EOMONTH(B45,0)-B45+1</f>
        <v>31</v>
      </c>
      <c r="B45" s="44" t="n">
        <f aca="false">Curves!A44</f>
        <v>38412</v>
      </c>
      <c r="C45" s="46" t="n">
        <f aca="false">$A44*Volumes!B42*Curves!G43+25*Volumes!B43*Curves!G44</f>
        <v>647120.5885</v>
      </c>
      <c r="D45" s="46" t="n">
        <f aca="false">$A44*Volumes!C42*Curves!L43+25*Volumes!C43*Curves!L44</f>
        <v>647120.5885</v>
      </c>
      <c r="E45" s="46" t="n">
        <f aca="false">$A44*Volumes!D42*Curves!Q43+25*Volumes!D43*Curves!Q44</f>
        <v>5749663.6344</v>
      </c>
      <c r="F45" s="46" t="n">
        <f aca="false">A44*Volumes!E42*Curves!V43+25*Volumes!E43*Curves!V44</f>
        <v>0</v>
      </c>
      <c r="G45" s="46" t="n">
        <f aca="false">$A44*Volumes!F42*Curves!AA43+25*Curves!AA44*Volumes!F43</f>
        <v>3839773.928</v>
      </c>
      <c r="H45" s="46" t="n">
        <f aca="false">A44*Volumes!G42*Curves!AF43+25*Curves!AF44*Volumes!G43</f>
        <v>0</v>
      </c>
      <c r="I45" s="45" t="n">
        <f aca="false">A44*Volumes!H42*Curves!AK43+25*Curves!AK44*Volumes!H43</f>
        <v>0</v>
      </c>
      <c r="J45" s="46" t="n">
        <f aca="false">SUM(C45:I45)</f>
        <v>10883678.7394</v>
      </c>
      <c r="L45" s="54" t="n">
        <f aca="false">J45/Volumes!I43/(25+A44)</f>
        <v>2.85211707007338</v>
      </c>
    </row>
    <row r="46" customFormat="false" ht="12.75" hidden="false" customHeight="false" outlineLevel="0" collapsed="false">
      <c r="A46" s="45" t="n">
        <f aca="false">EOMONTH(B46,0)-B46+1</f>
        <v>30</v>
      </c>
      <c r="B46" s="44" t="n">
        <f aca="false">Curves!A45</f>
        <v>38443</v>
      </c>
      <c r="C46" s="46" t="n">
        <f aca="false">$A45*Volumes!B43*Curves!G44+25*Volumes!B44*Curves!G45</f>
        <v>642927.082</v>
      </c>
      <c r="D46" s="46" t="n">
        <f aca="false">$A45*Volumes!C43*Curves!L44+25*Volumes!C44*Curves!L45</f>
        <v>642927.082</v>
      </c>
      <c r="E46" s="46" t="n">
        <f aca="false">$A45*Volumes!D43*Curves!Q44+25*Volumes!D44*Curves!Q45</f>
        <v>5733609.1008</v>
      </c>
      <c r="F46" s="46" t="n">
        <f aca="false">A45*Volumes!E43*Curves!V44+25*Volumes!E44*Curves!V45</f>
        <v>0</v>
      </c>
      <c r="G46" s="46" t="n">
        <f aca="false">$A45*Volumes!F43*Curves!AA44+25*Curves!AA45*Volumes!F44</f>
        <v>3856608.121</v>
      </c>
      <c r="H46" s="46" t="n">
        <f aca="false">A45*Volumes!G43*Curves!AF44+25*Curves!AF45*Volumes!G44</f>
        <v>0</v>
      </c>
      <c r="I46" s="45" t="n">
        <f aca="false">A45*Volumes!H43*Curves!AK44+25*Curves!AK45*Volumes!H44</f>
        <v>0</v>
      </c>
      <c r="J46" s="46" t="n">
        <f aca="false">SUM(C46:I46)</f>
        <v>10876071.3858</v>
      </c>
      <c r="L46" s="54" t="n">
        <f aca="false">J46/Volumes!I44/(25+A45)</f>
        <v>2.69743833973214</v>
      </c>
    </row>
    <row r="47" customFormat="false" ht="12.75" hidden="false" customHeight="false" outlineLevel="0" collapsed="false">
      <c r="A47" s="45" t="n">
        <f aca="false">EOMONTH(B47,0)-B47+1</f>
        <v>31</v>
      </c>
      <c r="B47" s="44" t="n">
        <f aca="false">Curves!A46</f>
        <v>38473</v>
      </c>
      <c r="C47" s="46" t="n">
        <f aca="false">$A46*Volumes!B44*Curves!G45+25*Volumes!B45*Curves!G46</f>
        <v>607934.7475</v>
      </c>
      <c r="D47" s="46" t="n">
        <f aca="false">$A46*Volumes!C44*Curves!L45+25*Volumes!C45*Curves!L46</f>
        <v>607934.7475</v>
      </c>
      <c r="E47" s="46" t="n">
        <f aca="false">$A46*Volumes!D44*Curves!Q45+25*Volumes!D45*Curves!Q46</f>
        <v>5433524.964</v>
      </c>
      <c r="F47" s="46" t="n">
        <f aca="false">A46*Volumes!E44*Curves!V45+25*Volumes!E45*Curves!V46</f>
        <v>0</v>
      </c>
      <c r="G47" s="46" t="n">
        <f aca="false">$A46*Volumes!F44*Curves!AA45+25*Curves!AA46*Volumes!F45</f>
        <v>3643027.455</v>
      </c>
      <c r="H47" s="46" t="n">
        <f aca="false">A46*Volumes!G44*Curves!AF45+25*Curves!AF46*Volumes!G45</f>
        <v>0</v>
      </c>
      <c r="I47" s="45" t="n">
        <f aca="false">A46*Volumes!H44*Curves!AK45+25*Curves!AK46*Volumes!H45</f>
        <v>0</v>
      </c>
      <c r="J47" s="46" t="n">
        <f aca="false">SUM(C47:I47)</f>
        <v>10292421.914</v>
      </c>
      <c r="L47" s="54" t="n">
        <f aca="false">J47/Volumes!I45/(25+A46)</f>
        <v>2.59909644292929</v>
      </c>
    </row>
    <row r="48" customFormat="false" ht="12.75" hidden="false" customHeight="false" outlineLevel="0" collapsed="false">
      <c r="A48" s="45" t="n">
        <f aca="false">EOMONTH(B48,0)-B48+1</f>
        <v>30</v>
      </c>
      <c r="B48" s="44" t="n">
        <f aca="false">Curves!A47</f>
        <v>38504</v>
      </c>
      <c r="C48" s="46" t="n">
        <f aca="false">$A47*Volumes!B45*Curves!G46+25*Volumes!B46*Curves!G47</f>
        <v>626060.674</v>
      </c>
      <c r="D48" s="46" t="n">
        <f aca="false">$A47*Volumes!C45*Curves!L46+25*Volumes!C46*Curves!L47</f>
        <v>626060.674</v>
      </c>
      <c r="E48" s="46" t="n">
        <f aca="false">$A47*Volumes!D45*Curves!Q46+25*Volumes!D46*Curves!Q47</f>
        <v>5590201.5456</v>
      </c>
      <c r="F48" s="46" t="n">
        <f aca="false">A47*Volumes!E45*Curves!V46+25*Volumes!E46*Curves!V47</f>
        <v>0</v>
      </c>
      <c r="G48" s="46" t="n">
        <f aca="false">$A47*Volumes!F45*Curves!AA46+25*Curves!AA47*Volumes!F46</f>
        <v>3733832.68</v>
      </c>
      <c r="H48" s="46" t="n">
        <f aca="false">A47*Volumes!G45*Curves!AF46+25*Curves!AF47*Volumes!G46</f>
        <v>0</v>
      </c>
      <c r="I48" s="45" t="n">
        <f aca="false">A47*Volumes!H45*Curves!AK46+25*Curves!AK47*Volumes!H46</f>
        <v>0</v>
      </c>
      <c r="J48" s="46" t="n">
        <f aca="false">SUM(C48:I48)</f>
        <v>10576155.5736</v>
      </c>
      <c r="L48" s="54" t="n">
        <f aca="false">J48/Volumes!I46/(25+A47)</f>
        <v>2.6230544577381</v>
      </c>
    </row>
    <row r="49" customFormat="false" ht="12.75" hidden="false" customHeight="false" outlineLevel="0" collapsed="false">
      <c r="A49" s="45" t="n">
        <f aca="false">EOMONTH(B49,0)-B49+1</f>
        <v>31</v>
      </c>
      <c r="B49" s="44" t="n">
        <f aca="false">Curves!A48</f>
        <v>38534</v>
      </c>
      <c r="C49" s="46" t="n">
        <f aca="false">$A48*Volumes!B46*Curves!G47+25*Volumes!B47*Curves!G48</f>
        <v>629423.6225</v>
      </c>
      <c r="D49" s="46" t="n">
        <f aca="false">$A48*Volumes!C46*Curves!L47+25*Volumes!C47*Curves!L48</f>
        <v>629423.6225</v>
      </c>
      <c r="E49" s="46" t="n">
        <f aca="false">$A48*Volumes!D46*Curves!Q47+25*Volumes!D47*Curves!Q48</f>
        <v>5609584.764</v>
      </c>
      <c r="F49" s="46" t="n">
        <f aca="false">A48*Volumes!E46*Curves!V47+25*Volumes!E47*Curves!V48</f>
        <v>0</v>
      </c>
      <c r="G49" s="46" t="n">
        <f aca="false">$A48*Volumes!F46*Curves!AA47+25*Curves!AA48*Volumes!F47</f>
        <v>3718006.625</v>
      </c>
      <c r="H49" s="46" t="n">
        <f aca="false">A48*Volumes!G46*Curves!AF47+25*Curves!AF48*Volumes!G47</f>
        <v>0</v>
      </c>
      <c r="I49" s="45" t="n">
        <f aca="false">A48*Volumes!H46*Curves!AK47+25*Curves!AK48*Volumes!H47</f>
        <v>0</v>
      </c>
      <c r="J49" s="46" t="n">
        <f aca="false">SUM(C49:I49)</f>
        <v>10586438.634</v>
      </c>
      <c r="L49" s="54" t="n">
        <f aca="false">J49/Volumes!I47/(25+A48)</f>
        <v>2.67334308939394</v>
      </c>
    </row>
    <row r="50" customFormat="false" ht="12.75" hidden="false" customHeight="false" outlineLevel="0" collapsed="false">
      <c r="A50" s="45" t="n">
        <f aca="false">EOMONTH(B50,0)-B50+1</f>
        <v>31</v>
      </c>
      <c r="B50" s="44" t="n">
        <f aca="false">Curves!A49</f>
        <v>38565</v>
      </c>
      <c r="C50" s="46" t="n">
        <f aca="false">$A49*Volumes!B47*Curves!G48+25*Volumes!B48*Curves!G49</f>
        <v>655011.1395</v>
      </c>
      <c r="D50" s="46" t="n">
        <f aca="false">$A49*Volumes!C47*Curves!L48+25*Volumes!C48*Curves!L49</f>
        <v>655011.1395</v>
      </c>
      <c r="E50" s="46" t="n">
        <f aca="false">$A49*Volumes!D47*Curves!Q48+25*Volumes!D48*Curves!Q49</f>
        <v>5827883.7288</v>
      </c>
      <c r="F50" s="46" t="n">
        <f aca="false">A49*Volumes!E47*Curves!V48+25*Volumes!E48*Curves!V49</f>
        <v>0</v>
      </c>
      <c r="G50" s="46" t="n">
        <f aca="false">$A49*Volumes!F47*Curves!AA48+25*Curves!AA49*Volumes!F48</f>
        <v>3835726.07</v>
      </c>
      <c r="H50" s="46" t="n">
        <f aca="false">A49*Volumes!G47*Curves!AF48+25*Curves!AF49*Volumes!G48</f>
        <v>0</v>
      </c>
      <c r="I50" s="45" t="n">
        <f aca="false">A49*Volumes!H47*Curves!AK48+25*Curves!AK49*Volumes!H48</f>
        <v>0</v>
      </c>
      <c r="J50" s="46" t="n">
        <f aca="false">SUM(C50:I50)</f>
        <v>10973632.0778</v>
      </c>
      <c r="L50" s="54" t="n">
        <f aca="false">J50/Volumes!I48/(25+A49)</f>
        <v>2.72163493993056</v>
      </c>
    </row>
    <row r="51" customFormat="false" ht="12.75" hidden="false" customHeight="false" outlineLevel="0" collapsed="false">
      <c r="A51" s="45" t="n">
        <f aca="false">EOMONTH(B51,0)-B51+1</f>
        <v>30</v>
      </c>
      <c r="B51" s="44" t="n">
        <f aca="false">Curves!A50</f>
        <v>38596</v>
      </c>
      <c r="C51" s="46" t="n">
        <f aca="false">$A50*Volumes!B48*Curves!G49+25*Volumes!B49*Curves!G50</f>
        <v>660157.7345</v>
      </c>
      <c r="D51" s="46" t="n">
        <f aca="false">$A50*Volumes!C48*Curves!L49+25*Volumes!C49*Curves!L50</f>
        <v>660157.7345</v>
      </c>
      <c r="E51" s="46" t="n">
        <f aca="false">$A50*Volumes!D48*Curves!Q49+25*Volumes!D49*Curves!Q50</f>
        <v>5871269.8968</v>
      </c>
      <c r="F51" s="46" t="n">
        <f aca="false">A50*Volumes!E48*Curves!V49+25*Volumes!E49*Curves!V50</f>
        <v>0</v>
      </c>
      <c r="G51" s="46" t="n">
        <f aca="false">$A50*Volumes!F48*Curves!AA49+25*Curves!AA50*Volumes!F49</f>
        <v>3855963.074</v>
      </c>
      <c r="H51" s="46" t="n">
        <f aca="false">A50*Volumes!G48*Curves!AF49+25*Curves!AF50*Volumes!G49</f>
        <v>0</v>
      </c>
      <c r="I51" s="45" t="n">
        <f aca="false">A50*Volumes!H48*Curves!AK49+25*Curves!AK50*Volumes!H49</f>
        <v>0</v>
      </c>
      <c r="J51" s="46" t="n">
        <f aca="false">SUM(C51:I51)</f>
        <v>11047548.4398</v>
      </c>
      <c r="L51" s="54" t="n">
        <f aca="false">J51/Volumes!I49/(25+A50)</f>
        <v>2.73996737098214</v>
      </c>
    </row>
    <row r="52" customFormat="false" ht="12.75" hidden="false" customHeight="false" outlineLevel="0" collapsed="false">
      <c r="A52" s="45" t="n">
        <f aca="false">EOMONTH(B52,0)-B52+1</f>
        <v>31</v>
      </c>
      <c r="B52" s="44" t="n">
        <f aca="false">Curves!A51</f>
        <v>38626</v>
      </c>
      <c r="C52" s="46" t="n">
        <f aca="false">$A51*Volumes!B49*Curves!G50+25*Volumes!B50*Curves!G51</f>
        <v>649206.3875</v>
      </c>
      <c r="D52" s="46" t="n">
        <f aca="false">$A51*Volumes!C49*Curves!L50+25*Volumes!C50*Curves!L51</f>
        <v>649206.3875</v>
      </c>
      <c r="E52" s="46" t="n">
        <f aca="false">$A51*Volumes!D49*Curves!Q50+25*Volumes!D50*Curves!Q51</f>
        <v>5773978.98</v>
      </c>
      <c r="F52" s="46" t="n">
        <f aca="false">A51*Volumes!E49*Curves!V50+25*Volumes!E50*Curves!V51</f>
        <v>0</v>
      </c>
      <c r="G52" s="46" t="n">
        <f aca="false">$A51*Volumes!F49*Curves!AA50+25*Curves!AA51*Volumes!F50</f>
        <v>3791433.115</v>
      </c>
      <c r="H52" s="46" t="n">
        <f aca="false">A51*Volumes!G49*Curves!AF50+25*Curves!AF51*Volumes!G50</f>
        <v>0</v>
      </c>
      <c r="I52" s="45" t="n">
        <f aca="false">A51*Volumes!H49*Curves!AK50+25*Curves!AK51*Volumes!H50</f>
        <v>0</v>
      </c>
      <c r="J52" s="46" t="n">
        <f aca="false">SUM(C52:I52)</f>
        <v>10863824.87</v>
      </c>
      <c r="L52" s="54" t="n">
        <f aca="false">J52/Volumes!I50/(25+A51)</f>
        <v>2.74339011868687</v>
      </c>
    </row>
    <row r="53" customFormat="false" ht="12.75" hidden="false" customHeight="false" outlineLevel="0" collapsed="false">
      <c r="A53" s="45" t="n">
        <f aca="false">EOMONTH(B53,0)-B53+1</f>
        <v>30</v>
      </c>
      <c r="B53" s="44" t="n">
        <f aca="false">Curves!A52</f>
        <v>38657</v>
      </c>
      <c r="C53" s="46" t="n">
        <f aca="false">$A52*Volumes!B50*Curves!G51+25*Volumes!B51*Curves!G52</f>
        <v>682857.665</v>
      </c>
      <c r="D53" s="46" t="n">
        <f aca="false">$A52*Volumes!C50*Curves!L51+25*Volumes!C51*Curves!L52</f>
        <v>682857.665</v>
      </c>
      <c r="E53" s="46" t="n">
        <f aca="false">$A52*Volumes!D50*Curves!Q51+25*Volumes!D51*Curves!Q52</f>
        <v>6063028.776</v>
      </c>
      <c r="F53" s="46" t="n">
        <f aca="false">A52*Volumes!E50*Curves!V51+25*Volumes!E51*Curves!V52</f>
        <v>0</v>
      </c>
      <c r="G53" s="46" t="n">
        <f aca="false">$A52*Volumes!F50*Curves!AA51+25*Curves!AA52*Volumes!F51</f>
        <v>3957018.823</v>
      </c>
      <c r="H53" s="46" t="n">
        <f aca="false">A52*Volumes!G50*Curves!AF51+25*Curves!AF52*Volumes!G51</f>
        <v>0</v>
      </c>
      <c r="I53" s="45" t="n">
        <f aca="false">A52*Volumes!H50*Curves!AK51+25*Curves!AK52*Volumes!H51</f>
        <v>0</v>
      </c>
      <c r="J53" s="46" t="n">
        <f aca="false">SUM(C53:I53)</f>
        <v>11385762.929</v>
      </c>
      <c r="L53" s="54" t="n">
        <f aca="false">J53/Volumes!I51/(25+A52)</f>
        <v>2.8238499327877</v>
      </c>
    </row>
    <row r="54" customFormat="false" ht="12.75" hidden="false" customHeight="false" outlineLevel="0" collapsed="false">
      <c r="A54" s="45" t="n">
        <f aca="false">EOMONTH(B54,0)-B54+1</f>
        <v>31</v>
      </c>
      <c r="B54" s="44" t="n">
        <f aca="false">Curves!A53</f>
        <v>38687</v>
      </c>
      <c r="C54" s="46" t="n">
        <f aca="false">$A53*Volumes!B51*Curves!G52+25*Volumes!B52*Curves!G53</f>
        <v>714088.8825</v>
      </c>
      <c r="D54" s="46" t="n">
        <f aca="false">$A53*Volumes!C51*Curves!L52+25*Volumes!C52*Curves!L53</f>
        <v>714088.8825</v>
      </c>
      <c r="E54" s="46" t="n">
        <f aca="false">$A53*Volumes!D51*Curves!Q52+25*Volumes!D52*Curves!Q53</f>
        <v>6319701.108</v>
      </c>
      <c r="F54" s="46" t="n">
        <f aca="false">A53*Volumes!E51*Curves!V52+25*Volumes!E52*Curves!V53</f>
        <v>0</v>
      </c>
      <c r="G54" s="46" t="n">
        <f aca="false">$A53*Volumes!F51*Curves!AA52+25*Curves!AA53*Volumes!F52</f>
        <v>4104234</v>
      </c>
      <c r="H54" s="46" t="n">
        <f aca="false">A53*Volumes!G51*Curves!AF52+25*Curves!AF53*Volumes!G52</f>
        <v>0</v>
      </c>
      <c r="I54" s="45" t="n">
        <f aca="false">A53*Volumes!H51*Curves!AK52+25*Curves!AK53*Volumes!H52</f>
        <v>0</v>
      </c>
      <c r="J54" s="46" t="n">
        <f aca="false">SUM(C54:I54)</f>
        <v>11852112.873</v>
      </c>
      <c r="L54" s="54" t="n">
        <f aca="false">J54/Volumes!I52/(25+A53)</f>
        <v>2.99295779621212</v>
      </c>
    </row>
    <row r="55" customFormat="false" ht="12.75" hidden="false" customHeight="false" outlineLevel="0" collapsed="false">
      <c r="A55" s="45" t="n">
        <f aca="false">EOMONTH(B55,0)-B55+1</f>
        <v>31</v>
      </c>
      <c r="B55" s="44" t="n">
        <f aca="false">Curves!A54</f>
        <v>38718</v>
      </c>
      <c r="C55" s="46" t="n">
        <f aca="false">$A54*Volumes!B52*Curves!G53+25*Volumes!B53*Curves!G54</f>
        <v>752867.8645</v>
      </c>
      <c r="D55" s="46" t="n">
        <f aca="false">$A54*Volumes!C52*Curves!L53+25*Volumes!C53*Curves!L54</f>
        <v>752867.8645</v>
      </c>
      <c r="E55" s="46" t="n">
        <f aca="false">$A54*Volumes!D52*Curves!Q53+25*Volumes!D53*Curves!Q54</f>
        <v>6651231.5688</v>
      </c>
      <c r="F55" s="46" t="n">
        <f aca="false">A54*Volumes!E52*Curves!V53+25*Volumes!E53*Curves!V54</f>
        <v>0</v>
      </c>
      <c r="G55" s="46" t="n">
        <f aca="false">$A54*Volumes!F52*Curves!AA53+25*Curves!AA54*Volumes!F53</f>
        <v>4323776.415</v>
      </c>
      <c r="H55" s="46" t="n">
        <f aca="false">A54*Volumes!G52*Curves!AF53+25*Curves!AF54*Volumes!G53</f>
        <v>0</v>
      </c>
      <c r="I55" s="45" t="n">
        <f aca="false">A54*Volumes!H52*Curves!AK53+25*Curves!AK54*Volumes!H53</f>
        <v>0</v>
      </c>
      <c r="J55" s="46" t="n">
        <f aca="false">SUM(C55:I55)</f>
        <v>12480743.7128</v>
      </c>
      <c r="L55" s="54" t="n">
        <f aca="false">J55/Volumes!I53/(25+A54)</f>
        <v>3.09542254781746</v>
      </c>
    </row>
    <row r="56" customFormat="false" ht="12.75" hidden="false" customHeight="false" outlineLevel="0" collapsed="false">
      <c r="A56" s="45" t="n">
        <f aca="false">EOMONTH(B56,0)-B56+1</f>
        <v>28</v>
      </c>
      <c r="B56" s="44" t="n">
        <f aca="false">Curves!A55</f>
        <v>38749</v>
      </c>
      <c r="C56" s="46" t="n">
        <f aca="false">$A55*Volumes!B53*Curves!G54+25*Volumes!B54*Curves!G55</f>
        <v>743729.9695</v>
      </c>
      <c r="D56" s="46" t="n">
        <f aca="false">$A55*Volumes!C53*Curves!L54+25*Volumes!C54*Curves!L55</f>
        <v>743729.9695</v>
      </c>
      <c r="E56" s="46" t="n">
        <f aca="false">$A55*Volumes!D53*Curves!Q54+25*Volumes!D54*Curves!Q55</f>
        <v>6576212.6808</v>
      </c>
      <c r="F56" s="46" t="n">
        <f aca="false">A55*Volumes!E53*Curves!V54+25*Volumes!E54*Curves!V55</f>
        <v>0</v>
      </c>
      <c r="G56" s="46" t="n">
        <f aca="false">$A55*Volumes!F53*Curves!AA54+25*Curves!AA55*Volumes!F54</f>
        <v>4289464.12</v>
      </c>
      <c r="H56" s="46" t="n">
        <f aca="false">A55*Volumes!G53*Curves!AF54+25*Curves!AF55*Volumes!G54</f>
        <v>0</v>
      </c>
      <c r="I56" s="45" t="n">
        <f aca="false">A55*Volumes!H53*Curves!AK54+25*Curves!AK55*Volumes!H54</f>
        <v>0</v>
      </c>
      <c r="J56" s="46" t="n">
        <f aca="false">SUM(C56:I56)</f>
        <v>12353136.7398</v>
      </c>
      <c r="L56" s="54" t="n">
        <f aca="false">J56/Volumes!I54/(25+A55)</f>
        <v>3.06377399300595</v>
      </c>
    </row>
    <row r="57" customFormat="false" ht="12.75" hidden="false" customHeight="false" outlineLevel="0" collapsed="false">
      <c r="A57" s="45" t="n">
        <f aca="false">EOMONTH(B57,0)-B57+1</f>
        <v>31</v>
      </c>
      <c r="B57" s="44" t="n">
        <f aca="false">Curves!A56</f>
        <v>38777</v>
      </c>
      <c r="C57" s="46" t="n">
        <f aca="false">$A56*Volumes!B54*Curves!G55+25*Volumes!B55*Curves!G56</f>
        <v>673327.101</v>
      </c>
      <c r="D57" s="46" t="n">
        <f aca="false">$A56*Volumes!C54*Curves!L55+25*Volumes!C55*Curves!L56</f>
        <v>673327.101</v>
      </c>
      <c r="E57" s="46" t="n">
        <f aca="false">$A56*Volumes!D54*Curves!Q55+25*Volumes!D55*Curves!Q56</f>
        <v>5970104.4144</v>
      </c>
      <c r="F57" s="46" t="n">
        <f aca="false">A56*Volumes!E54*Curves!V55+25*Volumes!E55*Curves!V56</f>
        <v>0</v>
      </c>
      <c r="G57" s="46" t="n">
        <f aca="false">$A56*Volumes!F54*Curves!AA55+25*Curves!AA56*Volumes!F55</f>
        <v>3941420.773</v>
      </c>
      <c r="H57" s="46" t="n">
        <f aca="false">A56*Volumes!G54*Curves!AF55+25*Curves!AF56*Volumes!G55</f>
        <v>0</v>
      </c>
      <c r="I57" s="45" t="n">
        <f aca="false">A56*Volumes!H54*Curves!AK55+25*Curves!AK56*Volumes!H55</f>
        <v>0</v>
      </c>
      <c r="J57" s="46" t="n">
        <f aca="false">SUM(C57:I57)</f>
        <v>11258179.3894</v>
      </c>
      <c r="L57" s="54" t="n">
        <f aca="false">J57/Volumes!I55/(25+A56)</f>
        <v>2.95025665340671</v>
      </c>
    </row>
    <row r="58" customFormat="false" ht="12.75" hidden="false" customHeight="false" outlineLevel="0" collapsed="false">
      <c r="A58" s="45" t="n">
        <f aca="false">EOMONTH(B58,0)-B58+1</f>
        <v>30</v>
      </c>
      <c r="B58" s="44" t="n">
        <f aca="false">Curves!A57</f>
        <v>38808</v>
      </c>
      <c r="C58" s="46" t="n">
        <f aca="false">$A57*Volumes!B55*Curves!G56+25*Volumes!B56*Curves!G57</f>
        <v>670589.2945</v>
      </c>
      <c r="D58" s="46" t="n">
        <f aca="false">$A57*Volumes!C55*Curves!L56+25*Volumes!C56*Curves!L57</f>
        <v>670589.2945</v>
      </c>
      <c r="E58" s="46" t="n">
        <f aca="false">$A57*Volumes!D55*Curves!Q56+25*Volumes!D56*Curves!Q57</f>
        <v>5966323.9608</v>
      </c>
      <c r="F58" s="46" t="n">
        <f aca="false">A57*Volumes!E55*Curves!V56+25*Volumes!E56*Curves!V57</f>
        <v>0</v>
      </c>
      <c r="G58" s="46" t="n">
        <f aca="false">$A57*Volumes!F55*Curves!AA56+25*Curves!AA57*Volumes!F56</f>
        <v>3963953.561</v>
      </c>
      <c r="H58" s="46" t="n">
        <f aca="false">A57*Volumes!G55*Curves!AF56+25*Curves!AF57*Volumes!G56</f>
        <v>0</v>
      </c>
      <c r="I58" s="45" t="n">
        <f aca="false">A57*Volumes!H55*Curves!AK56+25*Curves!AK57*Volumes!H56</f>
        <v>0</v>
      </c>
      <c r="J58" s="46" t="n">
        <f aca="false">SUM(C58:I58)</f>
        <v>11271456.1108</v>
      </c>
      <c r="L58" s="54" t="n">
        <f aca="false">J58/Volumes!I56/(25+A57)</f>
        <v>2.79550002748016</v>
      </c>
    </row>
    <row r="59" customFormat="false" ht="12.75" hidden="false" customHeight="false" outlineLevel="0" collapsed="false">
      <c r="A59" s="45" t="n">
        <f aca="false">EOMONTH(B59,0)-B59+1</f>
        <v>31</v>
      </c>
      <c r="B59" s="44" t="n">
        <f aca="false">Curves!A58</f>
        <v>38838</v>
      </c>
      <c r="C59" s="46" t="n">
        <f aca="false">$A58*Volumes!B56*Curves!G57+25*Volumes!B57*Curves!G58</f>
        <v>635069.2725</v>
      </c>
      <c r="D59" s="46" t="n">
        <f aca="false">$A58*Volumes!C56*Curves!L57+25*Volumes!C57*Curves!L58</f>
        <v>635069.2725</v>
      </c>
      <c r="E59" s="46" t="n">
        <f aca="false">$A58*Volumes!D56*Curves!Q57+25*Volumes!D57*Curves!Q58</f>
        <v>5661836.124</v>
      </c>
      <c r="F59" s="46" t="n">
        <f aca="false">A58*Volumes!E56*Curves!V57+25*Volumes!E57*Curves!V58</f>
        <v>0</v>
      </c>
      <c r="G59" s="46" t="n">
        <f aca="false">$A58*Volumes!F56*Curves!AA57+25*Curves!AA58*Volumes!F57</f>
        <v>3748389.03</v>
      </c>
      <c r="H59" s="46" t="n">
        <f aca="false">A58*Volumes!G56*Curves!AF57+25*Curves!AF58*Volumes!G57</f>
        <v>0</v>
      </c>
      <c r="I59" s="45" t="n">
        <f aca="false">A58*Volumes!H56*Curves!AK57+25*Curves!AK58*Volumes!H57</f>
        <v>0</v>
      </c>
      <c r="J59" s="46" t="n">
        <f aca="false">SUM(C59:I59)</f>
        <v>10680363.699</v>
      </c>
      <c r="L59" s="54" t="n">
        <f aca="false">J59/Volumes!I57/(25+A58)</f>
        <v>2.69706154015152</v>
      </c>
    </row>
    <row r="60" customFormat="false" ht="12.75" hidden="false" customHeight="false" outlineLevel="0" collapsed="false">
      <c r="A60" s="45" t="n">
        <f aca="false">EOMONTH(B60,0)-B60+1</f>
        <v>30</v>
      </c>
      <c r="B60" s="44" t="n">
        <f aca="false">Curves!A59</f>
        <v>38869</v>
      </c>
      <c r="C60" s="46" t="n">
        <f aca="false">$A59*Volumes!B57*Curves!G58+25*Volumes!B58*Curves!G59</f>
        <v>653688.554</v>
      </c>
      <c r="D60" s="46" t="n">
        <f aca="false">$A59*Volumes!C57*Curves!L58+25*Volumes!C58*Curves!L59</f>
        <v>653688.554</v>
      </c>
      <c r="E60" s="46" t="n">
        <f aca="false">$A59*Volumes!D57*Curves!Q58+25*Volumes!D58*Curves!Q59</f>
        <v>5822663.8176</v>
      </c>
      <c r="F60" s="46" t="n">
        <f aca="false">A59*Volumes!E57*Curves!V58+25*Volumes!E58*Curves!V59</f>
        <v>0</v>
      </c>
      <c r="G60" s="46" t="n">
        <f aca="false">$A59*Volumes!F57*Curves!AA58+25*Curves!AA59*Volumes!F58</f>
        <v>2114837.67</v>
      </c>
      <c r="H60" s="46" t="n">
        <f aca="false">A59*Volumes!G57*Curves!AF58+25*Curves!AF59*Volumes!G58</f>
        <v>0</v>
      </c>
      <c r="I60" s="45" t="n">
        <f aca="false">A59*Volumes!H57*Curves!AK58+25*Curves!AK59*Volumes!H58</f>
        <v>0</v>
      </c>
      <c r="J60" s="46" t="n">
        <f aca="false">SUM(C60:I60)</f>
        <v>9244878.5956</v>
      </c>
      <c r="L60" s="54" t="e">
        <f aca="false">J60/Volumes!I58/(25+A59)</f>
        <v>#DIV/0!</v>
      </c>
    </row>
    <row r="61" customFormat="false" ht="12.75" hidden="false" customHeight="false" outlineLevel="0" collapsed="false">
      <c r="A61" s="45" t="n">
        <f aca="false">EOMONTH(B61,0)-B61+1</f>
        <v>31</v>
      </c>
      <c r="B61" s="44" t="n">
        <f aca="false">Curves!A60</f>
        <v>38899</v>
      </c>
      <c r="C61" s="46" t="n">
        <f aca="false">$A60*Volumes!B58*Curves!G59+25*Volumes!B59*Curves!G60</f>
        <v>656613.5225</v>
      </c>
      <c r="D61" s="46" t="n">
        <f aca="false">$A60*Volumes!C58*Curves!L59+25*Volumes!C59*Curves!L60</f>
        <v>656613.5225</v>
      </c>
      <c r="E61" s="46" t="n">
        <f aca="false">$A60*Volumes!D58*Curves!Q59+25*Volumes!D59*Curves!Q60</f>
        <v>5838303.324</v>
      </c>
      <c r="F61" s="46" t="n">
        <f aca="false">A60*Volumes!E58*Curves!V59+25*Volumes!E59*Curves!V60</f>
        <v>0</v>
      </c>
      <c r="G61" s="46" t="n">
        <f aca="false">$A60*Volumes!F58*Curves!AA59+25*Curves!AA60*Volumes!F59</f>
        <v>0</v>
      </c>
      <c r="H61" s="46" t="n">
        <f aca="false">A60*Volumes!G58*Curves!AF59+25*Curves!AF60*Volumes!G59</f>
        <v>0</v>
      </c>
      <c r="I61" s="45" t="n">
        <f aca="false">A60*Volumes!H58*Curves!AK59+25*Curves!AK60*Volumes!H59</f>
        <v>0</v>
      </c>
      <c r="J61" s="46" t="n">
        <f aca="false">SUM(C61:I61)</f>
        <v>7151530.369</v>
      </c>
      <c r="L61" s="54" t="e">
        <f aca="false">J61/Volumes!I59/(25+A60)</f>
        <v>#DIV/0!</v>
      </c>
    </row>
    <row r="62" customFormat="false" ht="12.75" hidden="false" customHeight="false" outlineLevel="0" collapsed="false">
      <c r="A62" s="45" t="n">
        <f aca="false">EOMONTH(B62,0)-B62+1</f>
        <v>31</v>
      </c>
      <c r="B62" s="44" t="n">
        <f aca="false">Curves!A61</f>
        <v>38930</v>
      </c>
      <c r="C62" s="46" t="n">
        <f aca="false">$A61*Volumes!B59*Curves!G60+25*Volumes!B60*Curves!G61</f>
        <v>682763.0595</v>
      </c>
      <c r="D62" s="46" t="n">
        <f aca="false">$A61*Volumes!C59*Curves!L60+25*Volumes!C60*Curves!L61</f>
        <v>682763.0595</v>
      </c>
      <c r="E62" s="46" t="n">
        <f aca="false">$A61*Volumes!D59*Curves!Q60+25*Volumes!D60*Curves!Q61</f>
        <v>6061258.5768</v>
      </c>
      <c r="F62" s="46" t="n">
        <f aca="false">A61*Volumes!E59*Curves!V60+25*Volumes!E60*Curves!V61</f>
        <v>0</v>
      </c>
      <c r="G62" s="46" t="n">
        <f aca="false">$A61*Volumes!F59*Curves!AA60+25*Curves!AA61*Volumes!F60</f>
        <v>0</v>
      </c>
      <c r="H62" s="46" t="n">
        <f aca="false">A61*Volumes!G59*Curves!AF60+25*Curves!AF61*Volumes!G60</f>
        <v>0</v>
      </c>
      <c r="I62" s="45" t="n">
        <f aca="false">A61*Volumes!H59*Curves!AK60+25*Curves!AK61*Volumes!H60</f>
        <v>0</v>
      </c>
      <c r="J62" s="46" t="n">
        <f aca="false">SUM(C62:I62)</f>
        <v>7426784.6958</v>
      </c>
      <c r="L62" s="54" t="e">
        <f aca="false">J62/Volumes!I60/(25+A61)</f>
        <v>#DIV/0!</v>
      </c>
    </row>
    <row r="63" customFormat="false" ht="12.75" hidden="false" customHeight="false" outlineLevel="0" collapsed="false">
      <c r="A63" s="45" t="n">
        <f aca="false">EOMONTH(B63,0)-B63+1</f>
        <v>30</v>
      </c>
      <c r="B63" s="44" t="n">
        <f aca="false">Curves!A62</f>
        <v>38961</v>
      </c>
      <c r="C63" s="46" t="n">
        <f aca="false">$A62*Volumes!B60*Curves!G61+25*Volumes!B61*Curves!G62</f>
        <v>687909.6545</v>
      </c>
      <c r="D63" s="46" t="n">
        <f aca="false">$A62*Volumes!C60*Curves!L61+25*Volumes!C61*Curves!L62</f>
        <v>687909.6545</v>
      </c>
      <c r="E63" s="46" t="n">
        <f aca="false">$A62*Volumes!D60*Curves!Q61+25*Volumes!D61*Curves!Q62</f>
        <v>6104644.7448</v>
      </c>
      <c r="F63" s="46" t="n">
        <f aca="false">A62*Volumes!E60*Curves!V61+25*Volumes!E61*Curves!V62</f>
        <v>0</v>
      </c>
      <c r="G63" s="46" t="n">
        <f aca="false">$A62*Volumes!F60*Curves!AA61+25*Curves!AA62*Volumes!F61</f>
        <v>0</v>
      </c>
      <c r="H63" s="46" t="n">
        <f aca="false">A62*Volumes!G60*Curves!AF61+25*Curves!AF62*Volumes!G61</f>
        <v>0</v>
      </c>
      <c r="I63" s="45" t="n">
        <f aca="false">A62*Volumes!H60*Curves!AK61+25*Curves!AK62*Volumes!H61</f>
        <v>0</v>
      </c>
      <c r="J63" s="46" t="n">
        <f aca="false">SUM(C63:I63)</f>
        <v>7480464.0538</v>
      </c>
      <c r="L63" s="54" t="e">
        <f aca="false">J63/Volumes!I61/(25+A62)</f>
        <v>#DIV/0!</v>
      </c>
    </row>
    <row r="64" customFormat="false" ht="12.75" hidden="false" customHeight="false" outlineLevel="0" collapsed="false">
      <c r="A64" s="45" t="n">
        <f aca="false">EOMONTH(B64,0)-B64+1</f>
        <v>31</v>
      </c>
      <c r="B64" s="44" t="n">
        <f aca="false">Curves!A63</f>
        <v>38991</v>
      </c>
      <c r="C64" s="46" t="n">
        <f aca="false">$A63*Volumes!B61*Curves!G62+25*Volumes!B62*Curves!G63</f>
        <v>367903.425</v>
      </c>
      <c r="D64" s="46" t="n">
        <f aca="false">$A63*Volumes!C61*Curves!L62+25*Volumes!C62*Curves!L63</f>
        <v>367903.425</v>
      </c>
      <c r="E64" s="46" t="n">
        <f aca="false">$A63*Volumes!D61*Curves!Q62+25*Volumes!D62*Curves!Q63</f>
        <v>6003186.42</v>
      </c>
      <c r="F64" s="46" t="n">
        <f aca="false">A63*Volumes!E61*Curves!V62+25*Volumes!E62*Curves!V63</f>
        <v>0</v>
      </c>
      <c r="G64" s="46" t="n">
        <f aca="false">$A63*Volumes!F61*Curves!AA62+25*Curves!AA63*Volumes!F62</f>
        <v>0</v>
      </c>
      <c r="H64" s="46" t="n">
        <f aca="false">A63*Volumes!G61*Curves!AF62+25*Curves!AF63*Volumes!G62</f>
        <v>0</v>
      </c>
      <c r="I64" s="45" t="n">
        <f aca="false">A63*Volumes!H61*Curves!AK62+25*Curves!AK63*Volumes!H62</f>
        <v>0</v>
      </c>
      <c r="J64" s="46" t="n">
        <f aca="false">SUM(C64:I64)</f>
        <v>6738993.27</v>
      </c>
      <c r="L64" s="54" t="e">
        <f aca="false">J64/Volumes!I62/(25+A63)</f>
        <v>#DIV/0!</v>
      </c>
    </row>
    <row r="65" customFormat="false" ht="12.75" hidden="false" customHeight="false" outlineLevel="0" collapsed="false">
      <c r="A65" s="45" t="n">
        <f aca="false">EOMONTH(B65,0)-B65+1</f>
        <v>30</v>
      </c>
      <c r="B65" s="44" t="n">
        <f aca="false">Curves!A64</f>
        <v>39022</v>
      </c>
      <c r="C65" s="46" t="n">
        <f aca="false">$A64*Volumes!B62*Curves!G63+25*Volumes!B63*Curves!G64</f>
        <v>0</v>
      </c>
      <c r="D65" s="46" t="n">
        <f aca="false">$A64*Volumes!C62*Curves!L63+25*Volumes!C63*Curves!L64</f>
        <v>0</v>
      </c>
      <c r="E65" s="46" t="n">
        <f aca="false">$A64*Volumes!D62*Curves!Q63+25*Volumes!D63*Curves!Q64</f>
        <v>6296403.624</v>
      </c>
      <c r="F65" s="46" t="n">
        <f aca="false">A64*Volumes!E62*Curves!V63+25*Volumes!E63*Curves!V64</f>
        <v>0</v>
      </c>
      <c r="G65" s="46" t="n">
        <f aca="false">$A64*Volumes!F62*Curves!AA63+25*Curves!AA64*Volumes!F63</f>
        <v>0</v>
      </c>
      <c r="H65" s="46" t="n">
        <f aca="false">A64*Volumes!G62*Curves!AF63+25*Curves!AF64*Volumes!G63</f>
        <v>0</v>
      </c>
      <c r="I65" s="45" t="n">
        <f aca="false">A64*Volumes!H62*Curves!AK63+25*Curves!AK64*Volumes!H63</f>
        <v>0</v>
      </c>
      <c r="J65" s="46" t="n">
        <f aca="false">SUM(C65:I65)</f>
        <v>6296403.624</v>
      </c>
      <c r="L65" s="54" t="e">
        <f aca="false">J65/Volumes!I63/(25+A64)</f>
        <v>#DIV/0!</v>
      </c>
    </row>
    <row r="66" customFormat="false" ht="12.75" hidden="false" customHeight="false" outlineLevel="0" collapsed="false">
      <c r="A66" s="45" t="n">
        <f aca="false">EOMONTH(B66,0)-B66+1</f>
        <v>31</v>
      </c>
      <c r="B66" s="44" t="n">
        <f aca="false">Curves!A65</f>
        <v>39052</v>
      </c>
      <c r="C66" s="46" t="n">
        <f aca="false">$A65*Volumes!B63*Curves!G64+25*Volumes!B64*Curves!G65</f>
        <v>0</v>
      </c>
      <c r="D66" s="46" t="n">
        <f aca="false">$A65*Volumes!C63*Curves!L64+25*Volumes!C64*Curves!L65</f>
        <v>0</v>
      </c>
      <c r="E66" s="46" t="n">
        <f aca="false">$A65*Volumes!D63*Curves!Q64+25*Volumes!D64*Curves!Q65</f>
        <v>6548908.548</v>
      </c>
      <c r="F66" s="46" t="n">
        <f aca="false">A65*Volumes!E63*Curves!V64+25*Volumes!E64*Curves!V65</f>
        <v>0</v>
      </c>
      <c r="G66" s="46" t="n">
        <f aca="false">$A65*Volumes!F63*Curves!AA64+25*Curves!AA65*Volumes!F64</f>
        <v>0</v>
      </c>
      <c r="H66" s="46" t="n">
        <f aca="false">A65*Volumes!G63*Curves!AF64+25*Curves!AF65*Volumes!G64</f>
        <v>0</v>
      </c>
      <c r="I66" s="45" t="n">
        <f aca="false">A65*Volumes!H63*Curves!AK64+25*Curves!AK65*Volumes!H64</f>
        <v>0</v>
      </c>
      <c r="J66" s="46" t="n">
        <f aca="false">SUM(C66:I66)</f>
        <v>6548908.548</v>
      </c>
      <c r="L66" s="54" t="e">
        <f aca="false">J66/Volumes!I64/(25+A65)</f>
        <v>#DIV/0!</v>
      </c>
    </row>
    <row r="67" customFormat="false" ht="12.75" hidden="false" customHeight="false" outlineLevel="0" collapsed="false">
      <c r="B67" s="44"/>
    </row>
    <row r="68" customFormat="false" ht="12.75" hidden="false" customHeight="false" outlineLevel="0" collapsed="false">
      <c r="B68" s="44"/>
    </row>
    <row r="69" customFormat="false" ht="12.75" hidden="false" customHeight="false" outlineLevel="0" collapsed="false">
      <c r="B69" s="44"/>
    </row>
    <row r="70" customFormat="false" ht="12.75" hidden="false" customHeight="false" outlineLevel="0" collapsed="false">
      <c r="B70" s="44"/>
    </row>
    <row r="71" customFormat="false" ht="12.75" hidden="false" customHeight="false" outlineLevel="0" collapsed="false">
      <c r="B71" s="44"/>
    </row>
    <row r="72" customFormat="false" ht="12.75" hidden="false" customHeight="false" outlineLevel="0" collapsed="false">
      <c r="B72" s="44"/>
    </row>
    <row r="73" customFormat="false" ht="12.75" hidden="false" customHeight="false" outlineLevel="0" collapsed="false">
      <c r="B73" s="44"/>
    </row>
    <row r="74" customFormat="false" ht="12.75" hidden="false" customHeight="false" outlineLevel="0" collapsed="false">
      <c r="B74" s="44"/>
    </row>
    <row r="75" customFormat="false" ht="12.75" hidden="false" customHeight="false" outlineLevel="0" collapsed="false">
      <c r="B75" s="44"/>
    </row>
    <row r="76" customFormat="false" ht="12.75" hidden="false" customHeight="false" outlineLevel="0" collapsed="false">
      <c r="B76" s="44"/>
    </row>
    <row r="77" customFormat="false" ht="12.75" hidden="false" customHeight="false" outlineLevel="0" collapsed="false">
      <c r="B77" s="44"/>
    </row>
    <row r="78" customFormat="false" ht="12.75" hidden="false" customHeight="false" outlineLevel="0" collapsed="false">
      <c r="B78" s="44"/>
    </row>
    <row r="79" customFormat="false" ht="12.75" hidden="false" customHeight="false" outlineLevel="0" collapsed="false">
      <c r="B79" s="44"/>
    </row>
    <row r="80" customFormat="false" ht="12.75" hidden="false" customHeight="false" outlineLevel="0" collapsed="false">
      <c r="B80" s="44"/>
    </row>
    <row r="81" customFormat="false" ht="12.75" hidden="false" customHeight="false" outlineLevel="0" collapsed="false">
      <c r="B81" s="44"/>
    </row>
    <row r="82" customFormat="false" ht="12.75" hidden="false" customHeight="false" outlineLevel="0" collapsed="false">
      <c r="B82" s="44"/>
    </row>
    <row r="83" customFormat="false" ht="12.75" hidden="false" customHeight="false" outlineLevel="0" collapsed="false">
      <c r="B83" s="44"/>
    </row>
    <row r="84" customFormat="false" ht="12.75" hidden="false" customHeight="false" outlineLevel="0" collapsed="false">
      <c r="B84" s="44"/>
    </row>
    <row r="85" customFormat="false" ht="12.75" hidden="false" customHeight="false" outlineLevel="0" collapsed="false">
      <c r="B85" s="44"/>
    </row>
    <row r="86" customFormat="false" ht="12.75" hidden="false" customHeight="false" outlineLevel="0" collapsed="false">
      <c r="B86" s="44"/>
    </row>
    <row r="87" customFormat="false" ht="12.75" hidden="false" customHeight="false" outlineLevel="0" collapsed="false">
      <c r="B87" s="44"/>
    </row>
    <row r="88" customFormat="false" ht="12.75" hidden="false" customHeight="false" outlineLevel="0" collapsed="false">
      <c r="B88" s="44"/>
    </row>
    <row r="89" customFormat="false" ht="12.75" hidden="false" customHeight="false" outlineLevel="0" collapsed="false">
      <c r="B89" s="44"/>
    </row>
    <row r="90" customFormat="false" ht="12.75" hidden="false" customHeight="false" outlineLevel="0" collapsed="false">
      <c r="B90" s="44"/>
    </row>
    <row r="91" customFormat="false" ht="12.75" hidden="false" customHeight="false" outlineLevel="0" collapsed="false">
      <c r="B91" s="44"/>
    </row>
    <row r="92" customFormat="false" ht="12.75" hidden="false" customHeight="false" outlineLevel="0" collapsed="false">
      <c r="B92" s="44"/>
    </row>
    <row r="93" customFormat="false" ht="12.75" hidden="false" customHeight="false" outlineLevel="0" collapsed="false">
      <c r="B93" s="44"/>
    </row>
    <row r="94" customFormat="false" ht="12.75" hidden="false" customHeight="false" outlineLevel="0" collapsed="false">
      <c r="B94" s="44"/>
    </row>
    <row r="95" customFormat="false" ht="12.75" hidden="false" customHeight="false" outlineLevel="0" collapsed="false">
      <c r="B95" s="44"/>
    </row>
    <row r="96" customFormat="false" ht="12.75" hidden="false" customHeight="false" outlineLevel="0" collapsed="false">
      <c r="B96" s="44"/>
    </row>
    <row r="97" customFormat="false" ht="12.75" hidden="false" customHeight="false" outlineLevel="0" collapsed="false">
      <c r="B97" s="44"/>
    </row>
    <row r="98" customFormat="false" ht="12.75" hidden="false" customHeight="false" outlineLevel="0" collapsed="false">
      <c r="B98" s="44"/>
    </row>
    <row r="99" customFormat="false" ht="12.75" hidden="false" customHeight="false" outlineLevel="0" collapsed="false">
      <c r="B99" s="44"/>
    </row>
    <row r="100" customFormat="false" ht="12.75" hidden="false" customHeight="false" outlineLevel="0" collapsed="false">
      <c r="B100" s="44"/>
    </row>
    <row r="101" customFormat="false" ht="12.75" hidden="false" customHeight="false" outlineLevel="0" collapsed="false">
      <c r="B101" s="44"/>
    </row>
    <row r="102" customFormat="false" ht="12.75" hidden="false" customHeight="false" outlineLevel="0" collapsed="false">
      <c r="B102" s="44"/>
    </row>
    <row r="103" customFormat="false" ht="12.75" hidden="false" customHeight="false" outlineLevel="0" collapsed="false">
      <c r="B103" s="44"/>
    </row>
    <row r="104" customFormat="false" ht="12.75" hidden="false" customHeight="false" outlineLevel="0" collapsed="false">
      <c r="B104" s="44"/>
    </row>
    <row r="105" customFormat="false" ht="12.75" hidden="false" customHeight="false" outlineLevel="0" collapsed="false">
      <c r="B105" s="44"/>
    </row>
    <row r="106" customFormat="false" ht="12.75" hidden="false" customHeight="false" outlineLevel="0" collapsed="false">
      <c r="B106" s="44"/>
    </row>
    <row r="107" customFormat="false" ht="12.75" hidden="false" customHeight="false" outlineLevel="0" collapsed="false">
      <c r="B107" s="44"/>
    </row>
    <row r="108" customFormat="false" ht="12.75" hidden="false" customHeight="false" outlineLevel="0" collapsed="false">
      <c r="B108" s="44"/>
    </row>
    <row r="109" customFormat="false" ht="12.75" hidden="false" customHeight="false" outlineLevel="0" collapsed="false">
      <c r="B109" s="44"/>
    </row>
    <row r="110" customFormat="false" ht="12.75" hidden="false" customHeight="false" outlineLevel="0" collapsed="false">
      <c r="B110" s="44"/>
    </row>
    <row r="111" customFormat="false" ht="12.75" hidden="false" customHeight="false" outlineLevel="0" collapsed="false">
      <c r="B111" s="44"/>
    </row>
    <row r="112" customFormat="false" ht="12.75" hidden="false" customHeight="false" outlineLevel="0" collapsed="false">
      <c r="B112" s="44"/>
    </row>
    <row r="113" customFormat="false" ht="12.75" hidden="false" customHeight="false" outlineLevel="0" collapsed="false">
      <c r="B113" s="44"/>
    </row>
    <row r="114" customFormat="false" ht="12.75" hidden="false" customHeight="false" outlineLevel="0" collapsed="false">
      <c r="B114" s="44"/>
    </row>
    <row r="115" customFormat="false" ht="12.75" hidden="false" customHeight="false" outlineLevel="0" collapsed="false">
      <c r="B115" s="44"/>
    </row>
    <row r="116" customFormat="false" ht="12.75" hidden="false" customHeight="false" outlineLevel="0" collapsed="false">
      <c r="B116" s="44"/>
    </row>
    <row r="117" customFormat="false" ht="12.75" hidden="false" customHeight="false" outlineLevel="0" collapsed="false">
      <c r="B117" s="44"/>
    </row>
    <row r="118" customFormat="false" ht="12.75" hidden="false" customHeight="false" outlineLevel="0" collapsed="false">
      <c r="B118" s="44"/>
    </row>
    <row r="119" customFormat="false" ht="12.75" hidden="false" customHeight="false" outlineLevel="0" collapsed="false">
      <c r="B119" s="44"/>
    </row>
    <row r="120" customFormat="false" ht="12.75" hidden="false" customHeight="false" outlineLevel="0" collapsed="false">
      <c r="B120" s="44"/>
    </row>
    <row r="121" customFormat="false" ht="12.75" hidden="false" customHeight="false" outlineLevel="0" collapsed="false">
      <c r="B121" s="44"/>
    </row>
    <row r="122" customFormat="false" ht="12.75" hidden="false" customHeight="false" outlineLevel="0" collapsed="false">
      <c r="B122" s="44"/>
    </row>
    <row r="123" customFormat="false" ht="12.75" hidden="false" customHeight="false" outlineLevel="0" collapsed="false">
      <c r="B123" s="44"/>
    </row>
    <row r="124" customFormat="false" ht="12.75" hidden="false" customHeight="false" outlineLevel="0" collapsed="false">
      <c r="B124" s="44"/>
    </row>
    <row r="125" customFormat="false" ht="12.75" hidden="false" customHeight="false" outlineLevel="0" collapsed="false">
      <c r="B125" s="44"/>
    </row>
    <row r="126" customFormat="false" ht="12.75" hidden="false" customHeight="false" outlineLevel="0" collapsed="false">
      <c r="B126" s="44"/>
    </row>
    <row r="127" customFormat="false" ht="12.75" hidden="false" customHeight="false" outlineLevel="0" collapsed="false">
      <c r="B127" s="44"/>
    </row>
    <row r="128" customFormat="false" ht="12.75" hidden="false" customHeight="false" outlineLevel="0" collapsed="false">
      <c r="B128" s="44"/>
    </row>
    <row r="129" customFormat="false" ht="12.75" hidden="false" customHeight="false" outlineLevel="0" collapsed="false">
      <c r="B129" s="44"/>
    </row>
    <row r="130" customFormat="false" ht="12.75" hidden="false" customHeight="false" outlineLevel="0" collapsed="false">
      <c r="B130" s="44"/>
    </row>
    <row r="131" customFormat="false" ht="12.75" hidden="false" customHeight="false" outlineLevel="0" collapsed="false">
      <c r="B131" s="44"/>
    </row>
    <row r="132" customFormat="false" ht="12.75" hidden="false" customHeight="false" outlineLevel="0" collapsed="false">
      <c r="B132" s="44"/>
    </row>
    <row r="133" customFormat="false" ht="12.75" hidden="false" customHeight="false" outlineLevel="0" collapsed="false">
      <c r="B133" s="44"/>
    </row>
    <row r="134" customFormat="false" ht="12.75" hidden="false" customHeight="false" outlineLevel="0" collapsed="false">
      <c r="B134" s="44"/>
    </row>
    <row r="135" customFormat="false" ht="12.75" hidden="false" customHeight="false" outlineLevel="0" collapsed="false">
      <c r="B135" s="44"/>
    </row>
    <row r="136" customFormat="false" ht="12.75" hidden="false" customHeight="false" outlineLevel="0" collapsed="false">
      <c r="B136" s="44"/>
    </row>
    <row r="137" customFormat="false" ht="12.75" hidden="false" customHeight="false" outlineLevel="0" collapsed="false">
      <c r="B137" s="44"/>
    </row>
    <row r="138" customFormat="false" ht="12.75" hidden="false" customHeight="false" outlineLevel="0" collapsed="false">
      <c r="B138" s="44"/>
    </row>
    <row r="139" customFormat="false" ht="12.75" hidden="false" customHeight="false" outlineLevel="0" collapsed="false">
      <c r="B139" s="44"/>
    </row>
    <row r="140" customFormat="false" ht="12.75" hidden="false" customHeight="false" outlineLevel="0" collapsed="false">
      <c r="B140" s="44"/>
    </row>
    <row r="141" customFormat="false" ht="12.75" hidden="false" customHeight="false" outlineLevel="0" collapsed="false">
      <c r="B141" s="44"/>
    </row>
    <row r="142" customFormat="false" ht="12.75" hidden="false" customHeight="false" outlineLevel="0" collapsed="false">
      <c r="B142" s="44"/>
    </row>
    <row r="143" customFormat="false" ht="12.75" hidden="false" customHeight="false" outlineLevel="0" collapsed="false">
      <c r="B143" s="44"/>
    </row>
    <row r="144" customFormat="false" ht="12.75" hidden="false" customHeight="false" outlineLevel="0" collapsed="false">
      <c r="B144" s="44"/>
    </row>
    <row r="145" customFormat="false" ht="12.75" hidden="false" customHeight="false" outlineLevel="0" collapsed="false">
      <c r="B145" s="44"/>
    </row>
    <row r="146" customFormat="false" ht="12.75" hidden="false" customHeight="false" outlineLevel="0" collapsed="false">
      <c r="B146" s="44"/>
    </row>
    <row r="147" customFormat="false" ht="12.75" hidden="false" customHeight="false" outlineLevel="0" collapsed="false">
      <c r="B147" s="44"/>
    </row>
    <row r="148" customFormat="false" ht="12.75" hidden="false" customHeight="false" outlineLevel="0" collapsed="false">
      <c r="B148" s="44"/>
    </row>
    <row r="149" customFormat="false" ht="12.75" hidden="false" customHeight="false" outlineLevel="0" collapsed="false">
      <c r="B149" s="44"/>
    </row>
    <row r="150" customFormat="false" ht="12.75" hidden="false" customHeight="false" outlineLevel="0" collapsed="false">
      <c r="B150" s="44"/>
    </row>
    <row r="151" customFormat="false" ht="12.75" hidden="false" customHeight="false" outlineLevel="0" collapsed="false">
      <c r="B151" s="44"/>
    </row>
    <row r="152" customFormat="false" ht="12.75" hidden="false" customHeight="false" outlineLevel="0" collapsed="false">
      <c r="B152" s="44"/>
    </row>
    <row r="153" customFormat="false" ht="12.75" hidden="false" customHeight="false" outlineLevel="0" collapsed="false">
      <c r="B153" s="44"/>
    </row>
    <row r="154" customFormat="false" ht="12.75" hidden="false" customHeight="false" outlineLevel="0" collapsed="false">
      <c r="B154" s="44"/>
    </row>
    <row r="155" customFormat="false" ht="12.75" hidden="false" customHeight="false" outlineLevel="0" collapsed="false">
      <c r="B155" s="44"/>
    </row>
    <row r="156" customFormat="false" ht="12.75" hidden="false" customHeight="false" outlineLevel="0" collapsed="false">
      <c r="B156" s="44"/>
    </row>
    <row r="157" customFormat="false" ht="12.75" hidden="false" customHeight="false" outlineLevel="0" collapsed="false">
      <c r="B157" s="44"/>
    </row>
    <row r="158" customFormat="false" ht="12.75" hidden="false" customHeight="false" outlineLevel="0" collapsed="false">
      <c r="B158" s="44"/>
    </row>
    <row r="159" customFormat="false" ht="12.75" hidden="false" customHeight="false" outlineLevel="0" collapsed="false">
      <c r="B159" s="44"/>
    </row>
    <row r="160" customFormat="false" ht="12.75" hidden="false" customHeight="false" outlineLevel="0" collapsed="false">
      <c r="B160" s="44"/>
    </row>
    <row r="161" customFormat="false" ht="12.75" hidden="false" customHeight="false" outlineLevel="0" collapsed="false">
      <c r="B161" s="44"/>
    </row>
    <row r="162" customFormat="false" ht="12.75" hidden="false" customHeight="false" outlineLevel="0" collapsed="false">
      <c r="B162" s="44"/>
    </row>
    <row r="163" customFormat="false" ht="12.75" hidden="false" customHeight="false" outlineLevel="0" collapsed="false">
      <c r="B163" s="44"/>
    </row>
    <row r="164" customFormat="false" ht="12.75" hidden="false" customHeight="false" outlineLevel="0" collapsed="false">
      <c r="B164" s="44"/>
    </row>
    <row r="165" customFormat="false" ht="12.75" hidden="false" customHeight="false" outlineLevel="0" collapsed="false">
      <c r="B165" s="44"/>
    </row>
    <row r="166" customFormat="false" ht="12.75" hidden="false" customHeight="false" outlineLevel="0" collapsed="false">
      <c r="B166" s="44"/>
    </row>
    <row r="167" customFormat="false" ht="12.75" hidden="false" customHeight="false" outlineLevel="0" collapsed="false">
      <c r="B167" s="44"/>
    </row>
    <row r="168" customFormat="false" ht="12.75" hidden="false" customHeight="false" outlineLevel="0" collapsed="false">
      <c r="B168" s="44"/>
    </row>
    <row r="169" customFormat="false" ht="12.75" hidden="false" customHeight="false" outlineLevel="0" collapsed="false">
      <c r="B169" s="44"/>
    </row>
    <row r="170" customFormat="false" ht="12.75" hidden="false" customHeight="false" outlineLevel="0" collapsed="false">
      <c r="B170" s="44"/>
    </row>
    <row r="171" customFormat="false" ht="12.75" hidden="false" customHeight="false" outlineLevel="0" collapsed="false">
      <c r="B171" s="44"/>
    </row>
    <row r="172" customFormat="false" ht="12.75" hidden="false" customHeight="false" outlineLevel="0" collapsed="false">
      <c r="B172" s="44"/>
    </row>
    <row r="173" customFormat="false" ht="12.75" hidden="false" customHeight="false" outlineLevel="0" collapsed="false">
      <c r="B173" s="44"/>
    </row>
    <row r="174" customFormat="false" ht="12.75" hidden="false" customHeight="false" outlineLevel="0" collapsed="false">
      <c r="B174" s="44"/>
    </row>
    <row r="175" customFormat="false" ht="12.75" hidden="false" customHeight="false" outlineLevel="0" collapsed="false">
      <c r="B175" s="44"/>
    </row>
    <row r="176" customFormat="false" ht="12.75" hidden="false" customHeight="false" outlineLevel="0" collapsed="false">
      <c r="B176" s="44"/>
    </row>
    <row r="177" customFormat="false" ht="12.75" hidden="false" customHeight="false" outlineLevel="0" collapsed="false">
      <c r="B177" s="44"/>
    </row>
    <row r="178" customFormat="false" ht="12.75" hidden="false" customHeight="false" outlineLevel="0" collapsed="false">
      <c r="B178" s="44"/>
    </row>
    <row r="179" customFormat="false" ht="12.75" hidden="false" customHeight="false" outlineLevel="0" collapsed="false">
      <c r="B179" s="44"/>
    </row>
    <row r="180" customFormat="false" ht="12.75" hidden="false" customHeight="false" outlineLevel="0" collapsed="false">
      <c r="B180" s="44"/>
    </row>
    <row r="181" customFormat="false" ht="12.75" hidden="false" customHeight="false" outlineLevel="0" collapsed="false">
      <c r="B181" s="44"/>
    </row>
    <row r="182" customFormat="false" ht="12.75" hidden="false" customHeight="false" outlineLevel="0" collapsed="false">
      <c r="B182" s="44"/>
    </row>
    <row r="183" customFormat="false" ht="12.75" hidden="false" customHeight="false" outlineLevel="0" collapsed="false">
      <c r="B183" s="44"/>
    </row>
    <row r="184" customFormat="false" ht="12.75" hidden="false" customHeight="false" outlineLevel="0" collapsed="false">
      <c r="B184" s="44"/>
    </row>
    <row r="185" customFormat="false" ht="12.75" hidden="false" customHeight="false" outlineLevel="0" collapsed="false">
      <c r="B185" s="44"/>
    </row>
    <row r="186" customFormat="false" ht="12.75" hidden="false" customHeight="false" outlineLevel="0" collapsed="false">
      <c r="B186" s="44"/>
    </row>
    <row r="187" customFormat="false" ht="12.75" hidden="false" customHeight="false" outlineLevel="0" collapsed="false">
      <c r="B187" s="44"/>
    </row>
    <row r="188" customFormat="false" ht="12.75" hidden="false" customHeight="false" outlineLevel="0" collapsed="false">
      <c r="B188" s="44"/>
    </row>
    <row r="189" customFormat="false" ht="12.75" hidden="false" customHeight="false" outlineLevel="0" collapsed="false">
      <c r="B189" s="44"/>
    </row>
    <row r="190" customFormat="false" ht="12.75" hidden="false" customHeight="false" outlineLevel="0" collapsed="false">
      <c r="B190" s="44"/>
    </row>
    <row r="191" customFormat="false" ht="12.75" hidden="false" customHeight="false" outlineLevel="0" collapsed="false">
      <c r="B191" s="44"/>
    </row>
    <row r="192" customFormat="false" ht="12.75" hidden="false" customHeight="false" outlineLevel="0" collapsed="false">
      <c r="B192" s="44"/>
    </row>
    <row r="193" customFormat="false" ht="12.75" hidden="false" customHeight="false" outlineLevel="0" collapsed="false">
      <c r="B193" s="44"/>
    </row>
    <row r="194" customFormat="false" ht="12.75" hidden="false" customHeight="false" outlineLevel="0" collapsed="false">
      <c r="B194" s="44"/>
    </row>
    <row r="195" customFormat="false" ht="12.75" hidden="false" customHeight="false" outlineLevel="0" collapsed="false">
      <c r="B195" s="44"/>
    </row>
    <row r="196" customFormat="false" ht="12.75" hidden="false" customHeight="false" outlineLevel="0" collapsed="false">
      <c r="B196" s="44"/>
    </row>
    <row r="197" customFormat="false" ht="12.75" hidden="false" customHeight="false" outlineLevel="0" collapsed="false">
      <c r="B197" s="44"/>
    </row>
    <row r="198" customFormat="false" ht="12.75" hidden="false" customHeight="false" outlineLevel="0" collapsed="false">
      <c r="B198" s="44"/>
    </row>
    <row r="199" customFormat="false" ht="12.75" hidden="false" customHeight="false" outlineLevel="0" collapsed="false">
      <c r="B199" s="44"/>
    </row>
    <row r="200" customFormat="false" ht="12.75" hidden="false" customHeight="false" outlineLevel="0" collapsed="false">
      <c r="B200" s="44"/>
    </row>
    <row r="201" customFormat="false" ht="12.75" hidden="false" customHeight="false" outlineLevel="0" collapsed="false">
      <c r="B201" s="44"/>
    </row>
    <row r="202" customFormat="false" ht="12.75" hidden="false" customHeight="false" outlineLevel="0" collapsed="false">
      <c r="B202" s="44"/>
    </row>
    <row r="203" customFormat="false" ht="12.75" hidden="false" customHeight="false" outlineLevel="0" collapsed="false">
      <c r="B203" s="44"/>
    </row>
    <row r="204" customFormat="false" ht="12.75" hidden="false" customHeight="false" outlineLevel="0" collapsed="false">
      <c r="B204" s="44"/>
    </row>
    <row r="205" customFormat="false" ht="12.75" hidden="false" customHeight="false" outlineLevel="0" collapsed="false">
      <c r="B205" s="44"/>
    </row>
    <row r="206" customFormat="false" ht="12.75" hidden="false" customHeight="false" outlineLevel="0" collapsed="false">
      <c r="B206" s="44"/>
    </row>
    <row r="207" customFormat="false" ht="12.75" hidden="false" customHeight="false" outlineLevel="0" collapsed="false">
      <c r="B207" s="44"/>
    </row>
    <row r="208" customFormat="false" ht="12.75" hidden="false" customHeight="false" outlineLevel="0" collapsed="false">
      <c r="B208" s="44"/>
    </row>
    <row r="209" customFormat="false" ht="12.75" hidden="false" customHeight="false" outlineLevel="0" collapsed="false">
      <c r="B209" s="44"/>
    </row>
    <row r="210" customFormat="false" ht="12.75" hidden="false" customHeight="false" outlineLevel="0" collapsed="false">
      <c r="B210" s="44"/>
    </row>
    <row r="211" customFormat="false" ht="12.75" hidden="false" customHeight="false" outlineLevel="0" collapsed="false">
      <c r="B211" s="44"/>
    </row>
    <row r="212" customFormat="false" ht="12.75" hidden="false" customHeight="false" outlineLevel="0" collapsed="false">
      <c r="B212" s="44"/>
    </row>
    <row r="213" customFormat="false" ht="12.75" hidden="false" customHeight="false" outlineLevel="0" collapsed="false">
      <c r="B213" s="44"/>
    </row>
    <row r="214" customFormat="false" ht="12.75" hidden="false" customHeight="false" outlineLevel="0" collapsed="false">
      <c r="B214" s="44"/>
    </row>
    <row r="215" customFormat="false" ht="12.75" hidden="false" customHeight="false" outlineLevel="0" collapsed="false">
      <c r="B215" s="44"/>
    </row>
    <row r="216" customFormat="false" ht="12.75" hidden="false" customHeight="false" outlineLevel="0" collapsed="false">
      <c r="B216" s="44"/>
    </row>
    <row r="217" customFormat="false" ht="12.75" hidden="false" customHeight="false" outlineLevel="0" collapsed="false">
      <c r="B217" s="44"/>
    </row>
    <row r="218" customFormat="false" ht="12.75" hidden="false" customHeight="false" outlineLevel="0" collapsed="false">
      <c r="B218" s="44"/>
    </row>
    <row r="219" customFormat="false" ht="12.75" hidden="false" customHeight="false" outlineLevel="0" collapsed="false">
      <c r="B219" s="44"/>
    </row>
    <row r="220" customFormat="false" ht="12.75" hidden="false" customHeight="false" outlineLevel="0" collapsed="false">
      <c r="B220" s="44"/>
    </row>
    <row r="221" customFormat="false" ht="12.75" hidden="false" customHeight="false" outlineLevel="0" collapsed="false">
      <c r="B221" s="44"/>
    </row>
    <row r="222" customFormat="false" ht="12.75" hidden="false" customHeight="false" outlineLevel="0" collapsed="false">
      <c r="B222" s="44"/>
    </row>
    <row r="223" customFormat="false" ht="12.75" hidden="false" customHeight="false" outlineLevel="0" collapsed="false">
      <c r="B223" s="44"/>
    </row>
    <row r="224" customFormat="false" ht="12.75" hidden="false" customHeight="false" outlineLevel="0" collapsed="false">
      <c r="B224" s="44"/>
    </row>
    <row r="225" customFormat="false" ht="12.75" hidden="false" customHeight="false" outlineLevel="0" collapsed="false">
      <c r="B225" s="44"/>
    </row>
    <row r="226" customFormat="false" ht="12.75" hidden="false" customHeight="false" outlineLevel="0" collapsed="false">
      <c r="B226" s="44"/>
    </row>
    <row r="227" customFormat="false" ht="12.75" hidden="false" customHeight="false" outlineLevel="0" collapsed="false">
      <c r="B227" s="44"/>
    </row>
    <row r="228" customFormat="false" ht="12.75" hidden="false" customHeight="false" outlineLevel="0" collapsed="false">
      <c r="B228" s="44"/>
    </row>
    <row r="229" customFormat="false" ht="12.75" hidden="false" customHeight="false" outlineLevel="0" collapsed="false">
      <c r="B229" s="44"/>
    </row>
    <row r="230" customFormat="false" ht="12.75" hidden="false" customHeight="false" outlineLevel="0" collapsed="false">
      <c r="B230" s="44"/>
    </row>
    <row r="231" customFormat="false" ht="12.75" hidden="false" customHeight="false" outlineLevel="0" collapsed="false">
      <c r="B231" s="44"/>
    </row>
    <row r="232" customFormat="false" ht="12.75" hidden="false" customHeight="false" outlineLevel="0" collapsed="false">
      <c r="B232" s="44"/>
    </row>
    <row r="233" customFormat="false" ht="12.75" hidden="false" customHeight="false" outlineLevel="0" collapsed="false">
      <c r="B233" s="44"/>
    </row>
    <row r="234" customFormat="false" ht="12.75" hidden="false" customHeight="false" outlineLevel="0" collapsed="false">
      <c r="B234" s="44"/>
    </row>
    <row r="235" customFormat="false" ht="12.75" hidden="false" customHeight="false" outlineLevel="0" collapsed="false">
      <c r="B235" s="44"/>
    </row>
    <row r="236" customFormat="false" ht="12.75" hidden="false" customHeight="false" outlineLevel="0" collapsed="false">
      <c r="B236" s="44"/>
    </row>
    <row r="237" customFormat="false" ht="12.75" hidden="false" customHeight="false" outlineLevel="0" collapsed="false">
      <c r="B237" s="44"/>
    </row>
    <row r="238" customFormat="false" ht="12.75" hidden="false" customHeight="false" outlineLevel="0" collapsed="false">
      <c r="B238" s="44"/>
    </row>
    <row r="239" customFormat="false" ht="12.75" hidden="false" customHeight="false" outlineLevel="0" collapsed="false">
      <c r="B239" s="44"/>
    </row>
    <row r="240" customFormat="false" ht="12.75" hidden="false" customHeight="false" outlineLevel="0" collapsed="false">
      <c r="B240" s="44"/>
    </row>
    <row r="241" customFormat="false" ht="12.75" hidden="false" customHeight="false" outlineLevel="0" collapsed="false">
      <c r="B241" s="44"/>
    </row>
    <row r="242" customFormat="false" ht="12.75" hidden="false" customHeight="false" outlineLevel="0" collapsed="false">
      <c r="B242" s="44"/>
    </row>
    <row r="243" customFormat="false" ht="12.75" hidden="false" customHeight="false" outlineLevel="0" collapsed="false">
      <c r="B243" s="44"/>
    </row>
    <row r="244" customFormat="false" ht="12.75" hidden="false" customHeight="false" outlineLevel="0" collapsed="false">
      <c r="B244" s="44"/>
    </row>
    <row r="245" customFormat="false" ht="12.75" hidden="false" customHeight="false" outlineLevel="0" collapsed="false">
      <c r="B245" s="44"/>
    </row>
    <row r="246" customFormat="false" ht="12.75" hidden="false" customHeight="false" outlineLevel="0" collapsed="false">
      <c r="B246" s="44"/>
    </row>
    <row r="247" customFormat="false" ht="12.75" hidden="false" customHeight="false" outlineLevel="0" collapsed="false">
      <c r="B247" s="44"/>
    </row>
    <row r="248" customFormat="false" ht="12.75" hidden="false" customHeight="false" outlineLevel="0" collapsed="false">
      <c r="B248" s="44"/>
    </row>
    <row r="249" customFormat="false" ht="12.75" hidden="false" customHeight="false" outlineLevel="0" collapsed="false">
      <c r="B249" s="44"/>
    </row>
    <row r="250" customFormat="false" ht="12.75" hidden="false" customHeight="false" outlineLevel="0" collapsed="false">
      <c r="B250" s="44"/>
    </row>
    <row r="251" customFormat="false" ht="12.75" hidden="false" customHeight="false" outlineLevel="0" collapsed="false">
      <c r="B251" s="44"/>
    </row>
    <row r="252" customFormat="false" ht="12.75" hidden="false" customHeight="false" outlineLevel="0" collapsed="false">
      <c r="B252" s="44"/>
    </row>
    <row r="253" customFormat="false" ht="12.75" hidden="false" customHeight="false" outlineLevel="0" collapsed="false">
      <c r="B253" s="44"/>
    </row>
    <row r="254" customFormat="false" ht="12.75" hidden="false" customHeight="false" outlineLevel="0" collapsed="false">
      <c r="B254" s="44"/>
    </row>
    <row r="255" customFormat="false" ht="12.75" hidden="false" customHeight="false" outlineLevel="0" collapsed="false">
      <c r="B255" s="44"/>
    </row>
    <row r="256" customFormat="false" ht="12.75" hidden="false" customHeight="false" outlineLevel="0" collapsed="false">
      <c r="B256" s="44"/>
    </row>
    <row r="257" customFormat="false" ht="12.75" hidden="false" customHeight="false" outlineLevel="0" collapsed="false">
      <c r="B257" s="44"/>
    </row>
    <row r="258" customFormat="false" ht="12.75" hidden="false" customHeight="false" outlineLevel="0" collapsed="false">
      <c r="B258" s="44"/>
    </row>
    <row r="259" customFormat="false" ht="12.75" hidden="false" customHeight="false" outlineLevel="0" collapsed="false">
      <c r="B259" s="44"/>
    </row>
    <row r="260" customFormat="false" ht="12.75" hidden="false" customHeight="false" outlineLevel="0" collapsed="false">
      <c r="B260" s="44"/>
    </row>
    <row r="261" customFormat="false" ht="12.75" hidden="false" customHeight="false" outlineLevel="0" collapsed="false">
      <c r="B261" s="44"/>
    </row>
    <row r="262" customFormat="false" ht="12.75" hidden="false" customHeight="false" outlineLevel="0" collapsed="false">
      <c r="B262" s="44"/>
    </row>
    <row r="263" customFormat="false" ht="12.75" hidden="false" customHeight="false" outlineLevel="0" collapsed="false">
      <c r="B263" s="44"/>
    </row>
    <row r="264" customFormat="false" ht="12.75" hidden="false" customHeight="false" outlineLevel="0" collapsed="false">
      <c r="B264" s="44"/>
    </row>
    <row r="265" customFormat="false" ht="12.75" hidden="false" customHeight="false" outlineLevel="0" collapsed="false">
      <c r="B265" s="44"/>
    </row>
    <row r="266" customFormat="false" ht="12.75" hidden="false" customHeight="false" outlineLevel="0" collapsed="false">
      <c r="B266" s="44"/>
    </row>
    <row r="267" customFormat="false" ht="12.75" hidden="false" customHeight="false" outlineLevel="0" collapsed="false">
      <c r="B267" s="44"/>
    </row>
    <row r="268" customFormat="false" ht="12.75" hidden="false" customHeight="false" outlineLevel="0" collapsed="false">
      <c r="B268" s="44"/>
    </row>
    <row r="269" customFormat="false" ht="12.75" hidden="false" customHeight="false" outlineLevel="0" collapsed="false">
      <c r="B269" s="44"/>
    </row>
    <row r="270" customFormat="false" ht="12.75" hidden="false" customHeight="false" outlineLevel="0" collapsed="false">
      <c r="B270" s="44"/>
    </row>
    <row r="271" customFormat="false" ht="12.75" hidden="false" customHeight="false" outlineLevel="0" collapsed="false">
      <c r="B271" s="44"/>
    </row>
    <row r="272" customFormat="false" ht="12.75" hidden="false" customHeight="false" outlineLevel="0" collapsed="false">
      <c r="B272" s="44"/>
    </row>
    <row r="273" customFormat="false" ht="12.75" hidden="false" customHeight="false" outlineLevel="0" collapsed="false">
      <c r="B273" s="44"/>
    </row>
    <row r="274" customFormat="false" ht="12.75" hidden="false" customHeight="false" outlineLevel="0" collapsed="false">
      <c r="B274" s="44"/>
    </row>
    <row r="275" customFormat="false" ht="12.75" hidden="false" customHeight="false" outlineLevel="0" collapsed="false">
      <c r="B275" s="44"/>
    </row>
    <row r="276" customFormat="false" ht="12.75" hidden="false" customHeight="false" outlineLevel="0" collapsed="false">
      <c r="B276" s="44"/>
    </row>
    <row r="277" customFormat="false" ht="12.75" hidden="false" customHeight="false" outlineLevel="0" collapsed="false">
      <c r="B277" s="44"/>
    </row>
    <row r="278" customFormat="false" ht="12.75" hidden="false" customHeight="false" outlineLevel="0" collapsed="false">
      <c r="B278" s="44"/>
    </row>
    <row r="279" customFormat="false" ht="12.75" hidden="false" customHeight="false" outlineLevel="0" collapsed="false">
      <c r="B279" s="44"/>
    </row>
    <row r="280" customFormat="false" ht="12.75" hidden="false" customHeight="false" outlineLevel="0" collapsed="false">
      <c r="B280" s="44"/>
    </row>
    <row r="281" customFormat="false" ht="12.75" hidden="false" customHeight="false" outlineLevel="0" collapsed="false">
      <c r="B281" s="44"/>
    </row>
    <row r="282" customFormat="false" ht="12.75" hidden="false" customHeight="false" outlineLevel="0" collapsed="false">
      <c r="B282" s="44"/>
    </row>
    <row r="283" customFormat="false" ht="12.75" hidden="false" customHeight="false" outlineLevel="0" collapsed="false">
      <c r="B283" s="44"/>
    </row>
    <row r="284" customFormat="false" ht="12.75" hidden="false" customHeight="false" outlineLevel="0" collapsed="false">
      <c r="B284" s="44"/>
    </row>
    <row r="285" customFormat="false" ht="12.75" hidden="false" customHeight="false" outlineLevel="0" collapsed="false">
      <c r="B285" s="44"/>
    </row>
    <row r="286" customFormat="false" ht="12.75" hidden="false" customHeight="false" outlineLevel="0" collapsed="false">
      <c r="B286" s="44"/>
    </row>
    <row r="287" customFormat="false" ht="12.75" hidden="false" customHeight="false" outlineLevel="0" collapsed="false">
      <c r="B287" s="44"/>
    </row>
    <row r="288" customFormat="false" ht="12.75" hidden="false" customHeight="false" outlineLevel="0" collapsed="false">
      <c r="B288" s="44"/>
    </row>
    <row r="289" customFormat="false" ht="12.75" hidden="false" customHeight="false" outlineLevel="0" collapsed="false">
      <c r="B289" s="44"/>
    </row>
    <row r="290" customFormat="false" ht="12.75" hidden="false" customHeight="false" outlineLevel="0" collapsed="false">
      <c r="B290" s="44"/>
    </row>
    <row r="291" customFormat="false" ht="12.75" hidden="false" customHeight="false" outlineLevel="0" collapsed="false">
      <c r="B291" s="44"/>
    </row>
    <row r="292" customFormat="false" ht="12.75" hidden="false" customHeight="false" outlineLevel="0" collapsed="false">
      <c r="B292" s="44"/>
    </row>
    <row r="293" customFormat="false" ht="12.75" hidden="false" customHeight="false" outlineLevel="0" collapsed="false">
      <c r="B293" s="44"/>
    </row>
    <row r="294" customFormat="false" ht="12.75" hidden="false" customHeight="false" outlineLevel="0" collapsed="false">
      <c r="B294" s="44"/>
    </row>
    <row r="295" customFormat="false" ht="12.75" hidden="false" customHeight="false" outlineLevel="0" collapsed="false">
      <c r="B295" s="44"/>
    </row>
    <row r="296" customFormat="false" ht="12.75" hidden="false" customHeight="false" outlineLevel="0" collapsed="false">
      <c r="B296" s="44"/>
    </row>
    <row r="297" customFormat="false" ht="12.75" hidden="false" customHeight="false" outlineLevel="0" collapsed="false">
      <c r="B297" s="44"/>
    </row>
    <row r="298" customFormat="false" ht="12.75" hidden="false" customHeight="false" outlineLevel="0" collapsed="false">
      <c r="B298" s="44"/>
    </row>
    <row r="299" customFormat="false" ht="12.75" hidden="false" customHeight="false" outlineLevel="0" collapsed="false">
      <c r="B299" s="44"/>
    </row>
    <row r="300" customFormat="false" ht="12.75" hidden="false" customHeight="false" outlineLevel="0" collapsed="false">
      <c r="B300" s="44"/>
    </row>
    <row r="301" customFormat="false" ht="12.75" hidden="false" customHeight="false" outlineLevel="0" collapsed="false">
      <c r="B301" s="44"/>
    </row>
    <row r="302" customFormat="false" ht="12.75" hidden="false" customHeight="false" outlineLevel="0" collapsed="false">
      <c r="B302" s="44"/>
    </row>
    <row r="303" customFormat="false" ht="12.75" hidden="false" customHeight="false" outlineLevel="0" collapsed="false">
      <c r="B303" s="44"/>
    </row>
    <row r="304" customFormat="false" ht="12.75" hidden="false" customHeight="false" outlineLevel="0" collapsed="false">
      <c r="B304" s="44"/>
    </row>
    <row r="305" customFormat="false" ht="12.75" hidden="false" customHeight="false" outlineLevel="0" collapsed="false">
      <c r="B305" s="44"/>
    </row>
    <row r="306" customFormat="false" ht="12.75" hidden="false" customHeight="false" outlineLevel="0" collapsed="false">
      <c r="B306" s="44"/>
    </row>
    <row r="307" customFormat="false" ht="12.75" hidden="false" customHeight="false" outlineLevel="0" collapsed="false">
      <c r="B307" s="44"/>
    </row>
    <row r="308" customFormat="false" ht="12.75" hidden="false" customHeight="false" outlineLevel="0" collapsed="false">
      <c r="B308" s="44"/>
    </row>
    <row r="309" customFormat="false" ht="12.75" hidden="false" customHeight="false" outlineLevel="0" collapsed="false">
      <c r="B309" s="44"/>
    </row>
    <row r="310" customFormat="false" ht="12.75" hidden="false" customHeight="false" outlineLevel="0" collapsed="false">
      <c r="B310" s="44"/>
    </row>
    <row r="311" customFormat="false" ht="12.75" hidden="false" customHeight="false" outlineLevel="0" collapsed="false">
      <c r="B311" s="44"/>
    </row>
    <row r="312" customFormat="false" ht="12.75" hidden="false" customHeight="false" outlineLevel="0" collapsed="false">
      <c r="B312" s="44"/>
    </row>
    <row r="313" customFormat="false" ht="12.75" hidden="false" customHeight="false" outlineLevel="0" collapsed="false">
      <c r="B313" s="44"/>
    </row>
    <row r="314" customFormat="false" ht="12.75" hidden="false" customHeight="false" outlineLevel="0" collapsed="false">
      <c r="B314" s="44"/>
    </row>
    <row r="315" customFormat="false" ht="12.75" hidden="false" customHeight="false" outlineLevel="0" collapsed="false">
      <c r="B315" s="44"/>
    </row>
    <row r="316" customFormat="false" ht="12.75" hidden="false" customHeight="false" outlineLevel="0" collapsed="false">
      <c r="B316" s="44"/>
    </row>
    <row r="317" customFormat="false" ht="12.75" hidden="false" customHeight="false" outlineLevel="0" collapsed="false">
      <c r="B317" s="44"/>
    </row>
    <row r="318" customFormat="false" ht="12.75" hidden="false" customHeight="false" outlineLevel="0" collapsed="false">
      <c r="B318" s="44"/>
    </row>
    <row r="319" customFormat="false" ht="12.75" hidden="false" customHeight="false" outlineLevel="0" collapsed="false">
      <c r="B319" s="44"/>
    </row>
    <row r="320" customFormat="false" ht="12.75" hidden="false" customHeight="false" outlineLevel="0" collapsed="false">
      <c r="B320" s="44"/>
    </row>
    <row r="321" customFormat="false" ht="12.75" hidden="false" customHeight="false" outlineLevel="0" collapsed="false">
      <c r="B321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2001-11-12T21:05:42Z</dcterms:created>
  <dc:creator>Tyrell</dc:creator>
  <dc:description/>
  <dc:language>en-US</dc:language>
  <cp:lastModifiedBy>Tyrell</cp:lastModifiedBy>
  <cp:lastPrinted>2001-11-13T13:16:29Z</cp:lastPrinted>
  <dcterms:modified xsi:type="dcterms:W3CDTF">2001-11-15T13:45:32Z</dcterms:modified>
  <cp:revision>0</cp:revision>
  <dc:subject/>
  <dc:title/>
</cp:coreProperties>
</file>