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<sst xmlns="http://schemas.openxmlformats.org/spreadsheetml/2006/main" count="14" uniqueCount="11">
  <si>
    <t xml:space="preserve">Part A</t>
  </si>
  <si>
    <t xml:space="preserve">Loan Amount</t>
  </si>
  <si>
    <t xml:space="preserve">10 years</t>
  </si>
  <si>
    <t xml:space="preserve">A.2.</t>
  </si>
  <si>
    <t xml:space="preserve">Principal Balance</t>
  </si>
  <si>
    <t xml:space="preserve">Payment</t>
  </si>
  <si>
    <t xml:space="preserve">Period</t>
  </si>
  <si>
    <t xml:space="preserve">Interest</t>
  </si>
  <si>
    <t xml:space="preserve">Principal</t>
  </si>
  <si>
    <t xml:space="preserve">Total</t>
  </si>
  <si>
    <t xml:space="preserve">Remaining Principal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</si>
</sst>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0.000%"/>
    <numFmt numFmtId="170" formatCode="_(\$* #,##0.00_);_(\$* \(#,##0.00\);_(\$* \-??_);_(@_)"/>
    <numFmt numFmtId="171" formatCode="_(\$* #,##0_);_(\$* \(#,##0\);_(\$* \-??_);_(@_)"/>
    <numFmt numFmtId="172" formatCode="_(* #,##0.00000_);_(* \(#,##0.000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4" min="2" style="0" width="11.28"/>
    <col collapsed="false" customWidth="true" hidden="false" outlineLevel="0" max="5" min="5" style="0" width="13.99"/>
    <col collapsed="false" customWidth="true" hidden="false" outlineLevel="0" max="7" min="7" style="0" width="12.85"/>
    <col collapsed="false" customWidth="true" hidden="false" outlineLevel="0" max="8" min="8" style="0" width="12.56"/>
    <col collapsed="false" customWidth="true" hidden="false" outlineLevel="0" max="9" min="9" style="0" width="12.14"/>
    <col collapsed="false" customWidth="true" hidden="false" outlineLevel="0" max="10" min="10" style="0" width="11.85"/>
    <col collapsed="false" customWidth="true" hidden="false" outlineLevel="0" max="11" min="11" style="0" width="14.56"/>
  </cols>
  <sheetData>
    <row r="1" customFormat="false" ht="12.75" hidden="false" customHeight="false" outlineLevel="0" collapsed="false">
      <c r="A1" s="1" t="n">
        <v>3022526</v>
      </c>
      <c r="B1" s="2"/>
      <c r="C1" s="3"/>
      <c r="D1" s="4"/>
      <c r="E1" s="4"/>
      <c r="F1" s="5" t="s">
        <v>0</v>
      </c>
      <c r="G1" s="1" t="n">
        <v>1500000</v>
      </c>
      <c r="H1" s="2" t="s">
        <v>1</v>
      </c>
      <c r="I1" s="2"/>
      <c r="J1" s="3"/>
      <c r="K1" s="4"/>
    </row>
    <row r="2" customFormat="false" ht="25.5" hidden="false" customHeight="false" outlineLevel="0" collapsed="false">
      <c r="A2" s="6" t="n">
        <f aca="false">0.12/12</f>
        <v>0.01</v>
      </c>
      <c r="B2" s="4"/>
      <c r="C2" s="7" t="s">
        <v>2</v>
      </c>
      <c r="D2" s="4"/>
      <c r="E2" s="4"/>
      <c r="F2" s="5" t="s">
        <v>3</v>
      </c>
      <c r="G2" s="8" t="n">
        <f aca="false">0.13/12</f>
        <v>0.0108333333333333</v>
      </c>
      <c r="H2" s="4" t="n">
        <f aca="false">(G1*(G2*(1+G2)^G4))/(((1+G2)^G4)-1)</f>
        <v>18978.6325091845</v>
      </c>
      <c r="I2" s="4" t="n">
        <f aca="false">G1-SUM(I6:I125)</f>
        <v>834112.93376928</v>
      </c>
      <c r="J2" s="9" t="s">
        <v>4</v>
      </c>
      <c r="K2" s="4"/>
    </row>
    <row r="3" customFormat="false" ht="12.75" hidden="false" customHeight="false" outlineLevel="0" collapsed="false">
      <c r="A3" s="10" t="n">
        <v>43364.47</v>
      </c>
      <c r="B3" s="11"/>
      <c r="C3" s="12"/>
      <c r="D3" s="4"/>
      <c r="E3" s="4"/>
      <c r="F3" s="4"/>
      <c r="G3" s="13" t="n">
        <f aca="false">-PMT(G2,G4,G1)</f>
        <v>18978.6325091844</v>
      </c>
      <c r="H3" s="4" t="s">
        <v>5</v>
      </c>
      <c r="I3" s="4"/>
      <c r="J3" s="7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10" t="n">
        <f aca="false">15*12</f>
        <v>180</v>
      </c>
      <c r="H4" s="14" t="s">
        <v>6</v>
      </c>
      <c r="I4" s="11" t="n">
        <v>120</v>
      </c>
      <c r="J4" s="12"/>
      <c r="K4" s="4"/>
    </row>
    <row r="5" customFormat="false" ht="12.75" hidden="false" customHeight="false" outlineLevel="0" collapsed="false">
      <c r="A5" s="4"/>
      <c r="B5" s="15" t="s">
        <v>7</v>
      </c>
      <c r="C5" s="15" t="s">
        <v>8</v>
      </c>
      <c r="D5" s="15" t="s">
        <v>9</v>
      </c>
      <c r="E5" s="5" t="s">
        <v>10</v>
      </c>
      <c r="F5" s="4"/>
      <c r="G5" s="4"/>
      <c r="H5" s="4" t="s">
        <v>7</v>
      </c>
      <c r="I5" s="4" t="s">
        <v>8</v>
      </c>
      <c r="J5" s="4" t="s">
        <v>9</v>
      </c>
      <c r="K5" s="4"/>
    </row>
    <row r="6" customFormat="false" ht="12.75" hidden="false" customHeight="false" outlineLevel="0" collapsed="false">
      <c r="A6" s="4" t="n">
        <v>1</v>
      </c>
      <c r="B6" s="16" t="n">
        <f aca="false">A1*A2</f>
        <v>30225.26</v>
      </c>
      <c r="C6" s="16" t="n">
        <f aca="false">$A$3-B6</f>
        <v>13139.21</v>
      </c>
      <c r="D6" s="16" t="n">
        <f aca="false">B6+C6</f>
        <v>43364.47</v>
      </c>
      <c r="E6" s="16" t="n">
        <f aca="false">$A$1-C6</f>
        <v>3009386.79</v>
      </c>
      <c r="F6" s="4"/>
      <c r="G6" s="4" t="n">
        <v>1</v>
      </c>
      <c r="H6" s="16" t="n">
        <f aca="false">G1*G2</f>
        <v>16250</v>
      </c>
      <c r="I6" s="16" t="n">
        <f aca="false">$G$3-H6</f>
        <v>2728.63250918442</v>
      </c>
      <c r="J6" s="16" t="n">
        <f aca="false">H6+I6</f>
        <v>18978.6325091844</v>
      </c>
      <c r="K6" s="16" t="n">
        <f aca="false">G1-I6</f>
        <v>1497271.36749082</v>
      </c>
    </row>
    <row r="7" customFormat="false" ht="12.75" hidden="false" customHeight="false" outlineLevel="0" collapsed="false">
      <c r="A7" s="4" t="n">
        <f aca="false">A6+1</f>
        <v>2</v>
      </c>
      <c r="B7" s="4" t="n">
        <f aca="false">$A$2*E6</f>
        <v>30093.8679</v>
      </c>
      <c r="C7" s="4" t="n">
        <f aca="false">$A$3-B7</f>
        <v>13270.6021</v>
      </c>
      <c r="D7" s="4" t="n">
        <f aca="false">B7+C7</f>
        <v>43364.47</v>
      </c>
      <c r="E7" s="4" t="n">
        <f aca="false">E6-C7</f>
        <v>2996116.1879</v>
      </c>
      <c r="F7" s="4"/>
      <c r="G7" s="4" t="n">
        <f aca="false">G6+1</f>
        <v>2</v>
      </c>
      <c r="H7" s="4" t="n">
        <f aca="false">$G$2*K6</f>
        <v>16220.4398144838</v>
      </c>
      <c r="I7" s="16" t="n">
        <f aca="false">$G$3-H7</f>
        <v>2758.19269470058</v>
      </c>
      <c r="J7" s="4" t="n">
        <f aca="false">H7+I7</f>
        <v>18978.6325091844</v>
      </c>
      <c r="K7" s="4" t="n">
        <f aca="false">K6-I7</f>
        <v>1494513.17479612</v>
      </c>
    </row>
    <row r="8" customFormat="false" ht="12.75" hidden="false" customHeight="false" outlineLevel="0" collapsed="false">
      <c r="A8" s="4" t="n">
        <f aca="false">A7+1</f>
        <v>3</v>
      </c>
      <c r="B8" s="4" t="n">
        <f aca="false">$A$2*E7</f>
        <v>29961.161879</v>
      </c>
      <c r="C8" s="4" t="n">
        <f aca="false">$A$3-B8</f>
        <v>13403.308121</v>
      </c>
      <c r="D8" s="4" t="n">
        <f aca="false">B8+C8</f>
        <v>43364.47</v>
      </c>
      <c r="E8" s="4" t="n">
        <f aca="false">E7-C8</f>
        <v>2982712.879779</v>
      </c>
      <c r="F8" s="4"/>
      <c r="G8" s="4" t="n">
        <f aca="false">G7+1</f>
        <v>3</v>
      </c>
      <c r="H8" s="4" t="n">
        <f aca="false">$G$2*K7</f>
        <v>16190.5593936246</v>
      </c>
      <c r="I8" s="16" t="n">
        <f aca="false">$G$3-H8</f>
        <v>2788.07311555984</v>
      </c>
      <c r="J8" s="4" t="n">
        <f aca="false">H8+I8</f>
        <v>18978.6325091844</v>
      </c>
      <c r="K8" s="4" t="n">
        <f aca="false">K7-I8</f>
        <v>1491725.10168056</v>
      </c>
    </row>
    <row r="9" customFormat="false" ht="12.75" hidden="false" customHeight="false" outlineLevel="0" collapsed="false">
      <c r="A9" s="4" t="n">
        <f aca="false">A8+1</f>
        <v>4</v>
      </c>
      <c r="B9" s="4" t="n">
        <f aca="false">$A$2*E8</f>
        <v>29827.12879779</v>
      </c>
      <c r="C9" s="4" t="n">
        <f aca="false">$A$3-B9</f>
        <v>13537.34120221</v>
      </c>
      <c r="D9" s="4" t="n">
        <f aca="false">B9+C9</f>
        <v>43364.47</v>
      </c>
      <c r="E9" s="4" t="n">
        <f aca="false">E8-C9</f>
        <v>2969175.53857679</v>
      </c>
      <c r="F9" s="4"/>
      <c r="G9" s="4" t="n">
        <f aca="false">G8+1</f>
        <v>4</v>
      </c>
      <c r="H9" s="4" t="n">
        <f aca="false">$G$2*K8</f>
        <v>16160.355268206</v>
      </c>
      <c r="I9" s="16" t="n">
        <f aca="false">$G$3-H9</f>
        <v>2818.2772409784</v>
      </c>
      <c r="J9" s="4" t="n">
        <f aca="false">H9+I9</f>
        <v>18978.6325091844</v>
      </c>
      <c r="K9" s="4" t="n">
        <f aca="false">K8-I9</f>
        <v>1488906.82443958</v>
      </c>
    </row>
    <row r="10" customFormat="false" ht="12.75" hidden="false" customHeight="false" outlineLevel="0" collapsed="false">
      <c r="A10" s="4" t="n">
        <f aca="false">A9+1</f>
        <v>5</v>
      </c>
      <c r="B10" s="4" t="n">
        <f aca="false">$A$2*E9</f>
        <v>29691.7553857679</v>
      </c>
      <c r="C10" s="4" t="n">
        <f aca="false">$A$3-B10</f>
        <v>13672.7146142321</v>
      </c>
      <c r="D10" s="4" t="n">
        <f aca="false">B10+C10</f>
        <v>43364.47</v>
      </c>
      <c r="E10" s="4" t="n">
        <f aca="false">E9-C10</f>
        <v>2955502.82396256</v>
      </c>
      <c r="F10" s="4"/>
      <c r="G10" s="4" t="n">
        <f aca="false">G9+1</f>
        <v>5</v>
      </c>
      <c r="H10" s="4" t="n">
        <f aca="false">$G$2*K9</f>
        <v>16129.8239314288</v>
      </c>
      <c r="I10" s="16" t="n">
        <f aca="false">$G$3-H10</f>
        <v>2848.80857775566</v>
      </c>
      <c r="J10" s="4" t="n">
        <f aca="false">H10+I10</f>
        <v>18978.6325091844</v>
      </c>
      <c r="K10" s="4" t="n">
        <f aca="false">K9-I10</f>
        <v>1486058.01586182</v>
      </c>
    </row>
    <row r="11" customFormat="false" ht="12.75" hidden="false" customHeight="false" outlineLevel="0" collapsed="false">
      <c r="A11" s="4" t="n">
        <f aca="false">A10+1</f>
        <v>6</v>
      </c>
      <c r="B11" s="4" t="n">
        <f aca="false">$A$2*E10</f>
        <v>29555.0282396256</v>
      </c>
      <c r="C11" s="4" t="n">
        <f aca="false">$A$3-B11</f>
        <v>13809.4417603744</v>
      </c>
      <c r="D11" s="4" t="n">
        <f aca="false">B11+C11</f>
        <v>43364.47</v>
      </c>
      <c r="E11" s="4" t="n">
        <f aca="false">E10-C11</f>
        <v>2941693.38220218</v>
      </c>
      <c r="F11" s="4"/>
      <c r="G11" s="4" t="n">
        <f aca="false">G10+1</f>
        <v>6</v>
      </c>
      <c r="H11" s="4" t="n">
        <f aca="false">$G$2*K10</f>
        <v>16098.9618385031</v>
      </c>
      <c r="I11" s="16" t="n">
        <f aca="false">$G$3-H11</f>
        <v>2879.67067068135</v>
      </c>
      <c r="J11" s="4" t="n">
        <f aca="false">H11+I11</f>
        <v>18978.6325091844</v>
      </c>
      <c r="K11" s="4" t="n">
        <f aca="false">K10-I11</f>
        <v>1483178.34519114</v>
      </c>
    </row>
    <row r="12" customFormat="false" ht="12.75" hidden="false" customHeight="false" outlineLevel="0" collapsed="false">
      <c r="A12" s="4" t="n">
        <f aca="false">A11+1</f>
        <v>7</v>
      </c>
      <c r="B12" s="4" t="n">
        <f aca="false">$A$2*E11</f>
        <v>29416.9338220218</v>
      </c>
      <c r="C12" s="4" t="n">
        <f aca="false">$A$3-B12</f>
        <v>13947.5361779782</v>
      </c>
      <c r="D12" s="4" t="n">
        <f aca="false">B12+C12</f>
        <v>43364.47</v>
      </c>
      <c r="E12" s="4" t="n">
        <f aca="false">E11-C12</f>
        <v>2927745.84602421</v>
      </c>
      <c r="F12" s="4"/>
      <c r="G12" s="4" t="n">
        <f aca="false">G11+1</f>
        <v>7</v>
      </c>
      <c r="H12" s="4" t="n">
        <f aca="false">$G$2*K11</f>
        <v>16067.7654062374</v>
      </c>
      <c r="I12" s="16" t="n">
        <f aca="false">$G$3-H12</f>
        <v>2910.86710294707</v>
      </c>
      <c r="J12" s="4" t="n">
        <f aca="false">H12+I12</f>
        <v>18978.6325091844</v>
      </c>
      <c r="K12" s="4" t="n">
        <f aca="false">K11-I12</f>
        <v>1480267.47808819</v>
      </c>
    </row>
    <row r="13" customFormat="false" ht="12.75" hidden="false" customHeight="false" outlineLevel="0" collapsed="false">
      <c r="A13" s="4" t="n">
        <f aca="false">A12+1</f>
        <v>8</v>
      </c>
      <c r="B13" s="4" t="n">
        <f aca="false">$A$2*E12</f>
        <v>29277.4584602421</v>
      </c>
      <c r="C13" s="4" t="n">
        <f aca="false">$A$3-B13</f>
        <v>14087.0115397579</v>
      </c>
      <c r="D13" s="4" t="n">
        <f aca="false">B13+C13</f>
        <v>43364.47</v>
      </c>
      <c r="E13" s="4" t="n">
        <f aca="false">E12-C13</f>
        <v>2913658.83448445</v>
      </c>
      <c r="F13" s="4"/>
      <c r="G13" s="4" t="n">
        <f aca="false">G12+1</f>
        <v>8</v>
      </c>
      <c r="H13" s="4" t="n">
        <f aca="false">$G$2*K12</f>
        <v>16036.2310126221</v>
      </c>
      <c r="I13" s="16" t="n">
        <f aca="false">$G$3-H13</f>
        <v>2942.40149656232</v>
      </c>
      <c r="J13" s="4" t="n">
        <f aca="false">H13+I13</f>
        <v>18978.6325091844</v>
      </c>
      <c r="K13" s="4" t="n">
        <f aca="false">K12-I13</f>
        <v>1477325.07659163</v>
      </c>
    </row>
    <row r="14" customFormat="false" ht="12.75" hidden="false" customHeight="false" outlineLevel="0" collapsed="false">
      <c r="A14" s="4" t="n">
        <f aca="false">A13+1</f>
        <v>9</v>
      </c>
      <c r="B14" s="4" t="n">
        <f aca="false">$A$2*E13</f>
        <v>29136.5883448445</v>
      </c>
      <c r="C14" s="4" t="n">
        <f aca="false">$A$3-B14</f>
        <v>14227.8816551555</v>
      </c>
      <c r="D14" s="4" t="n">
        <f aca="false">B14+C14</f>
        <v>43364.47</v>
      </c>
      <c r="E14" s="4" t="n">
        <f aca="false">E13-C14</f>
        <v>2899430.95282929</v>
      </c>
      <c r="F14" s="4"/>
      <c r="G14" s="4" t="n">
        <f aca="false">G13+1</f>
        <v>9</v>
      </c>
      <c r="H14" s="4" t="n">
        <f aca="false">$G$2*K13</f>
        <v>16004.3549964093</v>
      </c>
      <c r="I14" s="16" t="n">
        <f aca="false">$G$3-H14</f>
        <v>2974.27751277508</v>
      </c>
      <c r="J14" s="4" t="n">
        <f aca="false">H14+I14</f>
        <v>18978.6325091844</v>
      </c>
      <c r="K14" s="4" t="n">
        <f aca="false">K13-I14</f>
        <v>1474350.79907886</v>
      </c>
    </row>
    <row r="15" customFormat="false" ht="12.75" hidden="false" customHeight="false" outlineLevel="0" collapsed="false">
      <c r="A15" s="4" t="n">
        <f aca="false">A14+1</f>
        <v>10</v>
      </c>
      <c r="B15" s="4" t="n">
        <f aca="false">$A$2*E14</f>
        <v>28994.3095282929</v>
      </c>
      <c r="C15" s="4" t="n">
        <f aca="false">$A$3-B15</f>
        <v>14370.1604717071</v>
      </c>
      <c r="D15" s="4" t="n">
        <f aca="false">B15+C15</f>
        <v>43364.47</v>
      </c>
      <c r="E15" s="4" t="n">
        <f aca="false">E14-C15</f>
        <v>2885060.79235759</v>
      </c>
      <c r="F15" s="4"/>
      <c r="G15" s="4" t="n">
        <f aca="false">G14+1</f>
        <v>10</v>
      </c>
      <c r="H15" s="4" t="n">
        <f aca="false">$G$2*K14</f>
        <v>15972.1336566876</v>
      </c>
      <c r="I15" s="16" t="n">
        <f aca="false">$G$3-H15</f>
        <v>3006.49885249681</v>
      </c>
      <c r="J15" s="4" t="n">
        <f aca="false">H15+I15</f>
        <v>18978.6325091844</v>
      </c>
      <c r="K15" s="4" t="n">
        <f aca="false">K14-I15</f>
        <v>1471344.30022636</v>
      </c>
    </row>
    <row r="16" customFormat="false" ht="12.75" hidden="false" customHeight="false" outlineLevel="0" collapsed="false">
      <c r="A16" s="4" t="n">
        <f aca="false">A15+1</f>
        <v>11</v>
      </c>
      <c r="B16" s="4" t="n">
        <f aca="false">$A$2*E15</f>
        <v>28850.6079235759</v>
      </c>
      <c r="C16" s="4" t="n">
        <f aca="false">$A$3-B16</f>
        <v>14513.8620764242</v>
      </c>
      <c r="D16" s="4" t="n">
        <f aca="false">B16+C16</f>
        <v>43364.47</v>
      </c>
      <c r="E16" s="4" t="n">
        <f aca="false">E15-C16</f>
        <v>2870546.93028116</v>
      </c>
      <c r="F16" s="4"/>
      <c r="G16" s="4" t="n">
        <f aca="false">G15+1</f>
        <v>11</v>
      </c>
      <c r="H16" s="4" t="n">
        <f aca="false">$G$2*K15</f>
        <v>15939.5632524522</v>
      </c>
      <c r="I16" s="16" t="n">
        <f aca="false">$G$3-H16</f>
        <v>3039.0692567322</v>
      </c>
      <c r="J16" s="4" t="n">
        <f aca="false">H16+I16</f>
        <v>18978.6325091844</v>
      </c>
      <c r="K16" s="4" t="n">
        <f aca="false">K15-I16</f>
        <v>1468305.23096963</v>
      </c>
    </row>
    <row r="17" customFormat="false" ht="12.75" hidden="false" customHeight="false" outlineLevel="0" collapsed="false">
      <c r="A17" s="4" t="n">
        <f aca="false">A16+1</f>
        <v>12</v>
      </c>
      <c r="B17" s="4" t="n">
        <f aca="false">$A$2*E16</f>
        <v>28705.4693028116</v>
      </c>
      <c r="C17" s="4" t="n">
        <f aca="false">$A$3-B17</f>
        <v>14659.0006971884</v>
      </c>
      <c r="D17" s="4" t="n">
        <f aca="false">B17+C17</f>
        <v>43364.47</v>
      </c>
      <c r="E17" s="4" t="n">
        <f aca="false">E16-C17</f>
        <v>2855887.92958397</v>
      </c>
      <c r="F17" s="4"/>
      <c r="G17" s="4" t="n">
        <f aca="false">G16+1</f>
        <v>12</v>
      </c>
      <c r="H17" s="4" t="n">
        <f aca="false">$G$2*K16</f>
        <v>15906.640002171</v>
      </c>
      <c r="I17" s="16" t="n">
        <f aca="false">$G$3-H17</f>
        <v>3071.99250701346</v>
      </c>
      <c r="J17" s="4" t="n">
        <f aca="false">H17+I17</f>
        <v>18978.6325091844</v>
      </c>
      <c r="K17" s="4" t="n">
        <f aca="false">K16-I17</f>
        <v>1465233.23846261</v>
      </c>
    </row>
    <row r="18" customFormat="false" ht="12.75" hidden="false" customHeight="false" outlineLevel="0" collapsed="false">
      <c r="A18" s="4" t="n">
        <f aca="false">A17+1</f>
        <v>13</v>
      </c>
      <c r="B18" s="4" t="n">
        <f aca="false">$A$2*E17</f>
        <v>28558.8792958397</v>
      </c>
      <c r="C18" s="4" t="n">
        <f aca="false">$A$3-B18</f>
        <v>14805.5907041603</v>
      </c>
      <c r="D18" s="4" t="n">
        <f aca="false">B18+C18</f>
        <v>43364.47</v>
      </c>
      <c r="E18" s="4" t="n">
        <f aca="false">E17-C18</f>
        <v>2841082.33887981</v>
      </c>
      <c r="F18" s="4"/>
      <c r="G18" s="4" t="n">
        <f aca="false">G17+1</f>
        <v>13</v>
      </c>
      <c r="H18" s="4" t="n">
        <f aca="false">$G$2*K17</f>
        <v>15873.360083345</v>
      </c>
      <c r="I18" s="16" t="n">
        <f aca="false">$G$3-H18</f>
        <v>3105.27242583944</v>
      </c>
      <c r="J18" s="4" t="n">
        <f aca="false">H18+I18</f>
        <v>18978.6325091844</v>
      </c>
      <c r="K18" s="4" t="n">
        <f aca="false">K17-I18</f>
        <v>1462127.96603677</v>
      </c>
    </row>
    <row r="19" customFormat="false" ht="12.75" hidden="false" customHeight="false" outlineLevel="0" collapsed="false">
      <c r="A19" s="4" t="n">
        <f aca="false">A18+1</f>
        <v>14</v>
      </c>
      <c r="B19" s="4" t="n">
        <f aca="false">$A$2*E18</f>
        <v>28410.8233887981</v>
      </c>
      <c r="C19" s="4" t="n">
        <f aca="false">$A$3-B19</f>
        <v>14953.6466112019</v>
      </c>
      <c r="D19" s="4" t="n">
        <f aca="false">B19+C19</f>
        <v>43364.47</v>
      </c>
      <c r="E19" s="4" t="n">
        <f aca="false">E18-C19</f>
        <v>2826128.69226861</v>
      </c>
      <c r="F19" s="4"/>
      <c r="G19" s="4" t="n">
        <f aca="false">G18+1</f>
        <v>14</v>
      </c>
      <c r="H19" s="4" t="n">
        <f aca="false">$G$2*K18</f>
        <v>15839.719632065</v>
      </c>
      <c r="I19" s="16" t="n">
        <f aca="false">$G$3-H19</f>
        <v>3138.91287711937</v>
      </c>
      <c r="J19" s="4" t="n">
        <f aca="false">H19+I19</f>
        <v>18978.6325091844</v>
      </c>
      <c r="K19" s="4" t="n">
        <f aca="false">K18-I19</f>
        <v>1458989.05315965</v>
      </c>
    </row>
    <row r="20" customFormat="false" ht="12.75" hidden="false" customHeight="false" outlineLevel="0" collapsed="false">
      <c r="A20" s="4" t="n">
        <f aca="false">A19+1</f>
        <v>15</v>
      </c>
      <c r="B20" s="4" t="n">
        <f aca="false">$A$2*E19</f>
        <v>28261.2869226861</v>
      </c>
      <c r="C20" s="4" t="n">
        <f aca="false">$A$3-B20</f>
        <v>15103.1830773139</v>
      </c>
      <c r="D20" s="4" t="n">
        <f aca="false">B20+C20</f>
        <v>43364.47</v>
      </c>
      <c r="E20" s="4" t="n">
        <f aca="false">E19-C20</f>
        <v>2811025.5091913</v>
      </c>
      <c r="F20" s="4"/>
      <c r="G20" s="4" t="n">
        <f aca="false">G19+1</f>
        <v>15</v>
      </c>
      <c r="H20" s="4" t="n">
        <f aca="false">$G$2*K19</f>
        <v>15805.7147425629</v>
      </c>
      <c r="I20" s="16" t="n">
        <f aca="false">$G$3-H20</f>
        <v>3172.91776662149</v>
      </c>
      <c r="J20" s="4" t="n">
        <f aca="false">H20+I20</f>
        <v>18978.6325091844</v>
      </c>
      <c r="K20" s="4" t="n">
        <f aca="false">K19-I20</f>
        <v>1455816.13539303</v>
      </c>
    </row>
    <row r="21" customFormat="false" ht="12.75" hidden="false" customHeight="false" outlineLevel="0" collapsed="false">
      <c r="A21" s="4" t="n">
        <f aca="false">A20+1</f>
        <v>16</v>
      </c>
      <c r="B21" s="4" t="n">
        <f aca="false">$A$2*E20</f>
        <v>28110.255091913</v>
      </c>
      <c r="C21" s="4" t="n">
        <f aca="false">$A$3-B21</f>
        <v>15254.214908087</v>
      </c>
      <c r="D21" s="4" t="n">
        <f aca="false">B21+C21</f>
        <v>43364.47</v>
      </c>
      <c r="E21" s="4" t="n">
        <f aca="false">E20-C21</f>
        <v>2795771.29428321</v>
      </c>
      <c r="F21" s="4"/>
      <c r="G21" s="4" t="n">
        <f aca="false">G20+1</f>
        <v>16</v>
      </c>
      <c r="H21" s="4" t="n">
        <f aca="false">$G$2*K20</f>
        <v>15771.3414667579</v>
      </c>
      <c r="I21" s="16" t="n">
        <f aca="false">$G$3-H21</f>
        <v>3207.29104242656</v>
      </c>
      <c r="J21" s="4" t="n">
        <f aca="false">H21+I21</f>
        <v>18978.6325091844</v>
      </c>
      <c r="K21" s="4" t="n">
        <f aca="false">K20-I21</f>
        <v>1452608.84435061</v>
      </c>
    </row>
    <row r="22" customFormat="false" ht="12.75" hidden="false" customHeight="false" outlineLevel="0" collapsed="false">
      <c r="A22" s="4" t="n">
        <f aca="false">A21+1</f>
        <v>17</v>
      </c>
      <c r="B22" s="4" t="n">
        <f aca="false">$A$2*E21</f>
        <v>27957.7129428321</v>
      </c>
      <c r="C22" s="4" t="n">
        <f aca="false">$A$3-B22</f>
        <v>15406.7570571679</v>
      </c>
      <c r="D22" s="4" t="n">
        <f aca="false">B22+C22</f>
        <v>43364.47</v>
      </c>
      <c r="E22" s="4" t="n">
        <f aca="false">E21-C22</f>
        <v>2780364.53722604</v>
      </c>
      <c r="F22" s="4"/>
      <c r="G22" s="4" t="n">
        <f aca="false">G21+1</f>
        <v>17</v>
      </c>
      <c r="H22" s="4" t="n">
        <f aca="false">$G$2*K21</f>
        <v>15736.5958137982</v>
      </c>
      <c r="I22" s="16" t="n">
        <f aca="false">$G$3-H22</f>
        <v>3242.03669538618</v>
      </c>
      <c r="J22" s="4" t="n">
        <f aca="false">H22+I22</f>
        <v>18978.6325091844</v>
      </c>
      <c r="K22" s="4" t="n">
        <f aca="false">K21-I22</f>
        <v>1449366.80765522</v>
      </c>
    </row>
    <row r="23" customFormat="false" ht="12.75" hidden="false" customHeight="false" outlineLevel="0" collapsed="false">
      <c r="A23" s="4" t="n">
        <f aca="false">A22+1</f>
        <v>18</v>
      </c>
      <c r="B23" s="4" t="n">
        <f aca="false">$A$2*E22</f>
        <v>27803.6453722604</v>
      </c>
      <c r="C23" s="4" t="n">
        <f aca="false">$A$3-B23</f>
        <v>15560.8246277396</v>
      </c>
      <c r="D23" s="4" t="n">
        <f aca="false">B23+C23</f>
        <v>43364.47</v>
      </c>
      <c r="E23" s="4" t="n">
        <f aca="false">E22-C23</f>
        <v>2764803.7125983</v>
      </c>
      <c r="F23" s="4"/>
      <c r="G23" s="4" t="n">
        <f aca="false">G22+1</f>
        <v>18</v>
      </c>
      <c r="H23" s="4" t="n">
        <f aca="false">$G$2*K22</f>
        <v>15701.4737495982</v>
      </c>
      <c r="I23" s="16" t="n">
        <f aca="false">$G$3-H23</f>
        <v>3277.1587595862</v>
      </c>
      <c r="J23" s="4" t="n">
        <f aca="false">H23+I23</f>
        <v>18978.6325091844</v>
      </c>
      <c r="K23" s="4" t="n">
        <f aca="false">K22-I23</f>
        <v>1446089.64889563</v>
      </c>
    </row>
    <row r="24" customFormat="false" ht="12.75" hidden="false" customHeight="false" outlineLevel="0" collapsed="false">
      <c r="A24" s="4" t="n">
        <f aca="false">A23+1</f>
        <v>19</v>
      </c>
      <c r="B24" s="4" t="n">
        <f aca="false">$A$2*E23</f>
        <v>27648.037125983</v>
      </c>
      <c r="C24" s="4" t="n">
        <f aca="false">$A$3-B24</f>
        <v>15716.432874017</v>
      </c>
      <c r="D24" s="4" t="n">
        <f aca="false">B24+C24</f>
        <v>43364.47</v>
      </c>
      <c r="E24" s="4" t="n">
        <f aca="false">E23-C24</f>
        <v>2749087.27972428</v>
      </c>
      <c r="F24" s="4"/>
      <c r="G24" s="4" t="n">
        <f aca="false">G23+1</f>
        <v>19</v>
      </c>
      <c r="H24" s="4" t="n">
        <f aca="false">$G$2*K23</f>
        <v>15665.9711963694</v>
      </c>
      <c r="I24" s="16" t="n">
        <f aca="false">$G$3-H24</f>
        <v>3312.66131281505</v>
      </c>
      <c r="J24" s="4" t="n">
        <f aca="false">H24+I24</f>
        <v>18978.6325091844</v>
      </c>
      <c r="K24" s="4" t="n">
        <f aca="false">K23-I24</f>
        <v>1442776.98758282</v>
      </c>
    </row>
    <row r="25" customFormat="false" ht="12.75" hidden="false" customHeight="false" outlineLevel="0" collapsed="false">
      <c r="A25" s="4" t="n">
        <f aca="false">A24+1</f>
        <v>20</v>
      </c>
      <c r="B25" s="4" t="n">
        <f aca="false">$A$2*E24</f>
        <v>27490.8727972428</v>
      </c>
      <c r="C25" s="4" t="n">
        <f aca="false">$A$3-B25</f>
        <v>15873.5972027572</v>
      </c>
      <c r="D25" s="4" t="n">
        <f aca="false">B25+C25</f>
        <v>43364.47</v>
      </c>
      <c r="E25" s="4" t="n">
        <f aca="false">E24-C25</f>
        <v>2733213.68252153</v>
      </c>
      <c r="F25" s="4"/>
      <c r="G25" s="4" t="n">
        <f aca="false">G24+1</f>
        <v>20</v>
      </c>
      <c r="H25" s="4" t="n">
        <f aca="false">$G$2*K24</f>
        <v>15630.0840321472</v>
      </c>
      <c r="I25" s="16" t="n">
        <f aca="false">$G$3-H25</f>
        <v>3348.54847703722</v>
      </c>
      <c r="J25" s="4" t="n">
        <f aca="false">H25+I25</f>
        <v>18978.6325091844</v>
      </c>
      <c r="K25" s="4" t="n">
        <f aca="false">K24-I25</f>
        <v>1439428.43910578</v>
      </c>
    </row>
    <row r="26" customFormat="false" ht="12.75" hidden="false" customHeight="false" outlineLevel="0" collapsed="false">
      <c r="A26" s="4" t="n">
        <f aca="false">A25+1</f>
        <v>21</v>
      </c>
      <c r="B26" s="4" t="n">
        <f aca="false">$A$2*E25</f>
        <v>27332.1368252153</v>
      </c>
      <c r="C26" s="4" t="n">
        <f aca="false">$A$3-B26</f>
        <v>16032.3331747847</v>
      </c>
      <c r="D26" s="4" t="n">
        <f aca="false">B26+C26</f>
        <v>43364.47</v>
      </c>
      <c r="E26" s="4" t="n">
        <f aca="false">E25-C26</f>
        <v>2717181.34934674</v>
      </c>
      <c r="F26" s="4"/>
      <c r="G26" s="4" t="n">
        <f aca="false">G25+1</f>
        <v>21</v>
      </c>
      <c r="H26" s="4" t="n">
        <f aca="false">$G$2*K25</f>
        <v>15593.8080903126</v>
      </c>
      <c r="I26" s="16" t="n">
        <f aca="false">$G$3-H26</f>
        <v>3384.82441887179</v>
      </c>
      <c r="J26" s="4" t="n">
        <f aca="false">H26+I26</f>
        <v>18978.6325091844</v>
      </c>
      <c r="K26" s="4" t="n">
        <f aca="false">K25-I26</f>
        <v>1436043.61468691</v>
      </c>
    </row>
    <row r="27" customFormat="false" ht="12.75" hidden="false" customHeight="false" outlineLevel="0" collapsed="false">
      <c r="A27" s="4" t="n">
        <f aca="false">A26+1</f>
        <v>22</v>
      </c>
      <c r="B27" s="4" t="n">
        <f aca="false">$A$2*E26</f>
        <v>27171.8134934674</v>
      </c>
      <c r="C27" s="4" t="n">
        <f aca="false">$A$3-B27</f>
        <v>16192.6565065326</v>
      </c>
      <c r="D27" s="4" t="n">
        <f aca="false">B27+C27</f>
        <v>43364.47</v>
      </c>
      <c r="E27" s="4" t="n">
        <f aca="false">E26-C27</f>
        <v>2700988.69284021</v>
      </c>
      <c r="F27" s="4"/>
      <c r="G27" s="4" t="n">
        <f aca="false">G26+1</f>
        <v>22</v>
      </c>
      <c r="H27" s="4" t="n">
        <f aca="false">$G$2*K26</f>
        <v>15557.1391591082</v>
      </c>
      <c r="I27" s="16" t="n">
        <f aca="false">$G$3-H27</f>
        <v>3421.49335007623</v>
      </c>
      <c r="J27" s="4" t="n">
        <f aca="false">H27+I27</f>
        <v>18978.6325091844</v>
      </c>
      <c r="K27" s="4" t="n">
        <f aca="false">K26-I27</f>
        <v>1432622.12133683</v>
      </c>
    </row>
    <row r="28" customFormat="false" ht="12.75" hidden="false" customHeight="false" outlineLevel="0" collapsed="false">
      <c r="A28" s="4" t="n">
        <f aca="false">A27+1</f>
        <v>23</v>
      </c>
      <c r="B28" s="4" t="n">
        <f aca="false">$A$2*E27</f>
        <v>27009.8869284021</v>
      </c>
      <c r="C28" s="4" t="n">
        <f aca="false">$A$3-B28</f>
        <v>16354.5830715979</v>
      </c>
      <c r="D28" s="4" t="n">
        <f aca="false">B28+C28</f>
        <v>43364.47</v>
      </c>
      <c r="E28" s="4" t="n">
        <f aca="false">E27-C28</f>
        <v>2684634.10976861</v>
      </c>
      <c r="F28" s="4"/>
      <c r="G28" s="4" t="n">
        <f aca="false">G27+1</f>
        <v>23</v>
      </c>
      <c r="H28" s="4" t="n">
        <f aca="false">$G$2*K27</f>
        <v>15520.072981149</v>
      </c>
      <c r="I28" s="16" t="n">
        <f aca="false">$G$3-H28</f>
        <v>3458.55952803539</v>
      </c>
      <c r="J28" s="4" t="n">
        <f aca="false">H28+I28</f>
        <v>18978.6325091844</v>
      </c>
      <c r="K28" s="4" t="n">
        <f aca="false">K27-I28</f>
        <v>1429163.5618088</v>
      </c>
    </row>
    <row r="29" customFormat="false" ht="12.75" hidden="false" customHeight="false" outlineLevel="0" collapsed="false">
      <c r="A29" s="4" t="n">
        <f aca="false">A28+1</f>
        <v>24</v>
      </c>
      <c r="B29" s="4" t="n">
        <f aca="false">$A$2*E28</f>
        <v>26846.3410976861</v>
      </c>
      <c r="C29" s="4" t="n">
        <f aca="false">$A$3-B29</f>
        <v>16518.1289023139</v>
      </c>
      <c r="D29" s="4" t="n">
        <f aca="false">B29+C29</f>
        <v>43364.47</v>
      </c>
      <c r="E29" s="4" t="n">
        <f aca="false">E28-C29</f>
        <v>2668115.9808663</v>
      </c>
      <c r="F29" s="4"/>
      <c r="G29" s="4" t="n">
        <f aca="false">G28+1</f>
        <v>24</v>
      </c>
      <c r="H29" s="4" t="n">
        <f aca="false">$G$2*K28</f>
        <v>15482.6052529286</v>
      </c>
      <c r="I29" s="16" t="n">
        <f aca="false">$G$3-H29</f>
        <v>3496.02725625577</v>
      </c>
      <c r="J29" s="4" t="n">
        <f aca="false">H29+I29</f>
        <v>18978.6325091844</v>
      </c>
      <c r="K29" s="4" t="n">
        <f aca="false">K28-I29</f>
        <v>1425667.53455254</v>
      </c>
    </row>
    <row r="30" customFormat="false" ht="12.75" hidden="false" customHeight="false" outlineLevel="0" collapsed="false">
      <c r="A30" s="4" t="n">
        <f aca="false">A29+1</f>
        <v>25</v>
      </c>
      <c r="B30" s="4" t="n">
        <f aca="false">$A$2*E29</f>
        <v>26681.159808663</v>
      </c>
      <c r="C30" s="4" t="n">
        <f aca="false">$A$3-B30</f>
        <v>16683.310191337</v>
      </c>
      <c r="D30" s="4" t="n">
        <f aca="false">B30+C30</f>
        <v>43364.47</v>
      </c>
      <c r="E30" s="4" t="n">
        <f aca="false">E29-C30</f>
        <v>2651432.67067496</v>
      </c>
      <c r="F30" s="4"/>
      <c r="G30" s="4" t="n">
        <f aca="false">G29+1</f>
        <v>25</v>
      </c>
      <c r="H30" s="4" t="n">
        <f aca="false">$G$2*K29</f>
        <v>15444.7316243192</v>
      </c>
      <c r="I30" s="16" t="n">
        <f aca="false">$G$3-H30</f>
        <v>3533.90088486521</v>
      </c>
      <c r="J30" s="4" t="n">
        <f aca="false">H30+I30</f>
        <v>18978.6325091844</v>
      </c>
      <c r="K30" s="4" t="n">
        <f aca="false">K29-I30</f>
        <v>1422133.63366768</v>
      </c>
    </row>
    <row r="31" customFormat="false" ht="12.75" hidden="false" customHeight="false" outlineLevel="0" collapsed="false">
      <c r="A31" s="4" t="n">
        <f aca="false">A30+1</f>
        <v>26</v>
      </c>
      <c r="B31" s="4" t="n">
        <f aca="false">$A$2*E30</f>
        <v>26514.3267067496</v>
      </c>
      <c r="C31" s="4" t="n">
        <f aca="false">$A$3-B31</f>
        <v>16850.1432932504</v>
      </c>
      <c r="D31" s="4" t="n">
        <f aca="false">B31+C31</f>
        <v>43364.47</v>
      </c>
      <c r="E31" s="4" t="n">
        <f aca="false">E30-C31</f>
        <v>2634582.52738171</v>
      </c>
      <c r="F31" s="4"/>
      <c r="G31" s="4" t="n">
        <f aca="false">G30+1</f>
        <v>26</v>
      </c>
      <c r="H31" s="4" t="n">
        <f aca="false">$G$2*K30</f>
        <v>15406.4476980665</v>
      </c>
      <c r="I31" s="16" t="n">
        <f aca="false">$G$3-H31</f>
        <v>3572.18481111792</v>
      </c>
      <c r="J31" s="4" t="n">
        <f aca="false">H31+I31</f>
        <v>18978.6325091844</v>
      </c>
      <c r="K31" s="4" t="n">
        <f aca="false">K30-I31</f>
        <v>1418561.44885656</v>
      </c>
    </row>
    <row r="32" customFormat="false" ht="12.75" hidden="false" customHeight="false" outlineLevel="0" collapsed="false">
      <c r="A32" s="4" t="n">
        <f aca="false">A31+1</f>
        <v>27</v>
      </c>
      <c r="B32" s="4" t="n">
        <f aca="false">$A$2*E31</f>
        <v>26345.8252738171</v>
      </c>
      <c r="C32" s="4" t="n">
        <f aca="false">$A$3-B32</f>
        <v>17018.6447261829</v>
      </c>
      <c r="D32" s="4" t="n">
        <f aca="false">B32+C32</f>
        <v>43364.47</v>
      </c>
      <c r="E32" s="4" t="n">
        <f aca="false">E31-C32</f>
        <v>2617563.88265553</v>
      </c>
      <c r="F32" s="4"/>
      <c r="G32" s="4" t="n">
        <f aca="false">G31+1</f>
        <v>27</v>
      </c>
      <c r="H32" s="4" t="n">
        <f aca="false">$G$2*K31</f>
        <v>15367.7490292794</v>
      </c>
      <c r="I32" s="16" t="n">
        <f aca="false">$G$3-H32</f>
        <v>3610.88347990503</v>
      </c>
      <c r="J32" s="4" t="n">
        <f aca="false">H32+I32</f>
        <v>18978.6325091844</v>
      </c>
      <c r="K32" s="4" t="n">
        <f aca="false">K31-I32</f>
        <v>1414950.56537665</v>
      </c>
    </row>
    <row r="33" customFormat="false" ht="12.75" hidden="false" customHeight="false" outlineLevel="0" collapsed="false">
      <c r="A33" s="4" t="n">
        <f aca="false">A32+1</f>
        <v>28</v>
      </c>
      <c r="B33" s="4" t="n">
        <f aca="false">$A$2*E32</f>
        <v>26175.6388265553</v>
      </c>
      <c r="C33" s="4" t="n">
        <f aca="false">$A$3-B33</f>
        <v>17188.8311734447</v>
      </c>
      <c r="D33" s="4" t="n">
        <f aca="false">B33+C33</f>
        <v>43364.47</v>
      </c>
      <c r="E33" s="4" t="n">
        <f aca="false">E32-C33</f>
        <v>2600375.05148208</v>
      </c>
      <c r="F33" s="4"/>
      <c r="G33" s="4" t="n">
        <f aca="false">G32+1</f>
        <v>28</v>
      </c>
      <c r="H33" s="4" t="n">
        <f aca="false">$G$2*K32</f>
        <v>15328.6311249138</v>
      </c>
      <c r="I33" s="16" t="n">
        <f aca="false">$G$3-H33</f>
        <v>3650.00138427067</v>
      </c>
      <c r="J33" s="4" t="n">
        <f aca="false">H33+I33</f>
        <v>18978.6325091844</v>
      </c>
      <c r="K33" s="4" t="n">
        <f aca="false">K32-I33</f>
        <v>1411300.56399238</v>
      </c>
    </row>
    <row r="34" customFormat="false" ht="12.75" hidden="false" customHeight="false" outlineLevel="0" collapsed="false">
      <c r="A34" s="4" t="n">
        <f aca="false">A33+1</f>
        <v>29</v>
      </c>
      <c r="B34" s="4" t="n">
        <f aca="false">$A$2*E33</f>
        <v>26003.7505148208</v>
      </c>
      <c r="C34" s="4" t="n">
        <f aca="false">$A$3-B34</f>
        <v>17360.7194851792</v>
      </c>
      <c r="D34" s="4" t="n">
        <f aca="false">B34+C34</f>
        <v>43364.47</v>
      </c>
      <c r="E34" s="4" t="n">
        <f aca="false">E33-C34</f>
        <v>2583014.3319969</v>
      </c>
      <c r="F34" s="4"/>
      <c r="G34" s="4" t="n">
        <f aca="false">G33+1</f>
        <v>29</v>
      </c>
      <c r="H34" s="4" t="n">
        <f aca="false">$G$2*K33</f>
        <v>15289.0894432508</v>
      </c>
      <c r="I34" s="16" t="n">
        <f aca="false">$G$3-H34</f>
        <v>3689.5430659336</v>
      </c>
      <c r="J34" s="4" t="n">
        <f aca="false">H34+I34</f>
        <v>18978.6325091844</v>
      </c>
      <c r="K34" s="4" t="n">
        <f aca="false">K33-I34</f>
        <v>1407611.02092645</v>
      </c>
    </row>
    <row r="35" customFormat="false" ht="12.75" hidden="false" customHeight="false" outlineLevel="0" collapsed="false">
      <c r="A35" s="4" t="n">
        <f aca="false">A34+1</f>
        <v>30</v>
      </c>
      <c r="B35" s="4" t="n">
        <f aca="false">$A$2*E34</f>
        <v>25830.143319969</v>
      </c>
      <c r="C35" s="4" t="n">
        <f aca="false">$A$3-B35</f>
        <v>17534.326680031</v>
      </c>
      <c r="D35" s="4" t="n">
        <f aca="false">B35+C35</f>
        <v>43364.47</v>
      </c>
      <c r="E35" s="4" t="n">
        <f aca="false">E34-C35</f>
        <v>2565480.00531687</v>
      </c>
      <c r="F35" s="4"/>
      <c r="G35" s="4" t="n">
        <f aca="false">G34+1</f>
        <v>30</v>
      </c>
      <c r="H35" s="4" t="n">
        <f aca="false">$G$2*K34</f>
        <v>15249.1193933699</v>
      </c>
      <c r="I35" s="16" t="n">
        <f aca="false">$G$3-H35</f>
        <v>3729.51311581454</v>
      </c>
      <c r="J35" s="4" t="n">
        <f aca="false">H35+I35</f>
        <v>18978.6325091844</v>
      </c>
      <c r="K35" s="4" t="n">
        <f aca="false">K34-I35</f>
        <v>1403881.50781064</v>
      </c>
    </row>
    <row r="36" customFormat="false" ht="12.75" hidden="false" customHeight="false" outlineLevel="0" collapsed="false">
      <c r="A36" s="4" t="n">
        <f aca="false">A35+1</f>
        <v>31</v>
      </c>
      <c r="B36" s="4" t="n">
        <f aca="false">$A$2*E35</f>
        <v>25654.8000531687</v>
      </c>
      <c r="C36" s="4" t="n">
        <f aca="false">$A$3-B36</f>
        <v>17709.6699468313</v>
      </c>
      <c r="D36" s="4" t="n">
        <f aca="false">B36+C36</f>
        <v>43364.47</v>
      </c>
      <c r="E36" s="4" t="n">
        <f aca="false">E35-C36</f>
        <v>2547770.33537004</v>
      </c>
      <c r="F36" s="4"/>
      <c r="G36" s="4" t="n">
        <f aca="false">G35+1</f>
        <v>31</v>
      </c>
      <c r="H36" s="4" t="n">
        <f aca="false">$G$2*K35</f>
        <v>15208.7163346152</v>
      </c>
      <c r="I36" s="16" t="n">
        <f aca="false">$G$3-H36</f>
        <v>3769.9161745692</v>
      </c>
      <c r="J36" s="4" t="n">
        <f aca="false">H36+I36</f>
        <v>18978.6325091844</v>
      </c>
      <c r="K36" s="4" t="n">
        <f aca="false">K35-I36</f>
        <v>1400111.59163607</v>
      </c>
    </row>
    <row r="37" customFormat="false" ht="12.75" hidden="false" customHeight="false" outlineLevel="0" collapsed="false">
      <c r="A37" s="4" t="n">
        <f aca="false">A36+1</f>
        <v>32</v>
      </c>
      <c r="B37" s="4" t="n">
        <f aca="false">$A$2*E36</f>
        <v>25477.7033537004</v>
      </c>
      <c r="C37" s="4" t="n">
        <f aca="false">$A$3-B37</f>
        <v>17886.7666462996</v>
      </c>
      <c r="D37" s="4" t="n">
        <f aca="false">B37+C37</f>
        <v>43364.47</v>
      </c>
      <c r="E37" s="4" t="n">
        <f aca="false">E36-C37</f>
        <v>2529883.56872374</v>
      </c>
      <c r="F37" s="4"/>
      <c r="G37" s="4" t="n">
        <f aca="false">G36+1</f>
        <v>32</v>
      </c>
      <c r="H37" s="4" t="n">
        <f aca="false">$G$2*K36</f>
        <v>15167.8755760574</v>
      </c>
      <c r="I37" s="16" t="n">
        <f aca="false">$G$3-H37</f>
        <v>3810.75693312704</v>
      </c>
      <c r="J37" s="4" t="n">
        <f aca="false">H37+I37</f>
        <v>18978.6325091844</v>
      </c>
      <c r="K37" s="4" t="n">
        <f aca="false">K36-I37</f>
        <v>1396300.83470294</v>
      </c>
    </row>
    <row r="38" customFormat="false" ht="12.75" hidden="false" customHeight="false" outlineLevel="0" collapsed="false">
      <c r="A38" s="4" t="n">
        <f aca="false">A37+1</f>
        <v>33</v>
      </c>
      <c r="B38" s="4" t="n">
        <f aca="false">$A$2*E37</f>
        <v>25298.8356872374</v>
      </c>
      <c r="C38" s="4" t="n">
        <f aca="false">$A$3-B38</f>
        <v>18065.6343127626</v>
      </c>
      <c r="D38" s="4" t="n">
        <f aca="false">B38+C38</f>
        <v>43364.47</v>
      </c>
      <c r="E38" s="4" t="n">
        <f aca="false">E37-C38</f>
        <v>2511817.93441098</v>
      </c>
      <c r="F38" s="4"/>
      <c r="G38" s="4" t="n">
        <f aca="false">G37+1</f>
        <v>33</v>
      </c>
      <c r="H38" s="4" t="n">
        <f aca="false">$G$2*K37</f>
        <v>15126.5923759485</v>
      </c>
      <c r="I38" s="16" t="n">
        <f aca="false">$G$3-H38</f>
        <v>3852.04013323591</v>
      </c>
      <c r="J38" s="4" t="n">
        <f aca="false">H38+I38</f>
        <v>18978.6325091844</v>
      </c>
      <c r="K38" s="4" t="n">
        <f aca="false">K37-I38</f>
        <v>1392448.7945697</v>
      </c>
    </row>
    <row r="39" customFormat="false" ht="12.75" hidden="false" customHeight="false" outlineLevel="0" collapsed="false">
      <c r="A39" s="4" t="n">
        <f aca="false">A38+1</f>
        <v>34</v>
      </c>
      <c r="B39" s="4" t="n">
        <f aca="false">$A$2*E38</f>
        <v>25118.1793441098</v>
      </c>
      <c r="C39" s="4" t="n">
        <f aca="false">$A$3-B39</f>
        <v>18246.2906558902</v>
      </c>
      <c r="D39" s="4" t="n">
        <f aca="false">B39+C39</f>
        <v>43364.47</v>
      </c>
      <c r="E39" s="4" t="n">
        <f aca="false">E38-C39</f>
        <v>2493571.64375509</v>
      </c>
      <c r="F39" s="4"/>
      <c r="G39" s="4" t="n">
        <f aca="false">G38+1</f>
        <v>34</v>
      </c>
      <c r="H39" s="4" t="n">
        <f aca="false">$G$2*K38</f>
        <v>15084.8619411718</v>
      </c>
      <c r="I39" s="16" t="n">
        <f aca="false">$G$3-H39</f>
        <v>3893.77056801263</v>
      </c>
      <c r="J39" s="4" t="n">
        <f aca="false">H39+I39</f>
        <v>18978.6325091844</v>
      </c>
      <c r="K39" s="4" t="n">
        <f aca="false">K38-I39</f>
        <v>1388555.02400169</v>
      </c>
    </row>
    <row r="40" customFormat="false" ht="12.75" hidden="false" customHeight="false" outlineLevel="0" collapsed="false">
      <c r="A40" s="4" t="n">
        <f aca="false">A39+1</f>
        <v>35</v>
      </c>
      <c r="B40" s="4" t="n">
        <f aca="false">$A$2*E39</f>
        <v>24935.7164375509</v>
      </c>
      <c r="C40" s="4" t="n">
        <f aca="false">$A$3-B40</f>
        <v>18428.7535624491</v>
      </c>
      <c r="D40" s="4" t="n">
        <f aca="false">B40+C40</f>
        <v>43364.47</v>
      </c>
      <c r="E40" s="4" t="n">
        <f aca="false">E39-C40</f>
        <v>2475142.89019264</v>
      </c>
      <c r="F40" s="4"/>
      <c r="G40" s="4" t="n">
        <f aca="false">G39+1</f>
        <v>35</v>
      </c>
      <c r="H40" s="4" t="n">
        <f aca="false">$G$2*K39</f>
        <v>15042.679426685</v>
      </c>
      <c r="I40" s="16" t="n">
        <f aca="false">$G$3-H40</f>
        <v>3935.95308249944</v>
      </c>
      <c r="J40" s="4" t="n">
        <f aca="false">H40+I40</f>
        <v>18978.6325091844</v>
      </c>
      <c r="K40" s="4" t="n">
        <f aca="false">K39-I40</f>
        <v>1384619.07091919</v>
      </c>
    </row>
    <row r="41" customFormat="false" ht="12.75" hidden="false" customHeight="false" outlineLevel="0" collapsed="false">
      <c r="A41" s="4" t="n">
        <f aca="false">A40+1</f>
        <v>36</v>
      </c>
      <c r="B41" s="4" t="n">
        <f aca="false">$A$2*E40</f>
        <v>24751.4289019264</v>
      </c>
      <c r="C41" s="4" t="n">
        <f aca="false">$A$3-B41</f>
        <v>18613.0410980736</v>
      </c>
      <c r="D41" s="4" t="n">
        <f aca="false">B41+C41</f>
        <v>43364.47</v>
      </c>
      <c r="E41" s="4" t="n">
        <f aca="false">E40-C41</f>
        <v>2456529.84909457</v>
      </c>
      <c r="F41" s="4"/>
      <c r="G41" s="4" t="n">
        <f aca="false">G40+1</f>
        <v>36</v>
      </c>
      <c r="H41" s="4" t="n">
        <f aca="false">$G$2*K40</f>
        <v>15000.0399349579</v>
      </c>
      <c r="I41" s="16" t="n">
        <f aca="false">$G$3-H41</f>
        <v>3978.59257422652</v>
      </c>
      <c r="J41" s="4" t="n">
        <f aca="false">H41+I41</f>
        <v>18978.6325091844</v>
      </c>
      <c r="K41" s="4" t="n">
        <f aca="false">K40-I41</f>
        <v>1380640.47834496</v>
      </c>
    </row>
    <row r="42" customFormat="false" ht="12.75" hidden="false" customHeight="false" outlineLevel="0" collapsed="false">
      <c r="A42" s="4" t="n">
        <f aca="false">A41+1</f>
        <v>37</v>
      </c>
      <c r="B42" s="4" t="n">
        <f aca="false">$A$2*E41</f>
        <v>24565.2984909457</v>
      </c>
      <c r="C42" s="4" t="n">
        <f aca="false">$A$3-B42</f>
        <v>18799.1715090543</v>
      </c>
      <c r="D42" s="4" t="n">
        <f aca="false">B42+C42</f>
        <v>43364.47</v>
      </c>
      <c r="E42" s="4" t="n">
        <f aca="false">E41-C42</f>
        <v>2437730.67758551</v>
      </c>
      <c r="F42" s="4"/>
      <c r="G42" s="4" t="n">
        <f aca="false">G41+1</f>
        <v>37</v>
      </c>
      <c r="H42" s="4" t="n">
        <f aca="false">$G$2*K41</f>
        <v>14956.9385154038</v>
      </c>
      <c r="I42" s="16" t="n">
        <f aca="false">$G$3-H42</f>
        <v>4021.69399378063</v>
      </c>
      <c r="J42" s="4" t="n">
        <f aca="false">H42+I42</f>
        <v>18978.6325091844</v>
      </c>
      <c r="K42" s="4" t="n">
        <f aca="false">K41-I42</f>
        <v>1376618.78435118</v>
      </c>
    </row>
    <row r="43" customFormat="false" ht="12.75" hidden="false" customHeight="false" outlineLevel="0" collapsed="false">
      <c r="A43" s="4" t="n">
        <f aca="false">A42+1</f>
        <v>38</v>
      </c>
      <c r="B43" s="4" t="n">
        <f aca="false">$A$2*E42</f>
        <v>24377.3067758551</v>
      </c>
      <c r="C43" s="4" t="n">
        <f aca="false">$A$3-B43</f>
        <v>18987.1632241449</v>
      </c>
      <c r="D43" s="4" t="n">
        <f aca="false">B43+C43</f>
        <v>43364.47</v>
      </c>
      <c r="E43" s="4" t="n">
        <f aca="false">E42-C43</f>
        <v>2418743.51436137</v>
      </c>
      <c r="F43" s="4"/>
      <c r="G43" s="4" t="n">
        <f aca="false">G42+1</f>
        <v>38</v>
      </c>
      <c r="H43" s="4" t="n">
        <f aca="false">$G$2*K42</f>
        <v>14913.3701638045</v>
      </c>
      <c r="I43" s="16" t="n">
        <f aca="false">$G$3-H43</f>
        <v>4065.26234537992</v>
      </c>
      <c r="J43" s="4" t="n">
        <f aca="false">H43+I43</f>
        <v>18978.6325091844</v>
      </c>
      <c r="K43" s="4" t="n">
        <f aca="false">K42-I43</f>
        <v>1372553.5220058</v>
      </c>
    </row>
    <row r="44" customFormat="false" ht="12.75" hidden="false" customHeight="false" outlineLevel="0" collapsed="false">
      <c r="A44" s="4" t="n">
        <f aca="false">A43+1</f>
        <v>39</v>
      </c>
      <c r="B44" s="4" t="n">
        <f aca="false">$A$2*E43</f>
        <v>24187.4351436137</v>
      </c>
      <c r="C44" s="4" t="n">
        <f aca="false">$A$3-B44</f>
        <v>19177.0348563863</v>
      </c>
      <c r="D44" s="4" t="n">
        <f aca="false">B44+C44</f>
        <v>43364.47</v>
      </c>
      <c r="E44" s="4" t="n">
        <f aca="false">E43-C44</f>
        <v>2399566.47950498</v>
      </c>
      <c r="F44" s="4"/>
      <c r="G44" s="4" t="n">
        <f aca="false">G43+1</f>
        <v>39</v>
      </c>
      <c r="H44" s="4" t="n">
        <f aca="false">$G$2*K43</f>
        <v>14869.3298217295</v>
      </c>
      <c r="I44" s="16" t="n">
        <f aca="false">$G$3-H44</f>
        <v>4109.30268745487</v>
      </c>
      <c r="J44" s="4" t="n">
        <f aca="false">H44+I44</f>
        <v>18978.6325091844</v>
      </c>
      <c r="K44" s="4" t="n">
        <f aca="false">K43-I44</f>
        <v>1368444.21931835</v>
      </c>
    </row>
    <row r="45" customFormat="false" ht="12.75" hidden="false" customHeight="false" outlineLevel="0" collapsed="false">
      <c r="A45" s="4" t="n">
        <f aca="false">A44+1</f>
        <v>40</v>
      </c>
      <c r="B45" s="4" t="n">
        <f aca="false">$A$2*E44</f>
        <v>23995.6647950498</v>
      </c>
      <c r="C45" s="4" t="n">
        <f aca="false">$A$3-B45</f>
        <v>19368.8052049502</v>
      </c>
      <c r="D45" s="4" t="n">
        <f aca="false">B45+C45</f>
        <v>43364.47</v>
      </c>
      <c r="E45" s="4" t="n">
        <f aca="false">E44-C45</f>
        <v>2380197.67430003</v>
      </c>
      <c r="F45" s="4"/>
      <c r="G45" s="4" t="n">
        <f aca="false">G44+1</f>
        <v>40</v>
      </c>
      <c r="H45" s="4" t="n">
        <f aca="false">$G$2*K44</f>
        <v>14824.8123759488</v>
      </c>
      <c r="I45" s="16" t="n">
        <f aca="false">$G$3-H45</f>
        <v>4153.82013323564</v>
      </c>
      <c r="J45" s="4" t="n">
        <f aca="false">H45+I45</f>
        <v>18978.6325091844</v>
      </c>
      <c r="K45" s="4" t="n">
        <f aca="false">K44-I45</f>
        <v>1364290.39918511</v>
      </c>
    </row>
    <row r="46" customFormat="false" ht="12.75" hidden="false" customHeight="false" outlineLevel="0" collapsed="false">
      <c r="A46" s="4" t="n">
        <f aca="false">A45+1</f>
        <v>41</v>
      </c>
      <c r="B46" s="4" t="n">
        <f aca="false">$A$2*E45</f>
        <v>23801.9767430003</v>
      </c>
      <c r="C46" s="4" t="n">
        <f aca="false">$A$3-B46</f>
        <v>19562.4932569997</v>
      </c>
      <c r="D46" s="4" t="n">
        <f aca="false">B46+C46</f>
        <v>43364.47</v>
      </c>
      <c r="E46" s="4" t="n">
        <f aca="false">E45-C46</f>
        <v>2360635.18104303</v>
      </c>
      <c r="F46" s="4"/>
      <c r="G46" s="4" t="n">
        <f aca="false">G45+1</f>
        <v>41</v>
      </c>
      <c r="H46" s="4" t="n">
        <f aca="false">$G$2*K45</f>
        <v>14779.8126578387</v>
      </c>
      <c r="I46" s="16" t="n">
        <f aca="false">$G$3-H46</f>
        <v>4198.81985134569</v>
      </c>
      <c r="J46" s="4" t="n">
        <f aca="false">H46+I46</f>
        <v>18978.6325091844</v>
      </c>
      <c r="K46" s="4" t="n">
        <f aca="false">K45-I46</f>
        <v>1360091.57933377</v>
      </c>
    </row>
    <row r="47" customFormat="false" ht="12.75" hidden="false" customHeight="false" outlineLevel="0" collapsed="false">
      <c r="A47" s="4" t="n">
        <f aca="false">A46+1</f>
        <v>42</v>
      </c>
      <c r="B47" s="4" t="n">
        <f aca="false">$A$2*E46</f>
        <v>23606.3518104303</v>
      </c>
      <c r="C47" s="4" t="n">
        <f aca="false">$A$3-B47</f>
        <v>19758.1181895697</v>
      </c>
      <c r="D47" s="4" t="n">
        <f aca="false">B47+C47</f>
        <v>43364.47</v>
      </c>
      <c r="E47" s="4" t="n">
        <f aca="false">E46-C47</f>
        <v>2340877.06285346</v>
      </c>
      <c r="F47" s="4"/>
      <c r="G47" s="4" t="n">
        <f aca="false">G46+1</f>
        <v>42</v>
      </c>
      <c r="H47" s="4" t="n">
        <f aca="false">$G$2*K46</f>
        <v>14734.3254427825</v>
      </c>
      <c r="I47" s="16" t="n">
        <f aca="false">$G$3-H47</f>
        <v>4244.30706640193</v>
      </c>
      <c r="J47" s="4" t="n">
        <f aca="false">H47+I47</f>
        <v>18978.6325091844</v>
      </c>
      <c r="K47" s="4" t="n">
        <f aca="false">K46-I47</f>
        <v>1355847.27226737</v>
      </c>
    </row>
    <row r="48" customFormat="false" ht="12.75" hidden="false" customHeight="false" outlineLevel="0" collapsed="false">
      <c r="A48" s="4" t="n">
        <f aca="false">A47+1</f>
        <v>43</v>
      </c>
      <c r="B48" s="4" t="n">
        <f aca="false">$A$2*E47</f>
        <v>23408.7706285346</v>
      </c>
      <c r="C48" s="4" t="n">
        <f aca="false">$A$3-B48</f>
        <v>19955.6993714654</v>
      </c>
      <c r="D48" s="4" t="n">
        <f aca="false">B48+C48</f>
        <v>43364.47</v>
      </c>
      <c r="E48" s="4" t="n">
        <f aca="false">E47-C48</f>
        <v>2320921.363482</v>
      </c>
      <c r="F48" s="4"/>
      <c r="G48" s="4" t="n">
        <f aca="false">G47+1</f>
        <v>43</v>
      </c>
      <c r="H48" s="4" t="n">
        <f aca="false">$G$2*K47</f>
        <v>14688.3454495631</v>
      </c>
      <c r="I48" s="16" t="n">
        <f aca="false">$G$3-H48</f>
        <v>4290.28705962129</v>
      </c>
      <c r="J48" s="4" t="n">
        <f aca="false">H48+I48</f>
        <v>18978.6325091844</v>
      </c>
      <c r="K48" s="4" t="n">
        <f aca="false">K47-I48</f>
        <v>1351556.98520774</v>
      </c>
    </row>
    <row r="49" customFormat="false" ht="12.75" hidden="false" customHeight="false" outlineLevel="0" collapsed="false">
      <c r="A49" s="4" t="n">
        <f aca="false">A48+1</f>
        <v>44</v>
      </c>
      <c r="B49" s="4" t="n">
        <f aca="false">$A$2*E48</f>
        <v>23209.21363482</v>
      </c>
      <c r="C49" s="4" t="n">
        <f aca="false">$A$3-B49</f>
        <v>20155.25636518</v>
      </c>
      <c r="D49" s="4" t="n">
        <f aca="false">B49+C49</f>
        <v>43364.47</v>
      </c>
      <c r="E49" s="4" t="n">
        <f aca="false">E48-C49</f>
        <v>2300766.10711682</v>
      </c>
      <c r="F49" s="4"/>
      <c r="G49" s="4" t="n">
        <f aca="false">G48+1</f>
        <v>44</v>
      </c>
      <c r="H49" s="4" t="n">
        <f aca="false">$G$2*K48</f>
        <v>14641.8673397506</v>
      </c>
      <c r="I49" s="16" t="n">
        <f aca="false">$G$3-H49</f>
        <v>4336.76516943385</v>
      </c>
      <c r="J49" s="4" t="n">
        <f aca="false">H49+I49</f>
        <v>18978.6325091844</v>
      </c>
      <c r="K49" s="4" t="n">
        <f aca="false">K48-I49</f>
        <v>1347220.22003831</v>
      </c>
    </row>
    <row r="50" customFormat="false" ht="12.75" hidden="false" customHeight="false" outlineLevel="0" collapsed="false">
      <c r="A50" s="4" t="n">
        <f aca="false">A49+1</f>
        <v>45</v>
      </c>
      <c r="B50" s="4" t="n">
        <f aca="false">$A$2*E49</f>
        <v>23007.6610711682</v>
      </c>
      <c r="C50" s="4" t="n">
        <f aca="false">$A$3-B50</f>
        <v>20356.8089288318</v>
      </c>
      <c r="D50" s="4" t="n">
        <f aca="false">B50+C50</f>
        <v>43364.47</v>
      </c>
      <c r="E50" s="4" t="n">
        <f aca="false">E49-C50</f>
        <v>2280409.29818798</v>
      </c>
      <c r="F50" s="4"/>
      <c r="G50" s="4" t="n">
        <f aca="false">G49+1</f>
        <v>45</v>
      </c>
      <c r="H50" s="4" t="n">
        <f aca="false">$G$2*K49</f>
        <v>14594.8857170817</v>
      </c>
      <c r="I50" s="16" t="n">
        <f aca="false">$G$3-H50</f>
        <v>4383.74679210272</v>
      </c>
      <c r="J50" s="4" t="n">
        <f aca="false">H50+I50</f>
        <v>18978.6325091844</v>
      </c>
      <c r="K50" s="4" t="n">
        <f aca="false">K49-I50</f>
        <v>1342836.47324621</v>
      </c>
    </row>
    <row r="51" customFormat="false" ht="12.75" hidden="false" customHeight="false" outlineLevel="0" collapsed="false">
      <c r="A51" s="4" t="n">
        <f aca="false">A50+1</f>
        <v>46</v>
      </c>
      <c r="B51" s="4" t="n">
        <f aca="false">$A$2*E50</f>
        <v>22804.0929818798</v>
      </c>
      <c r="C51" s="4" t="n">
        <f aca="false">$A$3-B51</f>
        <v>20560.3770181202</v>
      </c>
      <c r="D51" s="4" t="n">
        <f aca="false">B51+C51</f>
        <v>43364.47</v>
      </c>
      <c r="E51" s="4" t="n">
        <f aca="false">E50-C51</f>
        <v>2259848.92116986</v>
      </c>
      <c r="F51" s="4"/>
      <c r="G51" s="4" t="n">
        <f aca="false">G50+1</f>
        <v>46</v>
      </c>
      <c r="H51" s="4" t="n">
        <f aca="false">$G$2*K50</f>
        <v>14547.3951268339</v>
      </c>
      <c r="I51" s="16" t="n">
        <f aca="false">$G$3-H51</f>
        <v>4431.23738235049</v>
      </c>
      <c r="J51" s="4" t="n">
        <f aca="false">H51+I51</f>
        <v>18978.6325091844</v>
      </c>
      <c r="K51" s="4" t="n">
        <f aca="false">K50-I51</f>
        <v>1338405.23586386</v>
      </c>
    </row>
    <row r="52" customFormat="false" ht="12.75" hidden="false" customHeight="false" outlineLevel="0" collapsed="false">
      <c r="A52" s="4" t="n">
        <f aca="false">A51+1</f>
        <v>47</v>
      </c>
      <c r="B52" s="4" t="n">
        <f aca="false">$A$2*E51</f>
        <v>22598.4892116986</v>
      </c>
      <c r="C52" s="4" t="n">
        <f aca="false">$A$3-B52</f>
        <v>20765.9807883014</v>
      </c>
      <c r="D52" s="4" t="n">
        <f aca="false">B52+C52</f>
        <v>43364.47</v>
      </c>
      <c r="E52" s="4" t="n">
        <f aca="false">E51-C52</f>
        <v>2239082.94038156</v>
      </c>
      <c r="F52" s="4"/>
      <c r="G52" s="4" t="n">
        <f aca="false">G51+1</f>
        <v>47</v>
      </c>
      <c r="H52" s="4" t="n">
        <f aca="false">$G$2*K51</f>
        <v>14499.3900551918</v>
      </c>
      <c r="I52" s="16" t="n">
        <f aca="false">$G$3-H52</f>
        <v>4479.24245399262</v>
      </c>
      <c r="J52" s="4" t="n">
        <f aca="false">H52+I52</f>
        <v>18978.6325091844</v>
      </c>
      <c r="K52" s="4" t="n">
        <f aca="false">K51-I52</f>
        <v>1333925.99340987</v>
      </c>
    </row>
    <row r="53" customFormat="false" ht="12.75" hidden="false" customHeight="false" outlineLevel="0" collapsed="false">
      <c r="A53" s="4" t="n">
        <f aca="false">A52+1</f>
        <v>48</v>
      </c>
      <c r="B53" s="4" t="n">
        <f aca="false">$A$2*E52</f>
        <v>22390.8294038156</v>
      </c>
      <c r="C53" s="4" t="n">
        <f aca="false">$A$3-B53</f>
        <v>20973.6405961844</v>
      </c>
      <c r="D53" s="4" t="n">
        <f aca="false">B53+C53</f>
        <v>43364.47</v>
      </c>
      <c r="E53" s="4" t="n">
        <f aca="false">E52-C53</f>
        <v>2218109.29978538</v>
      </c>
      <c r="F53" s="4"/>
      <c r="G53" s="4" t="n">
        <f aca="false">G52+1</f>
        <v>48</v>
      </c>
      <c r="H53" s="4" t="n">
        <f aca="false">$G$2*K52</f>
        <v>14450.8649286069</v>
      </c>
      <c r="I53" s="16" t="n">
        <f aca="false">$G$3-H53</f>
        <v>4527.76758057754</v>
      </c>
      <c r="J53" s="4" t="n">
        <f aca="false">H53+I53</f>
        <v>18978.6325091844</v>
      </c>
      <c r="K53" s="4" t="n">
        <f aca="false">K52-I53</f>
        <v>1329398.22582929</v>
      </c>
    </row>
    <row r="54" customFormat="false" ht="12.75" hidden="false" customHeight="false" outlineLevel="0" collapsed="false">
      <c r="A54" s="4" t="n">
        <f aca="false">A53+1</f>
        <v>49</v>
      </c>
      <c r="B54" s="4" t="n">
        <f aca="false">$A$2*E53</f>
        <v>22181.0929978538</v>
      </c>
      <c r="C54" s="4" t="n">
        <f aca="false">$A$3-B54</f>
        <v>21183.3770021462</v>
      </c>
      <c r="D54" s="4" t="n">
        <f aca="false">B54+C54</f>
        <v>43364.47</v>
      </c>
      <c r="E54" s="4" t="n">
        <f aca="false">E53-C54</f>
        <v>2196925.92278323</v>
      </c>
      <c r="F54" s="4"/>
      <c r="G54" s="4" t="n">
        <f aca="false">G53+1</f>
        <v>49</v>
      </c>
      <c r="H54" s="4" t="n">
        <f aca="false">$G$2*K53</f>
        <v>14401.8141131506</v>
      </c>
      <c r="I54" s="16" t="n">
        <f aca="false">$G$3-H54</f>
        <v>4576.8183960338</v>
      </c>
      <c r="J54" s="4" t="n">
        <f aca="false">H54+I54</f>
        <v>18978.6325091844</v>
      </c>
      <c r="K54" s="4" t="n">
        <f aca="false">K53-I54</f>
        <v>1324821.40743325</v>
      </c>
    </row>
    <row r="55" customFormat="false" ht="12.75" hidden="false" customHeight="false" outlineLevel="0" collapsed="false">
      <c r="A55" s="4" t="n">
        <f aca="false">A54+1</f>
        <v>50</v>
      </c>
      <c r="B55" s="4" t="n">
        <f aca="false">$A$2*E54</f>
        <v>21969.2592278323</v>
      </c>
      <c r="C55" s="4" t="n">
        <f aca="false">$A$3-B55</f>
        <v>21395.2107721677</v>
      </c>
      <c r="D55" s="4" t="n">
        <f aca="false">B55+C55</f>
        <v>43364.47</v>
      </c>
      <c r="E55" s="4" t="n">
        <f aca="false">E54-C55</f>
        <v>2175530.71201107</v>
      </c>
      <c r="F55" s="4"/>
      <c r="G55" s="4" t="n">
        <f aca="false">G54+1</f>
        <v>50</v>
      </c>
      <c r="H55" s="4" t="n">
        <f aca="false">$G$2*K54</f>
        <v>14352.2319138602</v>
      </c>
      <c r="I55" s="16" t="n">
        <f aca="false">$G$3-H55</f>
        <v>4626.40059532417</v>
      </c>
      <c r="J55" s="4" t="n">
        <f aca="false">H55+I55</f>
        <v>18978.6325091844</v>
      </c>
      <c r="K55" s="4" t="n">
        <f aca="false">K54-I55</f>
        <v>1320195.00683793</v>
      </c>
    </row>
    <row r="56" customFormat="false" ht="12.75" hidden="false" customHeight="false" outlineLevel="0" collapsed="false">
      <c r="A56" s="4" t="n">
        <f aca="false">A55+1</f>
        <v>51</v>
      </c>
      <c r="B56" s="4" t="n">
        <f aca="false">$A$2*E55</f>
        <v>21755.3071201107</v>
      </c>
      <c r="C56" s="4" t="n">
        <f aca="false">$A$3-B56</f>
        <v>21609.1628798894</v>
      </c>
      <c r="D56" s="4" t="n">
        <f aca="false">B56+C56</f>
        <v>43364.47</v>
      </c>
      <c r="E56" s="4" t="n">
        <f aca="false">E55-C56</f>
        <v>2153921.54913118</v>
      </c>
      <c r="F56" s="4"/>
      <c r="G56" s="4" t="n">
        <f aca="false">G55+1</f>
        <v>51</v>
      </c>
      <c r="H56" s="4" t="n">
        <f aca="false">$G$2*K55</f>
        <v>14302.1125740776</v>
      </c>
      <c r="I56" s="16" t="n">
        <f aca="false">$G$3-H56</f>
        <v>4676.51993510684</v>
      </c>
      <c r="J56" s="4" t="n">
        <f aca="false">H56+I56</f>
        <v>18978.6325091844</v>
      </c>
      <c r="K56" s="4" t="n">
        <f aca="false">K55-I56</f>
        <v>1315518.48690282</v>
      </c>
    </row>
    <row r="57" customFormat="false" ht="12.75" hidden="false" customHeight="false" outlineLevel="0" collapsed="false">
      <c r="A57" s="4" t="n">
        <f aca="false">A56+1</f>
        <v>52</v>
      </c>
      <c r="B57" s="4" t="n">
        <f aca="false">$A$2*E56</f>
        <v>21539.2154913118</v>
      </c>
      <c r="C57" s="4" t="n">
        <f aca="false">$A$3-B57</f>
        <v>21825.2545086882</v>
      </c>
      <c r="D57" s="4" t="n">
        <f aca="false">B57+C57</f>
        <v>43364.47</v>
      </c>
      <c r="E57" s="4" t="n">
        <f aca="false">E56-C57</f>
        <v>2132096.29462249</v>
      </c>
      <c r="F57" s="4"/>
      <c r="G57" s="4" t="n">
        <f aca="false">G56+1</f>
        <v>52</v>
      </c>
      <c r="H57" s="4" t="n">
        <f aca="false">$G$2*K56</f>
        <v>14251.4502747806</v>
      </c>
      <c r="I57" s="16" t="n">
        <f aca="false">$G$3-H57</f>
        <v>4727.18223440384</v>
      </c>
      <c r="J57" s="4" t="n">
        <f aca="false">H57+I57</f>
        <v>18978.6325091844</v>
      </c>
      <c r="K57" s="4" t="n">
        <f aca="false">K56-I57</f>
        <v>1310791.30466842</v>
      </c>
    </row>
    <row r="58" customFormat="false" ht="12.75" hidden="false" customHeight="false" outlineLevel="0" collapsed="false">
      <c r="A58" s="4" t="n">
        <f aca="false">A57+1</f>
        <v>53</v>
      </c>
      <c r="B58" s="4" t="n">
        <f aca="false">$A$2*E57</f>
        <v>21320.9629462249</v>
      </c>
      <c r="C58" s="4" t="n">
        <f aca="false">$A$3-B58</f>
        <v>22043.5070537751</v>
      </c>
      <c r="D58" s="4" t="n">
        <f aca="false">B58+C58</f>
        <v>43364.47</v>
      </c>
      <c r="E58" s="4" t="n">
        <f aca="false">E57-C58</f>
        <v>2110052.78756871</v>
      </c>
      <c r="F58" s="4"/>
      <c r="G58" s="4" t="n">
        <f aca="false">G57+1</f>
        <v>53</v>
      </c>
      <c r="H58" s="4" t="n">
        <f aca="false">$G$2*K57</f>
        <v>14200.2391339079</v>
      </c>
      <c r="I58" s="16" t="n">
        <f aca="false">$G$3-H58</f>
        <v>4778.39337527654</v>
      </c>
      <c r="J58" s="4" t="n">
        <f aca="false">H58+I58</f>
        <v>18978.6325091844</v>
      </c>
      <c r="K58" s="4" t="n">
        <f aca="false">K57-I58</f>
        <v>1306012.91129314</v>
      </c>
    </row>
    <row r="59" customFormat="false" ht="12.75" hidden="false" customHeight="false" outlineLevel="0" collapsed="false">
      <c r="A59" s="4" t="n">
        <f aca="false">A58+1</f>
        <v>54</v>
      </c>
      <c r="B59" s="4" t="n">
        <f aca="false">$A$2*E58</f>
        <v>21100.5278756871</v>
      </c>
      <c r="C59" s="4" t="n">
        <f aca="false">$A$3-B59</f>
        <v>22263.9421243129</v>
      </c>
      <c r="D59" s="4" t="n">
        <f aca="false">B59+C59</f>
        <v>43364.47</v>
      </c>
      <c r="E59" s="4" t="n">
        <f aca="false">E58-C59</f>
        <v>2087788.8454444</v>
      </c>
      <c r="F59" s="4"/>
      <c r="G59" s="4" t="n">
        <f aca="false">G58+1</f>
        <v>54</v>
      </c>
      <c r="H59" s="4" t="n">
        <f aca="false">$G$2*K58</f>
        <v>14148.4732056757</v>
      </c>
      <c r="I59" s="16" t="n">
        <f aca="false">$G$3-H59</f>
        <v>4830.15930350871</v>
      </c>
      <c r="J59" s="4" t="n">
        <f aca="false">H59+I59</f>
        <v>18978.6325091844</v>
      </c>
      <c r="K59" s="4" t="n">
        <f aca="false">K58-I59</f>
        <v>1301182.75198963</v>
      </c>
    </row>
    <row r="60" customFormat="false" ht="12.75" hidden="false" customHeight="false" outlineLevel="0" collapsed="false">
      <c r="A60" s="4" t="n">
        <f aca="false">A59+1</f>
        <v>55</v>
      </c>
      <c r="B60" s="4" t="n">
        <f aca="false">$A$2*E59</f>
        <v>20877.888454444</v>
      </c>
      <c r="C60" s="4" t="n">
        <f aca="false">$A$3-B60</f>
        <v>22486.581545556</v>
      </c>
      <c r="D60" s="4" t="n">
        <f aca="false">B60+C60</f>
        <v>43364.47</v>
      </c>
      <c r="E60" s="4" t="n">
        <f aca="false">E59-C60</f>
        <v>2065302.26389884</v>
      </c>
      <c r="F60" s="4"/>
      <c r="G60" s="4" t="n">
        <f aca="false">G59+1</f>
        <v>55</v>
      </c>
      <c r="H60" s="4" t="n">
        <f aca="false">$G$2*K59</f>
        <v>14096.1464798877</v>
      </c>
      <c r="I60" s="16" t="n">
        <f aca="false">$G$3-H60</f>
        <v>4882.48602929672</v>
      </c>
      <c r="J60" s="4" t="n">
        <f aca="false">H60+I60</f>
        <v>18978.6325091844</v>
      </c>
      <c r="K60" s="4" t="n">
        <f aca="false">K59-I60</f>
        <v>1296300.26596034</v>
      </c>
    </row>
    <row r="61" customFormat="false" ht="12.75" hidden="false" customHeight="false" outlineLevel="0" collapsed="false">
      <c r="A61" s="4" t="n">
        <f aca="false">A60+1</f>
        <v>56</v>
      </c>
      <c r="B61" s="4" t="n">
        <f aca="false">$A$2*E60</f>
        <v>20653.0226389884</v>
      </c>
      <c r="C61" s="4" t="n">
        <f aca="false">$A$3-B61</f>
        <v>22711.4473610116</v>
      </c>
      <c r="D61" s="4" t="n">
        <f aca="false">B61+C61</f>
        <v>43364.47</v>
      </c>
      <c r="E61" s="4" t="n">
        <f aca="false">E60-C61</f>
        <v>2042590.81653783</v>
      </c>
      <c r="F61" s="4"/>
      <c r="G61" s="4" t="n">
        <f aca="false">G60+1</f>
        <v>56</v>
      </c>
      <c r="H61" s="4" t="n">
        <f aca="false">$G$2*K60</f>
        <v>14043.252881237</v>
      </c>
      <c r="I61" s="16" t="n">
        <f aca="false">$G$3-H61</f>
        <v>4935.37962794743</v>
      </c>
      <c r="J61" s="4" t="n">
        <f aca="false">H61+I61</f>
        <v>18978.6325091844</v>
      </c>
      <c r="K61" s="4" t="n">
        <f aca="false">K60-I61</f>
        <v>1291364.88633239</v>
      </c>
    </row>
    <row r="62" customFormat="false" ht="12.75" hidden="false" customHeight="false" outlineLevel="0" collapsed="false">
      <c r="A62" s="4" t="n">
        <f aca="false">A61+1</f>
        <v>57</v>
      </c>
      <c r="B62" s="4" t="n">
        <f aca="false">$A$2*E61</f>
        <v>20425.9081653783</v>
      </c>
      <c r="C62" s="4" t="n">
        <f aca="false">$A$3-B62</f>
        <v>22938.5618346217</v>
      </c>
      <c r="D62" s="4" t="n">
        <f aca="false">B62+C62</f>
        <v>43364.47</v>
      </c>
      <c r="E62" s="4" t="n">
        <f aca="false">E61-C62</f>
        <v>2019652.25470321</v>
      </c>
      <c r="F62" s="4"/>
      <c r="G62" s="4" t="n">
        <f aca="false">G61+1</f>
        <v>57</v>
      </c>
      <c r="H62" s="4" t="n">
        <f aca="false">$G$2*K61</f>
        <v>13989.7862686009</v>
      </c>
      <c r="I62" s="16" t="n">
        <f aca="false">$G$3-H62</f>
        <v>4988.84624058353</v>
      </c>
      <c r="J62" s="4" t="n">
        <f aca="false">H62+I62</f>
        <v>18978.6325091844</v>
      </c>
      <c r="K62" s="4" t="n">
        <f aca="false">K61-I62</f>
        <v>1286376.04009181</v>
      </c>
    </row>
    <row r="63" customFormat="false" ht="12.75" hidden="false" customHeight="false" outlineLevel="0" collapsed="false">
      <c r="A63" s="4" t="n">
        <f aca="false">A62+1</f>
        <v>58</v>
      </c>
      <c r="B63" s="4" t="n">
        <f aca="false">$A$2*E62</f>
        <v>20196.5225470321</v>
      </c>
      <c r="C63" s="4" t="n">
        <f aca="false">$A$3-B63</f>
        <v>23167.9474529679</v>
      </c>
      <c r="D63" s="4" t="n">
        <f aca="false">B63+C63</f>
        <v>43364.47</v>
      </c>
      <c r="E63" s="4" t="n">
        <f aca="false">E62-C63</f>
        <v>1996484.30725024</v>
      </c>
      <c r="F63" s="4"/>
      <c r="G63" s="4" t="n">
        <f aca="false">G62+1</f>
        <v>58</v>
      </c>
      <c r="H63" s="4" t="n">
        <f aca="false">$G$2*K62</f>
        <v>13935.7404343279</v>
      </c>
      <c r="I63" s="16" t="n">
        <f aca="false">$G$3-H63</f>
        <v>5042.89207485652</v>
      </c>
      <c r="J63" s="4" t="n">
        <f aca="false">H63+I63</f>
        <v>18978.6325091844</v>
      </c>
      <c r="K63" s="4" t="n">
        <f aca="false">K62-I63</f>
        <v>1281333.14801695</v>
      </c>
    </row>
    <row r="64" customFormat="false" ht="12.75" hidden="false" customHeight="false" outlineLevel="0" collapsed="false">
      <c r="A64" s="4" t="n">
        <f aca="false">A63+1</f>
        <v>59</v>
      </c>
      <c r="B64" s="4" t="n">
        <f aca="false">$A$2*E63</f>
        <v>19964.8430725024</v>
      </c>
      <c r="C64" s="4" t="n">
        <f aca="false">$A$3-B64</f>
        <v>23399.6269274976</v>
      </c>
      <c r="D64" s="4" t="n">
        <f aca="false">B64+C64</f>
        <v>43364.47</v>
      </c>
      <c r="E64" s="4" t="n">
        <f aca="false">E63-C64</f>
        <v>1973084.68032274</v>
      </c>
      <c r="F64" s="4"/>
      <c r="G64" s="4" t="n">
        <f aca="false">G63+1</f>
        <v>59</v>
      </c>
      <c r="H64" s="4" t="n">
        <f aca="false">$G$2*K63</f>
        <v>13881.109103517</v>
      </c>
      <c r="I64" s="16" t="n">
        <f aca="false">$G$3-H64</f>
        <v>5097.52340566746</v>
      </c>
      <c r="J64" s="4" t="n">
        <f aca="false">H64+I64</f>
        <v>18978.6325091844</v>
      </c>
      <c r="K64" s="4" t="n">
        <f aca="false">K63-I64</f>
        <v>1276235.62461128</v>
      </c>
    </row>
    <row r="65" customFormat="false" ht="12.75" hidden="false" customHeight="false" outlineLevel="0" collapsed="false">
      <c r="A65" s="4" t="n">
        <f aca="false">A64+1</f>
        <v>60</v>
      </c>
      <c r="B65" s="4" t="n">
        <f aca="false">$A$2*E64</f>
        <v>19730.8468032274</v>
      </c>
      <c r="C65" s="4" t="n">
        <f aca="false">$A$3-B65</f>
        <v>23633.6231967726</v>
      </c>
      <c r="D65" s="4" t="n">
        <f aca="false">B65+C65</f>
        <v>43364.47</v>
      </c>
      <c r="E65" s="4" t="n">
        <f aca="false">E64-C65</f>
        <v>1949451.05712597</v>
      </c>
      <c r="F65" s="4"/>
      <c r="G65" s="4" t="n">
        <f aca="false">G64+1</f>
        <v>60</v>
      </c>
      <c r="H65" s="4" t="n">
        <f aca="false">$G$2*K64</f>
        <v>13825.8859332889</v>
      </c>
      <c r="I65" s="16" t="n">
        <f aca="false">$G$3-H65</f>
        <v>5152.74657589553</v>
      </c>
      <c r="J65" s="4" t="n">
        <f aca="false">H65+I65</f>
        <v>18978.6325091844</v>
      </c>
      <c r="K65" s="4" t="n">
        <f aca="false">K64-I65</f>
        <v>1271082.87803539</v>
      </c>
    </row>
    <row r="66" customFormat="false" ht="12.75" hidden="false" customHeight="false" outlineLevel="0" collapsed="false">
      <c r="A66" s="4" t="n">
        <f aca="false">A65+1</f>
        <v>61</v>
      </c>
      <c r="B66" s="4" t="n">
        <f aca="false">$A$2*E65</f>
        <v>19494.5105712597</v>
      </c>
      <c r="C66" s="4" t="n">
        <f aca="false">$A$3-B66</f>
        <v>23869.9594287403</v>
      </c>
      <c r="D66" s="4" t="n">
        <f aca="false">B66+C66</f>
        <v>43364.47</v>
      </c>
      <c r="E66" s="4" t="n">
        <f aca="false">E65-C66</f>
        <v>1925581.09769723</v>
      </c>
      <c r="F66" s="4"/>
      <c r="G66" s="4" t="n">
        <f aca="false">G65+1</f>
        <v>61</v>
      </c>
      <c r="H66" s="4" t="n">
        <f aca="false">$G$2*K65</f>
        <v>13770.06451205</v>
      </c>
      <c r="I66" s="16" t="n">
        <f aca="false">$G$3-H66</f>
        <v>5208.56799713439</v>
      </c>
      <c r="J66" s="4" t="n">
        <f aca="false">H66+I66</f>
        <v>18978.6325091844</v>
      </c>
      <c r="K66" s="4" t="n">
        <f aca="false">K65-I66</f>
        <v>1265874.31003825</v>
      </c>
    </row>
    <row r="67" customFormat="false" ht="12.75" hidden="false" customHeight="false" outlineLevel="0" collapsed="false">
      <c r="A67" s="4" t="n">
        <f aca="false">A66+1</f>
        <v>62</v>
      </c>
      <c r="B67" s="4" t="n">
        <f aca="false">$A$2*E66</f>
        <v>19255.8109769723</v>
      </c>
      <c r="C67" s="4" t="n">
        <f aca="false">$A$3-B67</f>
        <v>24108.6590230277</v>
      </c>
      <c r="D67" s="4" t="n">
        <f aca="false">B67+C67</f>
        <v>43364.47</v>
      </c>
      <c r="E67" s="4" t="n">
        <f aca="false">E66-C67</f>
        <v>1901472.4386742</v>
      </c>
      <c r="F67" s="4"/>
      <c r="G67" s="4" t="n">
        <f aca="false">G66+1</f>
        <v>62</v>
      </c>
      <c r="H67" s="4" t="n">
        <f aca="false">$G$2*K66</f>
        <v>13713.6383587477</v>
      </c>
      <c r="I67" s="16" t="n">
        <f aca="false">$G$3-H67</f>
        <v>5264.99415043668</v>
      </c>
      <c r="J67" s="4" t="n">
        <f aca="false">H67+I67</f>
        <v>18978.6325091844</v>
      </c>
      <c r="K67" s="4" t="n">
        <f aca="false">K66-I67</f>
        <v>1260609.31588782</v>
      </c>
    </row>
    <row r="68" customFormat="false" ht="12.75" hidden="false" customHeight="false" outlineLevel="0" collapsed="false">
      <c r="A68" s="4" t="n">
        <f aca="false">A67+1</f>
        <v>63</v>
      </c>
      <c r="B68" s="4" t="n">
        <f aca="false">$A$2*E67</f>
        <v>19014.724386742</v>
      </c>
      <c r="C68" s="4" t="n">
        <f aca="false">$A$3-B68</f>
        <v>24349.745613258</v>
      </c>
      <c r="D68" s="4" t="n">
        <f aca="false">B68+C68</f>
        <v>43364.47</v>
      </c>
      <c r="E68" s="4" t="n">
        <f aca="false">E67-C68</f>
        <v>1877122.69306095</v>
      </c>
      <c r="F68" s="4"/>
      <c r="G68" s="4" t="n">
        <f aca="false">G67+1</f>
        <v>63</v>
      </c>
      <c r="H68" s="4" t="n">
        <f aca="false">$G$2*K67</f>
        <v>13656.600922118</v>
      </c>
      <c r="I68" s="16" t="n">
        <f aca="false">$G$3-H68</f>
        <v>5322.03158706641</v>
      </c>
      <c r="J68" s="4" t="n">
        <f aca="false">H68+I68</f>
        <v>18978.6325091844</v>
      </c>
      <c r="K68" s="4" t="n">
        <f aca="false">K67-I68</f>
        <v>1255287.28430075</v>
      </c>
    </row>
    <row r="69" customFormat="false" ht="12.75" hidden="false" customHeight="false" outlineLevel="0" collapsed="false">
      <c r="A69" s="4" t="n">
        <f aca="false">A68+1</f>
        <v>64</v>
      </c>
      <c r="B69" s="4" t="n">
        <f aca="false">$A$2*E68</f>
        <v>18771.2269306095</v>
      </c>
      <c r="C69" s="4" t="n">
        <f aca="false">$A$3-B69</f>
        <v>24593.2430693905</v>
      </c>
      <c r="D69" s="4" t="n">
        <f aca="false">B69+C69</f>
        <v>43364.47</v>
      </c>
      <c r="E69" s="4" t="n">
        <f aca="false">E68-C69</f>
        <v>1852529.44999156</v>
      </c>
      <c r="F69" s="4"/>
      <c r="G69" s="4" t="n">
        <f aca="false">G68+1</f>
        <v>64</v>
      </c>
      <c r="H69" s="4" t="n">
        <f aca="false">$G$2*K68</f>
        <v>13598.9455799248</v>
      </c>
      <c r="I69" s="16" t="n">
        <f aca="false">$G$3-H69</f>
        <v>5379.68692925963</v>
      </c>
      <c r="J69" s="4" t="n">
        <f aca="false">H69+I69</f>
        <v>18978.6325091844</v>
      </c>
      <c r="K69" s="4" t="n">
        <f aca="false">K68-I69</f>
        <v>1249907.59737149</v>
      </c>
    </row>
    <row r="70" customFormat="false" ht="12.75" hidden="false" customHeight="false" outlineLevel="0" collapsed="false">
      <c r="A70" s="4" t="n">
        <f aca="false">A69+1</f>
        <v>65</v>
      </c>
      <c r="B70" s="4" t="n">
        <f aca="false">$A$2*E69</f>
        <v>18525.2944999156</v>
      </c>
      <c r="C70" s="4" t="n">
        <f aca="false">$A$3-B70</f>
        <v>24839.1755000844</v>
      </c>
      <c r="D70" s="4" t="n">
        <f aca="false">B70+C70</f>
        <v>43364.47</v>
      </c>
      <c r="E70" s="4" t="n">
        <f aca="false">E69-C70</f>
        <v>1827690.27449147</v>
      </c>
      <c r="F70" s="4"/>
      <c r="G70" s="4" t="n">
        <f aca="false">G69+1</f>
        <v>65</v>
      </c>
      <c r="H70" s="4" t="n">
        <f aca="false">$G$2*K69</f>
        <v>13540.6656381911</v>
      </c>
      <c r="I70" s="16" t="n">
        <f aca="false">$G$3-H70</f>
        <v>5437.96687099328</v>
      </c>
      <c r="J70" s="4" t="n">
        <f aca="false">H70+I70</f>
        <v>18978.6325091844</v>
      </c>
      <c r="K70" s="4" t="n">
        <f aca="false">K69-I70</f>
        <v>1244469.6305005</v>
      </c>
    </row>
    <row r="71" customFormat="false" ht="12.75" hidden="false" customHeight="false" outlineLevel="0" collapsed="false">
      <c r="A71" s="4" t="n">
        <f aca="false">A70+1</f>
        <v>66</v>
      </c>
      <c r="B71" s="4" t="n">
        <f aca="false">$A$2*E70</f>
        <v>18276.9027449147</v>
      </c>
      <c r="C71" s="4" t="n">
        <f aca="false">$A$3-B71</f>
        <v>25087.5672550853</v>
      </c>
      <c r="D71" s="4" t="n">
        <f aca="false">B71+C71</f>
        <v>43364.47</v>
      </c>
      <c r="E71" s="4" t="n">
        <f aca="false">E70-C71</f>
        <v>1802602.70723639</v>
      </c>
      <c r="F71" s="4"/>
      <c r="G71" s="4" t="n">
        <f aca="false">G70+1</f>
        <v>66</v>
      </c>
      <c r="H71" s="4" t="n">
        <f aca="false">$G$2*K70</f>
        <v>13481.754330422</v>
      </c>
      <c r="I71" s="16" t="n">
        <f aca="false">$G$3-H71</f>
        <v>5496.87817876237</v>
      </c>
      <c r="J71" s="4" t="n">
        <f aca="false">H71+I71</f>
        <v>18978.6325091844</v>
      </c>
      <c r="K71" s="4" t="n">
        <f aca="false">K70-I71</f>
        <v>1238972.75232173</v>
      </c>
    </row>
    <row r="72" customFormat="false" ht="12.75" hidden="false" customHeight="false" outlineLevel="0" collapsed="false">
      <c r="A72" s="4" t="n">
        <f aca="false">A71+1</f>
        <v>67</v>
      </c>
      <c r="B72" s="4" t="n">
        <f aca="false">$A$2*E71</f>
        <v>18026.0270723639</v>
      </c>
      <c r="C72" s="4" t="n">
        <f aca="false">$A$3-B72</f>
        <v>25338.4429276361</v>
      </c>
      <c r="D72" s="4" t="n">
        <f aca="false">B72+C72</f>
        <v>43364.47</v>
      </c>
      <c r="E72" s="4" t="n">
        <f aca="false">E71-C72</f>
        <v>1777264.26430875</v>
      </c>
      <c r="F72" s="4"/>
      <c r="G72" s="4" t="n">
        <f aca="false">G71+1</f>
        <v>67</v>
      </c>
      <c r="H72" s="4" t="n">
        <f aca="false">$G$2*K71</f>
        <v>13422.2048168188</v>
      </c>
      <c r="I72" s="16" t="n">
        <f aca="false">$G$3-H72</f>
        <v>5556.42769236563</v>
      </c>
      <c r="J72" s="4" t="n">
        <f aca="false">H72+I72</f>
        <v>18978.6325091844</v>
      </c>
      <c r="K72" s="4" t="n">
        <f aca="false">K71-I72</f>
        <v>1233416.32462937</v>
      </c>
    </row>
    <row r="73" customFormat="false" ht="12.75" hidden="false" customHeight="false" outlineLevel="0" collapsed="false">
      <c r="A73" s="4" t="n">
        <f aca="false">A72+1</f>
        <v>68</v>
      </c>
      <c r="B73" s="4" t="n">
        <f aca="false">$A$2*E72</f>
        <v>17772.6426430875</v>
      </c>
      <c r="C73" s="4" t="n">
        <f aca="false">$A$3-B73</f>
        <v>25591.8273569125</v>
      </c>
      <c r="D73" s="4" t="n">
        <f aca="false">B73+C73</f>
        <v>43364.47</v>
      </c>
      <c r="E73" s="4" t="n">
        <f aca="false">E72-C73</f>
        <v>1751672.43695184</v>
      </c>
      <c r="F73" s="4"/>
      <c r="G73" s="4" t="n">
        <f aca="false">G72+1</f>
        <v>68</v>
      </c>
      <c r="H73" s="4" t="n">
        <f aca="false">$G$2*K72</f>
        <v>13362.0101834848</v>
      </c>
      <c r="I73" s="16" t="n">
        <f aca="false">$G$3-H73</f>
        <v>5616.62232569959</v>
      </c>
      <c r="J73" s="4" t="n">
        <f aca="false">H73+I73</f>
        <v>18978.6325091844</v>
      </c>
      <c r="K73" s="4" t="n">
        <f aca="false">K72-I73</f>
        <v>1227799.70230367</v>
      </c>
    </row>
    <row r="74" customFormat="false" ht="12.75" hidden="false" customHeight="false" outlineLevel="0" collapsed="false">
      <c r="A74" s="4" t="n">
        <f aca="false">A73+1</f>
        <v>69</v>
      </c>
      <c r="B74" s="4" t="n">
        <f aca="false">$A$2*E73</f>
        <v>17516.7243695184</v>
      </c>
      <c r="C74" s="4" t="n">
        <f aca="false">$A$3-B74</f>
        <v>25847.7456304816</v>
      </c>
      <c r="D74" s="4" t="n">
        <f aca="false">B74+C74</f>
        <v>43364.47</v>
      </c>
      <c r="E74" s="4" t="n">
        <f aca="false">E73-C74</f>
        <v>1725824.69132136</v>
      </c>
      <c r="F74" s="4"/>
      <c r="G74" s="4" t="n">
        <f aca="false">G73+1</f>
        <v>69</v>
      </c>
      <c r="H74" s="4" t="n">
        <f aca="false">$G$2*K73</f>
        <v>13301.1634416231</v>
      </c>
      <c r="I74" s="16" t="n">
        <f aca="false">$G$3-H74</f>
        <v>5677.46906756134</v>
      </c>
      <c r="J74" s="4" t="n">
        <f aca="false">H74+I74</f>
        <v>18978.6325091844</v>
      </c>
      <c r="K74" s="4" t="n">
        <f aca="false">K73-I74</f>
        <v>1222122.23323611</v>
      </c>
    </row>
    <row r="75" customFormat="false" ht="12.75" hidden="false" customHeight="false" outlineLevel="0" collapsed="false">
      <c r="A75" s="4" t="n">
        <f aca="false">A74+1</f>
        <v>70</v>
      </c>
      <c r="B75" s="4" t="n">
        <f aca="false">$A$2*E74</f>
        <v>17258.2469132136</v>
      </c>
      <c r="C75" s="4" t="n">
        <f aca="false">$A$3-B75</f>
        <v>26106.2230867864</v>
      </c>
      <c r="D75" s="4" t="n">
        <f aca="false">B75+C75</f>
        <v>43364.47</v>
      </c>
      <c r="E75" s="4" t="n">
        <f aca="false">E74-C75</f>
        <v>1699718.46823457</v>
      </c>
      <c r="F75" s="4"/>
      <c r="G75" s="4" t="n">
        <f aca="false">G74+1</f>
        <v>70</v>
      </c>
      <c r="H75" s="4" t="n">
        <f aca="false">$G$2*K74</f>
        <v>13239.6575267245</v>
      </c>
      <c r="I75" s="16" t="n">
        <f aca="false">$G$3-H75</f>
        <v>5738.97498245992</v>
      </c>
      <c r="J75" s="4" t="n">
        <f aca="false">H75+I75</f>
        <v>18978.6325091844</v>
      </c>
      <c r="K75" s="4" t="n">
        <f aca="false">K74-I75</f>
        <v>1216383.25825365</v>
      </c>
    </row>
    <row r="76" customFormat="false" ht="12.75" hidden="false" customHeight="false" outlineLevel="0" collapsed="false">
      <c r="A76" s="4" t="n">
        <f aca="false">A75+1</f>
        <v>71</v>
      </c>
      <c r="B76" s="4" t="n">
        <f aca="false">$A$2*E75</f>
        <v>16997.1846823457</v>
      </c>
      <c r="C76" s="4" t="n">
        <f aca="false">$A$3-B76</f>
        <v>26367.2853176543</v>
      </c>
      <c r="D76" s="4" t="n">
        <f aca="false">B76+C76</f>
        <v>43364.47</v>
      </c>
      <c r="E76" s="4" t="n">
        <f aca="false">E75-C76</f>
        <v>1673351.18291692</v>
      </c>
      <c r="F76" s="4"/>
      <c r="G76" s="4" t="n">
        <f aca="false">G75+1</f>
        <v>71</v>
      </c>
      <c r="H76" s="4" t="n">
        <f aca="false">$G$2*K75</f>
        <v>13177.4852977478</v>
      </c>
      <c r="I76" s="16" t="n">
        <f aca="false">$G$3-H76</f>
        <v>5801.14721143657</v>
      </c>
      <c r="J76" s="4" t="n">
        <f aca="false">H76+I76</f>
        <v>18978.6325091844</v>
      </c>
      <c r="K76" s="4" t="n">
        <f aca="false">K75-I76</f>
        <v>1210582.11104221</v>
      </c>
    </row>
    <row r="77" customFormat="false" ht="12.75" hidden="false" customHeight="false" outlineLevel="0" collapsed="false">
      <c r="A77" s="4" t="n">
        <f aca="false">A76+1</f>
        <v>72</v>
      </c>
      <c r="B77" s="4" t="n">
        <f aca="false">$A$2*E76</f>
        <v>16733.5118291692</v>
      </c>
      <c r="C77" s="4" t="n">
        <f aca="false">$A$3-B77</f>
        <v>26630.9581708309</v>
      </c>
      <c r="D77" s="4" t="n">
        <f aca="false">B77+C77</f>
        <v>43364.47</v>
      </c>
      <c r="E77" s="4" t="n">
        <f aca="false">E76-C77</f>
        <v>1646720.22474608</v>
      </c>
      <c r="F77" s="4"/>
      <c r="G77" s="4" t="n">
        <f aca="false">G76+1</f>
        <v>72</v>
      </c>
      <c r="H77" s="4" t="n">
        <f aca="false">$G$2*K76</f>
        <v>13114.6395362906</v>
      </c>
      <c r="I77" s="16" t="n">
        <f aca="false">$G$3-H77</f>
        <v>5863.9929728938</v>
      </c>
      <c r="J77" s="4" t="n">
        <f aca="false">H77+I77</f>
        <v>18978.6325091844</v>
      </c>
      <c r="K77" s="4" t="n">
        <f aca="false">K76-I77</f>
        <v>1204718.11806932</v>
      </c>
    </row>
    <row r="78" customFormat="false" ht="12.75" hidden="false" customHeight="false" outlineLevel="0" collapsed="false">
      <c r="A78" s="4" t="n">
        <f aca="false">A77+1</f>
        <v>73</v>
      </c>
      <c r="B78" s="4" t="n">
        <f aca="false">$A$2*E77</f>
        <v>16467.2022474608</v>
      </c>
      <c r="C78" s="4" t="n">
        <f aca="false">$A$3-B78</f>
        <v>26897.2677525392</v>
      </c>
      <c r="D78" s="4" t="n">
        <f aca="false">B78+C78</f>
        <v>43364.47</v>
      </c>
      <c r="E78" s="4" t="n">
        <f aca="false">E77-C78</f>
        <v>1619822.95699355</v>
      </c>
      <c r="F78" s="4"/>
      <c r="G78" s="4" t="n">
        <f aca="false">G77+1</f>
        <v>73</v>
      </c>
      <c r="H78" s="4" t="n">
        <f aca="false">$G$2*K77</f>
        <v>13051.1129457509</v>
      </c>
      <c r="I78" s="16" t="n">
        <f aca="false">$G$3-H78</f>
        <v>5927.51956343348</v>
      </c>
      <c r="J78" s="4" t="n">
        <f aca="false">H78+I78</f>
        <v>18978.6325091844</v>
      </c>
      <c r="K78" s="4" t="n">
        <f aca="false">K77-I78</f>
        <v>1198790.59850588</v>
      </c>
    </row>
    <row r="79" customFormat="false" ht="12.75" hidden="false" customHeight="false" outlineLevel="0" collapsed="false">
      <c r="A79" s="4" t="n">
        <f aca="false">A78+1</f>
        <v>74</v>
      </c>
      <c r="B79" s="4" t="n">
        <f aca="false">$A$2*E78</f>
        <v>16198.2295699355</v>
      </c>
      <c r="C79" s="4" t="n">
        <f aca="false">$A$3-B79</f>
        <v>27166.2404300646</v>
      </c>
      <c r="D79" s="4" t="n">
        <f aca="false">B79+C79</f>
        <v>43364.47</v>
      </c>
      <c r="E79" s="4" t="n">
        <f aca="false">E78-C79</f>
        <v>1592656.71656348</v>
      </c>
      <c r="F79" s="4"/>
      <c r="G79" s="4" t="n">
        <f aca="false">G78+1</f>
        <v>74</v>
      </c>
      <c r="H79" s="4" t="n">
        <f aca="false">$G$2*K78</f>
        <v>12986.8981504804</v>
      </c>
      <c r="I79" s="16" t="n">
        <f aca="false">$G$3-H79</f>
        <v>5991.73435870401</v>
      </c>
      <c r="J79" s="4" t="n">
        <f aca="false">H79+I79</f>
        <v>18978.6325091844</v>
      </c>
      <c r="K79" s="4" t="n">
        <f aca="false">K78-I79</f>
        <v>1192798.86414718</v>
      </c>
    </row>
    <row r="80" customFormat="false" ht="12.75" hidden="false" customHeight="false" outlineLevel="0" collapsed="false">
      <c r="A80" s="4" t="n">
        <f aca="false">A79+1</f>
        <v>75</v>
      </c>
      <c r="B80" s="4" t="n">
        <f aca="false">$A$2*E79</f>
        <v>15926.5671656348</v>
      </c>
      <c r="C80" s="4" t="n">
        <f aca="false">$A$3-B80</f>
        <v>27437.9028343652</v>
      </c>
      <c r="D80" s="4" t="n">
        <f aca="false">B80+C80</f>
        <v>43364.47</v>
      </c>
      <c r="E80" s="4" t="n">
        <f aca="false">E79-C80</f>
        <v>1565218.81372912</v>
      </c>
      <c r="F80" s="4"/>
      <c r="G80" s="4" t="n">
        <f aca="false">G79+1</f>
        <v>75</v>
      </c>
      <c r="H80" s="4" t="n">
        <f aca="false">$G$2*K79</f>
        <v>12921.9876949278</v>
      </c>
      <c r="I80" s="16" t="n">
        <f aca="false">$G$3-H80</f>
        <v>6056.64481425664</v>
      </c>
      <c r="J80" s="4" t="n">
        <f aca="false">H80+I80</f>
        <v>18978.6325091844</v>
      </c>
      <c r="K80" s="4" t="n">
        <f aca="false">K79-I80</f>
        <v>1186742.21933292</v>
      </c>
    </row>
    <row r="81" customFormat="false" ht="12.75" hidden="false" customHeight="false" outlineLevel="0" collapsed="false">
      <c r="A81" s="4" t="n">
        <f aca="false">A80+1</f>
        <v>76</v>
      </c>
      <c r="B81" s="4" t="n">
        <f aca="false">$A$2*E80</f>
        <v>15652.1881372912</v>
      </c>
      <c r="C81" s="4" t="n">
        <f aca="false">$A$3-B81</f>
        <v>27712.2818627088</v>
      </c>
      <c r="D81" s="4" t="n">
        <f aca="false">B81+C81</f>
        <v>43364.47</v>
      </c>
      <c r="E81" s="4" t="n">
        <f aca="false">E80-C81</f>
        <v>1537506.53186641</v>
      </c>
      <c r="F81" s="4"/>
      <c r="G81" s="4" t="n">
        <f aca="false">G80+1</f>
        <v>76</v>
      </c>
      <c r="H81" s="4" t="n">
        <f aca="false">$G$2*K80</f>
        <v>12856.3740427733</v>
      </c>
      <c r="I81" s="16" t="n">
        <f aca="false">$G$3-H81</f>
        <v>6122.25846641109</v>
      </c>
      <c r="J81" s="4" t="n">
        <f aca="false">H81+I81</f>
        <v>18978.6325091844</v>
      </c>
      <c r="K81" s="4" t="n">
        <f aca="false">K80-I81</f>
        <v>1180619.96086651</v>
      </c>
    </row>
    <row r="82" customFormat="false" ht="12.75" hidden="false" customHeight="false" outlineLevel="0" collapsed="false">
      <c r="A82" s="4" t="n">
        <f aca="false">A81+1</f>
        <v>77</v>
      </c>
      <c r="B82" s="4" t="n">
        <f aca="false">$A$2*E81</f>
        <v>15375.0653186641</v>
      </c>
      <c r="C82" s="4" t="n">
        <f aca="false">$A$3-B82</f>
        <v>27989.4046813359</v>
      </c>
      <c r="D82" s="4" t="n">
        <f aca="false">B82+C82</f>
        <v>43364.47</v>
      </c>
      <c r="E82" s="4" t="n">
        <f aca="false">E81-C82</f>
        <v>1509517.12718507</v>
      </c>
      <c r="F82" s="4"/>
      <c r="G82" s="4" t="n">
        <f aca="false">G81+1</f>
        <v>77</v>
      </c>
      <c r="H82" s="4" t="n">
        <f aca="false">$G$2*K81</f>
        <v>12790.0495760539</v>
      </c>
      <c r="I82" s="16" t="n">
        <f aca="false">$G$3-H82</f>
        <v>6188.58293313054</v>
      </c>
      <c r="J82" s="4" t="n">
        <f aca="false">H82+I82</f>
        <v>18978.6325091844</v>
      </c>
      <c r="K82" s="4" t="n">
        <f aca="false">K81-I82</f>
        <v>1174431.37793338</v>
      </c>
    </row>
    <row r="83" customFormat="false" ht="12.75" hidden="false" customHeight="false" outlineLevel="0" collapsed="false">
      <c r="A83" s="4" t="n">
        <f aca="false">A82+1</f>
        <v>78</v>
      </c>
      <c r="B83" s="4" t="n">
        <f aca="false">$A$2*E82</f>
        <v>15095.1712718507</v>
      </c>
      <c r="C83" s="4" t="n">
        <f aca="false">$A$3-B83</f>
        <v>28269.2987281493</v>
      </c>
      <c r="D83" s="4" t="n">
        <f aca="false">B83+C83</f>
        <v>43364.47</v>
      </c>
      <c r="E83" s="4" t="n">
        <f aca="false">E82-C83</f>
        <v>1481247.82845692</v>
      </c>
      <c r="F83" s="4"/>
      <c r="G83" s="4" t="n">
        <f aca="false">G82+1</f>
        <v>78</v>
      </c>
      <c r="H83" s="4" t="n">
        <f aca="false">$G$2*K82</f>
        <v>12723.0065942783</v>
      </c>
      <c r="I83" s="16" t="n">
        <f aca="false">$G$3-H83</f>
        <v>6255.62591490612</v>
      </c>
      <c r="J83" s="4" t="n">
        <f aca="false">H83+I83</f>
        <v>18978.6325091844</v>
      </c>
      <c r="K83" s="4" t="n">
        <f aca="false">K82-I83</f>
        <v>1168175.75201848</v>
      </c>
    </row>
    <row r="84" customFormat="false" ht="12.75" hidden="false" customHeight="false" outlineLevel="0" collapsed="false">
      <c r="A84" s="4" t="n">
        <f aca="false">A83+1</f>
        <v>79</v>
      </c>
      <c r="B84" s="4" t="n">
        <f aca="false">$A$2*E83</f>
        <v>14812.4782845692</v>
      </c>
      <c r="C84" s="4" t="n">
        <f aca="false">$A$3-B84</f>
        <v>28551.9917154308</v>
      </c>
      <c r="D84" s="4" t="n">
        <f aca="false">B84+C84</f>
        <v>43364.47</v>
      </c>
      <c r="E84" s="4" t="n">
        <f aca="false">E83-C84</f>
        <v>1452695.83674149</v>
      </c>
      <c r="F84" s="4"/>
      <c r="G84" s="4" t="n">
        <f aca="false">G83+1</f>
        <v>79</v>
      </c>
      <c r="H84" s="4" t="n">
        <f aca="false">$G$2*K83</f>
        <v>12655.2373135335</v>
      </c>
      <c r="I84" s="16" t="n">
        <f aca="false">$G$3-H84</f>
        <v>6323.39519565094</v>
      </c>
      <c r="J84" s="4" t="n">
        <f aca="false">H84+I84</f>
        <v>18978.6325091844</v>
      </c>
      <c r="K84" s="4" t="n">
        <f aca="false">K83-I84</f>
        <v>1161852.35682282</v>
      </c>
    </row>
    <row r="85" customFormat="false" ht="12.75" hidden="false" customHeight="false" outlineLevel="0" collapsed="false">
      <c r="A85" s="4" t="n">
        <f aca="false">A84+1</f>
        <v>80</v>
      </c>
      <c r="B85" s="4" t="n">
        <f aca="false">$A$2*E84</f>
        <v>14526.9583674149</v>
      </c>
      <c r="C85" s="4" t="n">
        <f aca="false">$A$3-B85</f>
        <v>28837.5116325851</v>
      </c>
      <c r="D85" s="4" t="n">
        <f aca="false">B85+C85</f>
        <v>43364.47</v>
      </c>
      <c r="E85" s="4" t="n">
        <f aca="false">E84-C85</f>
        <v>1423858.32510891</v>
      </c>
      <c r="F85" s="4"/>
      <c r="G85" s="4" t="n">
        <f aca="false">G84+1</f>
        <v>80</v>
      </c>
      <c r="H85" s="4" t="n">
        <f aca="false">$G$2*K84</f>
        <v>12586.7338655806</v>
      </c>
      <c r="I85" s="16" t="n">
        <f aca="false">$G$3-H85</f>
        <v>6391.89864360382</v>
      </c>
      <c r="J85" s="4" t="n">
        <f aca="false">H85+I85</f>
        <v>18978.6325091844</v>
      </c>
      <c r="K85" s="4" t="n">
        <f aca="false">K84-I85</f>
        <v>1155460.45817922</v>
      </c>
    </row>
    <row r="86" customFormat="false" ht="12.75" hidden="false" customHeight="false" outlineLevel="0" collapsed="false">
      <c r="A86" s="4" t="n">
        <f aca="false">A85+1</f>
        <v>81</v>
      </c>
      <c r="B86" s="4" t="n">
        <f aca="false">$A$2*E85</f>
        <v>14238.5832510891</v>
      </c>
      <c r="C86" s="4" t="n">
        <f aca="false">$A$3-B86</f>
        <v>29125.8867489109</v>
      </c>
      <c r="D86" s="4" t="n">
        <f aca="false">B86+C86</f>
        <v>43364.47</v>
      </c>
      <c r="E86" s="4" t="n">
        <f aca="false">E85-C86</f>
        <v>1394732.43835999</v>
      </c>
      <c r="F86" s="4"/>
      <c r="G86" s="4" t="n">
        <f aca="false">G85+1</f>
        <v>81</v>
      </c>
      <c r="H86" s="4" t="n">
        <f aca="false">$G$2*K85</f>
        <v>12517.4882969416</v>
      </c>
      <c r="I86" s="16" t="n">
        <f aca="false">$G$3-H86</f>
        <v>6461.14421224286</v>
      </c>
      <c r="J86" s="4" t="n">
        <f aca="false">H86+I86</f>
        <v>18978.6325091844</v>
      </c>
      <c r="K86" s="4" t="n">
        <f aca="false">K85-I86</f>
        <v>1148999.31396698</v>
      </c>
    </row>
    <row r="87" customFormat="false" ht="12.75" hidden="false" customHeight="false" outlineLevel="0" collapsed="false">
      <c r="A87" s="4" t="n">
        <f aca="false">A86+1</f>
        <v>82</v>
      </c>
      <c r="B87" s="4" t="n">
        <f aca="false">$A$2*E86</f>
        <v>13947.3243835999</v>
      </c>
      <c r="C87" s="4" t="n">
        <f aca="false">$A$3-B87</f>
        <v>29417.1456164001</v>
      </c>
      <c r="D87" s="4" t="n">
        <f aca="false">B87+C87</f>
        <v>43364.47</v>
      </c>
      <c r="E87" s="4" t="n">
        <f aca="false">E86-C87</f>
        <v>1365315.29274359</v>
      </c>
      <c r="F87" s="4"/>
      <c r="G87" s="4" t="n">
        <f aca="false">G86+1</f>
        <v>82</v>
      </c>
      <c r="H87" s="4" t="n">
        <f aca="false">$G$2*K86</f>
        <v>12447.4925679756</v>
      </c>
      <c r="I87" s="16" t="n">
        <f aca="false">$G$3-H87</f>
        <v>6531.13994120883</v>
      </c>
      <c r="J87" s="4" t="n">
        <f aca="false">H87+I87</f>
        <v>18978.6325091844</v>
      </c>
      <c r="K87" s="4" t="n">
        <f aca="false">K86-I87</f>
        <v>1142468.17402577</v>
      </c>
    </row>
    <row r="88" customFormat="false" ht="12.75" hidden="false" customHeight="false" outlineLevel="0" collapsed="false">
      <c r="A88" s="4" t="n">
        <f aca="false">A87+1</f>
        <v>83</v>
      </c>
      <c r="B88" s="4" t="n">
        <f aca="false">$A$2*E87</f>
        <v>13653.1529274359</v>
      </c>
      <c r="C88" s="4" t="n">
        <f aca="false">$A$3-B88</f>
        <v>29711.3170725641</v>
      </c>
      <c r="D88" s="4" t="n">
        <f aca="false">B88+C88</f>
        <v>43364.47</v>
      </c>
      <c r="E88" s="4" t="n">
        <f aca="false">E87-C88</f>
        <v>1335603.97567103</v>
      </c>
      <c r="F88" s="4"/>
      <c r="G88" s="4" t="n">
        <f aca="false">G87+1</f>
        <v>83</v>
      </c>
      <c r="H88" s="4" t="n">
        <f aca="false">$G$2*K87</f>
        <v>12376.7385519458</v>
      </c>
      <c r="I88" s="16" t="n">
        <f aca="false">$G$3-H88</f>
        <v>6601.89395723859</v>
      </c>
      <c r="J88" s="4" t="n">
        <f aca="false">H88+I88</f>
        <v>18978.6325091844</v>
      </c>
      <c r="K88" s="4" t="n">
        <f aca="false">K87-I88</f>
        <v>1135866.28006853</v>
      </c>
    </row>
    <row r="89" customFormat="false" ht="12.75" hidden="false" customHeight="false" outlineLevel="0" collapsed="false">
      <c r="A89" s="4" t="n">
        <f aca="false">A88+1</f>
        <v>84</v>
      </c>
      <c r="B89" s="4" t="n">
        <f aca="false">$A$2*E88</f>
        <v>13356.0397567103</v>
      </c>
      <c r="C89" s="4" t="n">
        <f aca="false">$A$3-B89</f>
        <v>30008.4302432897</v>
      </c>
      <c r="D89" s="4" t="n">
        <f aca="false">B89+C89</f>
        <v>43364.47</v>
      </c>
      <c r="E89" s="4" t="n">
        <f aca="false">E88-C89</f>
        <v>1305595.54542774</v>
      </c>
      <c r="F89" s="4"/>
      <c r="G89" s="4" t="n">
        <f aca="false">G88+1</f>
        <v>84</v>
      </c>
      <c r="H89" s="4" t="n">
        <f aca="false">$G$2*K88</f>
        <v>12305.2180340757</v>
      </c>
      <c r="I89" s="16" t="n">
        <f aca="false">$G$3-H89</f>
        <v>6673.41447510867</v>
      </c>
      <c r="J89" s="4" t="n">
        <f aca="false">H89+I89</f>
        <v>18978.6325091844</v>
      </c>
      <c r="K89" s="4" t="n">
        <f aca="false">K88-I89</f>
        <v>1129192.86559342</v>
      </c>
    </row>
    <row r="90" customFormat="false" ht="12.75" hidden="false" customHeight="false" outlineLevel="0" collapsed="false">
      <c r="A90" s="4" t="n">
        <f aca="false">A89+1</f>
        <v>85</v>
      </c>
      <c r="B90" s="4" t="n">
        <f aca="false">$A$2*E89</f>
        <v>13055.9554542774</v>
      </c>
      <c r="C90" s="4" t="n">
        <f aca="false">$A$3-B90</f>
        <v>30308.5145457226</v>
      </c>
      <c r="D90" s="4" t="n">
        <f aca="false">B90+C90</f>
        <v>43364.47</v>
      </c>
      <c r="E90" s="4" t="n">
        <f aca="false">E89-C90</f>
        <v>1275287.03088202</v>
      </c>
      <c r="F90" s="4"/>
      <c r="G90" s="4" t="n">
        <f aca="false">G89+1</f>
        <v>85</v>
      </c>
      <c r="H90" s="4" t="n">
        <f aca="false">$G$2*K89</f>
        <v>12232.9227105954</v>
      </c>
      <c r="I90" s="16" t="n">
        <f aca="false">$G$3-H90</f>
        <v>6745.70979858902</v>
      </c>
      <c r="J90" s="4" t="n">
        <f aca="false">H90+I90</f>
        <v>18978.6325091844</v>
      </c>
      <c r="K90" s="4" t="n">
        <f aca="false">K89-I90</f>
        <v>1122447.15579483</v>
      </c>
    </row>
    <row r="91" customFormat="false" ht="12.75" hidden="false" customHeight="false" outlineLevel="0" collapsed="false">
      <c r="A91" s="4" t="n">
        <f aca="false">A90+1</f>
        <v>86</v>
      </c>
      <c r="B91" s="4" t="n">
        <f aca="false">$A$2*E90</f>
        <v>12752.8703088202</v>
      </c>
      <c r="C91" s="4" t="n">
        <f aca="false">$A$3-B91</f>
        <v>30611.5996911798</v>
      </c>
      <c r="D91" s="4" t="n">
        <f aca="false">B91+C91</f>
        <v>43364.47</v>
      </c>
      <c r="E91" s="4" t="n">
        <f aca="false">E90-C91</f>
        <v>1244675.43119084</v>
      </c>
      <c r="F91" s="4"/>
      <c r="G91" s="4" t="n">
        <f aca="false">G90+1</f>
        <v>86</v>
      </c>
      <c r="H91" s="4" t="n">
        <f aca="false">$G$2*K90</f>
        <v>12159.8441877774</v>
      </c>
      <c r="I91" s="16" t="n">
        <f aca="false">$G$3-H91</f>
        <v>6818.78832140707</v>
      </c>
      <c r="J91" s="4" t="n">
        <f aca="false">H91+I91</f>
        <v>18978.6325091844</v>
      </c>
      <c r="K91" s="4" t="n">
        <f aca="false">K90-I91</f>
        <v>1115628.36747343</v>
      </c>
    </row>
    <row r="92" customFormat="false" ht="12.75" hidden="false" customHeight="false" outlineLevel="0" collapsed="false">
      <c r="A92" s="4" t="n">
        <f aca="false">A91+1</f>
        <v>87</v>
      </c>
      <c r="B92" s="4" t="n">
        <f aca="false">$A$2*E91</f>
        <v>12446.7543119084</v>
      </c>
      <c r="C92" s="4" t="n">
        <f aca="false">$A$3-B92</f>
        <v>30917.7156880916</v>
      </c>
      <c r="D92" s="4" t="n">
        <f aca="false">B92+C92</f>
        <v>43364.47</v>
      </c>
      <c r="E92" s="4" t="n">
        <f aca="false">E91-C92</f>
        <v>1213757.71550275</v>
      </c>
      <c r="F92" s="4"/>
      <c r="G92" s="4" t="n">
        <f aca="false">G91+1</f>
        <v>87</v>
      </c>
      <c r="H92" s="4" t="n">
        <f aca="false">$G$2*K91</f>
        <v>12085.9739809621</v>
      </c>
      <c r="I92" s="16" t="n">
        <f aca="false">$G$3-H92</f>
        <v>6892.65852822231</v>
      </c>
      <c r="J92" s="4" t="n">
        <f aca="false">H92+I92</f>
        <v>18978.6325091844</v>
      </c>
      <c r="K92" s="4" t="n">
        <f aca="false">K91-I92</f>
        <v>1108735.7089452</v>
      </c>
    </row>
    <row r="93" customFormat="false" ht="12.75" hidden="false" customHeight="false" outlineLevel="0" collapsed="false">
      <c r="A93" s="4" t="n">
        <f aca="false">A92+1</f>
        <v>88</v>
      </c>
      <c r="B93" s="4" t="n">
        <f aca="false">$A$2*E92</f>
        <v>12137.5771550275</v>
      </c>
      <c r="C93" s="4" t="n">
        <f aca="false">$A$3-B93</f>
        <v>31226.8928449725</v>
      </c>
      <c r="D93" s="4" t="n">
        <f aca="false">B93+C93</f>
        <v>43364.47</v>
      </c>
      <c r="E93" s="4" t="n">
        <f aca="false">E92-C93</f>
        <v>1182530.82265777</v>
      </c>
      <c r="F93" s="4"/>
      <c r="G93" s="4" t="n">
        <f aca="false">G92+1</f>
        <v>88</v>
      </c>
      <c r="H93" s="4" t="n">
        <f aca="false">$G$2*K92</f>
        <v>12011.303513573</v>
      </c>
      <c r="I93" s="16" t="n">
        <f aca="false">$G$3-H93</f>
        <v>6967.32899561138</v>
      </c>
      <c r="J93" s="4" t="n">
        <f aca="false">H93+I93</f>
        <v>18978.6325091844</v>
      </c>
      <c r="K93" s="4" t="n">
        <f aca="false">K92-I93</f>
        <v>1101768.37994959</v>
      </c>
    </row>
    <row r="94" customFormat="false" ht="12.75" hidden="false" customHeight="false" outlineLevel="0" collapsed="false">
      <c r="A94" s="4" t="n">
        <f aca="false">A93+1</f>
        <v>89</v>
      </c>
      <c r="B94" s="4" t="n">
        <f aca="false">$A$2*E93</f>
        <v>11825.3082265777</v>
      </c>
      <c r="C94" s="4" t="n">
        <f aca="false">$A$3-B94</f>
        <v>31539.1617734223</v>
      </c>
      <c r="D94" s="4" t="n">
        <f aca="false">B94+C94</f>
        <v>43364.47</v>
      </c>
      <c r="E94" s="4" t="n">
        <f aca="false">E93-C94</f>
        <v>1150991.66088435</v>
      </c>
      <c r="F94" s="4"/>
      <c r="G94" s="4" t="n">
        <f aca="false">G93+1</f>
        <v>89</v>
      </c>
      <c r="H94" s="4" t="n">
        <f aca="false">$G$2*K93</f>
        <v>11935.8241161206</v>
      </c>
      <c r="I94" s="16" t="n">
        <f aca="false">$G$3-H94</f>
        <v>7042.80839306384</v>
      </c>
      <c r="J94" s="4" t="n">
        <f aca="false">H94+I94</f>
        <v>18978.6325091844</v>
      </c>
      <c r="K94" s="4" t="n">
        <f aca="false">K93-I94</f>
        <v>1094725.57155653</v>
      </c>
    </row>
    <row r="95" customFormat="false" ht="12.75" hidden="false" customHeight="false" outlineLevel="0" collapsed="false">
      <c r="A95" s="4" t="n">
        <f aca="false">A94+1</f>
        <v>90</v>
      </c>
      <c r="B95" s="4" t="n">
        <f aca="false">$A$2*E94</f>
        <v>11509.9166088435</v>
      </c>
      <c r="C95" s="4" t="n">
        <f aca="false">$A$3-B95</f>
        <v>31854.5533911565</v>
      </c>
      <c r="D95" s="4" t="n">
        <f aca="false">B95+C95</f>
        <v>43364.47</v>
      </c>
      <c r="E95" s="4" t="n">
        <f aca="false">E94-C95</f>
        <v>1119137.1074932</v>
      </c>
      <c r="F95" s="4"/>
      <c r="G95" s="4" t="n">
        <f aca="false">G94+1</f>
        <v>90</v>
      </c>
      <c r="H95" s="4" t="n">
        <f aca="false">$G$2*K94</f>
        <v>11859.5270251957</v>
      </c>
      <c r="I95" s="16" t="n">
        <f aca="false">$G$3-H95</f>
        <v>7119.1054839887</v>
      </c>
      <c r="J95" s="4" t="n">
        <f aca="false">H95+I95</f>
        <v>18978.6325091844</v>
      </c>
      <c r="K95" s="4" t="n">
        <f aca="false">K94-I95</f>
        <v>1087606.46607254</v>
      </c>
    </row>
    <row r="96" customFormat="false" ht="12.75" hidden="false" customHeight="false" outlineLevel="0" collapsed="false">
      <c r="A96" s="4" t="n">
        <f aca="false">A95+1</f>
        <v>91</v>
      </c>
      <c r="B96" s="4" t="n">
        <f aca="false">$A$2*E95</f>
        <v>11191.371074932</v>
      </c>
      <c r="C96" s="4" t="n">
        <f aca="false">$A$3-B96</f>
        <v>32173.098925068</v>
      </c>
      <c r="D96" s="4" t="n">
        <f aca="false">B96+C96</f>
        <v>43364.47</v>
      </c>
      <c r="E96" s="4" t="n">
        <f aca="false">E95-C96</f>
        <v>1086964.00856813</v>
      </c>
      <c r="F96" s="4"/>
      <c r="G96" s="4" t="n">
        <f aca="false">G95+1</f>
        <v>91</v>
      </c>
      <c r="H96" s="4" t="n">
        <f aca="false">$G$2*K95</f>
        <v>11782.4033824525</v>
      </c>
      <c r="I96" s="16" t="n">
        <f aca="false">$G$3-H96</f>
        <v>7196.22912673191</v>
      </c>
      <c r="J96" s="4" t="n">
        <f aca="false">H96+I96</f>
        <v>18978.6325091844</v>
      </c>
      <c r="K96" s="4" t="n">
        <f aca="false">K95-I96</f>
        <v>1080410.23694581</v>
      </c>
    </row>
    <row r="97" customFormat="false" ht="12.75" hidden="false" customHeight="false" outlineLevel="0" collapsed="false">
      <c r="A97" s="4" t="n">
        <f aca="false">A96+1</f>
        <v>92</v>
      </c>
      <c r="B97" s="4" t="n">
        <f aca="false">$A$2*E96</f>
        <v>10869.6400856813</v>
      </c>
      <c r="C97" s="4" t="n">
        <f aca="false">$A$3-B97</f>
        <v>32494.8299143187</v>
      </c>
      <c r="D97" s="4" t="n">
        <f aca="false">B97+C97</f>
        <v>43364.47</v>
      </c>
      <c r="E97" s="4" t="n">
        <f aca="false">E96-C97</f>
        <v>1054469.17865381</v>
      </c>
      <c r="F97" s="4"/>
      <c r="G97" s="4" t="n">
        <f aca="false">G96+1</f>
        <v>92</v>
      </c>
      <c r="H97" s="4" t="n">
        <f aca="false">$G$2*K96</f>
        <v>11704.4442335796</v>
      </c>
      <c r="I97" s="16" t="n">
        <f aca="false">$G$3-H97</f>
        <v>7274.18827560484</v>
      </c>
      <c r="J97" s="4" t="n">
        <f aca="false">H97+I97</f>
        <v>18978.6325091844</v>
      </c>
      <c r="K97" s="4" t="n">
        <f aca="false">K96-I97</f>
        <v>1073136.0486702</v>
      </c>
    </row>
    <row r="98" customFormat="false" ht="12.75" hidden="false" customHeight="false" outlineLevel="0" collapsed="false">
      <c r="A98" s="4" t="n">
        <f aca="false">A97+1</f>
        <v>93</v>
      </c>
      <c r="B98" s="4" t="n">
        <f aca="false">$A$2*E97</f>
        <v>10544.6917865381</v>
      </c>
      <c r="C98" s="4" t="n">
        <f aca="false">$A$3-B98</f>
        <v>32819.7782134619</v>
      </c>
      <c r="D98" s="4" t="n">
        <f aca="false">B98+C98</f>
        <v>43364.47</v>
      </c>
      <c r="E98" s="4" t="n">
        <f aca="false">E97-C98</f>
        <v>1021649.40044035</v>
      </c>
      <c r="F98" s="4"/>
      <c r="G98" s="4" t="n">
        <f aca="false">G97+1</f>
        <v>93</v>
      </c>
      <c r="H98" s="4" t="n">
        <f aca="false">$G$2*K97</f>
        <v>11625.6405272605</v>
      </c>
      <c r="I98" s="16" t="n">
        <f aca="false">$G$3-H98</f>
        <v>7352.99198192389</v>
      </c>
      <c r="J98" s="4" t="n">
        <f aca="false">H98+I98</f>
        <v>18978.6325091844</v>
      </c>
      <c r="K98" s="4" t="n">
        <f aca="false">K97-I98</f>
        <v>1065783.05668828</v>
      </c>
    </row>
    <row r="99" customFormat="false" ht="12.75" hidden="false" customHeight="false" outlineLevel="0" collapsed="false">
      <c r="A99" s="4" t="n">
        <f aca="false">A98+1</f>
        <v>94</v>
      </c>
      <c r="B99" s="4" t="n">
        <f aca="false">$A$2*E98</f>
        <v>10216.4940044035</v>
      </c>
      <c r="C99" s="4" t="n">
        <f aca="false">$A$3-B99</f>
        <v>33147.9759955965</v>
      </c>
      <c r="D99" s="4" t="n">
        <f aca="false">B99+C99</f>
        <v>43364.47</v>
      </c>
      <c r="E99" s="4" t="n">
        <f aca="false">E98-C99</f>
        <v>988501.42444475</v>
      </c>
      <c r="F99" s="4"/>
      <c r="G99" s="4" t="n">
        <f aca="false">G98+1</f>
        <v>94</v>
      </c>
      <c r="H99" s="4" t="n">
        <f aca="false">$G$2*K98</f>
        <v>11545.983114123</v>
      </c>
      <c r="I99" s="16" t="n">
        <f aca="false">$G$3-H99</f>
        <v>7432.6493950614</v>
      </c>
      <c r="J99" s="4" t="n">
        <f aca="false">H99+I99</f>
        <v>18978.6325091844</v>
      </c>
      <c r="K99" s="4" t="n">
        <f aca="false">K98-I99</f>
        <v>1058350.40729322</v>
      </c>
    </row>
    <row r="100" customFormat="false" ht="12.75" hidden="false" customHeight="false" outlineLevel="0" collapsed="false">
      <c r="A100" s="4" t="n">
        <f aca="false">A99+1</f>
        <v>95</v>
      </c>
      <c r="B100" s="4" t="n">
        <f aca="false">$A$2*E99</f>
        <v>9885.0142444475</v>
      </c>
      <c r="C100" s="4" t="n">
        <f aca="false">$A$3-B100</f>
        <v>33479.4557555525</v>
      </c>
      <c r="D100" s="4" t="n">
        <f aca="false">B100+C100</f>
        <v>43364.47</v>
      </c>
      <c r="E100" s="4" t="n">
        <f aca="false">E99-C100</f>
        <v>955021.968689198</v>
      </c>
      <c r="F100" s="4"/>
      <c r="G100" s="4" t="n">
        <f aca="false">G99+1</f>
        <v>95</v>
      </c>
      <c r="H100" s="4" t="n">
        <f aca="false">$G$2*K99</f>
        <v>11465.4627456765</v>
      </c>
      <c r="I100" s="16" t="n">
        <f aca="false">$G$3-H100</f>
        <v>7513.1697635079</v>
      </c>
      <c r="J100" s="4" t="n">
        <f aca="false">H100+I100</f>
        <v>18978.6325091844</v>
      </c>
      <c r="K100" s="4" t="n">
        <f aca="false">K99-I100</f>
        <v>1050837.23752971</v>
      </c>
    </row>
    <row r="101" customFormat="false" ht="12.75" hidden="false" customHeight="false" outlineLevel="0" collapsed="false">
      <c r="A101" s="4" t="n">
        <f aca="false">A100+1</f>
        <v>96</v>
      </c>
      <c r="B101" s="4" t="n">
        <f aca="false">$A$2*E100</f>
        <v>9550.21968689198</v>
      </c>
      <c r="C101" s="4" t="n">
        <f aca="false">$A$3-B101</f>
        <v>33814.250313108</v>
      </c>
      <c r="D101" s="4" t="n">
        <f aca="false">B101+C101</f>
        <v>43364.47</v>
      </c>
      <c r="E101" s="4" t="n">
        <f aca="false">E100-C101</f>
        <v>921207.71837609</v>
      </c>
      <c r="F101" s="4"/>
      <c r="G101" s="4" t="n">
        <f aca="false">G100+1</f>
        <v>96</v>
      </c>
      <c r="H101" s="4" t="n">
        <f aca="false">$G$2*K100</f>
        <v>11384.0700732385</v>
      </c>
      <c r="I101" s="16" t="n">
        <f aca="false">$G$3-H101</f>
        <v>7594.5624359459</v>
      </c>
      <c r="J101" s="4" t="n">
        <f aca="false">H101+I101</f>
        <v>18978.6325091844</v>
      </c>
      <c r="K101" s="4" t="n">
        <f aca="false">K100-I101</f>
        <v>1043242.67509376</v>
      </c>
    </row>
    <row r="102" customFormat="false" ht="12.75" hidden="false" customHeight="false" outlineLevel="0" collapsed="false">
      <c r="A102" s="4" t="n">
        <f aca="false">A101+1</f>
        <v>97</v>
      </c>
      <c r="B102" s="4" t="n">
        <f aca="false">$A$2*E101</f>
        <v>9212.0771837609</v>
      </c>
      <c r="C102" s="4" t="n">
        <f aca="false">$A$3-B102</f>
        <v>34152.3928162391</v>
      </c>
      <c r="D102" s="4" t="n">
        <f aca="false">B102+C102</f>
        <v>43364.47</v>
      </c>
      <c r="E102" s="4" t="n">
        <f aca="false">E101-C102</f>
        <v>887055.325559851</v>
      </c>
      <c r="F102" s="4"/>
      <c r="G102" s="4" t="n">
        <f aca="false">G101+1</f>
        <v>97</v>
      </c>
      <c r="H102" s="4" t="n">
        <f aca="false">$G$2*K101</f>
        <v>11301.7956468491</v>
      </c>
      <c r="I102" s="16" t="n">
        <f aca="false">$G$3-H102</f>
        <v>7676.83686233531</v>
      </c>
      <c r="J102" s="4" t="n">
        <f aca="false">H102+I102</f>
        <v>18978.6325091844</v>
      </c>
      <c r="K102" s="4" t="n">
        <f aca="false">K101-I102</f>
        <v>1035565.83823143</v>
      </c>
    </row>
    <row r="103" customFormat="false" ht="12.75" hidden="false" customHeight="false" outlineLevel="0" collapsed="false">
      <c r="A103" s="4" t="n">
        <f aca="false">A102+1</f>
        <v>98</v>
      </c>
      <c r="B103" s="4" t="n">
        <f aca="false">$A$2*E102</f>
        <v>8870.55325559851</v>
      </c>
      <c r="C103" s="4" t="n">
        <f aca="false">$A$3-B103</f>
        <v>34493.9167444015</v>
      </c>
      <c r="D103" s="4" t="n">
        <f aca="false">B103+C103</f>
        <v>43364.47</v>
      </c>
      <c r="E103" s="4" t="n">
        <f aca="false">E102-C103</f>
        <v>852561.408815449</v>
      </c>
      <c r="F103" s="4"/>
      <c r="G103" s="4" t="n">
        <f aca="false">G102+1</f>
        <v>98</v>
      </c>
      <c r="H103" s="4" t="n">
        <f aca="false">$G$2*K102</f>
        <v>11218.6299141738</v>
      </c>
      <c r="I103" s="16" t="n">
        <f aca="false">$G$3-H103</f>
        <v>7760.00259501061</v>
      </c>
      <c r="J103" s="4" t="n">
        <f aca="false">H103+I103</f>
        <v>18978.6325091844</v>
      </c>
      <c r="K103" s="4" t="n">
        <f aca="false">K102-I103</f>
        <v>1027805.83563642</v>
      </c>
    </row>
    <row r="104" customFormat="false" ht="12.75" hidden="false" customHeight="false" outlineLevel="0" collapsed="false">
      <c r="A104" s="4" t="n">
        <f aca="false">A103+1</f>
        <v>99</v>
      </c>
      <c r="B104" s="4" t="n">
        <f aca="false">$A$2*E103</f>
        <v>8525.61408815449</v>
      </c>
      <c r="C104" s="4" t="n">
        <f aca="false">$A$3-B104</f>
        <v>34838.8559118455</v>
      </c>
      <c r="D104" s="4" t="n">
        <f aca="false">B104+C104</f>
        <v>43364.47</v>
      </c>
      <c r="E104" s="4" t="n">
        <f aca="false">E103-C104</f>
        <v>817722.552903604</v>
      </c>
      <c r="F104" s="4"/>
      <c r="G104" s="4" t="n">
        <f aca="false">G103+1</f>
        <v>99</v>
      </c>
      <c r="H104" s="4" t="n">
        <f aca="false">$G$2*K103</f>
        <v>11134.5632193945</v>
      </c>
      <c r="I104" s="16" t="n">
        <f aca="false">$G$3-H104</f>
        <v>7844.06928978989</v>
      </c>
      <c r="J104" s="4" t="n">
        <f aca="false">H104+I104</f>
        <v>18978.6325091844</v>
      </c>
      <c r="K104" s="4" t="n">
        <f aca="false">K103-I104</f>
        <v>1019961.76634663</v>
      </c>
    </row>
    <row r="105" customFormat="false" ht="12.75" hidden="false" customHeight="false" outlineLevel="0" collapsed="false">
      <c r="A105" s="4" t="n">
        <f aca="false">A104+1</f>
        <v>100</v>
      </c>
      <c r="B105" s="4" t="n">
        <f aca="false">$A$2*E104</f>
        <v>8177.22552903604</v>
      </c>
      <c r="C105" s="4" t="n">
        <f aca="false">$A$3-B105</f>
        <v>35187.244470964</v>
      </c>
      <c r="D105" s="4" t="n">
        <f aca="false">B105+C105</f>
        <v>43364.47</v>
      </c>
      <c r="E105" s="4" t="n">
        <f aca="false">E104-C105</f>
        <v>782535.30843264</v>
      </c>
      <c r="F105" s="4"/>
      <c r="G105" s="4" t="n">
        <f aca="false">G104+1</f>
        <v>100</v>
      </c>
      <c r="H105" s="4" t="n">
        <f aca="false">$G$2*K104</f>
        <v>11049.5858020885</v>
      </c>
      <c r="I105" s="16" t="n">
        <f aca="false">$G$3-H105</f>
        <v>7929.04670709595</v>
      </c>
      <c r="J105" s="4" t="n">
        <f aca="false">H105+I105</f>
        <v>18978.6325091844</v>
      </c>
      <c r="K105" s="4" t="n">
        <f aca="false">K104-I105</f>
        <v>1012032.71963953</v>
      </c>
    </row>
    <row r="106" customFormat="false" ht="12.75" hidden="false" customHeight="false" outlineLevel="0" collapsed="false">
      <c r="A106" s="4" t="n">
        <f aca="false">A105+1</f>
        <v>101</v>
      </c>
      <c r="B106" s="4" t="n">
        <f aca="false">$A$2*E105</f>
        <v>7825.3530843264</v>
      </c>
      <c r="C106" s="4" t="n">
        <f aca="false">$A$3-B106</f>
        <v>35539.1169156736</v>
      </c>
      <c r="D106" s="4" t="n">
        <f aca="false">B106+C106</f>
        <v>43364.47</v>
      </c>
      <c r="E106" s="4" t="n">
        <f aca="false">E105-C106</f>
        <v>746996.191516966</v>
      </c>
      <c r="F106" s="4"/>
      <c r="G106" s="4" t="n">
        <f aca="false">G105+1</f>
        <v>101</v>
      </c>
      <c r="H106" s="4" t="n">
        <f aca="false">$G$2*K105</f>
        <v>10963.6877960949</v>
      </c>
      <c r="I106" s="16" t="n">
        <f aca="false">$G$3-H106</f>
        <v>8014.94471308949</v>
      </c>
      <c r="J106" s="4" t="n">
        <f aca="false">H106+I106</f>
        <v>18978.6325091844</v>
      </c>
      <c r="K106" s="4" t="n">
        <f aca="false">K105-I106</f>
        <v>1004017.77492644</v>
      </c>
    </row>
    <row r="107" customFormat="false" ht="12.75" hidden="false" customHeight="false" outlineLevel="0" collapsed="false">
      <c r="A107" s="4" t="n">
        <f aca="false">A106+1</f>
        <v>102</v>
      </c>
      <c r="B107" s="4" t="n">
        <f aca="false">$A$2*E106</f>
        <v>7469.96191516966</v>
      </c>
      <c r="C107" s="4" t="n">
        <f aca="false">$A$3-B107</f>
        <v>35894.5080848303</v>
      </c>
      <c r="D107" s="4" t="n">
        <f aca="false">B107+C107</f>
        <v>43364.47</v>
      </c>
      <c r="E107" s="4" t="n">
        <f aca="false">E106-C107</f>
        <v>711101.683432136</v>
      </c>
      <c r="F107" s="4"/>
      <c r="G107" s="4" t="n">
        <f aca="false">G106+1</f>
        <v>102</v>
      </c>
      <c r="H107" s="4" t="n">
        <f aca="false">$G$2*K106</f>
        <v>10876.8592283698</v>
      </c>
      <c r="I107" s="16" t="n">
        <f aca="false">$G$3-H107</f>
        <v>8101.77328081463</v>
      </c>
      <c r="J107" s="4" t="n">
        <f aca="false">H107+I107</f>
        <v>18978.6325091844</v>
      </c>
      <c r="K107" s="4" t="n">
        <f aca="false">K106-I107</f>
        <v>995916.001645628</v>
      </c>
    </row>
    <row r="108" customFormat="false" ht="12.75" hidden="false" customHeight="false" outlineLevel="0" collapsed="false">
      <c r="A108" s="4" t="n">
        <f aca="false">A107+1</f>
        <v>103</v>
      </c>
      <c r="B108" s="4" t="n">
        <f aca="false">$A$2*E107</f>
        <v>7111.01683432136</v>
      </c>
      <c r="C108" s="4" t="n">
        <f aca="false">$A$3-B108</f>
        <v>36253.4531656786</v>
      </c>
      <c r="D108" s="4" t="n">
        <f aca="false">B108+C108</f>
        <v>43364.47</v>
      </c>
      <c r="E108" s="4" t="n">
        <f aca="false">E107-C108</f>
        <v>674848.230266457</v>
      </c>
      <c r="F108" s="4"/>
      <c r="G108" s="4" t="n">
        <f aca="false">G107+1</f>
        <v>103</v>
      </c>
      <c r="H108" s="4" t="n">
        <f aca="false">$G$2*K107</f>
        <v>10789.0900178276</v>
      </c>
      <c r="I108" s="16" t="n">
        <f aca="false">$G$3-H108</f>
        <v>8189.54249135678</v>
      </c>
      <c r="J108" s="4" t="n">
        <f aca="false">H108+I108</f>
        <v>18978.6325091844</v>
      </c>
      <c r="K108" s="4" t="n">
        <f aca="false">K107-I108</f>
        <v>987726.459154271</v>
      </c>
    </row>
    <row r="109" customFormat="false" ht="12.75" hidden="false" customHeight="false" outlineLevel="0" collapsed="false">
      <c r="A109" s="4" t="n">
        <f aca="false">A108+1</f>
        <v>104</v>
      </c>
      <c r="B109" s="4" t="n">
        <f aca="false">$A$2*E108</f>
        <v>6748.48230266457</v>
      </c>
      <c r="C109" s="4" t="n">
        <f aca="false">$A$3-B109</f>
        <v>36615.9876973354</v>
      </c>
      <c r="D109" s="4" t="n">
        <f aca="false">B109+C109</f>
        <v>43364.47</v>
      </c>
      <c r="E109" s="4" t="n">
        <f aca="false">E108-C109</f>
        <v>638232.242569122</v>
      </c>
      <c r="F109" s="4"/>
      <c r="G109" s="4" t="n">
        <f aca="false">G108+1</f>
        <v>104</v>
      </c>
      <c r="H109" s="4" t="n">
        <f aca="false">$G$2*K108</f>
        <v>10700.3699741713</v>
      </c>
      <c r="I109" s="16" t="n">
        <f aca="false">$G$3-H109</f>
        <v>8278.26253501315</v>
      </c>
      <c r="J109" s="4" t="n">
        <f aca="false">H109+I109</f>
        <v>18978.6325091844</v>
      </c>
      <c r="K109" s="4" t="n">
        <f aca="false">K108-I109</f>
        <v>979448.196619258</v>
      </c>
    </row>
    <row r="110" customFormat="false" ht="12.75" hidden="false" customHeight="false" outlineLevel="0" collapsed="false">
      <c r="A110" s="4" t="n">
        <f aca="false">A109+1</f>
        <v>105</v>
      </c>
      <c r="B110" s="4" t="n">
        <f aca="false">$A$2*E109</f>
        <v>6382.32242569122</v>
      </c>
      <c r="C110" s="4" t="n">
        <f aca="false">$A$3-B110</f>
        <v>36982.1475743088</v>
      </c>
      <c r="D110" s="4" t="n">
        <f aca="false">B110+C110</f>
        <v>43364.47</v>
      </c>
      <c r="E110" s="4" t="n">
        <f aca="false">E109-C110</f>
        <v>601250.094994813</v>
      </c>
      <c r="F110" s="4"/>
      <c r="G110" s="4" t="n">
        <f aca="false">G109+1</f>
        <v>105</v>
      </c>
      <c r="H110" s="4" t="n">
        <f aca="false">$G$2*K109</f>
        <v>10610.6887967086</v>
      </c>
      <c r="I110" s="16" t="n">
        <f aca="false">$G$3-H110</f>
        <v>8367.94371247579</v>
      </c>
      <c r="J110" s="4" t="n">
        <f aca="false">H110+I110</f>
        <v>18978.6325091844</v>
      </c>
      <c r="K110" s="4" t="n">
        <f aca="false">K109-I110</f>
        <v>971080.252906782</v>
      </c>
    </row>
    <row r="111" customFormat="false" ht="12.75" hidden="false" customHeight="false" outlineLevel="0" collapsed="false">
      <c r="A111" s="4" t="n">
        <f aca="false">A110+1</f>
        <v>106</v>
      </c>
      <c r="B111" s="4" t="n">
        <f aca="false">$A$2*E110</f>
        <v>6012.50094994813</v>
      </c>
      <c r="C111" s="4" t="n">
        <f aca="false">$A$3-B111</f>
        <v>37351.9690500519</v>
      </c>
      <c r="D111" s="4" t="n">
        <f aca="false">B111+C111</f>
        <v>43364.47</v>
      </c>
      <c r="E111" s="4" t="n">
        <f aca="false">E110-C111</f>
        <v>563898.125944761</v>
      </c>
      <c r="F111" s="4"/>
      <c r="G111" s="4" t="n">
        <f aca="false">G110+1</f>
        <v>106</v>
      </c>
      <c r="H111" s="4" t="n">
        <f aca="false">$G$2*K110</f>
        <v>10520.0360731568</v>
      </c>
      <c r="I111" s="16" t="n">
        <f aca="false">$G$3-H111</f>
        <v>8458.59643602761</v>
      </c>
      <c r="J111" s="4" t="n">
        <f aca="false">H111+I111</f>
        <v>18978.6325091844</v>
      </c>
      <c r="K111" s="4" t="n">
        <f aca="false">K110-I111</f>
        <v>962621.656470754</v>
      </c>
    </row>
    <row r="112" customFormat="false" ht="12.75" hidden="false" customHeight="false" outlineLevel="0" collapsed="false">
      <c r="A112" s="4" t="n">
        <f aca="false">A111+1</f>
        <v>107</v>
      </c>
      <c r="B112" s="4" t="n">
        <f aca="false">$A$2*E111</f>
        <v>5638.98125944761</v>
      </c>
      <c r="C112" s="4" t="n">
        <f aca="false">$A$3-B112</f>
        <v>37725.4887405524</v>
      </c>
      <c r="D112" s="4" t="n">
        <f aca="false">B112+C112</f>
        <v>43364.47</v>
      </c>
      <c r="E112" s="4" t="n">
        <f aca="false">E111-C112</f>
        <v>526172.637204209</v>
      </c>
      <c r="F112" s="4"/>
      <c r="G112" s="4" t="n">
        <f aca="false">G111+1</f>
        <v>107</v>
      </c>
      <c r="H112" s="4" t="n">
        <f aca="false">$G$2*K111</f>
        <v>10428.4012784332</v>
      </c>
      <c r="I112" s="16" t="n">
        <f aca="false">$G$3-H112</f>
        <v>8550.23123075125</v>
      </c>
      <c r="J112" s="4" t="n">
        <f aca="false">H112+I112</f>
        <v>18978.6325091844</v>
      </c>
      <c r="K112" s="4" t="n">
        <f aca="false">K111-I112</f>
        <v>954071.425240003</v>
      </c>
    </row>
    <row r="113" customFormat="false" ht="12.75" hidden="false" customHeight="false" outlineLevel="0" collapsed="false">
      <c r="A113" s="4" t="n">
        <f aca="false">A112+1</f>
        <v>108</v>
      </c>
      <c r="B113" s="4" t="n">
        <f aca="false">$A$2*E112</f>
        <v>5261.72637204209</v>
      </c>
      <c r="C113" s="4" t="n">
        <f aca="false">$A$3-B113</f>
        <v>38102.7436279579</v>
      </c>
      <c r="D113" s="4" t="n">
        <f aca="false">B113+C113</f>
        <v>43364.47</v>
      </c>
      <c r="E113" s="4" t="n">
        <f aca="false">E112-C113</f>
        <v>488069.893576251</v>
      </c>
      <c r="F113" s="4"/>
      <c r="G113" s="4" t="n">
        <f aca="false">G112+1</f>
        <v>108</v>
      </c>
      <c r="H113" s="4" t="n">
        <f aca="false">$G$2*K112</f>
        <v>10335.7737734334</v>
      </c>
      <c r="I113" s="16" t="n">
        <f aca="false">$G$3-H113</f>
        <v>8642.85873575105</v>
      </c>
      <c r="J113" s="4" t="n">
        <f aca="false">H113+I113</f>
        <v>18978.6325091844</v>
      </c>
      <c r="K113" s="4" t="n">
        <f aca="false">K112-I113</f>
        <v>945428.566504252</v>
      </c>
    </row>
    <row r="114" customFormat="false" ht="12.75" hidden="false" customHeight="false" outlineLevel="0" collapsed="false">
      <c r="A114" s="4" t="n">
        <f aca="false">A113+1</f>
        <v>109</v>
      </c>
      <c r="B114" s="4" t="n">
        <f aca="false">$A$2*E113</f>
        <v>4880.69893576251</v>
      </c>
      <c r="C114" s="4" t="n">
        <f aca="false">$A$3-B114</f>
        <v>38483.7710642375</v>
      </c>
      <c r="D114" s="4" t="n">
        <f aca="false">B114+C114</f>
        <v>43364.47</v>
      </c>
      <c r="E114" s="4" t="n">
        <f aca="false">E113-C114</f>
        <v>449586.122512014</v>
      </c>
      <c r="F114" s="4"/>
      <c r="G114" s="4" t="n">
        <f aca="false">G113+1</f>
        <v>109</v>
      </c>
      <c r="H114" s="4" t="n">
        <f aca="false">$G$2*K113</f>
        <v>10242.1428037961</v>
      </c>
      <c r="I114" s="16" t="n">
        <f aca="false">$G$3-H114</f>
        <v>8736.48970538835</v>
      </c>
      <c r="J114" s="4" t="n">
        <f aca="false">H114+I114</f>
        <v>18978.6325091844</v>
      </c>
      <c r="K114" s="4" t="n">
        <f aca="false">K113-I114</f>
        <v>936692.076798864</v>
      </c>
    </row>
    <row r="115" customFormat="false" ht="12.75" hidden="false" customHeight="false" outlineLevel="0" collapsed="false">
      <c r="A115" s="4" t="n">
        <f aca="false">A114+1</f>
        <v>110</v>
      </c>
      <c r="B115" s="4" t="n">
        <f aca="false">$A$2*E114</f>
        <v>4495.86122512014</v>
      </c>
      <c r="C115" s="4" t="n">
        <f aca="false">$A$3-B115</f>
        <v>38868.6087748799</v>
      </c>
      <c r="D115" s="4" t="n">
        <f aca="false">B115+C115</f>
        <v>43364.47</v>
      </c>
      <c r="E115" s="4" t="n">
        <f aca="false">E114-C115</f>
        <v>410717.513737134</v>
      </c>
      <c r="F115" s="4"/>
      <c r="G115" s="4" t="n">
        <f aca="false">G114+1</f>
        <v>110</v>
      </c>
      <c r="H115" s="4" t="n">
        <f aca="false">$G$2*K114</f>
        <v>10147.4974986544</v>
      </c>
      <c r="I115" s="16" t="n">
        <f aca="false">$G$3-H115</f>
        <v>8831.13501053006</v>
      </c>
      <c r="J115" s="4" t="n">
        <f aca="false">H115+I115</f>
        <v>18978.6325091844</v>
      </c>
      <c r="K115" s="4" t="n">
        <f aca="false">K114-I115</f>
        <v>927860.941788334</v>
      </c>
    </row>
    <row r="116" customFormat="false" ht="12.75" hidden="false" customHeight="false" outlineLevel="0" collapsed="false">
      <c r="A116" s="4" t="n">
        <f aca="false">A115+1</f>
        <v>111</v>
      </c>
      <c r="B116" s="4" t="n">
        <f aca="false">$A$2*E115</f>
        <v>4107.17513737134</v>
      </c>
      <c r="C116" s="4" t="n">
        <f aca="false">$A$3-B116</f>
        <v>39257.2948626287</v>
      </c>
      <c r="D116" s="4" t="n">
        <f aca="false">B116+C116</f>
        <v>43364.47</v>
      </c>
      <c r="E116" s="4" t="n">
        <f aca="false">E115-C116</f>
        <v>371460.218874505</v>
      </c>
      <c r="F116" s="4"/>
      <c r="G116" s="4" t="n">
        <f aca="false">G115+1</f>
        <v>111</v>
      </c>
      <c r="H116" s="4" t="n">
        <f aca="false">$G$2*K115</f>
        <v>10051.8268693736</v>
      </c>
      <c r="I116" s="16" t="n">
        <f aca="false">$G$3-H116</f>
        <v>8926.8056398108</v>
      </c>
      <c r="J116" s="4" t="n">
        <f aca="false">H116+I116</f>
        <v>18978.6325091844</v>
      </c>
      <c r="K116" s="4" t="n">
        <f aca="false">K115-I116</f>
        <v>918934.136148523</v>
      </c>
    </row>
    <row r="117" customFormat="false" ht="12.75" hidden="false" customHeight="false" outlineLevel="0" collapsed="false">
      <c r="A117" s="4" t="n">
        <f aca="false">A116+1</f>
        <v>112</v>
      </c>
      <c r="B117" s="4" t="n">
        <f aca="false">$A$2*E116</f>
        <v>3714.60218874505</v>
      </c>
      <c r="C117" s="4" t="n">
        <f aca="false">$A$3-B117</f>
        <v>39649.867811255</v>
      </c>
      <c r="D117" s="4" t="n">
        <f aca="false">B117+C117</f>
        <v>43364.47</v>
      </c>
      <c r="E117" s="4" t="n">
        <f aca="false">E116-C117</f>
        <v>331810.35106325</v>
      </c>
      <c r="F117" s="4"/>
      <c r="G117" s="4" t="n">
        <f aca="false">G116+1</f>
        <v>112</v>
      </c>
      <c r="H117" s="4" t="n">
        <f aca="false">$G$2*K116</f>
        <v>9955.11980827566</v>
      </c>
      <c r="I117" s="16" t="n">
        <f aca="false">$G$3-H117</f>
        <v>9023.51270090875</v>
      </c>
      <c r="J117" s="4" t="n">
        <f aca="false">H117+I117</f>
        <v>18978.6325091844</v>
      </c>
      <c r="K117" s="4" t="n">
        <f aca="false">K116-I117</f>
        <v>909910.623447614</v>
      </c>
    </row>
    <row r="118" customFormat="false" ht="12.75" hidden="false" customHeight="false" outlineLevel="0" collapsed="false">
      <c r="A118" s="4" t="n">
        <f aca="false">A117+1</f>
        <v>113</v>
      </c>
      <c r="B118" s="4" t="n">
        <f aca="false">$A$2*E117</f>
        <v>3318.1035106325</v>
      </c>
      <c r="C118" s="4" t="n">
        <f aca="false">$A$3-B118</f>
        <v>40046.3664893675</v>
      </c>
      <c r="D118" s="4" t="n">
        <f aca="false">B118+C118</f>
        <v>43364.47</v>
      </c>
      <c r="E118" s="4" t="n">
        <f aca="false">E117-C118</f>
        <v>291763.984573883</v>
      </c>
      <c r="F118" s="4"/>
      <c r="G118" s="4" t="n">
        <f aca="false">G117+1</f>
        <v>113</v>
      </c>
      <c r="H118" s="4" t="n">
        <f aca="false">$G$2*K117</f>
        <v>9857.36508734915</v>
      </c>
      <c r="I118" s="16" t="n">
        <f aca="false">$G$3-H118</f>
        <v>9121.26742183526</v>
      </c>
      <c r="J118" s="4" t="n">
        <f aca="false">H118+I118</f>
        <v>18978.6325091844</v>
      </c>
      <c r="K118" s="4" t="n">
        <f aca="false">K117-I118</f>
        <v>900789.356025779</v>
      </c>
    </row>
    <row r="119" customFormat="false" ht="12.75" hidden="false" customHeight="false" outlineLevel="0" collapsed="false">
      <c r="A119" s="4" t="n">
        <f aca="false">A118+1</f>
        <v>114</v>
      </c>
      <c r="B119" s="4" t="n">
        <f aca="false">$A$2*E118</f>
        <v>2917.63984573883</v>
      </c>
      <c r="C119" s="4" t="n">
        <f aca="false">$A$3-B119</f>
        <v>40446.8301542612</v>
      </c>
      <c r="D119" s="4" t="n">
        <f aca="false">B119+C119</f>
        <v>43364.47</v>
      </c>
      <c r="E119" s="4" t="n">
        <f aca="false">E118-C119</f>
        <v>251317.154419621</v>
      </c>
      <c r="F119" s="4"/>
      <c r="G119" s="4" t="n">
        <f aca="false">G118+1</f>
        <v>114</v>
      </c>
      <c r="H119" s="4" t="n">
        <f aca="false">$G$2*K118</f>
        <v>9758.55135694594</v>
      </c>
      <c r="I119" s="16" t="n">
        <f aca="false">$G$3-H119</f>
        <v>9220.08115223848</v>
      </c>
      <c r="J119" s="4" t="n">
        <f aca="false">H119+I119</f>
        <v>18978.6325091844</v>
      </c>
      <c r="K119" s="4" t="n">
        <f aca="false">K118-I119</f>
        <v>891569.27487354</v>
      </c>
    </row>
    <row r="120" customFormat="false" ht="12.75" hidden="false" customHeight="false" outlineLevel="0" collapsed="false">
      <c r="A120" s="4" t="n">
        <f aca="false">A119+1</f>
        <v>115</v>
      </c>
      <c r="B120" s="4" t="n">
        <f aca="false">$A$2*E119</f>
        <v>2513.17154419621</v>
      </c>
      <c r="C120" s="4" t="n">
        <f aca="false">$A$3-B120</f>
        <v>40851.2984558038</v>
      </c>
      <c r="D120" s="4" t="n">
        <f aca="false">B120+C120</f>
        <v>43364.47</v>
      </c>
      <c r="E120" s="4" t="n">
        <f aca="false">E119-C120</f>
        <v>210465.855963818</v>
      </c>
      <c r="F120" s="4"/>
      <c r="G120" s="4" t="n">
        <f aca="false">G119+1</f>
        <v>115</v>
      </c>
      <c r="H120" s="4" t="n">
        <f aca="false">$G$2*K119</f>
        <v>9658.66714446335</v>
      </c>
      <c r="I120" s="16" t="n">
        <f aca="false">$G$3-H120</f>
        <v>9319.96536472106</v>
      </c>
      <c r="J120" s="4" t="n">
        <f aca="false">H120+I120</f>
        <v>18978.6325091844</v>
      </c>
      <c r="K120" s="4" t="n">
        <f aca="false">K119-I120</f>
        <v>882249.309508819</v>
      </c>
    </row>
    <row r="121" customFormat="false" ht="12.75" hidden="false" customHeight="false" outlineLevel="0" collapsed="false">
      <c r="A121" s="4" t="n">
        <f aca="false">A120+1</f>
        <v>116</v>
      </c>
      <c r="B121" s="4" t="n">
        <f aca="false">$A$2*E120</f>
        <v>2104.65855963818</v>
      </c>
      <c r="C121" s="4" t="n">
        <f aca="false">$A$3-B121</f>
        <v>41259.8114403618</v>
      </c>
      <c r="D121" s="4" t="n">
        <f aca="false">B121+C121</f>
        <v>43364.47</v>
      </c>
      <c r="E121" s="4" t="n">
        <f aca="false">E120-C121</f>
        <v>169206.044523456</v>
      </c>
      <c r="F121" s="4"/>
      <c r="G121" s="4" t="n">
        <f aca="false">G120+1</f>
        <v>116</v>
      </c>
      <c r="H121" s="4" t="n">
        <f aca="false">$G$2*K120</f>
        <v>9557.70085301221</v>
      </c>
      <c r="I121" s="16" t="n">
        <f aca="false">$G$3-H121</f>
        <v>9420.93165617221</v>
      </c>
      <c r="J121" s="4" t="n">
        <f aca="false">H121+I121</f>
        <v>18978.6325091844</v>
      </c>
      <c r="K121" s="4" t="n">
        <f aca="false">K120-I121</f>
        <v>872828.377852647</v>
      </c>
    </row>
    <row r="122" customFormat="false" ht="12.75" hidden="false" customHeight="false" outlineLevel="0" collapsed="false">
      <c r="A122" s="4" t="n">
        <f aca="false">A121+1</f>
        <v>117</v>
      </c>
      <c r="B122" s="4" t="n">
        <f aca="false">$A$2*E121</f>
        <v>1692.06044523456</v>
      </c>
      <c r="C122" s="4" t="n">
        <f aca="false">$A$3-B122</f>
        <v>41672.4095547654</v>
      </c>
      <c r="D122" s="4" t="n">
        <f aca="false">B122+C122</f>
        <v>43364.47</v>
      </c>
      <c r="E122" s="4" t="n">
        <f aca="false">E121-C122</f>
        <v>127533.63496869</v>
      </c>
      <c r="F122" s="4"/>
      <c r="G122" s="4" t="n">
        <f aca="false">G121+1</f>
        <v>117</v>
      </c>
      <c r="H122" s="4" t="n">
        <f aca="false">$G$2*K121</f>
        <v>9455.64076007035</v>
      </c>
      <c r="I122" s="16" t="n">
        <f aca="false">$G$3-H122</f>
        <v>9522.99174911407</v>
      </c>
      <c r="J122" s="4" t="n">
        <f aca="false">H122+I122</f>
        <v>18978.6325091844</v>
      </c>
      <c r="K122" s="4" t="n">
        <f aca="false">K121-I122</f>
        <v>863305.386103533</v>
      </c>
    </row>
    <row r="123" customFormat="false" ht="12.75" hidden="false" customHeight="false" outlineLevel="0" collapsed="false">
      <c r="A123" s="4" t="n">
        <f aca="false">A122+1</f>
        <v>118</v>
      </c>
      <c r="B123" s="4" t="n">
        <f aca="false">$A$2*E122</f>
        <v>1275.3363496869</v>
      </c>
      <c r="C123" s="4" t="n">
        <f aca="false">$A$3-B123</f>
        <v>42089.1336503131</v>
      </c>
      <c r="D123" s="4" t="n">
        <f aca="false">B123+C123</f>
        <v>43364.47</v>
      </c>
      <c r="E123" s="4" t="n">
        <f aca="false">E122-C123</f>
        <v>85444.5013183771</v>
      </c>
      <c r="F123" s="4"/>
      <c r="G123" s="4" t="n">
        <f aca="false">G122+1</f>
        <v>118</v>
      </c>
      <c r="H123" s="4" t="n">
        <f aca="false">$G$2*K122</f>
        <v>9352.47501612161</v>
      </c>
      <c r="I123" s="16" t="n">
        <f aca="false">$G$3-H123</f>
        <v>9626.15749306281</v>
      </c>
      <c r="J123" s="4" t="n">
        <f aca="false">H123+I123</f>
        <v>18978.6325091844</v>
      </c>
      <c r="K123" s="4" t="n">
        <f aca="false">K122-I123</f>
        <v>853679.22861047</v>
      </c>
    </row>
    <row r="124" customFormat="false" ht="12.75" hidden="false" customHeight="false" outlineLevel="0" collapsed="false">
      <c r="A124" s="4" t="n">
        <f aca="false">A123+1</f>
        <v>119</v>
      </c>
      <c r="B124" s="4" t="n">
        <f aca="false">$A$2*E123</f>
        <v>854.445013183771</v>
      </c>
      <c r="C124" s="4" t="n">
        <f aca="false">$A$3-B124</f>
        <v>42510.0249868162</v>
      </c>
      <c r="D124" s="4" t="n">
        <f aca="false">B124+C124</f>
        <v>43364.47</v>
      </c>
      <c r="E124" s="4" t="n">
        <f aca="false">E123-C124</f>
        <v>42934.4763315609</v>
      </c>
      <c r="F124" s="4"/>
      <c r="G124" s="4" t="n">
        <f aca="false">G123+1</f>
        <v>119</v>
      </c>
      <c r="H124" s="4" t="n">
        <f aca="false">$G$2*K123</f>
        <v>9248.1916432801</v>
      </c>
      <c r="I124" s="16" t="n">
        <f aca="false">$G$3-H124</f>
        <v>9730.44086590432</v>
      </c>
      <c r="J124" s="4" t="n">
        <f aca="false">H124+I124</f>
        <v>18978.6325091844</v>
      </c>
      <c r="K124" s="4" t="n">
        <f aca="false">K123-I124</f>
        <v>843948.787744566</v>
      </c>
    </row>
    <row r="125" customFormat="false" ht="12.75" hidden="false" customHeight="false" outlineLevel="0" collapsed="false">
      <c r="A125" s="4" t="n">
        <f aca="false">A124+1</f>
        <v>120</v>
      </c>
      <c r="B125" s="4" t="n">
        <f aca="false">$A$2*E124</f>
        <v>429.344763315609</v>
      </c>
      <c r="C125" s="4" t="n">
        <f aca="false">$A$3-B125</f>
        <v>42935.1252366844</v>
      </c>
      <c r="D125" s="4" t="n">
        <f aca="false">B125+C125</f>
        <v>43364.47</v>
      </c>
      <c r="E125" s="17" t="n">
        <f aca="false">E124-C125</f>
        <v>-0.648905123496661</v>
      </c>
      <c r="F125" s="4"/>
      <c r="G125" s="4" t="n">
        <f aca="false">G124+1</f>
        <v>120</v>
      </c>
      <c r="H125" s="4" t="n">
        <f aca="false">$G$2*K124</f>
        <v>9142.77853389947</v>
      </c>
      <c r="I125" s="16" t="n">
        <f aca="false">$G$3-H125</f>
        <v>9835.85397528495</v>
      </c>
      <c r="J125" s="4" t="n">
        <f aca="false">H125+I125</f>
        <v>18978.6325091844</v>
      </c>
      <c r="K125" s="4" t="n">
        <f aca="false">K124-I125</f>
        <v>834112.933769281</v>
      </c>
    </row>
    <row r="126" customFormat="false" ht="12.75" hidden="false" customHeight="false" outlineLevel="0" collapsed="false">
      <c r="A126" s="4"/>
      <c r="B126" s="4"/>
      <c r="C126" s="4"/>
      <c r="D126" s="4"/>
      <c r="E126" s="4"/>
      <c r="F126" s="4"/>
      <c r="G126" s="4" t="n">
        <f aca="false">G125+1</f>
        <v>121</v>
      </c>
      <c r="H126" s="4" t="n">
        <f aca="false">$G$2*K125</f>
        <v>9036.22344916721</v>
      </c>
      <c r="I126" s="16" t="n">
        <f aca="false">$G$3-H126</f>
        <v>9942.4090600172</v>
      </c>
      <c r="J126" s="4" t="n">
        <f aca="false">H126+I126</f>
        <v>18978.6325091844</v>
      </c>
      <c r="K126" s="4" t="n">
        <f aca="false">K125-I126</f>
        <v>824170.524709264</v>
      </c>
    </row>
    <row r="127" customFormat="false" ht="12.75" hidden="false" customHeight="false" outlineLevel="0" collapsed="false">
      <c r="A127" s="4"/>
      <c r="B127" s="4"/>
      <c r="C127" s="4"/>
      <c r="D127" s="4"/>
      <c r="E127" s="4"/>
      <c r="F127" s="4"/>
      <c r="G127" s="4" t="n">
        <f aca="false">G126+1</f>
        <v>122</v>
      </c>
      <c r="H127" s="4" t="n">
        <f aca="false">$G$2*K126</f>
        <v>8928.51401768369</v>
      </c>
      <c r="I127" s="16" t="n">
        <f aca="false">$G$3-H127</f>
        <v>10050.1184915007</v>
      </c>
      <c r="J127" s="4" t="n">
        <f aca="false">H127+I127</f>
        <v>18978.6325091844</v>
      </c>
      <c r="K127" s="4" t="n">
        <f aca="false">K126-I127</f>
        <v>814120.406217763</v>
      </c>
    </row>
    <row r="128" customFormat="false" ht="12.75" hidden="false" customHeight="false" outlineLevel="0" collapsed="false">
      <c r="A128" s="4"/>
      <c r="B128" s="4"/>
      <c r="C128" s="4"/>
      <c r="D128" s="4"/>
      <c r="E128" s="4"/>
      <c r="F128" s="4"/>
      <c r="G128" s="4" t="n">
        <f aca="false">G127+1</f>
        <v>123</v>
      </c>
      <c r="H128" s="4" t="n">
        <f aca="false">$G$2*K127</f>
        <v>8819.63773402577</v>
      </c>
      <c r="I128" s="16" t="n">
        <f aca="false">$G$3-H128</f>
        <v>10158.9947751586</v>
      </c>
      <c r="J128" s="4" t="n">
        <f aca="false">H128+I128</f>
        <v>18978.6325091844</v>
      </c>
      <c r="K128" s="4" t="n">
        <f aca="false">K127-I128</f>
        <v>803961.411442604</v>
      </c>
    </row>
    <row r="129" customFormat="false" ht="12.75" hidden="false" customHeight="false" outlineLevel="0" collapsed="false">
      <c r="A129" s="4"/>
      <c r="B129" s="4"/>
      <c r="C129" s="4"/>
      <c r="D129" s="4"/>
      <c r="E129" s="4"/>
      <c r="F129" s="4"/>
      <c r="G129" s="4" t="n">
        <f aca="false">G128+1</f>
        <v>124</v>
      </c>
      <c r="H129" s="4" t="n">
        <f aca="false">$G$2*K128</f>
        <v>8709.58195729488</v>
      </c>
      <c r="I129" s="16" t="n">
        <f aca="false">$G$3-H129</f>
        <v>10269.0505518895</v>
      </c>
      <c r="J129" s="4" t="n">
        <f aca="false">H129+I129</f>
        <v>18978.6325091844</v>
      </c>
      <c r="K129" s="4" t="n">
        <f aca="false">K128-I129</f>
        <v>793692.360890715</v>
      </c>
    </row>
    <row r="130" customFormat="false" ht="12.75" hidden="false" customHeight="false" outlineLevel="0" collapsed="false">
      <c r="A130" s="4"/>
      <c r="B130" s="4"/>
      <c r="C130" s="4"/>
      <c r="D130" s="4"/>
      <c r="E130" s="4"/>
      <c r="F130" s="4"/>
      <c r="G130" s="4" t="n">
        <f aca="false">G129+1</f>
        <v>125</v>
      </c>
      <c r="H130" s="4" t="n">
        <f aca="false">$G$2*K129</f>
        <v>8598.33390964941</v>
      </c>
      <c r="I130" s="16" t="n">
        <f aca="false">$G$3-H130</f>
        <v>10380.298599535</v>
      </c>
      <c r="J130" s="4" t="n">
        <f aca="false">H130+I130</f>
        <v>18978.6325091844</v>
      </c>
      <c r="K130" s="4" t="n">
        <f aca="false">K129-I130</f>
        <v>783312.06229118</v>
      </c>
    </row>
    <row r="131" customFormat="false" ht="12.75" hidden="false" customHeight="false" outlineLevel="0" collapsed="false">
      <c r="A131" s="4"/>
      <c r="B131" s="4"/>
      <c r="C131" s="4"/>
      <c r="D131" s="4"/>
      <c r="E131" s="4"/>
      <c r="F131" s="4"/>
      <c r="G131" s="4" t="n">
        <f aca="false">G130+1</f>
        <v>126</v>
      </c>
      <c r="H131" s="4" t="n">
        <f aca="false">$G$2*K130</f>
        <v>8485.88067482112</v>
      </c>
      <c r="I131" s="16" t="n">
        <f aca="false">$G$3-H131</f>
        <v>10492.7518343633</v>
      </c>
      <c r="J131" s="4" t="n">
        <f aca="false">H131+I131</f>
        <v>18978.6325091844</v>
      </c>
      <c r="K131" s="4" t="n">
        <f aca="false">K130-I131</f>
        <v>772819.310456817</v>
      </c>
    </row>
    <row r="132" customFormat="false" ht="12.75" hidden="false" customHeight="false" outlineLevel="0" collapsed="false">
      <c r="A132" s="4"/>
      <c r="B132" s="4"/>
      <c r="C132" s="4"/>
      <c r="D132" s="4"/>
      <c r="E132" s="4"/>
      <c r="F132" s="4"/>
      <c r="G132" s="4" t="n">
        <f aca="false">G131+1</f>
        <v>127</v>
      </c>
      <c r="H132" s="4" t="n">
        <f aca="false">$G$2*K131</f>
        <v>8372.20919661551</v>
      </c>
      <c r="I132" s="16" t="n">
        <f aca="false">$G$3-H132</f>
        <v>10606.4233125689</v>
      </c>
      <c r="J132" s="4" t="n">
        <f aca="false">H132+I132</f>
        <v>18978.6325091844</v>
      </c>
      <c r="K132" s="4" t="n">
        <f aca="false">K131-I132</f>
        <v>762212.887144248</v>
      </c>
    </row>
    <row r="133" customFormat="false" ht="12.75" hidden="false" customHeight="false" outlineLevel="0" collapsed="false">
      <c r="A133" s="4"/>
      <c r="B133" s="4"/>
      <c r="C133" s="4"/>
      <c r="D133" s="4"/>
      <c r="E133" s="4"/>
      <c r="F133" s="4"/>
      <c r="G133" s="4" t="n">
        <f aca="false">G132+1</f>
        <v>128</v>
      </c>
      <c r="H133" s="4" t="n">
        <f aca="false">$G$2*K132</f>
        <v>8257.30627739602</v>
      </c>
      <c r="I133" s="16" t="n">
        <f aca="false">$G$3-H133</f>
        <v>10721.3262317884</v>
      </c>
      <c r="J133" s="4" t="n">
        <f aca="false">H133+I133</f>
        <v>18978.6325091844</v>
      </c>
      <c r="K133" s="4" t="n">
        <f aca="false">K132-I133</f>
        <v>751491.560912459</v>
      </c>
    </row>
    <row r="134" customFormat="false" ht="12.75" hidden="false" customHeight="false" outlineLevel="0" collapsed="false">
      <c r="A134" s="4"/>
      <c r="B134" s="4"/>
      <c r="C134" s="4"/>
      <c r="D134" s="4"/>
      <c r="E134" s="4"/>
      <c r="F134" s="4"/>
      <c r="G134" s="4" t="n">
        <f aca="false">G133+1</f>
        <v>129</v>
      </c>
      <c r="H134" s="4" t="n">
        <f aca="false">$G$2*K133</f>
        <v>8141.15857655164</v>
      </c>
      <c r="I134" s="16" t="n">
        <f aca="false">$G$3-H134</f>
        <v>10837.4739326328</v>
      </c>
      <c r="J134" s="4" t="n">
        <f aca="false">H134+I134</f>
        <v>18978.6325091844</v>
      </c>
      <c r="K134" s="4" t="n">
        <f aca="false">K133-I134</f>
        <v>740654.086979826</v>
      </c>
    </row>
    <row r="135" customFormat="false" ht="12.75" hidden="false" customHeight="false" outlineLevel="0" collapsed="false">
      <c r="A135" s="4"/>
      <c r="B135" s="4"/>
      <c r="C135" s="4"/>
      <c r="D135" s="4"/>
      <c r="E135" s="4"/>
      <c r="F135" s="4"/>
      <c r="G135" s="4" t="n">
        <f aca="false">G134+1</f>
        <v>130</v>
      </c>
      <c r="H135" s="4" t="n">
        <f aca="false">$G$2*K134</f>
        <v>8023.75260894812</v>
      </c>
      <c r="I135" s="16" t="n">
        <f aca="false">$G$3-H135</f>
        <v>10954.8799002363</v>
      </c>
      <c r="J135" s="4" t="n">
        <f aca="false">H135+I135</f>
        <v>18978.6325091844</v>
      </c>
      <c r="K135" s="4" t="n">
        <f aca="false">K134-I135</f>
        <v>729699.20707959</v>
      </c>
    </row>
    <row r="136" customFormat="false" ht="12.75" hidden="false" customHeight="false" outlineLevel="0" collapsed="false">
      <c r="A136" s="4"/>
      <c r="B136" s="4"/>
      <c r="C136" s="4"/>
      <c r="D136" s="4"/>
      <c r="E136" s="4"/>
      <c r="F136" s="4"/>
      <c r="G136" s="4" t="n">
        <f aca="false">G135+1</f>
        <v>131</v>
      </c>
      <c r="H136" s="4" t="n">
        <f aca="false">$G$2*K135</f>
        <v>7905.07474336223</v>
      </c>
      <c r="I136" s="16" t="n">
        <f aca="false">$G$3-H136</f>
        <v>11073.5577658222</v>
      </c>
      <c r="J136" s="4" t="n">
        <f aca="false">H136+I136</f>
        <v>18978.6325091844</v>
      </c>
      <c r="K136" s="4" t="n">
        <f aca="false">K135-I136</f>
        <v>718625.649313768</v>
      </c>
    </row>
    <row r="137" customFormat="false" ht="12.75" hidden="false" customHeight="false" outlineLevel="0" collapsed="false">
      <c r="A137" s="4"/>
      <c r="B137" s="4"/>
      <c r="C137" s="4"/>
      <c r="D137" s="4"/>
      <c r="E137" s="4"/>
      <c r="F137" s="4"/>
      <c r="G137" s="4" t="n">
        <f aca="false">G136+1</f>
        <v>132</v>
      </c>
      <c r="H137" s="4" t="n">
        <f aca="false">$G$2*K136</f>
        <v>7785.11120089915</v>
      </c>
      <c r="I137" s="16" t="n">
        <f aca="false">$G$3-H137</f>
        <v>11193.5213082853</v>
      </c>
      <c r="J137" s="4" t="n">
        <f aca="false">H137+I137</f>
        <v>18978.6325091844</v>
      </c>
      <c r="K137" s="4" t="n">
        <f aca="false">K136-I137</f>
        <v>707432.128005483</v>
      </c>
    </row>
    <row r="138" customFormat="false" ht="12.75" hidden="false" customHeight="false" outlineLevel="0" collapsed="false">
      <c r="A138" s="4"/>
      <c r="B138" s="4"/>
      <c r="C138" s="4"/>
      <c r="D138" s="4"/>
      <c r="E138" s="4"/>
      <c r="F138" s="4"/>
      <c r="G138" s="4" t="n">
        <f aca="false">G137+1</f>
        <v>133</v>
      </c>
      <c r="H138" s="4" t="n">
        <f aca="false">$G$2*K137</f>
        <v>7663.84805339273</v>
      </c>
      <c r="I138" s="16" t="n">
        <f aca="false">$G$3-H138</f>
        <v>11314.7844557917</v>
      </c>
      <c r="J138" s="4" t="n">
        <f aca="false">H138+I138</f>
        <v>18978.6325091844</v>
      </c>
      <c r="K138" s="4" t="n">
        <f aca="false">K137-I138</f>
        <v>696117.343549691</v>
      </c>
    </row>
    <row r="139" customFormat="false" ht="12.75" hidden="false" customHeight="false" outlineLevel="0" collapsed="false">
      <c r="A139" s="4"/>
      <c r="B139" s="4"/>
      <c r="C139" s="4"/>
      <c r="D139" s="4"/>
      <c r="E139" s="4"/>
      <c r="F139" s="4"/>
      <c r="G139" s="4" t="n">
        <f aca="false">G138+1</f>
        <v>134</v>
      </c>
      <c r="H139" s="4" t="n">
        <f aca="false">$G$2*K138</f>
        <v>7541.27122178832</v>
      </c>
      <c r="I139" s="16" t="n">
        <f aca="false">$G$3-H139</f>
        <v>11437.3612873961</v>
      </c>
      <c r="J139" s="4" t="n">
        <f aca="false">H139+I139</f>
        <v>18978.6325091844</v>
      </c>
      <c r="K139" s="4" t="n">
        <f aca="false">K138-I139</f>
        <v>684679.982262295</v>
      </c>
    </row>
    <row r="140" customFormat="false" ht="12.75" hidden="false" customHeight="false" outlineLevel="0" collapsed="false">
      <c r="A140" s="4"/>
      <c r="B140" s="4"/>
      <c r="C140" s="4"/>
      <c r="D140" s="4"/>
      <c r="E140" s="4"/>
      <c r="F140" s="4"/>
      <c r="G140" s="4" t="n">
        <f aca="false">G139+1</f>
        <v>135</v>
      </c>
      <c r="H140" s="4" t="n">
        <f aca="false">$G$2*K139</f>
        <v>7417.36647450819</v>
      </c>
      <c r="I140" s="16" t="n">
        <f aca="false">$G$3-H140</f>
        <v>11561.2660346762</v>
      </c>
      <c r="J140" s="4" t="n">
        <f aca="false">H140+I140</f>
        <v>18978.6325091844</v>
      </c>
      <c r="K140" s="4" t="n">
        <f aca="false">K139-I140</f>
        <v>673118.716227619</v>
      </c>
    </row>
    <row r="141" customFormat="false" ht="12.75" hidden="false" customHeight="false" outlineLevel="0" collapsed="false">
      <c r="A141" s="4"/>
      <c r="B141" s="4"/>
      <c r="C141" s="4"/>
      <c r="D141" s="4"/>
      <c r="E141" s="4"/>
      <c r="F141" s="4"/>
      <c r="G141" s="4" t="n">
        <f aca="false">G140+1</f>
        <v>136</v>
      </c>
      <c r="H141" s="4" t="n">
        <f aca="false">$G$2*K140</f>
        <v>7292.1194257992</v>
      </c>
      <c r="I141" s="16" t="n">
        <f aca="false">$G$3-H141</f>
        <v>11686.5130833852</v>
      </c>
      <c r="J141" s="4" t="n">
        <f aca="false">H141+I141</f>
        <v>18978.6325091844</v>
      </c>
      <c r="K141" s="4" t="n">
        <f aca="false">K140-I141</f>
        <v>661432.203144233</v>
      </c>
    </row>
    <row r="142" customFormat="false" ht="12.75" hidden="false" customHeight="false" outlineLevel="0" collapsed="false">
      <c r="A142" s="4"/>
      <c r="B142" s="4"/>
      <c r="C142" s="4"/>
      <c r="D142" s="4"/>
      <c r="E142" s="4"/>
      <c r="F142" s="4"/>
      <c r="G142" s="4" t="n">
        <f aca="false">G141+1</f>
        <v>137</v>
      </c>
      <c r="H142" s="4" t="n">
        <f aca="false">$G$2*K141</f>
        <v>7165.51553406253</v>
      </c>
      <c r="I142" s="16" t="n">
        <f aca="false">$G$3-H142</f>
        <v>11813.1169751219</v>
      </c>
      <c r="J142" s="4" t="n">
        <f aca="false">H142+I142</f>
        <v>18978.6325091844</v>
      </c>
      <c r="K142" s="4" t="n">
        <f aca="false">K141-I142</f>
        <v>649619.086169112</v>
      </c>
    </row>
    <row r="143" customFormat="false" ht="12.75" hidden="false" customHeight="false" outlineLevel="0" collapsed="false">
      <c r="A143" s="4"/>
      <c r="B143" s="4"/>
      <c r="C143" s="4"/>
      <c r="D143" s="4"/>
      <c r="E143" s="4"/>
      <c r="F143" s="4"/>
      <c r="G143" s="4" t="n">
        <f aca="false">G142+1</f>
        <v>138</v>
      </c>
      <c r="H143" s="4" t="n">
        <f aca="false">$G$2*K142</f>
        <v>7037.54010016538</v>
      </c>
      <c r="I143" s="16" t="n">
        <f aca="false">$G$3-H143</f>
        <v>11941.092409019</v>
      </c>
      <c r="J143" s="4" t="n">
        <f aca="false">H143+I143</f>
        <v>18978.6325091844</v>
      </c>
      <c r="K143" s="4" t="n">
        <f aca="false">K142-I143</f>
        <v>637677.993760093</v>
      </c>
    </row>
    <row r="144" customFormat="false" ht="12.75" hidden="false" customHeight="false" outlineLevel="0" collapsed="false">
      <c r="A144" s="4"/>
      <c r="B144" s="4"/>
      <c r="C144" s="4"/>
      <c r="D144" s="4"/>
      <c r="E144" s="4"/>
      <c r="F144" s="4"/>
      <c r="G144" s="4" t="n">
        <f aca="false">G143+1</f>
        <v>139</v>
      </c>
      <c r="H144" s="4" t="n">
        <f aca="false">$G$2*K143</f>
        <v>6908.17826573434</v>
      </c>
      <c r="I144" s="16" t="n">
        <f aca="false">$G$3-H144</f>
        <v>12070.4542434501</v>
      </c>
      <c r="J144" s="4" t="n">
        <f aca="false">H144+I144</f>
        <v>18978.6325091844</v>
      </c>
      <c r="K144" s="4" t="n">
        <f aca="false">K143-I144</f>
        <v>625607.539516643</v>
      </c>
    </row>
    <row r="145" customFormat="false" ht="12.75" hidden="false" customHeight="false" outlineLevel="0" collapsed="false">
      <c r="A145" s="4"/>
      <c r="B145" s="4"/>
      <c r="C145" s="4"/>
      <c r="D145" s="4"/>
      <c r="E145" s="4"/>
      <c r="F145" s="4"/>
      <c r="G145" s="4" t="n">
        <f aca="false">G144+1</f>
        <v>140</v>
      </c>
      <c r="H145" s="4" t="n">
        <f aca="false">$G$2*K144</f>
        <v>6777.41501143029</v>
      </c>
      <c r="I145" s="16" t="n">
        <f aca="false">$G$3-H145</f>
        <v>12201.2174977541</v>
      </c>
      <c r="J145" s="4" t="n">
        <f aca="false">H145+I145</f>
        <v>18978.6325091844</v>
      </c>
      <c r="K145" s="4" t="n">
        <f aca="false">K144-I145</f>
        <v>613406.322018888</v>
      </c>
    </row>
    <row r="146" customFormat="false" ht="12.75" hidden="false" customHeight="false" outlineLevel="0" collapsed="false">
      <c r="A146" s="4"/>
      <c r="B146" s="4"/>
      <c r="C146" s="4"/>
      <c r="D146" s="4"/>
      <c r="E146" s="4"/>
      <c r="F146" s="4"/>
      <c r="G146" s="4" t="n">
        <f aca="false">G145+1</f>
        <v>141</v>
      </c>
      <c r="H146" s="4" t="n">
        <f aca="false">$G$2*K145</f>
        <v>6645.23515520462</v>
      </c>
      <c r="I146" s="16" t="n">
        <f aca="false">$G$3-H146</f>
        <v>12333.3973539798</v>
      </c>
      <c r="J146" s="4" t="n">
        <f aca="false">H146+I146</f>
        <v>18978.6325091844</v>
      </c>
      <c r="K146" s="4" t="n">
        <f aca="false">K145-I146</f>
        <v>601072.924664909</v>
      </c>
    </row>
    <row r="147" customFormat="false" ht="12.75" hidden="false" customHeight="false" outlineLevel="0" collapsed="false">
      <c r="A147" s="4"/>
      <c r="B147" s="4"/>
      <c r="C147" s="4"/>
      <c r="D147" s="4"/>
      <c r="E147" s="4"/>
      <c r="F147" s="4"/>
      <c r="G147" s="4" t="n">
        <f aca="false">G146+1</f>
        <v>142</v>
      </c>
      <c r="H147" s="4" t="n">
        <f aca="false">$G$2*K146</f>
        <v>6511.62335053651</v>
      </c>
      <c r="I147" s="16" t="n">
        <f aca="false">$G$3-H147</f>
        <v>12467.0091586479</v>
      </c>
      <c r="J147" s="4" t="n">
        <f aca="false">H147+I147</f>
        <v>18978.6325091844</v>
      </c>
      <c r="K147" s="4" t="n">
        <f aca="false">K146-I147</f>
        <v>588605.915506261</v>
      </c>
    </row>
    <row r="148" customFormat="false" ht="12.75" hidden="false" customHeight="false" outlineLevel="0" collapsed="false">
      <c r="A148" s="4"/>
      <c r="B148" s="4"/>
      <c r="C148" s="4"/>
      <c r="D148" s="4"/>
      <c r="E148" s="4"/>
      <c r="F148" s="4"/>
      <c r="G148" s="4" t="n">
        <f aca="false">G147+1</f>
        <v>143</v>
      </c>
      <c r="H148" s="4" t="n">
        <f aca="false">$G$2*K147</f>
        <v>6376.56408465116</v>
      </c>
      <c r="I148" s="16" t="n">
        <f aca="false">$G$3-H148</f>
        <v>12602.0684245333</v>
      </c>
      <c r="J148" s="4" t="n">
        <f aca="false">H148+I148</f>
        <v>18978.6325091844</v>
      </c>
      <c r="K148" s="4" t="n">
        <f aca="false">K147-I148</f>
        <v>576003.847081728</v>
      </c>
    </row>
    <row r="149" customFormat="false" ht="12.75" hidden="false" customHeight="false" outlineLevel="0" collapsed="false">
      <c r="A149" s="4"/>
      <c r="B149" s="4"/>
      <c r="C149" s="4"/>
      <c r="D149" s="4"/>
      <c r="E149" s="4"/>
      <c r="F149" s="4"/>
      <c r="G149" s="4" t="n">
        <f aca="false">G148+1</f>
        <v>144</v>
      </c>
      <c r="H149" s="4" t="n">
        <f aca="false">$G$2*K148</f>
        <v>6240.04167671871</v>
      </c>
      <c r="I149" s="16" t="n">
        <f aca="false">$G$3-H149</f>
        <v>12738.5908324657</v>
      </c>
      <c r="J149" s="4" t="n">
        <f aca="false">H149+I149</f>
        <v>18978.6325091844</v>
      </c>
      <c r="K149" s="4" t="n">
        <f aca="false">K148-I149</f>
        <v>563265.256249262</v>
      </c>
    </row>
    <row r="150" customFormat="false" ht="12.75" hidden="false" customHeight="false" outlineLevel="0" collapsed="false">
      <c r="A150" s="4"/>
      <c r="B150" s="4"/>
      <c r="C150" s="4"/>
      <c r="D150" s="4"/>
      <c r="E150" s="4"/>
      <c r="F150" s="4"/>
      <c r="G150" s="4" t="n">
        <f aca="false">G149+1</f>
        <v>145</v>
      </c>
      <c r="H150" s="4" t="n">
        <f aca="false">$G$2*K149</f>
        <v>6102.04027603367</v>
      </c>
      <c r="I150" s="16" t="n">
        <f aca="false">$G$3-H150</f>
        <v>12876.5922331507</v>
      </c>
      <c r="J150" s="4" t="n">
        <f aca="false">H150+I150</f>
        <v>18978.6325091844</v>
      </c>
      <c r="K150" s="4" t="n">
        <f aca="false">K149-I150</f>
        <v>550388.664016111</v>
      </c>
    </row>
    <row r="151" customFormat="false" ht="12.75" hidden="false" customHeight="false" outlineLevel="0" collapsed="false">
      <c r="A151" s="4"/>
      <c r="B151" s="4"/>
      <c r="C151" s="4"/>
      <c r="D151" s="4"/>
      <c r="E151" s="4"/>
      <c r="F151" s="4"/>
      <c r="G151" s="4" t="n">
        <f aca="false">G150+1</f>
        <v>146</v>
      </c>
      <c r="H151" s="4" t="n">
        <f aca="false">$G$2*K150</f>
        <v>5962.54386017454</v>
      </c>
      <c r="I151" s="16" t="n">
        <f aca="false">$G$3-H151</f>
        <v>13016.0886490099</v>
      </c>
      <c r="J151" s="4" t="n">
        <f aca="false">H151+I151</f>
        <v>18978.6325091844</v>
      </c>
      <c r="K151" s="4" t="n">
        <f aca="false">K150-I151</f>
        <v>537372.575367101</v>
      </c>
    </row>
    <row r="152" customFormat="false" ht="12.75" hidden="false" customHeight="false" outlineLevel="0" collapsed="false">
      <c r="A152" s="4"/>
      <c r="B152" s="4"/>
      <c r="C152" s="4"/>
      <c r="D152" s="4"/>
      <c r="E152" s="4"/>
      <c r="F152" s="4"/>
      <c r="G152" s="4" t="n">
        <f aca="false">G151+1</f>
        <v>147</v>
      </c>
      <c r="H152" s="4" t="n">
        <f aca="false">$G$2*K151</f>
        <v>5821.5362331436</v>
      </c>
      <c r="I152" s="16" t="n">
        <f aca="false">$G$3-H152</f>
        <v>13157.0962760408</v>
      </c>
      <c r="J152" s="4" t="n">
        <f aca="false">H152+I152</f>
        <v>18978.6325091844</v>
      </c>
      <c r="K152" s="4" t="n">
        <f aca="false">K151-I152</f>
        <v>524215.47909106</v>
      </c>
    </row>
    <row r="153" customFormat="false" ht="12.75" hidden="false" customHeight="false" outlineLevel="0" collapsed="false">
      <c r="A153" s="4"/>
      <c r="B153" s="4"/>
      <c r="C153" s="4"/>
      <c r="D153" s="4"/>
      <c r="E153" s="4"/>
      <c r="F153" s="4"/>
      <c r="G153" s="4" t="n">
        <f aca="false">G152+1</f>
        <v>148</v>
      </c>
      <c r="H153" s="4" t="n">
        <f aca="false">$G$2*K152</f>
        <v>5679.00102348649</v>
      </c>
      <c r="I153" s="16" t="n">
        <f aca="false">$G$3-H153</f>
        <v>13299.6314856979</v>
      </c>
      <c r="J153" s="4" t="n">
        <f aca="false">H153+I153</f>
        <v>18978.6325091844</v>
      </c>
      <c r="K153" s="4" t="n">
        <f aca="false">K152-I153</f>
        <v>510915.847605363</v>
      </c>
    </row>
    <row r="154" customFormat="false" ht="12.75" hidden="false" customHeight="false" outlineLevel="0" collapsed="false">
      <c r="A154" s="4"/>
      <c r="B154" s="4"/>
      <c r="C154" s="4"/>
      <c r="D154" s="4"/>
      <c r="E154" s="4"/>
      <c r="F154" s="4"/>
      <c r="G154" s="4" t="n">
        <f aca="false">G153+1</f>
        <v>149</v>
      </c>
      <c r="H154" s="4" t="n">
        <f aca="false">$G$2*K153</f>
        <v>5534.92168239143</v>
      </c>
      <c r="I154" s="16" t="n">
        <f aca="false">$G$3-H154</f>
        <v>13443.710826793</v>
      </c>
      <c r="J154" s="4" t="n">
        <f aca="false">H154+I154</f>
        <v>18978.6325091844</v>
      </c>
      <c r="K154" s="4" t="n">
        <f aca="false">K153-I154</f>
        <v>497472.13677857</v>
      </c>
    </row>
    <row r="155" customFormat="false" ht="12.75" hidden="false" customHeight="false" outlineLevel="0" collapsed="false">
      <c r="A155" s="4"/>
      <c r="B155" s="4"/>
      <c r="C155" s="4"/>
      <c r="D155" s="4"/>
      <c r="E155" s="4"/>
      <c r="F155" s="4"/>
      <c r="G155" s="4" t="n">
        <f aca="false">G154+1</f>
        <v>150</v>
      </c>
      <c r="H155" s="4" t="n">
        <f aca="false">$G$2*K154</f>
        <v>5389.28148176784</v>
      </c>
      <c r="I155" s="16" t="n">
        <f aca="false">$G$3-H155</f>
        <v>13589.3510274166</v>
      </c>
      <c r="J155" s="4" t="n">
        <f aca="false">H155+I155</f>
        <v>18978.6325091844</v>
      </c>
      <c r="K155" s="4" t="n">
        <f aca="false">K154-I155</f>
        <v>483882.785751153</v>
      </c>
    </row>
    <row r="156" customFormat="false" ht="12.75" hidden="false" customHeight="false" outlineLevel="0" collapsed="false">
      <c r="A156" s="4"/>
      <c r="B156" s="4"/>
      <c r="C156" s="4"/>
      <c r="D156" s="4"/>
      <c r="E156" s="4"/>
      <c r="F156" s="4"/>
      <c r="G156" s="4" t="n">
        <f aca="false">G155+1</f>
        <v>151</v>
      </c>
      <c r="H156" s="4" t="n">
        <f aca="false">$G$2*K155</f>
        <v>5242.06351230416</v>
      </c>
      <c r="I156" s="16" t="n">
        <f aca="false">$G$3-H156</f>
        <v>13736.5689968803</v>
      </c>
      <c r="J156" s="4" t="n">
        <f aca="false">H156+I156</f>
        <v>18978.6325091844</v>
      </c>
      <c r="K156" s="4" t="n">
        <f aca="false">K155-I156</f>
        <v>470146.216754273</v>
      </c>
    </row>
    <row r="157" customFormat="false" ht="12.75" hidden="false" customHeight="false" outlineLevel="0" collapsed="false">
      <c r="A157" s="4"/>
      <c r="B157" s="4"/>
      <c r="C157" s="4"/>
      <c r="D157" s="4"/>
      <c r="E157" s="4"/>
      <c r="F157" s="4"/>
      <c r="G157" s="4" t="n">
        <f aca="false">G156+1</f>
        <v>152</v>
      </c>
      <c r="H157" s="4" t="n">
        <f aca="false">$G$2*K156</f>
        <v>5093.25068150462</v>
      </c>
      <c r="I157" s="16" t="n">
        <f aca="false">$G$3-H157</f>
        <v>13885.3818276798</v>
      </c>
      <c r="J157" s="4" t="n">
        <f aca="false">H157+I157</f>
        <v>18978.6325091844</v>
      </c>
      <c r="K157" s="4" t="n">
        <f aca="false">K156-I157</f>
        <v>456260.834926593</v>
      </c>
    </row>
    <row r="158" customFormat="false" ht="12.75" hidden="false" customHeight="false" outlineLevel="0" collapsed="false">
      <c r="A158" s="4"/>
      <c r="B158" s="4"/>
      <c r="C158" s="4"/>
      <c r="D158" s="4"/>
      <c r="E158" s="4"/>
      <c r="F158" s="4"/>
      <c r="G158" s="4" t="n">
        <f aca="false">G157+1</f>
        <v>153</v>
      </c>
      <c r="H158" s="4" t="n">
        <f aca="false">$G$2*K157</f>
        <v>4942.82571170476</v>
      </c>
      <c r="I158" s="16" t="n">
        <f aca="false">$G$3-H158</f>
        <v>14035.8067974797</v>
      </c>
      <c r="J158" s="4" t="n">
        <f aca="false">H158+I158</f>
        <v>18978.6325091844</v>
      </c>
      <c r="K158" s="4" t="n">
        <f aca="false">K157-I158</f>
        <v>442225.028129113</v>
      </c>
    </row>
    <row r="159" customFormat="false" ht="12.75" hidden="false" customHeight="false" outlineLevel="0" collapsed="false">
      <c r="A159" s="4"/>
      <c r="B159" s="4"/>
      <c r="C159" s="4"/>
      <c r="D159" s="4"/>
      <c r="E159" s="4"/>
      <c r="F159" s="4"/>
      <c r="G159" s="4" t="n">
        <f aca="false">G158+1</f>
        <v>154</v>
      </c>
      <c r="H159" s="4" t="n">
        <f aca="false">$G$2*K158</f>
        <v>4790.77113806539</v>
      </c>
      <c r="I159" s="16" t="n">
        <f aca="false">$G$3-H159</f>
        <v>14187.861371119</v>
      </c>
      <c r="J159" s="4" t="n">
        <f aca="false">H159+I159</f>
        <v>18978.6325091844</v>
      </c>
      <c r="K159" s="4" t="n">
        <f aca="false">K158-I159</f>
        <v>428037.166757994</v>
      </c>
    </row>
    <row r="160" customFormat="false" ht="12.75" hidden="false" customHeight="false" outlineLevel="0" collapsed="false">
      <c r="A160" s="4"/>
      <c r="B160" s="4"/>
      <c r="C160" s="4"/>
      <c r="D160" s="4"/>
      <c r="E160" s="4"/>
      <c r="F160" s="4"/>
      <c r="G160" s="4" t="n">
        <f aca="false">G159+1</f>
        <v>155</v>
      </c>
      <c r="H160" s="4" t="n">
        <f aca="false">$G$2*K159</f>
        <v>4637.06930654494</v>
      </c>
      <c r="I160" s="16" t="n">
        <f aca="false">$G$3-H160</f>
        <v>14341.5632026395</v>
      </c>
      <c r="J160" s="4" t="n">
        <f aca="false">H160+I160</f>
        <v>18978.6325091844</v>
      </c>
      <c r="K160" s="4" t="n">
        <f aca="false">K159-I160</f>
        <v>413695.603555355</v>
      </c>
    </row>
    <row r="161" customFormat="false" ht="12.75" hidden="false" customHeight="false" outlineLevel="0" collapsed="false">
      <c r="A161" s="4"/>
      <c r="B161" s="4"/>
      <c r="C161" s="4"/>
      <c r="D161" s="4"/>
      <c r="E161" s="4"/>
      <c r="F161" s="4"/>
      <c r="G161" s="4" t="n">
        <f aca="false">G160+1</f>
        <v>156</v>
      </c>
      <c r="H161" s="4" t="n">
        <f aca="false">$G$2*K160</f>
        <v>4481.70237184968</v>
      </c>
      <c r="I161" s="16" t="n">
        <f aca="false">$G$3-H161</f>
        <v>14496.9301373347</v>
      </c>
      <c r="J161" s="4" t="n">
        <f aca="false">H161+I161</f>
        <v>18978.6325091844</v>
      </c>
      <c r="K161" s="4" t="n">
        <f aca="false">K160-I161</f>
        <v>399198.67341802</v>
      </c>
    </row>
    <row r="162" customFormat="false" ht="12.75" hidden="false" customHeight="false" outlineLevel="0" collapsed="false">
      <c r="A162" s="4"/>
      <c r="B162" s="4"/>
      <c r="C162" s="4"/>
      <c r="D162" s="4"/>
      <c r="E162" s="4"/>
      <c r="F162" s="4"/>
      <c r="G162" s="4" t="n">
        <f aca="false">G161+1</f>
        <v>157</v>
      </c>
      <c r="H162" s="4" t="n">
        <f aca="false">$G$2*K161</f>
        <v>4324.65229536188</v>
      </c>
      <c r="I162" s="16" t="n">
        <f aca="false">$G$3-H162</f>
        <v>14653.9802138225</v>
      </c>
      <c r="J162" s="4" t="n">
        <f aca="false">H162+I162</f>
        <v>18978.6325091844</v>
      </c>
      <c r="K162" s="4" t="n">
        <f aca="false">K161-I162</f>
        <v>384544.693204197</v>
      </c>
    </row>
    <row r="163" customFormat="false" ht="12.75" hidden="false" customHeight="false" outlineLevel="0" collapsed="false">
      <c r="A163" s="4"/>
      <c r="B163" s="4"/>
      <c r="C163" s="4"/>
      <c r="D163" s="4"/>
      <c r="E163" s="4"/>
      <c r="F163" s="4"/>
      <c r="G163" s="4" t="n">
        <f aca="false">G162+1</f>
        <v>158</v>
      </c>
      <c r="H163" s="4" t="n">
        <f aca="false">$G$2*K162</f>
        <v>4165.90084304547</v>
      </c>
      <c r="I163" s="16" t="n">
        <f aca="false">$G$3-H163</f>
        <v>14812.7316661389</v>
      </c>
      <c r="J163" s="4" t="n">
        <f aca="false">H163+I163</f>
        <v>18978.6325091844</v>
      </c>
      <c r="K163" s="4" t="n">
        <f aca="false">K162-I163</f>
        <v>369731.961538059</v>
      </c>
    </row>
    <row r="164" customFormat="false" ht="12.75" hidden="false" customHeight="false" outlineLevel="0" collapsed="false">
      <c r="A164" s="4"/>
      <c r="B164" s="4"/>
      <c r="C164" s="4"/>
      <c r="D164" s="4"/>
      <c r="E164" s="4"/>
      <c r="F164" s="4"/>
      <c r="G164" s="4" t="n">
        <f aca="false">G163+1</f>
        <v>159</v>
      </c>
      <c r="H164" s="4" t="n">
        <f aca="false">$G$2*K163</f>
        <v>4005.42958332897</v>
      </c>
      <c r="I164" s="16" t="n">
        <f aca="false">$G$3-H164</f>
        <v>14973.2029258554</v>
      </c>
      <c r="J164" s="4" t="n">
        <f aca="false">H164+I164</f>
        <v>18978.6325091844</v>
      </c>
      <c r="K164" s="4" t="n">
        <f aca="false">K163-I164</f>
        <v>354758.758612203</v>
      </c>
    </row>
    <row r="165" customFormat="false" ht="12.75" hidden="false" customHeight="false" outlineLevel="0" collapsed="false">
      <c r="A165" s="4"/>
      <c r="B165" s="4"/>
      <c r="C165" s="4"/>
      <c r="D165" s="4"/>
      <c r="E165" s="4"/>
      <c r="F165" s="4"/>
      <c r="G165" s="4" t="n">
        <f aca="false">G164+1</f>
        <v>160</v>
      </c>
      <c r="H165" s="4" t="n">
        <f aca="false">$G$2*K164</f>
        <v>3843.21988496553</v>
      </c>
      <c r="I165" s="16" t="n">
        <f aca="false">$G$3-H165</f>
        <v>15135.4126242189</v>
      </c>
      <c r="J165" s="4" t="n">
        <f aca="false">H165+I165</f>
        <v>18978.6325091844</v>
      </c>
      <c r="K165" s="4" t="n">
        <f aca="false">K164-I165</f>
        <v>339623.345987984</v>
      </c>
    </row>
    <row r="166" customFormat="false" ht="12.75" hidden="false" customHeight="false" outlineLevel="0" collapsed="false">
      <c r="A166" s="4"/>
      <c r="B166" s="4"/>
      <c r="C166" s="4"/>
      <c r="D166" s="4"/>
      <c r="E166" s="4"/>
      <c r="F166" s="4"/>
      <c r="G166" s="4" t="n">
        <f aca="false">G165+1</f>
        <v>161</v>
      </c>
      <c r="H166" s="4" t="n">
        <f aca="false">$G$2*K165</f>
        <v>3679.25291486983</v>
      </c>
      <c r="I166" s="16" t="n">
        <f aca="false">$G$3-H166</f>
        <v>15299.3795943146</v>
      </c>
      <c r="J166" s="4" t="n">
        <f aca="false">H166+I166</f>
        <v>18978.6325091844</v>
      </c>
      <c r="K166" s="4" t="n">
        <f aca="false">K165-I166</f>
        <v>324323.96639367</v>
      </c>
    </row>
    <row r="167" customFormat="false" ht="12.75" hidden="false" customHeight="false" outlineLevel="0" collapsed="false">
      <c r="A167" s="4"/>
      <c r="B167" s="4"/>
      <c r="C167" s="4"/>
      <c r="D167" s="4"/>
      <c r="E167" s="4"/>
      <c r="F167" s="4"/>
      <c r="G167" s="4" t="n">
        <f aca="false">G166+1</f>
        <v>162</v>
      </c>
      <c r="H167" s="4" t="n">
        <f aca="false">$G$2*K166</f>
        <v>3513.50963593142</v>
      </c>
      <c r="I167" s="16" t="n">
        <f aca="false">$G$3-H167</f>
        <v>15465.122873253</v>
      </c>
      <c r="J167" s="4" t="n">
        <f aca="false">H167+I167</f>
        <v>18978.6325091844</v>
      </c>
      <c r="K167" s="4" t="n">
        <f aca="false">K166-I167</f>
        <v>308858.843520416</v>
      </c>
    </row>
    <row r="168" customFormat="false" ht="12.75" hidden="false" customHeight="false" outlineLevel="0" collapsed="false">
      <c r="A168" s="4"/>
      <c r="B168" s="4"/>
      <c r="C168" s="4"/>
      <c r="D168" s="4"/>
      <c r="E168" s="4"/>
      <c r="F168" s="4"/>
      <c r="G168" s="4" t="n">
        <f aca="false">G167+1</f>
        <v>163</v>
      </c>
      <c r="H168" s="4" t="n">
        <f aca="false">$G$2*K167</f>
        <v>3345.97080480451</v>
      </c>
      <c r="I168" s="16" t="n">
        <f aca="false">$G$3-H168</f>
        <v>15632.6617043799</v>
      </c>
      <c r="J168" s="4" t="n">
        <f aca="false">H168+I168</f>
        <v>18978.6325091844</v>
      </c>
      <c r="K168" s="4" t="n">
        <f aca="false">K167-I168</f>
        <v>293226.181816037</v>
      </c>
    </row>
    <row r="169" customFormat="false" ht="12.75" hidden="false" customHeight="false" outlineLevel="0" collapsed="false">
      <c r="A169" s="4"/>
      <c r="B169" s="4"/>
      <c r="C169" s="4"/>
      <c r="D169" s="4"/>
      <c r="E169" s="4"/>
      <c r="F169" s="4"/>
      <c r="G169" s="4" t="n">
        <f aca="false">G168+1</f>
        <v>164</v>
      </c>
      <c r="H169" s="4" t="n">
        <f aca="false">$G$2*K168</f>
        <v>3176.61696967373</v>
      </c>
      <c r="I169" s="16" t="n">
        <f aca="false">$G$3-H169</f>
        <v>15802.0155395107</v>
      </c>
      <c r="J169" s="4" t="n">
        <f aca="false">H169+I169</f>
        <v>18978.6325091844</v>
      </c>
      <c r="K169" s="4" t="n">
        <f aca="false">K168-I169</f>
        <v>277424.166276526</v>
      </c>
    </row>
    <row r="170" customFormat="false" ht="12.75" hidden="false" customHeight="false" outlineLevel="0" collapsed="false">
      <c r="A170" s="4"/>
      <c r="B170" s="4"/>
      <c r="C170" s="4"/>
      <c r="D170" s="4"/>
      <c r="E170" s="4"/>
      <c r="F170" s="4"/>
      <c r="G170" s="4" t="n">
        <f aca="false">G169+1</f>
        <v>165</v>
      </c>
      <c r="H170" s="4" t="n">
        <f aca="false">$G$2*K169</f>
        <v>3005.4284679957</v>
      </c>
      <c r="I170" s="16" t="n">
        <f aca="false">$G$3-H170</f>
        <v>15973.2040411887</v>
      </c>
      <c r="J170" s="4" t="n">
        <f aca="false">H170+I170</f>
        <v>18978.6325091844</v>
      </c>
      <c r="K170" s="4" t="n">
        <f aca="false">K169-I170</f>
        <v>261450.962235337</v>
      </c>
    </row>
    <row r="171" customFormat="false" ht="12.75" hidden="false" customHeight="false" outlineLevel="0" collapsed="false">
      <c r="A171" s="4"/>
      <c r="B171" s="4"/>
      <c r="C171" s="4"/>
      <c r="D171" s="4"/>
      <c r="E171" s="4"/>
      <c r="F171" s="4"/>
      <c r="G171" s="4" t="n">
        <f aca="false">G170+1</f>
        <v>166</v>
      </c>
      <c r="H171" s="4" t="n">
        <f aca="false">$G$2*K170</f>
        <v>2832.38542421615</v>
      </c>
      <c r="I171" s="16" t="n">
        <f aca="false">$G$3-H171</f>
        <v>16146.2470849683</v>
      </c>
      <c r="J171" s="4" t="n">
        <f aca="false">H171+I171</f>
        <v>18978.6325091844</v>
      </c>
      <c r="K171" s="4" t="n">
        <f aca="false">K170-I171</f>
        <v>245304.715150369</v>
      </c>
    </row>
    <row r="172" customFormat="false" ht="12.75" hidden="false" customHeight="false" outlineLevel="0" collapsed="false">
      <c r="A172" s="4"/>
      <c r="B172" s="4"/>
      <c r="C172" s="4"/>
      <c r="D172" s="4"/>
      <c r="E172" s="4"/>
      <c r="F172" s="4"/>
      <c r="G172" s="4" t="n">
        <f aca="false">G171+1</f>
        <v>167</v>
      </c>
      <c r="H172" s="4" t="n">
        <f aca="false">$G$2*K171</f>
        <v>2657.46774746233</v>
      </c>
      <c r="I172" s="16" t="n">
        <f aca="false">$G$3-H172</f>
        <v>16321.1647617221</v>
      </c>
      <c r="J172" s="4" t="n">
        <f aca="false">H172+I172</f>
        <v>18978.6325091844</v>
      </c>
      <c r="K172" s="4" t="n">
        <f aca="false">K171-I172</f>
        <v>228983.550388647</v>
      </c>
    </row>
    <row r="173" customFormat="false" ht="12.75" hidden="false" customHeight="false" outlineLevel="0" collapsed="false">
      <c r="A173" s="4"/>
      <c r="B173" s="4"/>
      <c r="C173" s="4"/>
      <c r="D173" s="4"/>
      <c r="E173" s="4"/>
      <c r="F173" s="4"/>
      <c r="G173" s="4" t="n">
        <f aca="false">G172+1</f>
        <v>168</v>
      </c>
      <c r="H173" s="4" t="n">
        <f aca="false">$G$2*K172</f>
        <v>2480.65512921034</v>
      </c>
      <c r="I173" s="16" t="n">
        <f aca="false">$G$3-H173</f>
        <v>16497.9773799741</v>
      </c>
      <c r="J173" s="4" t="n">
        <f aca="false">H173+I173</f>
        <v>18978.6325091844</v>
      </c>
      <c r="K173" s="4" t="n">
        <f aca="false">K172-I173</f>
        <v>212485.573008673</v>
      </c>
    </row>
    <row r="174" customFormat="false" ht="12.75" hidden="false" customHeight="false" outlineLevel="0" collapsed="false">
      <c r="A174" s="4"/>
      <c r="B174" s="4"/>
      <c r="C174" s="4"/>
      <c r="D174" s="4"/>
      <c r="E174" s="4"/>
      <c r="F174" s="4"/>
      <c r="G174" s="4" t="n">
        <f aca="false">G173+1</f>
        <v>169</v>
      </c>
      <c r="H174" s="4" t="n">
        <f aca="false">$G$2*K173</f>
        <v>2301.92704092729</v>
      </c>
      <c r="I174" s="16" t="n">
        <f aca="false">$G$3-H174</f>
        <v>16676.7054682571</v>
      </c>
      <c r="J174" s="4" t="n">
        <f aca="false">H174+I174</f>
        <v>18978.6325091844</v>
      </c>
      <c r="K174" s="4" t="n">
        <f aca="false">K173-I174</f>
        <v>195808.867540416</v>
      </c>
    </row>
    <row r="175" customFormat="false" ht="12.75" hidden="false" customHeight="false" outlineLevel="0" collapsed="false">
      <c r="A175" s="4"/>
      <c r="B175" s="4"/>
      <c r="C175" s="4"/>
      <c r="D175" s="4"/>
      <c r="E175" s="4"/>
      <c r="F175" s="4"/>
      <c r="G175" s="4" t="n">
        <f aca="false">G174+1</f>
        <v>170</v>
      </c>
      <c r="H175" s="4" t="n">
        <f aca="false">$G$2*K174</f>
        <v>2121.26273168784</v>
      </c>
      <c r="I175" s="16" t="n">
        <f aca="false">$G$3-H175</f>
        <v>16857.3697774966</v>
      </c>
      <c r="J175" s="4" t="n">
        <f aca="false">H175+I175</f>
        <v>18978.6325091844</v>
      </c>
      <c r="K175" s="4" t="n">
        <f aca="false">K174-I175</f>
        <v>178951.497762919</v>
      </c>
    </row>
    <row r="176" customFormat="false" ht="12.75" hidden="false" customHeight="false" outlineLevel="0" collapsed="false">
      <c r="A176" s="4"/>
      <c r="B176" s="4"/>
      <c r="C176" s="4"/>
      <c r="D176" s="4"/>
      <c r="E176" s="4"/>
      <c r="F176" s="4"/>
      <c r="G176" s="4" t="n">
        <f aca="false">G175+1</f>
        <v>171</v>
      </c>
      <c r="H176" s="4" t="n">
        <f aca="false">$G$2*K175</f>
        <v>1938.64122576496</v>
      </c>
      <c r="I176" s="16" t="n">
        <f aca="false">$G$3-H176</f>
        <v>17039.9912834195</v>
      </c>
      <c r="J176" s="4" t="n">
        <f aca="false">H176+I176</f>
        <v>18978.6325091844</v>
      </c>
      <c r="K176" s="4" t="n">
        <f aca="false">K175-I176</f>
        <v>161911.5064795</v>
      </c>
    </row>
    <row r="177" customFormat="false" ht="12.75" hidden="false" customHeight="false" outlineLevel="0" collapsed="false">
      <c r="A177" s="4"/>
      <c r="B177" s="4"/>
      <c r="C177" s="4"/>
      <c r="D177" s="4"/>
      <c r="E177" s="4"/>
      <c r="F177" s="4"/>
      <c r="G177" s="4" t="n">
        <f aca="false">G176+1</f>
        <v>172</v>
      </c>
      <c r="H177" s="4" t="n">
        <f aca="false">$G$2*K176</f>
        <v>1754.04132019458</v>
      </c>
      <c r="I177" s="16" t="n">
        <f aca="false">$G$3-H177</f>
        <v>17224.5911889898</v>
      </c>
      <c r="J177" s="4" t="n">
        <f aca="false">H177+I177</f>
        <v>18978.6325091844</v>
      </c>
      <c r="K177" s="4" t="n">
        <f aca="false">K176-I177</f>
        <v>144686.91529051</v>
      </c>
    </row>
    <row r="178" customFormat="false" ht="12.75" hidden="false" customHeight="false" outlineLevel="0" collapsed="false">
      <c r="A178" s="4"/>
      <c r="B178" s="4"/>
      <c r="C178" s="4"/>
      <c r="D178" s="4"/>
      <c r="E178" s="4"/>
      <c r="F178" s="4"/>
      <c r="G178" s="4" t="n">
        <f aca="false">G177+1</f>
        <v>173</v>
      </c>
      <c r="H178" s="4" t="n">
        <f aca="false">$G$2*K177</f>
        <v>1567.44158231386</v>
      </c>
      <c r="I178" s="16" t="n">
        <f aca="false">$G$3-H178</f>
        <v>17411.1909268706</v>
      </c>
      <c r="J178" s="4" t="n">
        <f aca="false">H178+I178</f>
        <v>18978.6325091844</v>
      </c>
      <c r="K178" s="4" t="n">
        <f aca="false">K177-I178</f>
        <v>127275.724363639</v>
      </c>
    </row>
    <row r="179" customFormat="false" ht="12.75" hidden="false" customHeight="false" outlineLevel="0" collapsed="false">
      <c r="A179" s="4"/>
      <c r="B179" s="4"/>
      <c r="C179" s="4"/>
      <c r="D179" s="4"/>
      <c r="E179" s="4"/>
      <c r="F179" s="4"/>
      <c r="G179" s="4" t="n">
        <f aca="false">G178+1</f>
        <v>174</v>
      </c>
      <c r="H179" s="4" t="n">
        <f aca="false">$G$2*K178</f>
        <v>1378.82034727276</v>
      </c>
      <c r="I179" s="16" t="n">
        <f aca="false">$G$3-H179</f>
        <v>17599.8121619117</v>
      </c>
      <c r="J179" s="4" t="n">
        <f aca="false">H179+I179</f>
        <v>18978.6325091844</v>
      </c>
      <c r="K179" s="4" t="n">
        <f aca="false">K178-I179</f>
        <v>109675.912201728</v>
      </c>
    </row>
    <row r="180" customFormat="false" ht="12.75" hidden="false" customHeight="false" outlineLevel="0" collapsed="false">
      <c r="A180" s="4"/>
      <c r="B180" s="4"/>
      <c r="C180" s="4"/>
      <c r="D180" s="4"/>
      <c r="E180" s="4"/>
      <c r="F180" s="4"/>
      <c r="G180" s="4" t="n">
        <f aca="false">G179+1</f>
        <v>175</v>
      </c>
      <c r="H180" s="4" t="n">
        <f aca="false">$G$2*K179</f>
        <v>1188.15571551871</v>
      </c>
      <c r="I180" s="16" t="n">
        <f aca="false">$G$3-H180</f>
        <v>17790.4767936657</v>
      </c>
      <c r="J180" s="4" t="n">
        <f aca="false">H180+I180</f>
        <v>18978.6325091844</v>
      </c>
      <c r="K180" s="4" t="n">
        <f aca="false">K179-I180</f>
        <v>91885.4354080618</v>
      </c>
    </row>
    <row r="181" customFormat="false" ht="12.75" hidden="false" customHeight="false" outlineLevel="0" collapsed="false">
      <c r="A181" s="4"/>
      <c r="B181" s="4"/>
      <c r="C181" s="4"/>
      <c r="D181" s="4"/>
      <c r="E181" s="4"/>
      <c r="F181" s="4"/>
      <c r="G181" s="4" t="n">
        <f aca="false">G180+1</f>
        <v>176</v>
      </c>
      <c r="H181" s="4" t="n">
        <f aca="false">$G$2*K180</f>
        <v>995.425550254003</v>
      </c>
      <c r="I181" s="16" t="n">
        <f aca="false">$G$3-H181</f>
        <v>17983.2069589304</v>
      </c>
      <c r="J181" s="4" t="n">
        <f aca="false">H181+I181</f>
        <v>18978.6325091844</v>
      </c>
      <c r="K181" s="4" t="n">
        <f aca="false">K180-I181</f>
        <v>73902.2284491314</v>
      </c>
    </row>
    <row r="182" customFormat="false" ht="12.75" hidden="false" customHeight="false" outlineLevel="0" collapsed="false">
      <c r="A182" s="4"/>
      <c r="B182" s="4"/>
      <c r="C182" s="4"/>
      <c r="D182" s="4"/>
      <c r="E182" s="4"/>
      <c r="F182" s="4"/>
      <c r="G182" s="4" t="n">
        <f aca="false">G181+1</f>
        <v>177</v>
      </c>
      <c r="H182" s="4" t="n">
        <f aca="false">$G$2*K181</f>
        <v>800.60747486559</v>
      </c>
      <c r="I182" s="16" t="n">
        <f aca="false">$G$3-H182</f>
        <v>18178.0250343188</v>
      </c>
      <c r="J182" s="4" t="n">
        <f aca="false">H182+I182</f>
        <v>18978.6325091844</v>
      </c>
      <c r="K182" s="4" t="n">
        <f aca="false">K181-I182</f>
        <v>55724.2034148126</v>
      </c>
    </row>
    <row r="183" customFormat="false" ht="12.75" hidden="false" customHeight="false" outlineLevel="0" collapsed="false">
      <c r="A183" s="4"/>
      <c r="B183" s="4"/>
      <c r="C183" s="4"/>
      <c r="D183" s="4"/>
      <c r="E183" s="4"/>
      <c r="F183" s="4"/>
      <c r="G183" s="4" t="n">
        <f aca="false">G182+1</f>
        <v>178</v>
      </c>
      <c r="H183" s="4" t="n">
        <f aca="false">$G$2*K182</f>
        <v>603.678870327136</v>
      </c>
      <c r="I183" s="16" t="n">
        <f aca="false">$G$3-H183</f>
        <v>18374.9536388573</v>
      </c>
      <c r="J183" s="4" t="n">
        <f aca="false">H183+I183</f>
        <v>18978.6325091844</v>
      </c>
      <c r="K183" s="4" t="n">
        <f aca="false">K182-I183</f>
        <v>37349.2497759553</v>
      </c>
    </row>
    <row r="184" customFormat="false" ht="12.75" hidden="false" customHeight="false" outlineLevel="0" collapsed="false">
      <c r="A184" s="4"/>
      <c r="B184" s="4"/>
      <c r="C184" s="4"/>
      <c r="D184" s="4"/>
      <c r="E184" s="4"/>
      <c r="F184" s="4"/>
      <c r="G184" s="4" t="n">
        <f aca="false">G183+1</f>
        <v>179</v>
      </c>
      <c r="H184" s="4" t="n">
        <f aca="false">$G$2*K183</f>
        <v>404.616872572849</v>
      </c>
      <c r="I184" s="16" t="n">
        <f aca="false">$G$3-H184</f>
        <v>18574.0156366116</v>
      </c>
      <c r="J184" s="4" t="n">
        <f aca="false">H184+I184</f>
        <v>18978.6325091844</v>
      </c>
      <c r="K184" s="4" t="n">
        <f aca="false">K183-I184</f>
        <v>18775.2341393437</v>
      </c>
    </row>
    <row r="185" customFormat="false" ht="12.75" hidden="false" customHeight="false" outlineLevel="0" collapsed="false">
      <c r="A185" s="4"/>
      <c r="B185" s="4"/>
      <c r="C185" s="4"/>
      <c r="D185" s="4"/>
      <c r="E185" s="4"/>
      <c r="F185" s="4"/>
      <c r="G185" s="4" t="n">
        <f aca="false">G184+1</f>
        <v>180</v>
      </c>
      <c r="H185" s="4" t="n">
        <f aca="false">$G$2*K184</f>
        <v>203.39836984289</v>
      </c>
      <c r="I185" s="16" t="n">
        <f aca="false">$G$3-H185</f>
        <v>18775.2341393415</v>
      </c>
      <c r="J185" s="4" t="n">
        <f aca="false">H185+I185</f>
        <v>18978.6325091844</v>
      </c>
      <c r="K185" s="4" t="n">
        <f aca="false">K184-I185</f>
        <v>2.20097717829049E-009</v>
      </c>
    </row>
    <row r="186" customFormat="false" ht="12.75" hidden="false" customHeight="false" outlineLevel="0" collapsed="false">
      <c r="I186" s="18" t="n">
        <f aca="false">SUM(I6:I185)</f>
        <v>1500000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2001-10-04T13:15:42Z</dcterms:created>
  <dc:creator>jdasovic</dc:creator>
  <dc:description/>
  <dc:language>en-US</dc:language>
  <cp:lastModifiedBy>jdasovic</cp:lastModifiedBy>
  <dcterms:modified xsi:type="dcterms:W3CDTF">2001-10-04T23:05:39Z</dcterms:modified>
  <cp:revision>0</cp:revision>
  <dc:subject/>
  <dc:title/>
</cp:coreProperties>
</file>