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Data" sheetId="1" state="visible" r:id="rId3"/>
    <sheet name="WeeklyAvg" sheetId="2" state="visible" r:id="rId4"/>
    <sheet name="Chart-Oct-Mar" sheetId="3" state="visible" r:id="rId5"/>
    <sheet name="Chart-Apr-Sep" sheetId="4" state="visible" r:id="rId6"/>
    <sheet name="Weekly-Oct-Mar" sheetId="5" state="visible" r:id="rId7"/>
    <sheet name="Weekly-Apr-Sep" sheetId="6" state="visible" r:id="rId8"/>
    <sheet name="Chart1" sheetId="7" state="visible" r:id="rId9"/>
    <sheet name="Data-Oct-Mar" sheetId="8" state="hidden" r:id="rId10"/>
    <sheet name="Data-Apr-Sep" sheetId="9" state="hidden" r:id="rId11"/>
  </sheets>
  <definedNames>
    <definedName function="false" hidden="false" localSheetId="0" name="Excel_BuiltIn_Extract" vbProcedure="false">DailyData!$M$2</definedName>
    <definedName function="false" hidden="false" localSheetId="0" name="Excel_BuiltIn__FilterDatabase" vbProcedure="false">DailyData!$J$2:$J$1505</definedName>
    <definedName function="false" hidden="false" localSheetId="1" name="Excel_BuiltIn_Extract" vbProcedure="false">WeeklyAvg!$B$3</definedName>
    <definedName function="false" hidden="false" localSheetId="1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<sst xmlns="http://schemas.openxmlformats.org/spreadsheetml/2006/main" count="353" uniqueCount="338">
  <si>
    <t xml:space="preserve">Dates</t>
  </si>
  <si>
    <t xml:space="preserve">HO - Close</t>
  </si>
  <si>
    <t xml:space="preserve">NG - Close</t>
  </si>
  <si>
    <t xml:space="preserve">Week-Year</t>
  </si>
  <si>
    <t xml:space="preserve">Heating Oil #2 Futures (USC/GAL)</t>
  </si>
  <si>
    <t xml:space="preserve">Natural Gas Futures (USD/MMBTU)</t>
  </si>
  <si>
    <t xml:space="preserve">Month Filter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</si>
  <si>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</si>
  <si>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</si>
  <si>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</si>
  <si>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</si>
  <si>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</si>
  <si>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</si>
  <si>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</si>
  <si>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</si>
  <si>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</si>
  <si>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</si>
  <si>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</si>
  <si>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</si>
  <si>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Weekly Avg</t>
  </si>
  <si>
    <t xml:space="preserve">16-1995</t>
  </si>
  <si>
    <t xml:space="preserve">17-1995</t>
  </si>
  <si>
    <t xml:space="preserve">18-1995</t>
  </si>
  <si>
    <t xml:space="preserve">19-1995</t>
  </si>
  <si>
    <t xml:space="preserve">20-1995</t>
  </si>
  <si>
    <t xml:space="preserve">21-1995</t>
  </si>
  <si>
    <t xml:space="preserve">22-1995</t>
  </si>
  <si>
    <t xml:space="preserve">23-1995</t>
  </si>
  <si>
    <t xml:space="preserve">24-1995</t>
  </si>
  <si>
    <t xml:space="preserve">25-1995</t>
  </si>
  <si>
    <t xml:space="preserve">26-1995</t>
  </si>
  <si>
    <t xml:space="preserve">27-1995</t>
  </si>
  <si>
    <t xml:space="preserve">28-1995</t>
  </si>
  <si>
    <t xml:space="preserve">29-1995</t>
  </si>
  <si>
    <t xml:space="preserve">30-1995</t>
  </si>
  <si>
    <t xml:space="preserve">31-1995</t>
  </si>
  <si>
    <t xml:space="preserve">32-1995</t>
  </si>
  <si>
    <t xml:space="preserve">33-1995</t>
  </si>
  <si>
    <t xml:space="preserve">34-1995</t>
  </si>
  <si>
    <t xml:space="preserve">35-1995</t>
  </si>
  <si>
    <t xml:space="preserve">36-1995</t>
  </si>
  <si>
    <t xml:space="preserve">37-1995</t>
  </si>
  <si>
    <t xml:space="preserve">38-1995</t>
  </si>
  <si>
    <t xml:space="preserve">39-1995</t>
  </si>
  <si>
    <t xml:space="preserve">40-1995</t>
  </si>
  <si>
    <t xml:space="preserve">41-1995</t>
  </si>
  <si>
    <t xml:space="preserve">42-1995</t>
  </si>
  <si>
    <t xml:space="preserve">43-1995</t>
  </si>
  <si>
    <t xml:space="preserve">44-1995</t>
  </si>
  <si>
    <t xml:space="preserve">45-1995</t>
  </si>
  <si>
    <t xml:space="preserve">46-1995</t>
  </si>
  <si>
    <t xml:space="preserve">47-1995</t>
  </si>
  <si>
    <t xml:space="preserve">48-1995</t>
  </si>
  <si>
    <t xml:space="preserve">49-1995</t>
  </si>
  <si>
    <t xml:space="preserve">50-1995</t>
  </si>
  <si>
    <t xml:space="preserve">51-1995</t>
  </si>
  <si>
    <t xml:space="preserve">52-1995</t>
  </si>
  <si>
    <t xml:space="preserve">1-1996</t>
  </si>
  <si>
    <t xml:space="preserve">2-1996</t>
  </si>
  <si>
    <t xml:space="preserve">3-1996</t>
  </si>
  <si>
    <t xml:space="preserve">4-1996</t>
  </si>
  <si>
    <t xml:space="preserve">5-1996</t>
  </si>
  <si>
    <t xml:space="preserve">6-1996</t>
  </si>
  <si>
    <t xml:space="preserve">7-1996</t>
  </si>
  <si>
    <t xml:space="preserve">8-1996</t>
  </si>
  <si>
    <t xml:space="preserve">9-1996</t>
  </si>
  <si>
    <t xml:space="preserve">10-1996</t>
  </si>
  <si>
    <t xml:space="preserve">11-1996</t>
  </si>
  <si>
    <t xml:space="preserve">12-1996</t>
  </si>
  <si>
    <t xml:space="preserve">13-1996</t>
  </si>
  <si>
    <t xml:space="preserve">14-1996</t>
  </si>
  <si>
    <t xml:space="preserve">15-1996</t>
  </si>
  <si>
    <t xml:space="preserve">16-1996</t>
  </si>
  <si>
    <t xml:space="preserve">17-1996</t>
  </si>
  <si>
    <t xml:space="preserve">18-1996</t>
  </si>
  <si>
    <t xml:space="preserve">19-1996</t>
  </si>
  <si>
    <t xml:space="preserve">20-1996</t>
  </si>
  <si>
    <t xml:space="preserve">21-1996</t>
  </si>
  <si>
    <t xml:space="preserve">22-1996</t>
  </si>
  <si>
    <t xml:space="preserve">23-1996</t>
  </si>
  <si>
    <t xml:space="preserve">24-1996</t>
  </si>
  <si>
    <t xml:space="preserve">25-1996</t>
  </si>
  <si>
    <t xml:space="preserve">26-1996</t>
  </si>
  <si>
    <t xml:space="preserve">27-1996</t>
  </si>
  <si>
    <t xml:space="preserve">28-1996</t>
  </si>
  <si>
    <t xml:space="preserve">29-1996</t>
  </si>
  <si>
    <t xml:space="preserve">30-1996</t>
  </si>
  <si>
    <t xml:space="preserve">31-1996</t>
  </si>
  <si>
    <t xml:space="preserve">32-1996</t>
  </si>
  <si>
    <t xml:space="preserve">33-1996</t>
  </si>
  <si>
    <t xml:space="preserve">34-1996</t>
  </si>
  <si>
    <t xml:space="preserve">35-1996</t>
  </si>
  <si>
    <t xml:space="preserve">36-1996</t>
  </si>
  <si>
    <t xml:space="preserve">37-1996</t>
  </si>
  <si>
    <t xml:space="preserve">38-1996</t>
  </si>
  <si>
    <t xml:space="preserve">39-1996</t>
  </si>
  <si>
    <t xml:space="preserve">40-1996</t>
  </si>
  <si>
    <t xml:space="preserve">41-1996</t>
  </si>
  <si>
    <t xml:space="preserve">42-1996</t>
  </si>
  <si>
    <t xml:space="preserve">43-1996</t>
  </si>
  <si>
    <t xml:space="preserve">44-1996</t>
  </si>
  <si>
    <t xml:space="preserve">45-1996</t>
  </si>
  <si>
    <t xml:space="preserve">46-1996</t>
  </si>
  <si>
    <t xml:space="preserve">47-1996</t>
  </si>
  <si>
    <t xml:space="preserve">48-1996</t>
  </si>
  <si>
    <t xml:space="preserve">49-1996</t>
  </si>
  <si>
    <t xml:space="preserve">50-1996</t>
  </si>
  <si>
    <t xml:space="preserve">51-1996</t>
  </si>
  <si>
    <t xml:space="preserve">52-1996</t>
  </si>
  <si>
    <t xml:space="preserve">53-1996</t>
  </si>
  <si>
    <t xml:space="preserve">1-1997</t>
  </si>
  <si>
    <t xml:space="preserve">2-1997</t>
  </si>
  <si>
    <t xml:space="preserve">3-1997</t>
  </si>
  <si>
    <t xml:space="preserve">4-1997</t>
  </si>
  <si>
    <t xml:space="preserve">5-1997</t>
  </si>
  <si>
    <t xml:space="preserve">6-1997</t>
  </si>
  <si>
    <t xml:space="preserve">7-1997</t>
  </si>
  <si>
    <t xml:space="preserve">8-1997</t>
  </si>
  <si>
    <t xml:space="preserve">9-1997</t>
  </si>
  <si>
    <t xml:space="preserve">10-1997</t>
  </si>
  <si>
    <t xml:space="preserve">11-1997</t>
  </si>
  <si>
    <t xml:space="preserve">12-1997</t>
  </si>
  <si>
    <t xml:space="preserve">13-1997</t>
  </si>
  <si>
    <t xml:space="preserve">14-1997</t>
  </si>
  <si>
    <t xml:space="preserve">15-1997</t>
  </si>
  <si>
    <t xml:space="preserve">16-1997</t>
  </si>
  <si>
    <t xml:space="preserve">17-1997</t>
  </si>
  <si>
    <t xml:space="preserve">18-1997</t>
  </si>
  <si>
    <t xml:space="preserve">19-1997</t>
  </si>
  <si>
    <t xml:space="preserve">20-1997</t>
  </si>
  <si>
    <t xml:space="preserve">21-1997</t>
  </si>
  <si>
    <t xml:space="preserve">22-1997</t>
  </si>
  <si>
    <t xml:space="preserve">23-1997</t>
  </si>
  <si>
    <t xml:space="preserve">24-1997</t>
  </si>
  <si>
    <t xml:space="preserve">25-1997</t>
  </si>
  <si>
    <t xml:space="preserve">26-1997</t>
  </si>
  <si>
    <t xml:space="preserve">27-1997</t>
  </si>
  <si>
    <t xml:space="preserve">28-1997</t>
  </si>
  <si>
    <t xml:space="preserve">29-1997</t>
  </si>
  <si>
    <t xml:space="preserve">30-1997</t>
  </si>
  <si>
    <t xml:space="preserve">31-1997</t>
  </si>
  <si>
    <t xml:space="preserve">32-1997</t>
  </si>
  <si>
    <t xml:space="preserve">33-1997</t>
  </si>
  <si>
    <t xml:space="preserve">34-1997</t>
  </si>
  <si>
    <t xml:space="preserve">35-1997</t>
  </si>
  <si>
    <t xml:space="preserve">36-1997</t>
  </si>
  <si>
    <t xml:space="preserve">37-1997</t>
  </si>
  <si>
    <t xml:space="preserve">38-1997</t>
  </si>
  <si>
    <t xml:space="preserve">39-1997</t>
  </si>
  <si>
    <t xml:space="preserve">40-1997</t>
  </si>
  <si>
    <t xml:space="preserve">41-1997</t>
  </si>
  <si>
    <t xml:space="preserve">42-1997</t>
  </si>
  <si>
    <t xml:space="preserve">43-1997</t>
  </si>
  <si>
    <t xml:space="preserve">44-1997</t>
  </si>
  <si>
    <t xml:space="preserve">45-1997</t>
  </si>
  <si>
    <t xml:space="preserve">46-1997</t>
  </si>
  <si>
    <t xml:space="preserve">47-1997</t>
  </si>
  <si>
    <t xml:space="preserve">48-1997</t>
  </si>
  <si>
    <t xml:space="preserve">49-1997</t>
  </si>
  <si>
    <t xml:space="preserve">50-1997</t>
  </si>
  <si>
    <t xml:space="preserve">51-1997</t>
  </si>
  <si>
    <t xml:space="preserve">52-1997</t>
  </si>
  <si>
    <t xml:space="preserve">53-1997</t>
  </si>
  <si>
    <t xml:space="preserve">1-1998</t>
  </si>
  <si>
    <t xml:space="preserve">2-1998</t>
  </si>
  <si>
    <t xml:space="preserve">3-1998</t>
  </si>
  <si>
    <t xml:space="preserve">4-1998</t>
  </si>
  <si>
    <t xml:space="preserve">5-1998</t>
  </si>
  <si>
    <t xml:space="preserve">6-1998</t>
  </si>
  <si>
    <t xml:space="preserve">7-1998</t>
  </si>
  <si>
    <t xml:space="preserve">8-1998</t>
  </si>
  <si>
    <t xml:space="preserve">9-1998</t>
  </si>
  <si>
    <t xml:space="preserve">10-1998</t>
  </si>
  <si>
    <t xml:space="preserve">11-1998</t>
  </si>
  <si>
    <t xml:space="preserve">12-1998</t>
  </si>
  <si>
    <t xml:space="preserve">13-1998</t>
  </si>
  <si>
    <t xml:space="preserve">14-1998</t>
  </si>
  <si>
    <t xml:space="preserve">15-1998</t>
  </si>
  <si>
    <t xml:space="preserve">16-1998</t>
  </si>
  <si>
    <t xml:space="preserve">17-1998</t>
  </si>
  <si>
    <t xml:space="preserve">18-1998</t>
  </si>
  <si>
    <t xml:space="preserve">19-1998</t>
  </si>
  <si>
    <t xml:space="preserve">20-1998</t>
  </si>
  <si>
    <t xml:space="preserve">21-1998</t>
  </si>
  <si>
    <t xml:space="preserve">22-1998</t>
  </si>
  <si>
    <t xml:space="preserve">23-1998</t>
  </si>
  <si>
    <t xml:space="preserve">24-1998</t>
  </si>
  <si>
    <t xml:space="preserve">25-1998</t>
  </si>
  <si>
    <t xml:space="preserve">26-1998</t>
  </si>
  <si>
    <t xml:space="preserve">27-1998</t>
  </si>
  <si>
    <t xml:space="preserve">28-1998</t>
  </si>
  <si>
    <t xml:space="preserve">29-1998</t>
  </si>
  <si>
    <t xml:space="preserve">30-1998</t>
  </si>
  <si>
    <t xml:space="preserve">31-1998</t>
  </si>
  <si>
    <t xml:space="preserve">32-1998</t>
  </si>
  <si>
    <t xml:space="preserve">33-1998</t>
  </si>
  <si>
    <t xml:space="preserve">34-1998</t>
  </si>
  <si>
    <t xml:space="preserve">35-1998</t>
  </si>
  <si>
    <t xml:space="preserve">36-1998</t>
  </si>
  <si>
    <t xml:space="preserve">37-1998</t>
  </si>
  <si>
    <t xml:space="preserve">38-1998</t>
  </si>
  <si>
    <t xml:space="preserve">39-1998</t>
  </si>
  <si>
    <t xml:space="preserve">40-1998</t>
  </si>
  <si>
    <t xml:space="preserve">41-1998</t>
  </si>
  <si>
    <t xml:space="preserve">42-1998</t>
  </si>
  <si>
    <t xml:space="preserve">43-1998</t>
  </si>
  <si>
    <t xml:space="preserve">44-1998</t>
  </si>
  <si>
    <t xml:space="preserve">45-1998</t>
  </si>
  <si>
    <t xml:space="preserve">46-1998</t>
  </si>
  <si>
    <t xml:space="preserve">47-1998</t>
  </si>
  <si>
    <t xml:space="preserve">48-1998</t>
  </si>
  <si>
    <t xml:space="preserve">49-1998</t>
  </si>
  <si>
    <t xml:space="preserve">50-1998</t>
  </si>
  <si>
    <t xml:space="preserve">51-1998</t>
  </si>
  <si>
    <t xml:space="preserve">52-1998</t>
  </si>
  <si>
    <t xml:space="preserve">53-1998</t>
  </si>
  <si>
    <t xml:space="preserve">2-1999</t>
  </si>
  <si>
    <t xml:space="preserve">3-1999</t>
  </si>
  <si>
    <t xml:space="preserve">4-1999</t>
  </si>
  <si>
    <t xml:space="preserve">5-1999</t>
  </si>
  <si>
    <t xml:space="preserve">6-1999</t>
  </si>
  <si>
    <t xml:space="preserve">7-1999</t>
  </si>
  <si>
    <t xml:space="preserve">8-1999</t>
  </si>
  <si>
    <t xml:space="preserve">9-1999</t>
  </si>
  <si>
    <t xml:space="preserve">10-1999</t>
  </si>
  <si>
    <t xml:space="preserve">11-1999</t>
  </si>
  <si>
    <t xml:space="preserve">12-1999</t>
  </si>
  <si>
    <t xml:space="preserve">13-1999</t>
  </si>
  <si>
    <t xml:space="preserve">14-1999</t>
  </si>
  <si>
    <t xml:space="preserve">15-1999</t>
  </si>
  <si>
    <t xml:space="preserve">16-1999</t>
  </si>
  <si>
    <t xml:space="preserve">17-1999</t>
  </si>
  <si>
    <t xml:space="preserve">18-1999</t>
  </si>
  <si>
    <t xml:space="preserve">19-1999</t>
  </si>
  <si>
    <t xml:space="preserve">20-1999</t>
  </si>
  <si>
    <t xml:space="preserve">21-1999</t>
  </si>
  <si>
    <t xml:space="preserve">22-1999</t>
  </si>
  <si>
    <t xml:space="preserve">23-1999</t>
  </si>
  <si>
    <t xml:space="preserve">24-1999</t>
  </si>
  <si>
    <t xml:space="preserve">25-1999</t>
  </si>
  <si>
    <t xml:space="preserve">26-1999</t>
  </si>
  <si>
    <t xml:space="preserve">27-1999</t>
  </si>
  <si>
    <t xml:space="preserve">28-1999</t>
  </si>
  <si>
    <t xml:space="preserve">29-1999</t>
  </si>
  <si>
    <t xml:space="preserve">30-1999</t>
  </si>
  <si>
    <t xml:space="preserve">31-1999</t>
  </si>
  <si>
    <t xml:space="preserve">32-1999</t>
  </si>
  <si>
    <t xml:space="preserve">33-1999</t>
  </si>
  <si>
    <t xml:space="preserve">34-1999</t>
  </si>
  <si>
    <t xml:space="preserve">35-1999</t>
  </si>
  <si>
    <t xml:space="preserve">36-1999</t>
  </si>
  <si>
    <t xml:space="preserve">37-1999</t>
  </si>
  <si>
    <t xml:space="preserve">38-1999</t>
  </si>
  <si>
    <t xml:space="preserve">39-1999</t>
  </si>
  <si>
    <t xml:space="preserve">40-1999</t>
  </si>
  <si>
    <t xml:space="preserve">41-1999</t>
  </si>
  <si>
    <t xml:space="preserve">42-1999</t>
  </si>
  <si>
    <t xml:space="preserve">43-1999</t>
  </si>
  <si>
    <t xml:space="preserve">44-1999</t>
  </si>
  <si>
    <t xml:space="preserve">45-1999</t>
  </si>
  <si>
    <t xml:space="preserve">46-1999</t>
  </si>
  <si>
    <t xml:space="preserve">47-1999</t>
  </si>
  <si>
    <t xml:space="preserve">48-1999</t>
  </si>
  <si>
    <t xml:space="preserve">49-1999</t>
  </si>
  <si>
    <t xml:space="preserve">50-1999</t>
  </si>
  <si>
    <t xml:space="preserve">51-1999</t>
  </si>
  <si>
    <t xml:space="preserve">52-1999</t>
  </si>
  <si>
    <t xml:space="preserve">53-1999</t>
  </si>
  <si>
    <t xml:space="preserve">2-2000</t>
  </si>
  <si>
    <t xml:space="preserve">3-2000</t>
  </si>
  <si>
    <t xml:space="preserve">4-2000</t>
  </si>
  <si>
    <t xml:space="preserve">5-2000</t>
  </si>
  <si>
    <t xml:space="preserve">6-2000</t>
  </si>
  <si>
    <t xml:space="preserve">7-2000</t>
  </si>
  <si>
    <t xml:space="preserve">8-2000</t>
  </si>
  <si>
    <t xml:space="preserve">9-2000</t>
  </si>
  <si>
    <t xml:space="preserve">10-2000</t>
  </si>
  <si>
    <t xml:space="preserve">11-2000</t>
  </si>
  <si>
    <t xml:space="preserve">12-2000</t>
  </si>
  <si>
    <t xml:space="preserve">13-2000</t>
  </si>
  <si>
    <t xml:space="preserve">14-2000</t>
  </si>
  <si>
    <t xml:space="preserve">15-2000</t>
  </si>
  <si>
    <t xml:space="preserve">16-2000</t>
  </si>
  <si>
    <t xml:space="preserve">17-2000</t>
  </si>
  <si>
    <t xml:space="preserve">18-2000</t>
  </si>
  <si>
    <t xml:space="preserve">19-2000</t>
  </si>
  <si>
    <t xml:space="preserve">20-2000</t>
  </si>
  <si>
    <t xml:space="preserve">21-2000</t>
  </si>
  <si>
    <t xml:space="preserve">22-2000</t>
  </si>
  <si>
    <t xml:space="preserve">23-2000</t>
  </si>
  <si>
    <t xml:space="preserve">24-2000</t>
  </si>
  <si>
    <t xml:space="preserve">25-2000</t>
  </si>
  <si>
    <t xml:space="preserve">26-2000</t>
  </si>
  <si>
    <t xml:space="preserve">27-2000</t>
  </si>
  <si>
    <t xml:space="preserve">28-2000</t>
  </si>
  <si>
    <t xml:space="preserve">29-2000</t>
  </si>
  <si>
    <t xml:space="preserve">30-2000</t>
  </si>
  <si>
    <t xml:space="preserve">31-2000</t>
  </si>
  <si>
    <t xml:space="preserve">32-2000</t>
  </si>
  <si>
    <t xml:space="preserve">33-2000</t>
  </si>
  <si>
    <t xml:space="preserve">34-2000</t>
  </si>
  <si>
    <t xml:space="preserve">35-2000</t>
  </si>
  <si>
    <t xml:space="preserve">36-2000</t>
  </si>
  <si>
    <t xml:space="preserve">37-2000</t>
  </si>
  <si>
    <t xml:space="preserve">38-2000</t>
  </si>
  <si>
    <t xml:space="preserve">39-2000</t>
  </si>
  <si>
    <t xml:space="preserve">40-2000</t>
  </si>
  <si>
    <t xml:space="preserve">41-2000</t>
  </si>
  <si>
    <t xml:space="preserve">42-2000</t>
  </si>
  <si>
    <t xml:space="preserve">43-2000</t>
  </si>
  <si>
    <t xml:space="preserve">44-2000</t>
  </si>
  <si>
    <t xml:space="preserve">45-2000</t>
  </si>
  <si>
    <t xml:space="preserve">46-2000</t>
  </si>
  <si>
    <t xml:space="preserve">47-2000</t>
  </si>
  <si>
    <t xml:space="preserve">48-2000</t>
  </si>
  <si>
    <t xml:space="preserve">49-2000</t>
  </si>
  <si>
    <t xml:space="preserve">50-2000</t>
  </si>
  <si>
    <t xml:space="preserve">51-2000</t>
  </si>
  <si>
    <t xml:space="preserve">52-2000</t>
  </si>
  <si>
    <t xml:space="preserve">53-2000</t>
  </si>
  <si>
    <t xml:space="preserve">1-2001</t>
  </si>
  <si>
    <t xml:space="preserve">2-2001</t>
  </si>
  <si>
    <t xml:space="preserve">3-2001</t>
  </si>
  <si>
    <t xml:space="preserve">4-2001</t>
  </si>
  <si>
    <t xml:space="preserve">5-2001</t>
  </si>
  <si>
    <t xml:space="preserve">6-2001</t>
  </si>
  <si>
    <t xml:space="preserve">7-2001</t>
  </si>
  <si>
    <t xml:space="preserve">8-2001</t>
  </si>
  <si>
    <t xml:space="preserve">9-2001</t>
  </si>
  <si>
    <t xml:space="preserve">10-2001</t>
  </si>
  <si>
    <t xml:space="preserve">11-2001</t>
  </si>
  <si>
    <t xml:space="preserve">12-2001</t>
  </si>
  <si>
    <t xml:space="preserve">13-2001</t>
  </si>
  <si>
    <t xml:space="preserve">14-2001</t>
  </si>
  <si>
    <t xml:space="preserve">15-2001</t>
  </si>
  <si>
    <t xml:space="preserve">16-2001</t>
  </si>
  <si>
    <t xml:space="preserve">Oct - Mar</t>
  </si>
  <si>
    <t xml:space="preserve">Apr-Sep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</si>
</sst>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-409]m/d/yyyy"/>
    <numFmt numFmtId="167" formatCode="m/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Spread (Oct thru Mar)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'Weekly-Oct-Mar'!$D$4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'Weekly-Oct-Mar'!$D$5:$D$30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'Weekly-Oct-Mar'!$E$4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'Weekly-Oct-Mar'!$E$5:$E$30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'Weekly-Oct-Mar'!$F$4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'Weekly-Oct-Mar'!$F$5:$F$30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'Weekly-Oct-Mar'!$G$4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'Weekly-Oct-Mar'!$G$5:$G$30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'Weekly-Oct-Mar'!$H$4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'Weekly-Oct-Mar'!$H$5:$H$30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'Weekly-Oct-Mar'!$I$4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'Weekly-Oct-Mar'!$C$5:$C$30</c:f>
              <c:strCache>
                <c:ptCount val="2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</c:strCache>
            </c:strRef>
          </c:cat>
          <c:val>
            <c:numRef>
              <c:f>'Weekly-Oct-Mar'!$I$5:$I$30</c:f>
              <c:numCache>
                <c:formatCode>General</c:formatCode>
                <c:ptCount val="2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772782"/>
        <c:axId val="78171545"/>
      </c:lineChart>
      <c:catAx>
        <c:axId val="827727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71545"/>
        <c:crossesAt val="0"/>
        <c:auto val="1"/>
        <c:lblAlgn val="ctr"/>
        <c:lblOffset val="100"/>
        <c:noMultiLvlLbl val="0"/>
      </c:catAx>
      <c:valAx>
        <c:axId val="78171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727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t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Spread (Apr-Sep)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'Weekly-Apr-Sep'!$D$4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'Weekly-Apr-Sep'!$D$5:$D$30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'Weekly-Apr-Sep'!$E$4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'Weekly-Apr-Sep'!$E$5:$E$30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'Weekly-Apr-Sep'!$F$4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'Weekly-Apr-Sep'!$F$5:$F$30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'Weekly-Apr-Sep'!$G$4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'Weekly-Apr-Sep'!$G$5:$G$30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'Weekly-Apr-Sep'!$H$4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'Weekly-Apr-Sep'!$H$5:$H$30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'Weekly-Apr-Sep'!$I$4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'Weekly-Apr-Sep'!$C$5:$C$30</c:f>
              <c:strCach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'Weekly-Apr-Sep'!$I$5:$I$30</c:f>
              <c:numCache>
                <c:formatCode>General</c:formatCode>
                <c:ptCount val="2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683518"/>
        <c:axId val="22294090"/>
      </c:lineChart>
      <c:catAx>
        <c:axId val="816835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94090"/>
        <c:crossesAt val="0"/>
        <c:auto val="1"/>
        <c:lblAlgn val="ctr"/>
        <c:lblOffset val="100"/>
        <c:noMultiLvlLbl val="0"/>
      </c:catAx>
      <c:valAx>
        <c:axId val="222940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835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t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7903797947311"/>
          <c:y val="0.0334636538334106"/>
          <c:w val="0.976209620205269"/>
          <c:h val="0.94884368166456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DailyData!$C$3:$C$1505</c:f>
              <c:strCache>
                <c:ptCount val="1503"/>
                <c:pt idx="0">
                  <c:v>4/19/1995</c:v>
                </c:pt>
                <c:pt idx="1">
                  <c:v>4/20/1995</c:v>
                </c:pt>
                <c:pt idx="2">
                  <c:v>4/21/1995</c:v>
                </c:pt>
                <c:pt idx="3">
                  <c:v>4/24/1995</c:v>
                </c:pt>
                <c:pt idx="4">
                  <c:v>4/25/1995</c:v>
                </c:pt>
                <c:pt idx="5">
                  <c:v>4/26/1995</c:v>
                </c:pt>
                <c:pt idx="6">
                  <c:v>4/27/1995</c:v>
                </c:pt>
                <c:pt idx="7">
                  <c:v>4/28/1995</c:v>
                </c:pt>
                <c:pt idx="8">
                  <c:v>5/1/1995</c:v>
                </c:pt>
                <c:pt idx="9">
                  <c:v>5/2/1995</c:v>
                </c:pt>
                <c:pt idx="10">
                  <c:v>5/3/1995</c:v>
                </c:pt>
                <c:pt idx="11">
                  <c:v>5/4/1995</c:v>
                </c:pt>
                <c:pt idx="12">
                  <c:v>5/5/1995</c:v>
                </c:pt>
                <c:pt idx="13">
                  <c:v>5/8/1995</c:v>
                </c:pt>
                <c:pt idx="14">
                  <c:v>5/9/1995</c:v>
                </c:pt>
                <c:pt idx="15">
                  <c:v>5/10/1995</c:v>
                </c:pt>
                <c:pt idx="16">
                  <c:v>5/11/1995</c:v>
                </c:pt>
                <c:pt idx="17">
                  <c:v>5/12/1995</c:v>
                </c:pt>
                <c:pt idx="18">
                  <c:v>5/15/1995</c:v>
                </c:pt>
                <c:pt idx="19">
                  <c:v>5/16/1995</c:v>
                </c:pt>
                <c:pt idx="20">
                  <c:v>5/17/1995</c:v>
                </c:pt>
                <c:pt idx="21">
                  <c:v>5/18/1995</c:v>
                </c:pt>
                <c:pt idx="22">
                  <c:v>5/19/1995</c:v>
                </c:pt>
                <c:pt idx="23">
                  <c:v>5/22/1995</c:v>
                </c:pt>
                <c:pt idx="24">
                  <c:v>5/23/1995</c:v>
                </c:pt>
                <c:pt idx="25">
                  <c:v>5/24/1995</c:v>
                </c:pt>
                <c:pt idx="26">
                  <c:v>5/25/1995</c:v>
                </c:pt>
                <c:pt idx="27">
                  <c:v>5/26/1995</c:v>
                </c:pt>
                <c:pt idx="28">
                  <c:v>5/30/1995</c:v>
                </c:pt>
                <c:pt idx="29">
                  <c:v>5/31/1995</c:v>
                </c:pt>
                <c:pt idx="30">
                  <c:v>6/1/1995</c:v>
                </c:pt>
                <c:pt idx="31">
                  <c:v>6/2/1995</c:v>
                </c:pt>
                <c:pt idx="32">
                  <c:v>6/5/1995</c:v>
                </c:pt>
                <c:pt idx="33">
                  <c:v>6/6/1995</c:v>
                </c:pt>
                <c:pt idx="34">
                  <c:v>6/7/1995</c:v>
                </c:pt>
                <c:pt idx="35">
                  <c:v>6/8/1995</c:v>
                </c:pt>
                <c:pt idx="36">
                  <c:v>6/9/1995</c:v>
                </c:pt>
                <c:pt idx="37">
                  <c:v>6/12/1995</c:v>
                </c:pt>
                <c:pt idx="38">
                  <c:v>6/13/1995</c:v>
                </c:pt>
                <c:pt idx="39">
                  <c:v>6/14/1995</c:v>
                </c:pt>
                <c:pt idx="40">
                  <c:v>6/15/1995</c:v>
                </c:pt>
                <c:pt idx="41">
                  <c:v>6/16/1995</c:v>
                </c:pt>
                <c:pt idx="42">
                  <c:v>6/19/1995</c:v>
                </c:pt>
                <c:pt idx="43">
                  <c:v>6/20/1995</c:v>
                </c:pt>
                <c:pt idx="44">
                  <c:v>6/21/1995</c:v>
                </c:pt>
                <c:pt idx="45">
                  <c:v>6/22/1995</c:v>
                </c:pt>
                <c:pt idx="46">
                  <c:v>6/23/1995</c:v>
                </c:pt>
                <c:pt idx="47">
                  <c:v>6/26/1995</c:v>
                </c:pt>
                <c:pt idx="48">
                  <c:v>6/27/1995</c:v>
                </c:pt>
                <c:pt idx="49">
                  <c:v>6/28/1995</c:v>
                </c:pt>
                <c:pt idx="50">
                  <c:v>6/29/1995</c:v>
                </c:pt>
                <c:pt idx="51">
                  <c:v>6/30/1995</c:v>
                </c:pt>
                <c:pt idx="52">
                  <c:v>7/5/1995</c:v>
                </c:pt>
                <c:pt idx="53">
                  <c:v>7/6/1995</c:v>
                </c:pt>
                <c:pt idx="54">
                  <c:v>7/7/1995</c:v>
                </c:pt>
                <c:pt idx="55">
                  <c:v>7/10/1995</c:v>
                </c:pt>
                <c:pt idx="56">
                  <c:v>7/11/1995</c:v>
                </c:pt>
                <c:pt idx="57">
                  <c:v>7/12/1995</c:v>
                </c:pt>
                <c:pt idx="58">
                  <c:v>7/13/1995</c:v>
                </c:pt>
                <c:pt idx="59">
                  <c:v>7/14/1995</c:v>
                </c:pt>
                <c:pt idx="60">
                  <c:v>7/17/1995</c:v>
                </c:pt>
                <c:pt idx="61">
                  <c:v>7/18/1995</c:v>
                </c:pt>
                <c:pt idx="62">
                  <c:v>7/19/1995</c:v>
                </c:pt>
                <c:pt idx="63">
                  <c:v>7/20/1995</c:v>
                </c:pt>
                <c:pt idx="64">
                  <c:v>7/21/1995</c:v>
                </c:pt>
                <c:pt idx="65">
                  <c:v>7/24/1995</c:v>
                </c:pt>
                <c:pt idx="66">
                  <c:v>7/25/1995</c:v>
                </c:pt>
                <c:pt idx="67">
                  <c:v>7/26/1995</c:v>
                </c:pt>
                <c:pt idx="68">
                  <c:v>7/27/1995</c:v>
                </c:pt>
                <c:pt idx="69">
                  <c:v>7/28/1995</c:v>
                </c:pt>
                <c:pt idx="70">
                  <c:v>7/31/1995</c:v>
                </c:pt>
                <c:pt idx="71">
                  <c:v>8/1/1995</c:v>
                </c:pt>
                <c:pt idx="72">
                  <c:v>8/2/1995</c:v>
                </c:pt>
                <c:pt idx="73">
                  <c:v>8/3/1995</c:v>
                </c:pt>
                <c:pt idx="74">
                  <c:v>8/4/1995</c:v>
                </c:pt>
                <c:pt idx="75">
                  <c:v>8/7/1995</c:v>
                </c:pt>
                <c:pt idx="76">
                  <c:v>8/8/1995</c:v>
                </c:pt>
                <c:pt idx="77">
                  <c:v>8/9/1995</c:v>
                </c:pt>
                <c:pt idx="78">
                  <c:v>8/10/1995</c:v>
                </c:pt>
                <c:pt idx="79">
                  <c:v>8/11/1995</c:v>
                </c:pt>
                <c:pt idx="80">
                  <c:v>8/14/1995</c:v>
                </c:pt>
                <c:pt idx="81">
                  <c:v>8/15/1995</c:v>
                </c:pt>
                <c:pt idx="82">
                  <c:v>8/16/1995</c:v>
                </c:pt>
                <c:pt idx="83">
                  <c:v>8/17/1995</c:v>
                </c:pt>
                <c:pt idx="84">
                  <c:v>8/18/1995</c:v>
                </c:pt>
                <c:pt idx="85">
                  <c:v>8/21/1995</c:v>
                </c:pt>
                <c:pt idx="86">
                  <c:v>8/22/1995</c:v>
                </c:pt>
                <c:pt idx="87">
                  <c:v>8/23/1995</c:v>
                </c:pt>
                <c:pt idx="88">
                  <c:v>8/24/1995</c:v>
                </c:pt>
                <c:pt idx="89">
                  <c:v>8/25/1995</c:v>
                </c:pt>
                <c:pt idx="90">
                  <c:v>8/28/1995</c:v>
                </c:pt>
                <c:pt idx="91">
                  <c:v>8/29/1995</c:v>
                </c:pt>
                <c:pt idx="92">
                  <c:v>8/30/1995</c:v>
                </c:pt>
                <c:pt idx="93">
                  <c:v>8/31/1995</c:v>
                </c:pt>
                <c:pt idx="94">
                  <c:v>9/1/1995</c:v>
                </c:pt>
                <c:pt idx="95">
                  <c:v>9/5/1995</c:v>
                </c:pt>
                <c:pt idx="96">
                  <c:v>9/6/1995</c:v>
                </c:pt>
                <c:pt idx="97">
                  <c:v>9/7/1995</c:v>
                </c:pt>
                <c:pt idx="98">
                  <c:v>9/8/1995</c:v>
                </c:pt>
                <c:pt idx="99">
                  <c:v>9/11/1995</c:v>
                </c:pt>
                <c:pt idx="100">
                  <c:v>9/12/1995</c:v>
                </c:pt>
                <c:pt idx="101">
                  <c:v>9/13/1995</c:v>
                </c:pt>
                <c:pt idx="102">
                  <c:v>9/14/1995</c:v>
                </c:pt>
                <c:pt idx="103">
                  <c:v>9/15/1995</c:v>
                </c:pt>
                <c:pt idx="104">
                  <c:v>9/18/1995</c:v>
                </c:pt>
                <c:pt idx="105">
                  <c:v>9/19/1995</c:v>
                </c:pt>
                <c:pt idx="106">
                  <c:v>9/20/1995</c:v>
                </c:pt>
                <c:pt idx="107">
                  <c:v>9/21/1995</c:v>
                </c:pt>
                <c:pt idx="108">
                  <c:v>9/22/1995</c:v>
                </c:pt>
                <c:pt idx="109">
                  <c:v>9/25/1995</c:v>
                </c:pt>
                <c:pt idx="110">
                  <c:v>9/26/1995</c:v>
                </c:pt>
                <c:pt idx="111">
                  <c:v>9/27/1995</c:v>
                </c:pt>
                <c:pt idx="112">
                  <c:v>9/28/1995</c:v>
                </c:pt>
                <c:pt idx="113">
                  <c:v>9/29/1995</c:v>
                </c:pt>
                <c:pt idx="114">
                  <c:v>10/2/1995</c:v>
                </c:pt>
                <c:pt idx="115">
                  <c:v>10/3/1995</c:v>
                </c:pt>
                <c:pt idx="116">
                  <c:v>10/4/1995</c:v>
                </c:pt>
                <c:pt idx="117">
                  <c:v>10/5/1995</c:v>
                </c:pt>
                <c:pt idx="118">
                  <c:v>10/6/1995</c:v>
                </c:pt>
                <c:pt idx="119">
                  <c:v>10/9/1995</c:v>
                </c:pt>
                <c:pt idx="120">
                  <c:v>10/10/1995</c:v>
                </c:pt>
                <c:pt idx="121">
                  <c:v>10/11/1995</c:v>
                </c:pt>
                <c:pt idx="122">
                  <c:v>10/12/1995</c:v>
                </c:pt>
                <c:pt idx="123">
                  <c:v>10/13/1995</c:v>
                </c:pt>
                <c:pt idx="124">
                  <c:v>10/16/1995</c:v>
                </c:pt>
                <c:pt idx="125">
                  <c:v>10/17/1995</c:v>
                </c:pt>
                <c:pt idx="126">
                  <c:v>10/18/1995</c:v>
                </c:pt>
                <c:pt idx="127">
                  <c:v>10/19/1995</c:v>
                </c:pt>
                <c:pt idx="128">
                  <c:v>10/20/1995</c:v>
                </c:pt>
                <c:pt idx="129">
                  <c:v>10/23/1995</c:v>
                </c:pt>
                <c:pt idx="130">
                  <c:v>10/24/1995</c:v>
                </c:pt>
                <c:pt idx="131">
                  <c:v>10/25/1995</c:v>
                </c:pt>
                <c:pt idx="132">
                  <c:v>10/26/1995</c:v>
                </c:pt>
                <c:pt idx="133">
                  <c:v>10/27/1995</c:v>
                </c:pt>
                <c:pt idx="134">
                  <c:v>10/30/1995</c:v>
                </c:pt>
                <c:pt idx="135">
                  <c:v>10/31/1995</c:v>
                </c:pt>
                <c:pt idx="136">
                  <c:v>11/1/1995</c:v>
                </c:pt>
                <c:pt idx="137">
                  <c:v>11/2/1995</c:v>
                </c:pt>
                <c:pt idx="138">
                  <c:v>11/3/1995</c:v>
                </c:pt>
                <c:pt idx="139">
                  <c:v>11/6/1995</c:v>
                </c:pt>
                <c:pt idx="140">
                  <c:v>11/7/1995</c:v>
                </c:pt>
                <c:pt idx="141">
                  <c:v>11/8/1995</c:v>
                </c:pt>
                <c:pt idx="142">
                  <c:v>11/9/1995</c:v>
                </c:pt>
                <c:pt idx="143">
                  <c:v>11/10/1995</c:v>
                </c:pt>
                <c:pt idx="144">
                  <c:v>11/13/1995</c:v>
                </c:pt>
                <c:pt idx="145">
                  <c:v>11/14/1995</c:v>
                </c:pt>
                <c:pt idx="146">
                  <c:v>11/15/1995</c:v>
                </c:pt>
                <c:pt idx="147">
                  <c:v>11/16/1995</c:v>
                </c:pt>
                <c:pt idx="148">
                  <c:v>11/17/1995</c:v>
                </c:pt>
                <c:pt idx="149">
                  <c:v>11/20/1995</c:v>
                </c:pt>
                <c:pt idx="150">
                  <c:v>11/21/1995</c:v>
                </c:pt>
                <c:pt idx="151">
                  <c:v>11/22/1995</c:v>
                </c:pt>
                <c:pt idx="152">
                  <c:v>11/27/1995</c:v>
                </c:pt>
                <c:pt idx="153">
                  <c:v>11/28/1995</c:v>
                </c:pt>
                <c:pt idx="154">
                  <c:v>11/29/1995</c:v>
                </c:pt>
                <c:pt idx="155">
                  <c:v>11/30/1995</c:v>
                </c:pt>
                <c:pt idx="156">
                  <c:v>12/1/1995</c:v>
                </c:pt>
                <c:pt idx="157">
                  <c:v>12/4/1995</c:v>
                </c:pt>
                <c:pt idx="158">
                  <c:v>12/5/1995</c:v>
                </c:pt>
                <c:pt idx="159">
                  <c:v>12/6/1995</c:v>
                </c:pt>
                <c:pt idx="160">
                  <c:v>12/7/1995</c:v>
                </c:pt>
                <c:pt idx="161">
                  <c:v>12/8/1995</c:v>
                </c:pt>
                <c:pt idx="162">
                  <c:v>12/11/1995</c:v>
                </c:pt>
                <c:pt idx="163">
                  <c:v>12/12/1995</c:v>
                </c:pt>
                <c:pt idx="164">
                  <c:v>12/13/1995</c:v>
                </c:pt>
                <c:pt idx="165">
                  <c:v>12/14/1995</c:v>
                </c:pt>
                <c:pt idx="166">
                  <c:v>12/15/1995</c:v>
                </c:pt>
                <c:pt idx="167">
                  <c:v>12/18/1995</c:v>
                </c:pt>
                <c:pt idx="168">
                  <c:v>12/19/1995</c:v>
                </c:pt>
                <c:pt idx="169">
                  <c:v>12/20/1995</c:v>
                </c:pt>
                <c:pt idx="170">
                  <c:v>12/21/1995</c:v>
                </c:pt>
                <c:pt idx="171">
                  <c:v>12/22/1995</c:v>
                </c:pt>
                <c:pt idx="172">
                  <c:v>12/26/1995</c:v>
                </c:pt>
                <c:pt idx="173">
                  <c:v>12/27/1995</c:v>
                </c:pt>
                <c:pt idx="174">
                  <c:v>12/28/1995</c:v>
                </c:pt>
                <c:pt idx="175">
                  <c:v>12/29/1995</c:v>
                </c:pt>
                <c:pt idx="176">
                  <c:v>1/2/1996</c:v>
                </c:pt>
                <c:pt idx="177">
                  <c:v>1/3/1996</c:v>
                </c:pt>
                <c:pt idx="178">
                  <c:v>1/4/1996</c:v>
                </c:pt>
                <c:pt idx="179">
                  <c:v>1/5/1996</c:v>
                </c:pt>
                <c:pt idx="180">
                  <c:v>1/9/1996</c:v>
                </c:pt>
                <c:pt idx="181">
                  <c:v>1/10/1996</c:v>
                </c:pt>
                <c:pt idx="182">
                  <c:v>1/11/1996</c:v>
                </c:pt>
                <c:pt idx="183">
                  <c:v>1/12/1996</c:v>
                </c:pt>
                <c:pt idx="184">
                  <c:v>1/15/1996</c:v>
                </c:pt>
                <c:pt idx="185">
                  <c:v>1/16/1996</c:v>
                </c:pt>
                <c:pt idx="186">
                  <c:v>1/17/1996</c:v>
                </c:pt>
                <c:pt idx="187">
                  <c:v>1/18/1996</c:v>
                </c:pt>
                <c:pt idx="188">
                  <c:v>1/19/1996</c:v>
                </c:pt>
                <c:pt idx="189">
                  <c:v>1/22/1996</c:v>
                </c:pt>
                <c:pt idx="190">
                  <c:v>1/23/1996</c:v>
                </c:pt>
                <c:pt idx="191">
                  <c:v>1/24/1996</c:v>
                </c:pt>
                <c:pt idx="192">
                  <c:v>1/25/1996</c:v>
                </c:pt>
                <c:pt idx="193">
                  <c:v>1/26/1996</c:v>
                </c:pt>
                <c:pt idx="194">
                  <c:v>1/29/1996</c:v>
                </c:pt>
                <c:pt idx="195">
                  <c:v>1/30/1996</c:v>
                </c:pt>
                <c:pt idx="196">
                  <c:v>1/31/1996</c:v>
                </c:pt>
                <c:pt idx="197">
                  <c:v>2/1/1996</c:v>
                </c:pt>
                <c:pt idx="198">
                  <c:v>2/2/1996</c:v>
                </c:pt>
                <c:pt idx="199">
                  <c:v>2/5/1996</c:v>
                </c:pt>
                <c:pt idx="200">
                  <c:v>2/6/1996</c:v>
                </c:pt>
                <c:pt idx="201">
                  <c:v>2/7/1996</c:v>
                </c:pt>
                <c:pt idx="202">
                  <c:v>2/8/1996</c:v>
                </c:pt>
                <c:pt idx="203">
                  <c:v>2/9/1996</c:v>
                </c:pt>
                <c:pt idx="204">
                  <c:v>2/12/1996</c:v>
                </c:pt>
                <c:pt idx="205">
                  <c:v>2/13/1996</c:v>
                </c:pt>
                <c:pt idx="206">
                  <c:v>2/14/1996</c:v>
                </c:pt>
                <c:pt idx="207">
                  <c:v>2/15/1996</c:v>
                </c:pt>
                <c:pt idx="208">
                  <c:v>2/16/1996</c:v>
                </c:pt>
                <c:pt idx="209">
                  <c:v>2/20/1996</c:v>
                </c:pt>
                <c:pt idx="210">
                  <c:v>2/21/1996</c:v>
                </c:pt>
                <c:pt idx="211">
                  <c:v>2/22/1996</c:v>
                </c:pt>
                <c:pt idx="212">
                  <c:v>2/23/1996</c:v>
                </c:pt>
                <c:pt idx="213">
                  <c:v>2/26/1996</c:v>
                </c:pt>
                <c:pt idx="214">
                  <c:v>2/27/1996</c:v>
                </c:pt>
                <c:pt idx="215">
                  <c:v>2/28/1996</c:v>
                </c:pt>
                <c:pt idx="216">
                  <c:v>2/29/1996</c:v>
                </c:pt>
                <c:pt idx="217">
                  <c:v>3/1/1996</c:v>
                </c:pt>
                <c:pt idx="218">
                  <c:v>3/4/1996</c:v>
                </c:pt>
                <c:pt idx="219">
                  <c:v>3/5/1996</c:v>
                </c:pt>
                <c:pt idx="220">
                  <c:v>3/6/1996</c:v>
                </c:pt>
                <c:pt idx="221">
                  <c:v>3/7/1996</c:v>
                </c:pt>
                <c:pt idx="222">
                  <c:v>3/8/1996</c:v>
                </c:pt>
                <c:pt idx="223">
                  <c:v>3/11/1996</c:v>
                </c:pt>
                <c:pt idx="224">
                  <c:v>3/12/1996</c:v>
                </c:pt>
                <c:pt idx="225">
                  <c:v>3/13/1996</c:v>
                </c:pt>
                <c:pt idx="226">
                  <c:v>3/14/1996</c:v>
                </c:pt>
                <c:pt idx="227">
                  <c:v>3/15/1996</c:v>
                </c:pt>
                <c:pt idx="228">
                  <c:v>3/18/1996</c:v>
                </c:pt>
                <c:pt idx="229">
                  <c:v>3/19/1996</c:v>
                </c:pt>
                <c:pt idx="230">
                  <c:v>3/20/1996</c:v>
                </c:pt>
                <c:pt idx="231">
                  <c:v>3/21/1996</c:v>
                </c:pt>
                <c:pt idx="232">
                  <c:v>3/22/1996</c:v>
                </c:pt>
                <c:pt idx="233">
                  <c:v>3/25/1996</c:v>
                </c:pt>
                <c:pt idx="234">
                  <c:v>3/26/1996</c:v>
                </c:pt>
                <c:pt idx="235">
                  <c:v>3/27/1996</c:v>
                </c:pt>
                <c:pt idx="236">
                  <c:v>3/28/1996</c:v>
                </c:pt>
                <c:pt idx="237">
                  <c:v>3/29/1996</c:v>
                </c:pt>
                <c:pt idx="238">
                  <c:v>4/1/1996</c:v>
                </c:pt>
                <c:pt idx="239">
                  <c:v>4/2/1996</c:v>
                </c:pt>
                <c:pt idx="240">
                  <c:v>4/3/1996</c:v>
                </c:pt>
                <c:pt idx="241">
                  <c:v>4/4/1996</c:v>
                </c:pt>
                <c:pt idx="242">
                  <c:v>4/8/1996</c:v>
                </c:pt>
                <c:pt idx="243">
                  <c:v>4/9/1996</c:v>
                </c:pt>
                <c:pt idx="244">
                  <c:v>4/10/1996</c:v>
                </c:pt>
                <c:pt idx="245">
                  <c:v>4/11/1996</c:v>
                </c:pt>
                <c:pt idx="246">
                  <c:v>4/12/1996</c:v>
                </c:pt>
                <c:pt idx="247">
                  <c:v>4/15/1996</c:v>
                </c:pt>
                <c:pt idx="248">
                  <c:v>4/16/1996</c:v>
                </c:pt>
                <c:pt idx="249">
                  <c:v>4/17/1996</c:v>
                </c:pt>
                <c:pt idx="250">
                  <c:v>4/18/1996</c:v>
                </c:pt>
                <c:pt idx="251">
                  <c:v>4/19/1996</c:v>
                </c:pt>
                <c:pt idx="252">
                  <c:v>4/22/1996</c:v>
                </c:pt>
                <c:pt idx="253">
                  <c:v>4/23/1996</c:v>
                </c:pt>
                <c:pt idx="254">
                  <c:v>4/24/1996</c:v>
                </c:pt>
                <c:pt idx="255">
                  <c:v>4/25/1996</c:v>
                </c:pt>
                <c:pt idx="256">
                  <c:v>4/26/1996</c:v>
                </c:pt>
                <c:pt idx="257">
                  <c:v>4/29/1996</c:v>
                </c:pt>
                <c:pt idx="258">
                  <c:v>4/30/1996</c:v>
                </c:pt>
                <c:pt idx="259">
                  <c:v>5/1/1996</c:v>
                </c:pt>
                <c:pt idx="260">
                  <c:v>5/2/1996</c:v>
                </c:pt>
                <c:pt idx="261">
                  <c:v>5/3/1996</c:v>
                </c:pt>
                <c:pt idx="262">
                  <c:v>5/6/1996</c:v>
                </c:pt>
                <c:pt idx="263">
                  <c:v>5/7/1996</c:v>
                </c:pt>
                <c:pt idx="264">
                  <c:v>5/8/1996</c:v>
                </c:pt>
                <c:pt idx="265">
                  <c:v>5/9/1996</c:v>
                </c:pt>
                <c:pt idx="266">
                  <c:v>5/10/1996</c:v>
                </c:pt>
                <c:pt idx="267">
                  <c:v>5/13/1996</c:v>
                </c:pt>
                <c:pt idx="268">
                  <c:v>5/14/1996</c:v>
                </c:pt>
                <c:pt idx="269">
                  <c:v>5/15/1996</c:v>
                </c:pt>
                <c:pt idx="270">
                  <c:v>5/16/1996</c:v>
                </c:pt>
                <c:pt idx="271">
                  <c:v>5/17/1996</c:v>
                </c:pt>
                <c:pt idx="272">
                  <c:v>5/20/1996</c:v>
                </c:pt>
                <c:pt idx="273">
                  <c:v>5/21/1996</c:v>
                </c:pt>
                <c:pt idx="274">
                  <c:v>5/22/1996</c:v>
                </c:pt>
                <c:pt idx="275">
                  <c:v>5/23/1996</c:v>
                </c:pt>
                <c:pt idx="276">
                  <c:v>5/24/1996</c:v>
                </c:pt>
                <c:pt idx="277">
                  <c:v>5/28/1996</c:v>
                </c:pt>
                <c:pt idx="278">
                  <c:v>5/29/1996</c:v>
                </c:pt>
                <c:pt idx="279">
                  <c:v>5/30/1996</c:v>
                </c:pt>
                <c:pt idx="280">
                  <c:v>5/31/1996</c:v>
                </c:pt>
                <c:pt idx="281">
                  <c:v>6/3/1996</c:v>
                </c:pt>
                <c:pt idx="282">
                  <c:v>6/4/1996</c:v>
                </c:pt>
                <c:pt idx="283">
                  <c:v>6/5/1996</c:v>
                </c:pt>
                <c:pt idx="284">
                  <c:v>6/6/1996</c:v>
                </c:pt>
                <c:pt idx="285">
                  <c:v>6/7/1996</c:v>
                </c:pt>
                <c:pt idx="286">
                  <c:v>6/10/1996</c:v>
                </c:pt>
                <c:pt idx="287">
                  <c:v>6/11/1996</c:v>
                </c:pt>
                <c:pt idx="288">
                  <c:v>6/12/1996</c:v>
                </c:pt>
                <c:pt idx="289">
                  <c:v>6/13/1996</c:v>
                </c:pt>
                <c:pt idx="290">
                  <c:v>6/14/1996</c:v>
                </c:pt>
                <c:pt idx="291">
                  <c:v>6/17/1996</c:v>
                </c:pt>
                <c:pt idx="292">
                  <c:v>6/18/1996</c:v>
                </c:pt>
                <c:pt idx="293">
                  <c:v>6/19/1996</c:v>
                </c:pt>
                <c:pt idx="294">
                  <c:v>6/20/1996</c:v>
                </c:pt>
                <c:pt idx="295">
                  <c:v>6/21/1996</c:v>
                </c:pt>
                <c:pt idx="296">
                  <c:v>6/24/1996</c:v>
                </c:pt>
                <c:pt idx="297">
                  <c:v>6/25/1996</c:v>
                </c:pt>
                <c:pt idx="298">
                  <c:v>6/26/1996</c:v>
                </c:pt>
                <c:pt idx="299">
                  <c:v>6/27/1996</c:v>
                </c:pt>
                <c:pt idx="300">
                  <c:v>6/28/1996</c:v>
                </c:pt>
                <c:pt idx="301">
                  <c:v>7/1/1996</c:v>
                </c:pt>
                <c:pt idx="302">
                  <c:v>7/2/1996</c:v>
                </c:pt>
                <c:pt idx="303">
                  <c:v>7/3/1996</c:v>
                </c:pt>
                <c:pt idx="304">
                  <c:v>7/8/1996</c:v>
                </c:pt>
                <c:pt idx="305">
                  <c:v>7/9/1996</c:v>
                </c:pt>
                <c:pt idx="306">
                  <c:v>7/10/1996</c:v>
                </c:pt>
                <c:pt idx="307">
                  <c:v>7/11/1996</c:v>
                </c:pt>
                <c:pt idx="308">
                  <c:v>7/12/1996</c:v>
                </c:pt>
                <c:pt idx="309">
                  <c:v>7/15/1996</c:v>
                </c:pt>
                <c:pt idx="310">
                  <c:v>7/16/1996</c:v>
                </c:pt>
                <c:pt idx="311">
                  <c:v>7/17/1996</c:v>
                </c:pt>
                <c:pt idx="312">
                  <c:v>7/18/1996</c:v>
                </c:pt>
                <c:pt idx="313">
                  <c:v>7/19/1996</c:v>
                </c:pt>
                <c:pt idx="314">
                  <c:v>7/22/1996</c:v>
                </c:pt>
                <c:pt idx="315">
                  <c:v>7/23/1996</c:v>
                </c:pt>
                <c:pt idx="316">
                  <c:v>7/24/1996</c:v>
                </c:pt>
                <c:pt idx="317">
                  <c:v>7/25/1996</c:v>
                </c:pt>
                <c:pt idx="318">
                  <c:v>7/26/1996</c:v>
                </c:pt>
                <c:pt idx="319">
                  <c:v>7/29/1996</c:v>
                </c:pt>
                <c:pt idx="320">
                  <c:v>7/30/1996</c:v>
                </c:pt>
                <c:pt idx="321">
                  <c:v>7/31/1996</c:v>
                </c:pt>
                <c:pt idx="322">
                  <c:v>8/1/1996</c:v>
                </c:pt>
                <c:pt idx="323">
                  <c:v>8/2/1996</c:v>
                </c:pt>
                <c:pt idx="324">
                  <c:v>8/5/1996</c:v>
                </c:pt>
                <c:pt idx="325">
                  <c:v>8/6/1996</c:v>
                </c:pt>
                <c:pt idx="326">
                  <c:v>8/7/1996</c:v>
                </c:pt>
                <c:pt idx="327">
                  <c:v>8/8/1996</c:v>
                </c:pt>
                <c:pt idx="328">
                  <c:v>8/9/1996</c:v>
                </c:pt>
                <c:pt idx="329">
                  <c:v>8/12/1996</c:v>
                </c:pt>
                <c:pt idx="330">
                  <c:v>8/13/1996</c:v>
                </c:pt>
                <c:pt idx="331">
                  <c:v>8/14/1996</c:v>
                </c:pt>
                <c:pt idx="332">
                  <c:v>8/15/1996</c:v>
                </c:pt>
                <c:pt idx="333">
                  <c:v>8/16/1996</c:v>
                </c:pt>
                <c:pt idx="334">
                  <c:v>8/19/1996</c:v>
                </c:pt>
                <c:pt idx="335">
                  <c:v>8/20/1996</c:v>
                </c:pt>
                <c:pt idx="336">
                  <c:v>8/21/1996</c:v>
                </c:pt>
                <c:pt idx="337">
                  <c:v>8/22/1996</c:v>
                </c:pt>
                <c:pt idx="338">
                  <c:v>8/23/1996</c:v>
                </c:pt>
                <c:pt idx="339">
                  <c:v>8/26/1996</c:v>
                </c:pt>
                <c:pt idx="340">
                  <c:v>8/27/1996</c:v>
                </c:pt>
                <c:pt idx="341">
                  <c:v>8/28/1996</c:v>
                </c:pt>
                <c:pt idx="342">
                  <c:v>8/29/1996</c:v>
                </c:pt>
                <c:pt idx="343">
                  <c:v>8/30/1996</c:v>
                </c:pt>
                <c:pt idx="344">
                  <c:v>9/3/1996</c:v>
                </c:pt>
                <c:pt idx="345">
                  <c:v>9/4/1996</c:v>
                </c:pt>
                <c:pt idx="346">
                  <c:v>9/5/1996</c:v>
                </c:pt>
                <c:pt idx="347">
                  <c:v>9/6/1996</c:v>
                </c:pt>
                <c:pt idx="348">
                  <c:v>9/9/1996</c:v>
                </c:pt>
                <c:pt idx="349">
                  <c:v>9/10/1996</c:v>
                </c:pt>
                <c:pt idx="350">
                  <c:v>9/11/1996</c:v>
                </c:pt>
                <c:pt idx="351">
                  <c:v>9/12/1996</c:v>
                </c:pt>
                <c:pt idx="352">
                  <c:v>9/13/1996</c:v>
                </c:pt>
                <c:pt idx="353">
                  <c:v>9/16/1996</c:v>
                </c:pt>
                <c:pt idx="354">
                  <c:v>9/17/1996</c:v>
                </c:pt>
                <c:pt idx="355">
                  <c:v>9/18/1996</c:v>
                </c:pt>
                <c:pt idx="356">
                  <c:v>9/19/1996</c:v>
                </c:pt>
                <c:pt idx="357">
                  <c:v>9/20/1996</c:v>
                </c:pt>
                <c:pt idx="358">
                  <c:v>9/23/1996</c:v>
                </c:pt>
                <c:pt idx="359">
                  <c:v>9/24/1996</c:v>
                </c:pt>
                <c:pt idx="360">
                  <c:v>9/25/1996</c:v>
                </c:pt>
                <c:pt idx="361">
                  <c:v>9/26/1996</c:v>
                </c:pt>
                <c:pt idx="362">
                  <c:v>9/27/1996</c:v>
                </c:pt>
                <c:pt idx="363">
                  <c:v>9/30/1996</c:v>
                </c:pt>
                <c:pt idx="364">
                  <c:v>10/1/1996</c:v>
                </c:pt>
                <c:pt idx="365">
                  <c:v>10/2/1996</c:v>
                </c:pt>
                <c:pt idx="366">
                  <c:v>10/3/1996</c:v>
                </c:pt>
                <c:pt idx="367">
                  <c:v>10/4/1996</c:v>
                </c:pt>
                <c:pt idx="368">
                  <c:v>10/7/1996</c:v>
                </c:pt>
                <c:pt idx="369">
                  <c:v>10/8/1996</c:v>
                </c:pt>
                <c:pt idx="370">
                  <c:v>10/9/1996</c:v>
                </c:pt>
                <c:pt idx="371">
                  <c:v>10/10/1996</c:v>
                </c:pt>
                <c:pt idx="372">
                  <c:v>10/11/1996</c:v>
                </c:pt>
                <c:pt idx="373">
                  <c:v>10/14/1996</c:v>
                </c:pt>
                <c:pt idx="374">
                  <c:v>10/15/1996</c:v>
                </c:pt>
                <c:pt idx="375">
                  <c:v>10/16/1996</c:v>
                </c:pt>
                <c:pt idx="376">
                  <c:v>10/17/1996</c:v>
                </c:pt>
                <c:pt idx="377">
                  <c:v>10/18/1996</c:v>
                </c:pt>
                <c:pt idx="378">
                  <c:v>10/21/1996</c:v>
                </c:pt>
                <c:pt idx="379">
                  <c:v>10/22/1996</c:v>
                </c:pt>
                <c:pt idx="380">
                  <c:v>10/23/1996</c:v>
                </c:pt>
                <c:pt idx="381">
                  <c:v>10/24/1996</c:v>
                </c:pt>
                <c:pt idx="382">
                  <c:v>10/25/1996</c:v>
                </c:pt>
                <c:pt idx="383">
                  <c:v>10/28/1996</c:v>
                </c:pt>
                <c:pt idx="384">
                  <c:v>10/29/1996</c:v>
                </c:pt>
                <c:pt idx="385">
                  <c:v>10/30/1996</c:v>
                </c:pt>
                <c:pt idx="386">
                  <c:v>10/31/1996</c:v>
                </c:pt>
                <c:pt idx="387">
                  <c:v>11/1/1996</c:v>
                </c:pt>
                <c:pt idx="388">
                  <c:v>11/4/1996</c:v>
                </c:pt>
                <c:pt idx="389">
                  <c:v>11/5/1996</c:v>
                </c:pt>
                <c:pt idx="390">
                  <c:v>11/6/1996</c:v>
                </c:pt>
                <c:pt idx="391">
                  <c:v>11/7/1996</c:v>
                </c:pt>
                <c:pt idx="392">
                  <c:v>11/8/1996</c:v>
                </c:pt>
                <c:pt idx="393">
                  <c:v>11/11/1996</c:v>
                </c:pt>
                <c:pt idx="394">
                  <c:v>11/12/1996</c:v>
                </c:pt>
                <c:pt idx="395">
                  <c:v>11/13/1996</c:v>
                </c:pt>
                <c:pt idx="396">
                  <c:v>11/14/1996</c:v>
                </c:pt>
                <c:pt idx="397">
                  <c:v>11/15/1996</c:v>
                </c:pt>
                <c:pt idx="398">
                  <c:v>11/18/1996</c:v>
                </c:pt>
                <c:pt idx="399">
                  <c:v>11/19/1996</c:v>
                </c:pt>
                <c:pt idx="400">
                  <c:v>11/20/1996</c:v>
                </c:pt>
                <c:pt idx="401">
                  <c:v>11/21/1996</c:v>
                </c:pt>
                <c:pt idx="402">
                  <c:v>11/22/1996</c:v>
                </c:pt>
                <c:pt idx="403">
                  <c:v>11/25/1996</c:v>
                </c:pt>
                <c:pt idx="404">
                  <c:v>11/26/1996</c:v>
                </c:pt>
                <c:pt idx="405">
                  <c:v>11/27/1996</c:v>
                </c:pt>
                <c:pt idx="406">
                  <c:v>12/2/1996</c:v>
                </c:pt>
                <c:pt idx="407">
                  <c:v>12/3/1996</c:v>
                </c:pt>
                <c:pt idx="408">
                  <c:v>12/4/1996</c:v>
                </c:pt>
                <c:pt idx="409">
                  <c:v>12/5/1996</c:v>
                </c:pt>
                <c:pt idx="410">
                  <c:v>12/6/1996</c:v>
                </c:pt>
                <c:pt idx="411">
                  <c:v>12/9/1996</c:v>
                </c:pt>
                <c:pt idx="412">
                  <c:v>12/10/1996</c:v>
                </c:pt>
                <c:pt idx="413">
                  <c:v>12/11/1996</c:v>
                </c:pt>
                <c:pt idx="414">
                  <c:v>12/12/1996</c:v>
                </c:pt>
                <c:pt idx="415">
                  <c:v>12/13/1996</c:v>
                </c:pt>
                <c:pt idx="416">
                  <c:v>12/16/1996</c:v>
                </c:pt>
                <c:pt idx="417">
                  <c:v>12/17/1996</c:v>
                </c:pt>
                <c:pt idx="418">
                  <c:v>12/18/1996</c:v>
                </c:pt>
                <c:pt idx="419">
                  <c:v>12/19/1996</c:v>
                </c:pt>
                <c:pt idx="420">
                  <c:v>12/20/1996</c:v>
                </c:pt>
                <c:pt idx="421">
                  <c:v>12/23/1996</c:v>
                </c:pt>
                <c:pt idx="422">
                  <c:v>12/24/1996</c:v>
                </c:pt>
                <c:pt idx="423">
                  <c:v>12/26/1996</c:v>
                </c:pt>
                <c:pt idx="424">
                  <c:v>12/27/1996</c:v>
                </c:pt>
                <c:pt idx="425">
                  <c:v>12/30/1996</c:v>
                </c:pt>
                <c:pt idx="426">
                  <c:v>12/31/1996</c:v>
                </c:pt>
                <c:pt idx="427">
                  <c:v>1/2/1997</c:v>
                </c:pt>
                <c:pt idx="428">
                  <c:v>1/3/1997</c:v>
                </c:pt>
                <c:pt idx="429">
                  <c:v>1/6/1997</c:v>
                </c:pt>
                <c:pt idx="430">
                  <c:v>1/7/1997</c:v>
                </c:pt>
                <c:pt idx="431">
                  <c:v>1/8/1997</c:v>
                </c:pt>
                <c:pt idx="432">
                  <c:v>1/9/1997</c:v>
                </c:pt>
                <c:pt idx="433">
                  <c:v>1/10/1997</c:v>
                </c:pt>
                <c:pt idx="434">
                  <c:v>1/13/1997</c:v>
                </c:pt>
                <c:pt idx="435">
                  <c:v>1/14/1997</c:v>
                </c:pt>
                <c:pt idx="436">
                  <c:v>1/15/1997</c:v>
                </c:pt>
                <c:pt idx="437">
                  <c:v>1/16/1997</c:v>
                </c:pt>
                <c:pt idx="438">
                  <c:v>1/17/1997</c:v>
                </c:pt>
                <c:pt idx="439">
                  <c:v>1/20/1997</c:v>
                </c:pt>
                <c:pt idx="440">
                  <c:v>1/21/1997</c:v>
                </c:pt>
                <c:pt idx="441">
                  <c:v>1/22/1997</c:v>
                </c:pt>
                <c:pt idx="442">
                  <c:v>1/23/1997</c:v>
                </c:pt>
                <c:pt idx="443">
                  <c:v>1/24/1997</c:v>
                </c:pt>
                <c:pt idx="444">
                  <c:v>1/27/1997</c:v>
                </c:pt>
                <c:pt idx="445">
                  <c:v>1/28/1997</c:v>
                </c:pt>
                <c:pt idx="446">
                  <c:v>1/29/1997</c:v>
                </c:pt>
                <c:pt idx="447">
                  <c:v>1/30/1997</c:v>
                </c:pt>
                <c:pt idx="448">
                  <c:v>1/31/1997</c:v>
                </c:pt>
                <c:pt idx="449">
                  <c:v>2/3/1997</c:v>
                </c:pt>
                <c:pt idx="450">
                  <c:v>2/4/1997</c:v>
                </c:pt>
                <c:pt idx="451">
                  <c:v>2/5/1997</c:v>
                </c:pt>
                <c:pt idx="452">
                  <c:v>2/6/1997</c:v>
                </c:pt>
                <c:pt idx="453">
                  <c:v>2/7/1997</c:v>
                </c:pt>
                <c:pt idx="454">
                  <c:v>2/10/1997</c:v>
                </c:pt>
                <c:pt idx="455">
                  <c:v>2/11/1997</c:v>
                </c:pt>
                <c:pt idx="456">
                  <c:v>2/12/1997</c:v>
                </c:pt>
                <c:pt idx="457">
                  <c:v>2/13/1997</c:v>
                </c:pt>
                <c:pt idx="458">
                  <c:v>2/14/1997</c:v>
                </c:pt>
                <c:pt idx="459">
                  <c:v>2/18/1997</c:v>
                </c:pt>
                <c:pt idx="460">
                  <c:v>2/19/1997</c:v>
                </c:pt>
                <c:pt idx="461">
                  <c:v>2/20/1997</c:v>
                </c:pt>
                <c:pt idx="462">
                  <c:v>2/21/1997</c:v>
                </c:pt>
                <c:pt idx="463">
                  <c:v>2/24/1997</c:v>
                </c:pt>
                <c:pt idx="464">
                  <c:v>2/25/1997</c:v>
                </c:pt>
                <c:pt idx="465">
                  <c:v>2/26/1997</c:v>
                </c:pt>
                <c:pt idx="466">
                  <c:v>2/27/1997</c:v>
                </c:pt>
                <c:pt idx="467">
                  <c:v>2/28/1997</c:v>
                </c:pt>
                <c:pt idx="468">
                  <c:v>3/3/1997</c:v>
                </c:pt>
                <c:pt idx="469">
                  <c:v>3/4/1997</c:v>
                </c:pt>
                <c:pt idx="470">
                  <c:v>3/5/1997</c:v>
                </c:pt>
                <c:pt idx="471">
                  <c:v>3/6/1997</c:v>
                </c:pt>
                <c:pt idx="472">
                  <c:v>3/7/1997</c:v>
                </c:pt>
                <c:pt idx="473">
                  <c:v>3/10/1997</c:v>
                </c:pt>
                <c:pt idx="474">
                  <c:v>3/11/1997</c:v>
                </c:pt>
                <c:pt idx="475">
                  <c:v>3/12/1997</c:v>
                </c:pt>
                <c:pt idx="476">
                  <c:v>3/13/1997</c:v>
                </c:pt>
                <c:pt idx="477">
                  <c:v>3/14/1997</c:v>
                </c:pt>
                <c:pt idx="478">
                  <c:v>3/17/1997</c:v>
                </c:pt>
                <c:pt idx="479">
                  <c:v>3/18/1997</c:v>
                </c:pt>
                <c:pt idx="480">
                  <c:v>3/19/1997</c:v>
                </c:pt>
                <c:pt idx="481">
                  <c:v>3/20/1997</c:v>
                </c:pt>
                <c:pt idx="482">
                  <c:v>3/21/1997</c:v>
                </c:pt>
                <c:pt idx="483">
                  <c:v>3/24/1997</c:v>
                </c:pt>
                <c:pt idx="484">
                  <c:v>3/25/1997</c:v>
                </c:pt>
                <c:pt idx="485">
                  <c:v>3/26/1997</c:v>
                </c:pt>
                <c:pt idx="486">
                  <c:v>3/27/1997</c:v>
                </c:pt>
                <c:pt idx="487">
                  <c:v>3/31/1997</c:v>
                </c:pt>
                <c:pt idx="488">
                  <c:v>4/1/1997</c:v>
                </c:pt>
                <c:pt idx="489">
                  <c:v>4/2/1997</c:v>
                </c:pt>
                <c:pt idx="490">
                  <c:v>4/3/1997</c:v>
                </c:pt>
                <c:pt idx="491">
                  <c:v>4/4/1997</c:v>
                </c:pt>
                <c:pt idx="492">
                  <c:v>4/7/1997</c:v>
                </c:pt>
                <c:pt idx="493">
                  <c:v>4/8/1997</c:v>
                </c:pt>
                <c:pt idx="494">
                  <c:v>4/9/1997</c:v>
                </c:pt>
                <c:pt idx="495">
                  <c:v>4/10/1997</c:v>
                </c:pt>
                <c:pt idx="496">
                  <c:v>4/11/1997</c:v>
                </c:pt>
                <c:pt idx="497">
                  <c:v>4/14/1997</c:v>
                </c:pt>
                <c:pt idx="498">
                  <c:v>4/15/1997</c:v>
                </c:pt>
                <c:pt idx="499">
                  <c:v>4/16/1997</c:v>
                </c:pt>
                <c:pt idx="500">
                  <c:v>4/17/1997</c:v>
                </c:pt>
                <c:pt idx="501">
                  <c:v>4/18/1997</c:v>
                </c:pt>
                <c:pt idx="502">
                  <c:v>4/21/1997</c:v>
                </c:pt>
                <c:pt idx="503">
                  <c:v>4/22/1997</c:v>
                </c:pt>
                <c:pt idx="504">
                  <c:v>4/23/1997</c:v>
                </c:pt>
                <c:pt idx="505">
                  <c:v>4/24/1997</c:v>
                </c:pt>
                <c:pt idx="506">
                  <c:v>4/25/1997</c:v>
                </c:pt>
                <c:pt idx="507">
                  <c:v>4/28/1997</c:v>
                </c:pt>
                <c:pt idx="508">
                  <c:v>4/29/1997</c:v>
                </c:pt>
                <c:pt idx="509">
                  <c:v>4/30/1997</c:v>
                </c:pt>
                <c:pt idx="510">
                  <c:v>5/1/1997</c:v>
                </c:pt>
                <c:pt idx="511">
                  <c:v>5/2/1997</c:v>
                </c:pt>
                <c:pt idx="512">
                  <c:v>5/5/1997</c:v>
                </c:pt>
                <c:pt idx="513">
                  <c:v>5/6/1997</c:v>
                </c:pt>
                <c:pt idx="514">
                  <c:v>5/7/1997</c:v>
                </c:pt>
                <c:pt idx="515">
                  <c:v>5/8/1997</c:v>
                </c:pt>
                <c:pt idx="516">
                  <c:v>5/9/1997</c:v>
                </c:pt>
                <c:pt idx="517">
                  <c:v>5/12/1997</c:v>
                </c:pt>
                <c:pt idx="518">
                  <c:v>5/13/1997</c:v>
                </c:pt>
                <c:pt idx="519">
                  <c:v>5/14/1997</c:v>
                </c:pt>
                <c:pt idx="520">
                  <c:v>5/15/1997</c:v>
                </c:pt>
                <c:pt idx="521">
                  <c:v>5/16/1997</c:v>
                </c:pt>
                <c:pt idx="522">
                  <c:v>5/19/1997</c:v>
                </c:pt>
                <c:pt idx="523">
                  <c:v>5/20/1997</c:v>
                </c:pt>
                <c:pt idx="524">
                  <c:v>5/21/1997</c:v>
                </c:pt>
                <c:pt idx="525">
                  <c:v>5/22/1997</c:v>
                </c:pt>
                <c:pt idx="526">
                  <c:v>5/23/1997</c:v>
                </c:pt>
                <c:pt idx="527">
                  <c:v>5/27/1997</c:v>
                </c:pt>
                <c:pt idx="528">
                  <c:v>5/28/1997</c:v>
                </c:pt>
                <c:pt idx="529">
                  <c:v>5/29/1997</c:v>
                </c:pt>
                <c:pt idx="530">
                  <c:v>5/30/1997</c:v>
                </c:pt>
                <c:pt idx="531">
                  <c:v>6/2/1997</c:v>
                </c:pt>
                <c:pt idx="532">
                  <c:v>6/3/1997</c:v>
                </c:pt>
                <c:pt idx="533">
                  <c:v>6/4/1997</c:v>
                </c:pt>
                <c:pt idx="534">
                  <c:v>6/5/1997</c:v>
                </c:pt>
                <c:pt idx="535">
                  <c:v>6/6/1997</c:v>
                </c:pt>
                <c:pt idx="536">
                  <c:v>6/9/1997</c:v>
                </c:pt>
                <c:pt idx="537">
                  <c:v>6/10/1997</c:v>
                </c:pt>
                <c:pt idx="538">
                  <c:v>6/11/1997</c:v>
                </c:pt>
                <c:pt idx="539">
                  <c:v>6/12/1997</c:v>
                </c:pt>
                <c:pt idx="540">
                  <c:v>6/13/1997</c:v>
                </c:pt>
                <c:pt idx="541">
                  <c:v>6/16/1997</c:v>
                </c:pt>
                <c:pt idx="542">
                  <c:v>6/17/1997</c:v>
                </c:pt>
                <c:pt idx="543">
                  <c:v>6/18/1997</c:v>
                </c:pt>
                <c:pt idx="544">
                  <c:v>6/19/1997</c:v>
                </c:pt>
                <c:pt idx="545">
                  <c:v>6/20/1997</c:v>
                </c:pt>
                <c:pt idx="546">
                  <c:v>6/23/1997</c:v>
                </c:pt>
                <c:pt idx="547">
                  <c:v>6/24/1997</c:v>
                </c:pt>
                <c:pt idx="548">
                  <c:v>6/25/1997</c:v>
                </c:pt>
                <c:pt idx="549">
                  <c:v>6/26/1997</c:v>
                </c:pt>
                <c:pt idx="550">
                  <c:v>6/27/1997</c:v>
                </c:pt>
                <c:pt idx="551">
                  <c:v>6/30/1997</c:v>
                </c:pt>
                <c:pt idx="552">
                  <c:v>7/1/1997</c:v>
                </c:pt>
                <c:pt idx="553">
                  <c:v>7/2/1997</c:v>
                </c:pt>
                <c:pt idx="554">
                  <c:v>7/3/1997</c:v>
                </c:pt>
                <c:pt idx="555">
                  <c:v>7/7/1997</c:v>
                </c:pt>
                <c:pt idx="556">
                  <c:v>7/8/1997</c:v>
                </c:pt>
                <c:pt idx="557">
                  <c:v>7/9/1997</c:v>
                </c:pt>
                <c:pt idx="558">
                  <c:v>7/10/1997</c:v>
                </c:pt>
                <c:pt idx="559">
                  <c:v>7/11/1997</c:v>
                </c:pt>
                <c:pt idx="560">
                  <c:v>7/14/1997</c:v>
                </c:pt>
                <c:pt idx="561">
                  <c:v>7/15/1997</c:v>
                </c:pt>
                <c:pt idx="562">
                  <c:v>7/16/1997</c:v>
                </c:pt>
                <c:pt idx="563">
                  <c:v>7/17/1997</c:v>
                </c:pt>
                <c:pt idx="564">
                  <c:v>7/18/1997</c:v>
                </c:pt>
                <c:pt idx="565">
                  <c:v>7/21/1997</c:v>
                </c:pt>
                <c:pt idx="566">
                  <c:v>7/22/1997</c:v>
                </c:pt>
                <c:pt idx="567">
                  <c:v>7/23/1997</c:v>
                </c:pt>
                <c:pt idx="568">
                  <c:v>7/24/1997</c:v>
                </c:pt>
                <c:pt idx="569">
                  <c:v>7/25/1997</c:v>
                </c:pt>
                <c:pt idx="570">
                  <c:v>7/28/1997</c:v>
                </c:pt>
                <c:pt idx="571">
                  <c:v>7/29/1997</c:v>
                </c:pt>
                <c:pt idx="572">
                  <c:v>7/30/1997</c:v>
                </c:pt>
                <c:pt idx="573">
                  <c:v>7/31/1997</c:v>
                </c:pt>
                <c:pt idx="574">
                  <c:v>8/1/1997</c:v>
                </c:pt>
                <c:pt idx="575">
                  <c:v>8/4/1997</c:v>
                </c:pt>
                <c:pt idx="576">
                  <c:v>8/5/1997</c:v>
                </c:pt>
                <c:pt idx="577">
                  <c:v>8/6/1997</c:v>
                </c:pt>
                <c:pt idx="578">
                  <c:v>8/7/1997</c:v>
                </c:pt>
                <c:pt idx="579">
                  <c:v>8/8/1997</c:v>
                </c:pt>
                <c:pt idx="580">
                  <c:v>8/11/1997</c:v>
                </c:pt>
                <c:pt idx="581">
                  <c:v>8/12/1997</c:v>
                </c:pt>
                <c:pt idx="582">
                  <c:v>8/13/1997</c:v>
                </c:pt>
                <c:pt idx="583">
                  <c:v>8/14/1997</c:v>
                </c:pt>
                <c:pt idx="584">
                  <c:v>8/15/1997</c:v>
                </c:pt>
                <c:pt idx="585">
                  <c:v>8/18/1997</c:v>
                </c:pt>
                <c:pt idx="586">
                  <c:v>8/19/1997</c:v>
                </c:pt>
                <c:pt idx="587">
                  <c:v>8/20/1997</c:v>
                </c:pt>
                <c:pt idx="588">
                  <c:v>8/21/1997</c:v>
                </c:pt>
                <c:pt idx="589">
                  <c:v>8/22/1997</c:v>
                </c:pt>
                <c:pt idx="590">
                  <c:v>8/25/1997</c:v>
                </c:pt>
                <c:pt idx="591">
                  <c:v>8/26/1997</c:v>
                </c:pt>
                <c:pt idx="592">
                  <c:v>8/27/1997</c:v>
                </c:pt>
                <c:pt idx="593">
                  <c:v>8/28/1997</c:v>
                </c:pt>
                <c:pt idx="594">
                  <c:v>8/29/1997</c:v>
                </c:pt>
                <c:pt idx="595">
                  <c:v>9/2/1997</c:v>
                </c:pt>
                <c:pt idx="596">
                  <c:v>9/3/1997</c:v>
                </c:pt>
                <c:pt idx="597">
                  <c:v>9/4/1997</c:v>
                </c:pt>
                <c:pt idx="598">
                  <c:v>9/5/1997</c:v>
                </c:pt>
                <c:pt idx="599">
                  <c:v>9/8/1997</c:v>
                </c:pt>
                <c:pt idx="600">
                  <c:v>9/9/1997</c:v>
                </c:pt>
                <c:pt idx="601">
                  <c:v>9/10/1997</c:v>
                </c:pt>
                <c:pt idx="602">
                  <c:v>9/11/1997</c:v>
                </c:pt>
                <c:pt idx="603">
                  <c:v>9/12/1997</c:v>
                </c:pt>
                <c:pt idx="604">
                  <c:v>9/15/1997</c:v>
                </c:pt>
                <c:pt idx="605">
                  <c:v>9/16/1997</c:v>
                </c:pt>
                <c:pt idx="606">
                  <c:v>9/17/1997</c:v>
                </c:pt>
                <c:pt idx="607">
                  <c:v>9/18/1997</c:v>
                </c:pt>
                <c:pt idx="608">
                  <c:v>9/19/1997</c:v>
                </c:pt>
                <c:pt idx="609">
                  <c:v>9/22/1997</c:v>
                </c:pt>
                <c:pt idx="610">
                  <c:v>9/23/1997</c:v>
                </c:pt>
                <c:pt idx="611">
                  <c:v>9/24/1997</c:v>
                </c:pt>
                <c:pt idx="612">
                  <c:v>9/25/1997</c:v>
                </c:pt>
                <c:pt idx="613">
                  <c:v>9/26/1997</c:v>
                </c:pt>
                <c:pt idx="614">
                  <c:v>9/29/1997</c:v>
                </c:pt>
                <c:pt idx="615">
                  <c:v>9/30/1997</c:v>
                </c:pt>
                <c:pt idx="616">
                  <c:v>10/1/1997</c:v>
                </c:pt>
                <c:pt idx="617">
                  <c:v>10/2/1997</c:v>
                </c:pt>
                <c:pt idx="618">
                  <c:v>10/3/1997</c:v>
                </c:pt>
                <c:pt idx="619">
                  <c:v>10/6/1997</c:v>
                </c:pt>
                <c:pt idx="620">
                  <c:v>10/7/1997</c:v>
                </c:pt>
                <c:pt idx="621">
                  <c:v>10/8/1997</c:v>
                </c:pt>
                <c:pt idx="622">
                  <c:v>10/9/1997</c:v>
                </c:pt>
                <c:pt idx="623">
                  <c:v>10/10/1997</c:v>
                </c:pt>
                <c:pt idx="624">
                  <c:v>10/13/1997</c:v>
                </c:pt>
                <c:pt idx="625">
                  <c:v>10/14/1997</c:v>
                </c:pt>
                <c:pt idx="626">
                  <c:v>10/15/1997</c:v>
                </c:pt>
                <c:pt idx="627">
                  <c:v>10/16/1997</c:v>
                </c:pt>
                <c:pt idx="628">
                  <c:v>10/17/1997</c:v>
                </c:pt>
                <c:pt idx="629">
                  <c:v>10/20/1997</c:v>
                </c:pt>
                <c:pt idx="630">
                  <c:v>10/21/1997</c:v>
                </c:pt>
                <c:pt idx="631">
                  <c:v>10/22/1997</c:v>
                </c:pt>
                <c:pt idx="632">
                  <c:v>10/23/1997</c:v>
                </c:pt>
                <c:pt idx="633">
                  <c:v>10/24/1997</c:v>
                </c:pt>
                <c:pt idx="634">
                  <c:v>10/27/1997</c:v>
                </c:pt>
                <c:pt idx="635">
                  <c:v>10/28/1997</c:v>
                </c:pt>
                <c:pt idx="636">
                  <c:v>10/29/1997</c:v>
                </c:pt>
                <c:pt idx="637">
                  <c:v>10/30/1997</c:v>
                </c:pt>
                <c:pt idx="638">
                  <c:v>10/31/1997</c:v>
                </c:pt>
                <c:pt idx="639">
                  <c:v>11/3/1997</c:v>
                </c:pt>
                <c:pt idx="640">
                  <c:v>11/4/1997</c:v>
                </c:pt>
                <c:pt idx="641">
                  <c:v>11/5/1997</c:v>
                </c:pt>
                <c:pt idx="642">
                  <c:v>11/6/1997</c:v>
                </c:pt>
                <c:pt idx="643">
                  <c:v>11/7/1997</c:v>
                </c:pt>
                <c:pt idx="644">
                  <c:v>11/10/1997</c:v>
                </c:pt>
                <c:pt idx="645">
                  <c:v>11/11/1997</c:v>
                </c:pt>
                <c:pt idx="646">
                  <c:v>11/12/1997</c:v>
                </c:pt>
                <c:pt idx="647">
                  <c:v>11/13/1997</c:v>
                </c:pt>
                <c:pt idx="648">
                  <c:v>11/14/1997</c:v>
                </c:pt>
                <c:pt idx="649">
                  <c:v>11/17/1997</c:v>
                </c:pt>
                <c:pt idx="650">
                  <c:v>11/18/1997</c:v>
                </c:pt>
                <c:pt idx="651">
                  <c:v>11/19/1997</c:v>
                </c:pt>
                <c:pt idx="652">
                  <c:v>11/20/1997</c:v>
                </c:pt>
                <c:pt idx="653">
                  <c:v>11/21/1997</c:v>
                </c:pt>
                <c:pt idx="654">
                  <c:v>11/24/1997</c:v>
                </c:pt>
                <c:pt idx="655">
                  <c:v>11/25/1997</c:v>
                </c:pt>
                <c:pt idx="656">
                  <c:v>11/26/1997</c:v>
                </c:pt>
                <c:pt idx="657">
                  <c:v>12/1/1997</c:v>
                </c:pt>
                <c:pt idx="658">
                  <c:v>12/2/1997</c:v>
                </c:pt>
                <c:pt idx="659">
                  <c:v>12/3/1997</c:v>
                </c:pt>
                <c:pt idx="660">
                  <c:v>12/4/1997</c:v>
                </c:pt>
                <c:pt idx="661">
                  <c:v>12/5/1997</c:v>
                </c:pt>
                <c:pt idx="662">
                  <c:v>12/8/1997</c:v>
                </c:pt>
                <c:pt idx="663">
                  <c:v>12/9/1997</c:v>
                </c:pt>
                <c:pt idx="664">
                  <c:v>12/10/1997</c:v>
                </c:pt>
                <c:pt idx="665">
                  <c:v>12/11/1997</c:v>
                </c:pt>
                <c:pt idx="666">
                  <c:v>12/12/1997</c:v>
                </c:pt>
                <c:pt idx="667">
                  <c:v>12/15/1997</c:v>
                </c:pt>
                <c:pt idx="668">
                  <c:v>12/16/1997</c:v>
                </c:pt>
                <c:pt idx="669">
                  <c:v>12/17/1997</c:v>
                </c:pt>
                <c:pt idx="670">
                  <c:v>12/18/1997</c:v>
                </c:pt>
                <c:pt idx="671">
                  <c:v>12/19/1997</c:v>
                </c:pt>
                <c:pt idx="672">
                  <c:v>12/22/1997</c:v>
                </c:pt>
                <c:pt idx="673">
                  <c:v>12/23/1997</c:v>
                </c:pt>
                <c:pt idx="674">
                  <c:v>12/24/1997</c:v>
                </c:pt>
                <c:pt idx="675">
                  <c:v>12/26/1997</c:v>
                </c:pt>
                <c:pt idx="676">
                  <c:v>12/29/1997</c:v>
                </c:pt>
                <c:pt idx="677">
                  <c:v>12/30/1997</c:v>
                </c:pt>
                <c:pt idx="678">
                  <c:v>12/31/1997</c:v>
                </c:pt>
                <c:pt idx="679">
                  <c:v>1/2/1998</c:v>
                </c:pt>
                <c:pt idx="680">
                  <c:v>1/5/1998</c:v>
                </c:pt>
                <c:pt idx="681">
                  <c:v>1/6/1998</c:v>
                </c:pt>
                <c:pt idx="682">
                  <c:v>1/7/1998</c:v>
                </c:pt>
                <c:pt idx="683">
                  <c:v>1/8/1998</c:v>
                </c:pt>
                <c:pt idx="684">
                  <c:v>1/9/1998</c:v>
                </c:pt>
                <c:pt idx="685">
                  <c:v>1/12/1998</c:v>
                </c:pt>
                <c:pt idx="686">
                  <c:v>1/13/1998</c:v>
                </c:pt>
                <c:pt idx="687">
                  <c:v>1/14/1998</c:v>
                </c:pt>
                <c:pt idx="688">
                  <c:v>1/15/1998</c:v>
                </c:pt>
                <c:pt idx="689">
                  <c:v>1/16/1998</c:v>
                </c:pt>
                <c:pt idx="690">
                  <c:v>1/20/1998</c:v>
                </c:pt>
                <c:pt idx="691">
                  <c:v>1/21/1998</c:v>
                </c:pt>
                <c:pt idx="692">
                  <c:v>1/22/1998</c:v>
                </c:pt>
                <c:pt idx="693">
                  <c:v>1/23/1998</c:v>
                </c:pt>
                <c:pt idx="694">
                  <c:v>1/26/1998</c:v>
                </c:pt>
                <c:pt idx="695">
                  <c:v>1/27/1998</c:v>
                </c:pt>
                <c:pt idx="696">
                  <c:v>1/28/1998</c:v>
                </c:pt>
                <c:pt idx="697">
                  <c:v>1/29/1998</c:v>
                </c:pt>
                <c:pt idx="698">
                  <c:v>1/30/1998</c:v>
                </c:pt>
                <c:pt idx="699">
                  <c:v>2/2/1998</c:v>
                </c:pt>
                <c:pt idx="700">
                  <c:v>2/3/1998</c:v>
                </c:pt>
                <c:pt idx="701">
                  <c:v>2/4/1998</c:v>
                </c:pt>
                <c:pt idx="702">
                  <c:v>2/5/1998</c:v>
                </c:pt>
                <c:pt idx="703">
                  <c:v>2/6/1998</c:v>
                </c:pt>
                <c:pt idx="704">
                  <c:v>2/9/1998</c:v>
                </c:pt>
                <c:pt idx="705">
                  <c:v>2/10/1998</c:v>
                </c:pt>
                <c:pt idx="706">
                  <c:v>2/11/1998</c:v>
                </c:pt>
                <c:pt idx="707">
                  <c:v>2/12/1998</c:v>
                </c:pt>
                <c:pt idx="708">
                  <c:v>2/13/1998</c:v>
                </c:pt>
                <c:pt idx="709">
                  <c:v>2/17/1998</c:v>
                </c:pt>
                <c:pt idx="710">
                  <c:v>2/18/1998</c:v>
                </c:pt>
                <c:pt idx="711">
                  <c:v>2/19/1998</c:v>
                </c:pt>
                <c:pt idx="712">
                  <c:v>2/20/1998</c:v>
                </c:pt>
                <c:pt idx="713">
                  <c:v>2/23/1998</c:v>
                </c:pt>
                <c:pt idx="714">
                  <c:v>2/24/1998</c:v>
                </c:pt>
                <c:pt idx="715">
                  <c:v>2/25/1998</c:v>
                </c:pt>
                <c:pt idx="716">
                  <c:v>2/26/1998</c:v>
                </c:pt>
                <c:pt idx="717">
                  <c:v>2/27/1998</c:v>
                </c:pt>
                <c:pt idx="718">
                  <c:v>3/2/1998</c:v>
                </c:pt>
                <c:pt idx="719">
                  <c:v>3/3/1998</c:v>
                </c:pt>
                <c:pt idx="720">
                  <c:v>3/4/1998</c:v>
                </c:pt>
                <c:pt idx="721">
                  <c:v>3/5/1998</c:v>
                </c:pt>
                <c:pt idx="722">
                  <c:v>3/6/1998</c:v>
                </c:pt>
                <c:pt idx="723">
                  <c:v>3/9/1998</c:v>
                </c:pt>
                <c:pt idx="724">
                  <c:v>3/10/1998</c:v>
                </c:pt>
                <c:pt idx="725">
                  <c:v>3/11/1998</c:v>
                </c:pt>
                <c:pt idx="726">
                  <c:v>3/12/1998</c:v>
                </c:pt>
                <c:pt idx="727">
                  <c:v>3/13/1998</c:v>
                </c:pt>
                <c:pt idx="728">
                  <c:v>3/16/1998</c:v>
                </c:pt>
                <c:pt idx="729">
                  <c:v>3/17/1998</c:v>
                </c:pt>
                <c:pt idx="730">
                  <c:v>3/18/1998</c:v>
                </c:pt>
                <c:pt idx="731">
                  <c:v>3/19/1998</c:v>
                </c:pt>
                <c:pt idx="732">
                  <c:v>3/20/1998</c:v>
                </c:pt>
                <c:pt idx="733">
                  <c:v>3/23/1998</c:v>
                </c:pt>
                <c:pt idx="734">
                  <c:v>3/24/1998</c:v>
                </c:pt>
                <c:pt idx="735">
                  <c:v>3/25/1998</c:v>
                </c:pt>
                <c:pt idx="736">
                  <c:v>3/26/1998</c:v>
                </c:pt>
                <c:pt idx="737">
                  <c:v>3/27/1998</c:v>
                </c:pt>
                <c:pt idx="738">
                  <c:v>3/30/1998</c:v>
                </c:pt>
                <c:pt idx="739">
                  <c:v>3/31/1998</c:v>
                </c:pt>
                <c:pt idx="740">
                  <c:v>4/1/1998</c:v>
                </c:pt>
                <c:pt idx="741">
                  <c:v>4/2/1998</c:v>
                </c:pt>
                <c:pt idx="742">
                  <c:v>4/3/1998</c:v>
                </c:pt>
                <c:pt idx="743">
                  <c:v>4/6/1998</c:v>
                </c:pt>
                <c:pt idx="744">
                  <c:v>4/7/1998</c:v>
                </c:pt>
                <c:pt idx="745">
                  <c:v>4/8/1998</c:v>
                </c:pt>
                <c:pt idx="746">
                  <c:v>4/9/1998</c:v>
                </c:pt>
                <c:pt idx="747">
                  <c:v>4/13/1998</c:v>
                </c:pt>
                <c:pt idx="748">
                  <c:v>4/14/1998</c:v>
                </c:pt>
                <c:pt idx="749">
                  <c:v>4/15/1998</c:v>
                </c:pt>
                <c:pt idx="750">
                  <c:v>4/16/1998</c:v>
                </c:pt>
                <c:pt idx="751">
                  <c:v>4/17/1998</c:v>
                </c:pt>
                <c:pt idx="752">
                  <c:v>4/20/1998</c:v>
                </c:pt>
                <c:pt idx="753">
                  <c:v>4/21/1998</c:v>
                </c:pt>
                <c:pt idx="754">
                  <c:v>4/22/1998</c:v>
                </c:pt>
                <c:pt idx="755">
                  <c:v>4/23/1998</c:v>
                </c:pt>
                <c:pt idx="756">
                  <c:v>4/24/1998</c:v>
                </c:pt>
                <c:pt idx="757">
                  <c:v>4/27/1998</c:v>
                </c:pt>
                <c:pt idx="758">
                  <c:v>4/28/1998</c:v>
                </c:pt>
                <c:pt idx="759">
                  <c:v>4/29/1998</c:v>
                </c:pt>
                <c:pt idx="760">
                  <c:v>4/30/1998</c:v>
                </c:pt>
                <c:pt idx="761">
                  <c:v>5/1/1998</c:v>
                </c:pt>
                <c:pt idx="762">
                  <c:v>5/4/1998</c:v>
                </c:pt>
                <c:pt idx="763">
                  <c:v>5/5/1998</c:v>
                </c:pt>
                <c:pt idx="764">
                  <c:v>5/6/1998</c:v>
                </c:pt>
                <c:pt idx="765">
                  <c:v>5/7/1998</c:v>
                </c:pt>
                <c:pt idx="766">
                  <c:v>5/8/1998</c:v>
                </c:pt>
                <c:pt idx="767">
                  <c:v>5/11/1998</c:v>
                </c:pt>
                <c:pt idx="768">
                  <c:v>5/12/1998</c:v>
                </c:pt>
                <c:pt idx="769">
                  <c:v>5/13/1998</c:v>
                </c:pt>
                <c:pt idx="770">
                  <c:v>5/14/1998</c:v>
                </c:pt>
                <c:pt idx="771">
                  <c:v>5/15/1998</c:v>
                </c:pt>
                <c:pt idx="772">
                  <c:v>5/18/1998</c:v>
                </c:pt>
                <c:pt idx="773">
                  <c:v>5/19/1998</c:v>
                </c:pt>
                <c:pt idx="774">
                  <c:v>5/20/1998</c:v>
                </c:pt>
                <c:pt idx="775">
                  <c:v>5/21/1998</c:v>
                </c:pt>
                <c:pt idx="776">
                  <c:v>5/22/1998</c:v>
                </c:pt>
                <c:pt idx="777">
                  <c:v>5/26/1998</c:v>
                </c:pt>
                <c:pt idx="778">
                  <c:v>5/27/1998</c:v>
                </c:pt>
                <c:pt idx="779">
                  <c:v>5/28/1998</c:v>
                </c:pt>
                <c:pt idx="780">
                  <c:v>5/29/1998</c:v>
                </c:pt>
                <c:pt idx="781">
                  <c:v>6/1/1998</c:v>
                </c:pt>
                <c:pt idx="782">
                  <c:v>6/2/1998</c:v>
                </c:pt>
                <c:pt idx="783">
                  <c:v>6/3/1998</c:v>
                </c:pt>
                <c:pt idx="784">
                  <c:v>6/4/1998</c:v>
                </c:pt>
                <c:pt idx="785">
                  <c:v>6/5/1998</c:v>
                </c:pt>
                <c:pt idx="786">
                  <c:v>6/8/1998</c:v>
                </c:pt>
                <c:pt idx="787">
                  <c:v>6/9/1998</c:v>
                </c:pt>
                <c:pt idx="788">
                  <c:v>6/10/1998</c:v>
                </c:pt>
                <c:pt idx="789">
                  <c:v>6/11/1998</c:v>
                </c:pt>
                <c:pt idx="790">
                  <c:v>6/12/1998</c:v>
                </c:pt>
                <c:pt idx="791">
                  <c:v>6/15/1998</c:v>
                </c:pt>
                <c:pt idx="792">
                  <c:v>6/16/1998</c:v>
                </c:pt>
                <c:pt idx="793">
                  <c:v>6/17/1998</c:v>
                </c:pt>
                <c:pt idx="794">
                  <c:v>6/18/1998</c:v>
                </c:pt>
                <c:pt idx="795">
                  <c:v>6/19/1998</c:v>
                </c:pt>
                <c:pt idx="796">
                  <c:v>6/22/1998</c:v>
                </c:pt>
                <c:pt idx="797">
                  <c:v>6/23/1998</c:v>
                </c:pt>
                <c:pt idx="798">
                  <c:v>6/24/1998</c:v>
                </c:pt>
                <c:pt idx="799">
                  <c:v>6/25/1998</c:v>
                </c:pt>
                <c:pt idx="800">
                  <c:v>6/26/1998</c:v>
                </c:pt>
                <c:pt idx="801">
                  <c:v>6/29/1998</c:v>
                </c:pt>
                <c:pt idx="802">
                  <c:v>6/30/1998</c:v>
                </c:pt>
                <c:pt idx="803">
                  <c:v>7/1/1998</c:v>
                </c:pt>
                <c:pt idx="804">
                  <c:v>7/2/1998</c:v>
                </c:pt>
                <c:pt idx="805">
                  <c:v>7/6/1998</c:v>
                </c:pt>
                <c:pt idx="806">
                  <c:v>7/7/1998</c:v>
                </c:pt>
                <c:pt idx="807">
                  <c:v>7/8/1998</c:v>
                </c:pt>
                <c:pt idx="808">
                  <c:v>7/9/1998</c:v>
                </c:pt>
                <c:pt idx="809">
                  <c:v>7/10/1998</c:v>
                </c:pt>
                <c:pt idx="810">
                  <c:v>7/13/1998</c:v>
                </c:pt>
                <c:pt idx="811">
                  <c:v>7/14/1998</c:v>
                </c:pt>
                <c:pt idx="812">
                  <c:v>7/15/1998</c:v>
                </c:pt>
                <c:pt idx="813">
                  <c:v>7/16/1998</c:v>
                </c:pt>
                <c:pt idx="814">
                  <c:v>7/17/1998</c:v>
                </c:pt>
                <c:pt idx="815">
                  <c:v>7/20/1998</c:v>
                </c:pt>
                <c:pt idx="816">
                  <c:v>7/21/1998</c:v>
                </c:pt>
                <c:pt idx="817">
                  <c:v>7/22/1998</c:v>
                </c:pt>
                <c:pt idx="818">
                  <c:v>7/23/1998</c:v>
                </c:pt>
                <c:pt idx="819">
                  <c:v>7/24/1998</c:v>
                </c:pt>
                <c:pt idx="820">
                  <c:v>7/27/1998</c:v>
                </c:pt>
                <c:pt idx="821">
                  <c:v>7/28/1998</c:v>
                </c:pt>
                <c:pt idx="822">
                  <c:v>7/29/1998</c:v>
                </c:pt>
                <c:pt idx="823">
                  <c:v>7/30/1998</c:v>
                </c:pt>
                <c:pt idx="824">
                  <c:v>7/31/1998</c:v>
                </c:pt>
                <c:pt idx="825">
                  <c:v>8/3/1998</c:v>
                </c:pt>
                <c:pt idx="826">
                  <c:v>8/4/1998</c:v>
                </c:pt>
                <c:pt idx="827">
                  <c:v>8/5/1998</c:v>
                </c:pt>
                <c:pt idx="828">
                  <c:v>8/6/1998</c:v>
                </c:pt>
                <c:pt idx="829">
                  <c:v>8/7/1998</c:v>
                </c:pt>
                <c:pt idx="830">
                  <c:v>8/10/1998</c:v>
                </c:pt>
                <c:pt idx="831">
                  <c:v>8/11/1998</c:v>
                </c:pt>
                <c:pt idx="832">
                  <c:v>8/12/1998</c:v>
                </c:pt>
                <c:pt idx="833">
                  <c:v>8/13/1998</c:v>
                </c:pt>
                <c:pt idx="834">
                  <c:v>8/14/1998</c:v>
                </c:pt>
                <c:pt idx="835">
                  <c:v>8/17/1998</c:v>
                </c:pt>
                <c:pt idx="836">
                  <c:v>8/18/1998</c:v>
                </c:pt>
                <c:pt idx="837">
                  <c:v>8/19/1998</c:v>
                </c:pt>
                <c:pt idx="838">
                  <c:v>8/20/1998</c:v>
                </c:pt>
                <c:pt idx="839">
                  <c:v>8/21/1998</c:v>
                </c:pt>
                <c:pt idx="840">
                  <c:v>8/24/1998</c:v>
                </c:pt>
                <c:pt idx="841">
                  <c:v>8/25/1998</c:v>
                </c:pt>
                <c:pt idx="842">
                  <c:v>8/26/1998</c:v>
                </c:pt>
                <c:pt idx="843">
                  <c:v>8/27/1998</c:v>
                </c:pt>
                <c:pt idx="844">
                  <c:v>8/28/1998</c:v>
                </c:pt>
                <c:pt idx="845">
                  <c:v>8/31/1998</c:v>
                </c:pt>
                <c:pt idx="846">
                  <c:v>9/1/1998</c:v>
                </c:pt>
                <c:pt idx="847">
                  <c:v>9/2/1998</c:v>
                </c:pt>
                <c:pt idx="848">
                  <c:v>9/3/1998</c:v>
                </c:pt>
                <c:pt idx="849">
                  <c:v>9/4/1998</c:v>
                </c:pt>
                <c:pt idx="850">
                  <c:v>9/8/1998</c:v>
                </c:pt>
                <c:pt idx="851">
                  <c:v>9/9/1998</c:v>
                </c:pt>
                <c:pt idx="852">
                  <c:v>9/10/1998</c:v>
                </c:pt>
                <c:pt idx="853">
                  <c:v>9/11/1998</c:v>
                </c:pt>
                <c:pt idx="854">
                  <c:v>9/14/1998</c:v>
                </c:pt>
                <c:pt idx="855">
                  <c:v>9/15/1998</c:v>
                </c:pt>
                <c:pt idx="856">
                  <c:v>9/16/1998</c:v>
                </c:pt>
                <c:pt idx="857">
                  <c:v>9/17/1998</c:v>
                </c:pt>
                <c:pt idx="858">
                  <c:v>9/18/1998</c:v>
                </c:pt>
                <c:pt idx="859">
                  <c:v>9/21/1998</c:v>
                </c:pt>
                <c:pt idx="860">
                  <c:v>9/22/1998</c:v>
                </c:pt>
                <c:pt idx="861">
                  <c:v>9/23/1998</c:v>
                </c:pt>
                <c:pt idx="862">
                  <c:v>9/24/1998</c:v>
                </c:pt>
                <c:pt idx="863">
                  <c:v>9/25/1998</c:v>
                </c:pt>
                <c:pt idx="864">
                  <c:v>9/28/1998</c:v>
                </c:pt>
                <c:pt idx="865">
                  <c:v>9/29/1998</c:v>
                </c:pt>
                <c:pt idx="866">
                  <c:v>9/30/1998</c:v>
                </c:pt>
                <c:pt idx="867">
                  <c:v>10/1/1998</c:v>
                </c:pt>
                <c:pt idx="868">
                  <c:v>10/2/1998</c:v>
                </c:pt>
                <c:pt idx="869">
                  <c:v>10/5/1998</c:v>
                </c:pt>
                <c:pt idx="870">
                  <c:v>10/6/1998</c:v>
                </c:pt>
                <c:pt idx="871">
                  <c:v>10/7/1998</c:v>
                </c:pt>
                <c:pt idx="872">
                  <c:v>10/8/1998</c:v>
                </c:pt>
                <c:pt idx="873">
                  <c:v>10/9/1998</c:v>
                </c:pt>
                <c:pt idx="874">
                  <c:v>10/12/1998</c:v>
                </c:pt>
                <c:pt idx="875">
                  <c:v>10/13/1998</c:v>
                </c:pt>
                <c:pt idx="876">
                  <c:v>10/14/1998</c:v>
                </c:pt>
                <c:pt idx="877">
                  <c:v>10/15/1998</c:v>
                </c:pt>
                <c:pt idx="878">
                  <c:v>10/16/1998</c:v>
                </c:pt>
                <c:pt idx="879">
                  <c:v>10/19/1998</c:v>
                </c:pt>
                <c:pt idx="880">
                  <c:v>10/20/1998</c:v>
                </c:pt>
                <c:pt idx="881">
                  <c:v>10/21/1998</c:v>
                </c:pt>
                <c:pt idx="882">
                  <c:v>10/22/1998</c:v>
                </c:pt>
                <c:pt idx="883">
                  <c:v>10/23/1998</c:v>
                </c:pt>
                <c:pt idx="884">
                  <c:v>10/26/1998</c:v>
                </c:pt>
                <c:pt idx="885">
                  <c:v>10/27/1998</c:v>
                </c:pt>
                <c:pt idx="886">
                  <c:v>10/28/1998</c:v>
                </c:pt>
                <c:pt idx="887">
                  <c:v>10/29/1998</c:v>
                </c:pt>
                <c:pt idx="888">
                  <c:v>10/30/1998</c:v>
                </c:pt>
                <c:pt idx="889">
                  <c:v>11/2/1998</c:v>
                </c:pt>
                <c:pt idx="890">
                  <c:v>11/3/1998</c:v>
                </c:pt>
                <c:pt idx="891">
                  <c:v>11/4/1998</c:v>
                </c:pt>
                <c:pt idx="892">
                  <c:v>11/5/1998</c:v>
                </c:pt>
                <c:pt idx="893">
                  <c:v>11/6/1998</c:v>
                </c:pt>
                <c:pt idx="894">
                  <c:v>11/9/1998</c:v>
                </c:pt>
                <c:pt idx="895">
                  <c:v>11/10/1998</c:v>
                </c:pt>
                <c:pt idx="896">
                  <c:v>11/11/1998</c:v>
                </c:pt>
                <c:pt idx="897">
                  <c:v>11/12/1998</c:v>
                </c:pt>
                <c:pt idx="898">
                  <c:v>11/13/1998</c:v>
                </c:pt>
                <c:pt idx="899">
                  <c:v>11/16/1998</c:v>
                </c:pt>
                <c:pt idx="900">
                  <c:v>11/17/1998</c:v>
                </c:pt>
                <c:pt idx="901">
                  <c:v>11/18/1998</c:v>
                </c:pt>
                <c:pt idx="902">
                  <c:v>11/19/1998</c:v>
                </c:pt>
                <c:pt idx="903">
                  <c:v>11/20/1998</c:v>
                </c:pt>
                <c:pt idx="904">
                  <c:v>11/23/1998</c:v>
                </c:pt>
                <c:pt idx="905">
                  <c:v>11/24/1998</c:v>
                </c:pt>
                <c:pt idx="906">
                  <c:v>11/25/1998</c:v>
                </c:pt>
                <c:pt idx="907">
                  <c:v>11/30/1998</c:v>
                </c:pt>
                <c:pt idx="908">
                  <c:v>12/1/1998</c:v>
                </c:pt>
                <c:pt idx="909">
                  <c:v>12/2/1998</c:v>
                </c:pt>
                <c:pt idx="910">
                  <c:v>12/3/1998</c:v>
                </c:pt>
                <c:pt idx="911">
                  <c:v>12/4/1998</c:v>
                </c:pt>
                <c:pt idx="912">
                  <c:v>12/7/1998</c:v>
                </c:pt>
                <c:pt idx="913">
                  <c:v>12/8/1998</c:v>
                </c:pt>
                <c:pt idx="914">
                  <c:v>12/9/1998</c:v>
                </c:pt>
                <c:pt idx="915">
                  <c:v>12/10/1998</c:v>
                </c:pt>
                <c:pt idx="916">
                  <c:v>12/11/1998</c:v>
                </c:pt>
                <c:pt idx="917">
                  <c:v>12/14/1998</c:v>
                </c:pt>
                <c:pt idx="918">
                  <c:v>12/15/1998</c:v>
                </c:pt>
                <c:pt idx="919">
                  <c:v>12/16/1998</c:v>
                </c:pt>
                <c:pt idx="920">
                  <c:v>12/17/1998</c:v>
                </c:pt>
                <c:pt idx="921">
                  <c:v>12/18/1998</c:v>
                </c:pt>
                <c:pt idx="922">
                  <c:v>12/21/1998</c:v>
                </c:pt>
                <c:pt idx="923">
                  <c:v>12/22/1998</c:v>
                </c:pt>
                <c:pt idx="924">
                  <c:v>12/23/1998</c:v>
                </c:pt>
                <c:pt idx="925">
                  <c:v>12/24/1998</c:v>
                </c:pt>
                <c:pt idx="926">
                  <c:v>12/28/1998</c:v>
                </c:pt>
                <c:pt idx="927">
                  <c:v>12/29/1998</c:v>
                </c:pt>
                <c:pt idx="928">
                  <c:v>12/30/1998</c:v>
                </c:pt>
                <c:pt idx="929">
                  <c:v>12/31/1998</c:v>
                </c:pt>
                <c:pt idx="930">
                  <c:v>1/4/1999</c:v>
                </c:pt>
                <c:pt idx="931">
                  <c:v>1/5/1999</c:v>
                </c:pt>
                <c:pt idx="932">
                  <c:v>1/6/1999</c:v>
                </c:pt>
                <c:pt idx="933">
                  <c:v>1/7/1999</c:v>
                </c:pt>
                <c:pt idx="934">
                  <c:v>1/8/1999</c:v>
                </c:pt>
                <c:pt idx="935">
                  <c:v>1/11/1999</c:v>
                </c:pt>
                <c:pt idx="936">
                  <c:v>1/12/1999</c:v>
                </c:pt>
                <c:pt idx="937">
                  <c:v>1/13/1999</c:v>
                </c:pt>
                <c:pt idx="938">
                  <c:v>1/14/1999</c:v>
                </c:pt>
                <c:pt idx="939">
                  <c:v>1/15/1999</c:v>
                </c:pt>
                <c:pt idx="940">
                  <c:v>1/19/1999</c:v>
                </c:pt>
                <c:pt idx="941">
                  <c:v>1/20/1999</c:v>
                </c:pt>
                <c:pt idx="942">
                  <c:v>1/21/1999</c:v>
                </c:pt>
                <c:pt idx="943">
                  <c:v>1/22/1999</c:v>
                </c:pt>
                <c:pt idx="944">
                  <c:v>1/25/1999</c:v>
                </c:pt>
                <c:pt idx="945">
                  <c:v>1/26/1999</c:v>
                </c:pt>
                <c:pt idx="946">
                  <c:v>1/27/1999</c:v>
                </c:pt>
                <c:pt idx="947">
                  <c:v>1/28/1999</c:v>
                </c:pt>
                <c:pt idx="948">
                  <c:v>1/29/1999</c:v>
                </c:pt>
                <c:pt idx="949">
                  <c:v>2/1/1999</c:v>
                </c:pt>
                <c:pt idx="950">
                  <c:v>2/2/1999</c:v>
                </c:pt>
                <c:pt idx="951">
                  <c:v>2/3/1999</c:v>
                </c:pt>
                <c:pt idx="952">
                  <c:v>2/4/1999</c:v>
                </c:pt>
                <c:pt idx="953">
                  <c:v>2/5/1999</c:v>
                </c:pt>
                <c:pt idx="954">
                  <c:v>2/8/1999</c:v>
                </c:pt>
                <c:pt idx="955">
                  <c:v>2/9/1999</c:v>
                </c:pt>
                <c:pt idx="956">
                  <c:v>2/10/1999</c:v>
                </c:pt>
                <c:pt idx="957">
                  <c:v>2/11/1999</c:v>
                </c:pt>
                <c:pt idx="958">
                  <c:v>2/12/1999</c:v>
                </c:pt>
                <c:pt idx="959">
                  <c:v>2/16/1999</c:v>
                </c:pt>
                <c:pt idx="960">
                  <c:v>2/17/1999</c:v>
                </c:pt>
                <c:pt idx="961">
                  <c:v>2/18/1999</c:v>
                </c:pt>
                <c:pt idx="962">
                  <c:v>2/19/1999</c:v>
                </c:pt>
                <c:pt idx="963">
                  <c:v>2/22/1999</c:v>
                </c:pt>
                <c:pt idx="964">
                  <c:v>2/23/1999</c:v>
                </c:pt>
                <c:pt idx="965">
                  <c:v>2/24/1999</c:v>
                </c:pt>
                <c:pt idx="966">
                  <c:v>2/25/1999</c:v>
                </c:pt>
                <c:pt idx="967">
                  <c:v>2/26/1999</c:v>
                </c:pt>
                <c:pt idx="968">
                  <c:v>3/1/1999</c:v>
                </c:pt>
                <c:pt idx="969">
                  <c:v>3/2/1999</c:v>
                </c:pt>
                <c:pt idx="970">
                  <c:v>3/3/1999</c:v>
                </c:pt>
                <c:pt idx="971">
                  <c:v>3/4/1999</c:v>
                </c:pt>
                <c:pt idx="972">
                  <c:v>3/5/1999</c:v>
                </c:pt>
                <c:pt idx="973">
                  <c:v>3/8/1999</c:v>
                </c:pt>
                <c:pt idx="974">
                  <c:v>3/9/1999</c:v>
                </c:pt>
                <c:pt idx="975">
                  <c:v>3/10/1999</c:v>
                </c:pt>
                <c:pt idx="976">
                  <c:v>3/11/1999</c:v>
                </c:pt>
                <c:pt idx="977">
                  <c:v>3/12/1999</c:v>
                </c:pt>
                <c:pt idx="978">
                  <c:v>3/15/1999</c:v>
                </c:pt>
                <c:pt idx="979">
                  <c:v>3/16/1999</c:v>
                </c:pt>
                <c:pt idx="980">
                  <c:v>3/17/1999</c:v>
                </c:pt>
                <c:pt idx="981">
                  <c:v>3/18/1999</c:v>
                </c:pt>
                <c:pt idx="982">
                  <c:v>3/19/1999</c:v>
                </c:pt>
                <c:pt idx="983">
                  <c:v>3/22/1999</c:v>
                </c:pt>
                <c:pt idx="984">
                  <c:v>3/23/1999</c:v>
                </c:pt>
                <c:pt idx="985">
                  <c:v>3/24/1999</c:v>
                </c:pt>
                <c:pt idx="986">
                  <c:v>3/25/1999</c:v>
                </c:pt>
                <c:pt idx="987">
                  <c:v>3/26/1999</c:v>
                </c:pt>
                <c:pt idx="988">
                  <c:v>3/29/1999</c:v>
                </c:pt>
                <c:pt idx="989">
                  <c:v>3/30/1999</c:v>
                </c:pt>
                <c:pt idx="990">
                  <c:v>3/31/1999</c:v>
                </c:pt>
                <c:pt idx="991">
                  <c:v>4/1/1999</c:v>
                </c:pt>
                <c:pt idx="992">
                  <c:v>4/5/1999</c:v>
                </c:pt>
                <c:pt idx="993">
                  <c:v>4/6/1999</c:v>
                </c:pt>
                <c:pt idx="994">
                  <c:v>4/7/1999</c:v>
                </c:pt>
                <c:pt idx="995">
                  <c:v>4/8/1999</c:v>
                </c:pt>
                <c:pt idx="996">
                  <c:v>4/9/1999</c:v>
                </c:pt>
                <c:pt idx="997">
                  <c:v>4/12/1999</c:v>
                </c:pt>
                <c:pt idx="998">
                  <c:v>4/13/1999</c:v>
                </c:pt>
                <c:pt idx="999">
                  <c:v>4/14/1999</c:v>
                </c:pt>
                <c:pt idx="1000">
                  <c:v>4/15/1999</c:v>
                </c:pt>
                <c:pt idx="1001">
                  <c:v>4/16/1999</c:v>
                </c:pt>
                <c:pt idx="1002">
                  <c:v>4/19/1999</c:v>
                </c:pt>
                <c:pt idx="1003">
                  <c:v>4/20/1999</c:v>
                </c:pt>
                <c:pt idx="1004">
                  <c:v>4/21/1999</c:v>
                </c:pt>
                <c:pt idx="1005">
                  <c:v>4/22/1999</c:v>
                </c:pt>
                <c:pt idx="1006">
                  <c:v>4/23/1999</c:v>
                </c:pt>
                <c:pt idx="1007">
                  <c:v>4/26/1999</c:v>
                </c:pt>
                <c:pt idx="1008">
                  <c:v>4/27/1999</c:v>
                </c:pt>
                <c:pt idx="1009">
                  <c:v>4/28/1999</c:v>
                </c:pt>
                <c:pt idx="1010">
                  <c:v>4/29/1999</c:v>
                </c:pt>
                <c:pt idx="1011">
                  <c:v>4/30/1999</c:v>
                </c:pt>
                <c:pt idx="1012">
                  <c:v>5/3/1999</c:v>
                </c:pt>
                <c:pt idx="1013">
                  <c:v>5/4/1999</c:v>
                </c:pt>
                <c:pt idx="1014">
                  <c:v>5/5/1999</c:v>
                </c:pt>
                <c:pt idx="1015">
                  <c:v>5/6/1999</c:v>
                </c:pt>
                <c:pt idx="1016">
                  <c:v>5/7/1999</c:v>
                </c:pt>
                <c:pt idx="1017">
                  <c:v>5/10/1999</c:v>
                </c:pt>
                <c:pt idx="1018">
                  <c:v>5/11/1999</c:v>
                </c:pt>
                <c:pt idx="1019">
                  <c:v>5/12/1999</c:v>
                </c:pt>
                <c:pt idx="1020">
                  <c:v>5/13/1999</c:v>
                </c:pt>
                <c:pt idx="1021">
                  <c:v>5/14/1999</c:v>
                </c:pt>
                <c:pt idx="1022">
                  <c:v>5/17/1999</c:v>
                </c:pt>
                <c:pt idx="1023">
                  <c:v>5/18/1999</c:v>
                </c:pt>
                <c:pt idx="1024">
                  <c:v>5/19/1999</c:v>
                </c:pt>
                <c:pt idx="1025">
                  <c:v>5/20/1999</c:v>
                </c:pt>
                <c:pt idx="1026">
                  <c:v>5/21/1999</c:v>
                </c:pt>
                <c:pt idx="1027">
                  <c:v>5/24/1999</c:v>
                </c:pt>
                <c:pt idx="1028">
                  <c:v>5/25/1999</c:v>
                </c:pt>
                <c:pt idx="1029">
                  <c:v>5/26/1999</c:v>
                </c:pt>
                <c:pt idx="1030">
                  <c:v>5/27/1999</c:v>
                </c:pt>
                <c:pt idx="1031">
                  <c:v>5/28/1999</c:v>
                </c:pt>
                <c:pt idx="1032">
                  <c:v>6/1/1999</c:v>
                </c:pt>
                <c:pt idx="1033">
                  <c:v>6/2/1999</c:v>
                </c:pt>
                <c:pt idx="1034">
                  <c:v>6/3/1999</c:v>
                </c:pt>
                <c:pt idx="1035">
                  <c:v>6/4/1999</c:v>
                </c:pt>
                <c:pt idx="1036">
                  <c:v>6/7/1999</c:v>
                </c:pt>
                <c:pt idx="1037">
                  <c:v>6/8/1999</c:v>
                </c:pt>
                <c:pt idx="1038">
                  <c:v>6/9/1999</c:v>
                </c:pt>
                <c:pt idx="1039">
                  <c:v>6/10/1999</c:v>
                </c:pt>
                <c:pt idx="1040">
                  <c:v>6/11/1999</c:v>
                </c:pt>
                <c:pt idx="1041">
                  <c:v>6/14/1999</c:v>
                </c:pt>
                <c:pt idx="1042">
                  <c:v>6/15/1999</c:v>
                </c:pt>
                <c:pt idx="1043">
                  <c:v>6/16/1999</c:v>
                </c:pt>
                <c:pt idx="1044">
                  <c:v>6/17/1999</c:v>
                </c:pt>
                <c:pt idx="1045">
                  <c:v>6/18/1999</c:v>
                </c:pt>
                <c:pt idx="1046">
                  <c:v>6/21/1999</c:v>
                </c:pt>
                <c:pt idx="1047">
                  <c:v>6/22/1999</c:v>
                </c:pt>
                <c:pt idx="1048">
                  <c:v>6/23/1999</c:v>
                </c:pt>
                <c:pt idx="1049">
                  <c:v>6/24/1999</c:v>
                </c:pt>
                <c:pt idx="1050">
                  <c:v>6/25/1999</c:v>
                </c:pt>
                <c:pt idx="1051">
                  <c:v>6/28/1999</c:v>
                </c:pt>
                <c:pt idx="1052">
                  <c:v>6/29/1999</c:v>
                </c:pt>
                <c:pt idx="1053">
                  <c:v>6/30/1999</c:v>
                </c:pt>
                <c:pt idx="1054">
                  <c:v>7/1/1999</c:v>
                </c:pt>
                <c:pt idx="1055">
                  <c:v>7/2/1999</c:v>
                </c:pt>
                <c:pt idx="1056">
                  <c:v>7/6/1999</c:v>
                </c:pt>
                <c:pt idx="1057">
                  <c:v>7/7/1999</c:v>
                </c:pt>
                <c:pt idx="1058">
                  <c:v>7/8/1999</c:v>
                </c:pt>
                <c:pt idx="1059">
                  <c:v>7/9/1999</c:v>
                </c:pt>
                <c:pt idx="1060">
                  <c:v>7/12/1999</c:v>
                </c:pt>
                <c:pt idx="1061">
                  <c:v>7/13/1999</c:v>
                </c:pt>
                <c:pt idx="1062">
                  <c:v>7/14/1999</c:v>
                </c:pt>
                <c:pt idx="1063">
                  <c:v>7/15/1999</c:v>
                </c:pt>
                <c:pt idx="1064">
                  <c:v>7/16/1999</c:v>
                </c:pt>
                <c:pt idx="1065">
                  <c:v>7/19/1999</c:v>
                </c:pt>
                <c:pt idx="1066">
                  <c:v>7/20/1999</c:v>
                </c:pt>
                <c:pt idx="1067">
                  <c:v>7/21/1999</c:v>
                </c:pt>
                <c:pt idx="1068">
                  <c:v>7/22/1999</c:v>
                </c:pt>
                <c:pt idx="1069">
                  <c:v>7/23/1999</c:v>
                </c:pt>
                <c:pt idx="1070">
                  <c:v>7/26/1999</c:v>
                </c:pt>
                <c:pt idx="1071">
                  <c:v>7/27/1999</c:v>
                </c:pt>
                <c:pt idx="1072">
                  <c:v>7/28/1999</c:v>
                </c:pt>
                <c:pt idx="1073">
                  <c:v>7/29/1999</c:v>
                </c:pt>
                <c:pt idx="1074">
                  <c:v>7/30/1999</c:v>
                </c:pt>
                <c:pt idx="1075">
                  <c:v>8/2/1999</c:v>
                </c:pt>
                <c:pt idx="1076">
                  <c:v>8/3/1999</c:v>
                </c:pt>
                <c:pt idx="1077">
                  <c:v>8/4/1999</c:v>
                </c:pt>
                <c:pt idx="1078">
                  <c:v>8/5/1999</c:v>
                </c:pt>
                <c:pt idx="1079">
                  <c:v>8/6/1999</c:v>
                </c:pt>
                <c:pt idx="1080">
                  <c:v>8/9/1999</c:v>
                </c:pt>
                <c:pt idx="1081">
                  <c:v>8/10/1999</c:v>
                </c:pt>
                <c:pt idx="1082">
                  <c:v>8/11/1999</c:v>
                </c:pt>
                <c:pt idx="1083">
                  <c:v>8/12/1999</c:v>
                </c:pt>
                <c:pt idx="1084">
                  <c:v>8/13/1999</c:v>
                </c:pt>
                <c:pt idx="1085">
                  <c:v>8/16/1999</c:v>
                </c:pt>
                <c:pt idx="1086">
                  <c:v>8/17/1999</c:v>
                </c:pt>
                <c:pt idx="1087">
                  <c:v>8/18/1999</c:v>
                </c:pt>
                <c:pt idx="1088">
                  <c:v>8/19/1999</c:v>
                </c:pt>
                <c:pt idx="1089">
                  <c:v>8/20/1999</c:v>
                </c:pt>
                <c:pt idx="1090">
                  <c:v>8/23/1999</c:v>
                </c:pt>
                <c:pt idx="1091">
                  <c:v>8/24/1999</c:v>
                </c:pt>
                <c:pt idx="1092">
                  <c:v>8/25/1999</c:v>
                </c:pt>
                <c:pt idx="1093">
                  <c:v>8/26/1999</c:v>
                </c:pt>
                <c:pt idx="1094">
                  <c:v>8/27/1999</c:v>
                </c:pt>
                <c:pt idx="1095">
                  <c:v>8/30/1999</c:v>
                </c:pt>
                <c:pt idx="1096">
                  <c:v>8/31/1999</c:v>
                </c:pt>
                <c:pt idx="1097">
                  <c:v>9/1/1999</c:v>
                </c:pt>
                <c:pt idx="1098">
                  <c:v>9/2/1999</c:v>
                </c:pt>
                <c:pt idx="1099">
                  <c:v>9/3/1999</c:v>
                </c:pt>
                <c:pt idx="1100">
                  <c:v>9/7/1999</c:v>
                </c:pt>
                <c:pt idx="1101">
                  <c:v>9/8/1999</c:v>
                </c:pt>
                <c:pt idx="1102">
                  <c:v>9/9/1999</c:v>
                </c:pt>
                <c:pt idx="1103">
                  <c:v>9/10/1999</c:v>
                </c:pt>
                <c:pt idx="1104">
                  <c:v>9/13/1999</c:v>
                </c:pt>
                <c:pt idx="1105">
                  <c:v>9/14/1999</c:v>
                </c:pt>
                <c:pt idx="1106">
                  <c:v>9/15/1999</c:v>
                </c:pt>
                <c:pt idx="1107">
                  <c:v>9/16/1999</c:v>
                </c:pt>
                <c:pt idx="1108">
                  <c:v>9/17/1999</c:v>
                </c:pt>
                <c:pt idx="1109">
                  <c:v>9/20/1999</c:v>
                </c:pt>
                <c:pt idx="1110">
                  <c:v>9/21/1999</c:v>
                </c:pt>
                <c:pt idx="1111">
                  <c:v>9/22/1999</c:v>
                </c:pt>
                <c:pt idx="1112">
                  <c:v>9/23/1999</c:v>
                </c:pt>
                <c:pt idx="1113">
                  <c:v>9/24/1999</c:v>
                </c:pt>
                <c:pt idx="1114">
                  <c:v>9/27/1999</c:v>
                </c:pt>
                <c:pt idx="1115">
                  <c:v>9/28/1999</c:v>
                </c:pt>
                <c:pt idx="1116">
                  <c:v>9/29/1999</c:v>
                </c:pt>
                <c:pt idx="1117">
                  <c:v>9/30/1999</c:v>
                </c:pt>
                <c:pt idx="1118">
                  <c:v>10/1/1999</c:v>
                </c:pt>
                <c:pt idx="1119">
                  <c:v>10/4/1999</c:v>
                </c:pt>
                <c:pt idx="1120">
                  <c:v>10/5/1999</c:v>
                </c:pt>
                <c:pt idx="1121">
                  <c:v>10/6/1999</c:v>
                </c:pt>
                <c:pt idx="1122">
                  <c:v>10/7/1999</c:v>
                </c:pt>
                <c:pt idx="1123">
                  <c:v>10/8/1999</c:v>
                </c:pt>
                <c:pt idx="1124">
                  <c:v>10/11/1999</c:v>
                </c:pt>
                <c:pt idx="1125">
                  <c:v>10/12/1999</c:v>
                </c:pt>
                <c:pt idx="1126">
                  <c:v>10/13/1999</c:v>
                </c:pt>
                <c:pt idx="1127">
                  <c:v>10/14/1999</c:v>
                </c:pt>
                <c:pt idx="1128">
                  <c:v>10/15/1999</c:v>
                </c:pt>
                <c:pt idx="1129">
                  <c:v>10/18/1999</c:v>
                </c:pt>
                <c:pt idx="1130">
                  <c:v>10/19/1999</c:v>
                </c:pt>
                <c:pt idx="1131">
                  <c:v>10/20/1999</c:v>
                </c:pt>
                <c:pt idx="1132">
                  <c:v>10/21/1999</c:v>
                </c:pt>
                <c:pt idx="1133">
                  <c:v>10/22/1999</c:v>
                </c:pt>
                <c:pt idx="1134">
                  <c:v>10/25/1999</c:v>
                </c:pt>
                <c:pt idx="1135">
                  <c:v>10/26/1999</c:v>
                </c:pt>
                <c:pt idx="1136">
                  <c:v>10/27/1999</c:v>
                </c:pt>
                <c:pt idx="1137">
                  <c:v>10/28/1999</c:v>
                </c:pt>
                <c:pt idx="1138">
                  <c:v>10/29/1999</c:v>
                </c:pt>
                <c:pt idx="1139">
                  <c:v>11/1/1999</c:v>
                </c:pt>
                <c:pt idx="1140">
                  <c:v>11/2/1999</c:v>
                </c:pt>
                <c:pt idx="1141">
                  <c:v>11/3/1999</c:v>
                </c:pt>
                <c:pt idx="1142">
                  <c:v>11/4/1999</c:v>
                </c:pt>
                <c:pt idx="1143">
                  <c:v>11/5/1999</c:v>
                </c:pt>
                <c:pt idx="1144">
                  <c:v>11/8/1999</c:v>
                </c:pt>
                <c:pt idx="1145">
                  <c:v>11/9/1999</c:v>
                </c:pt>
                <c:pt idx="1146">
                  <c:v>11/10/1999</c:v>
                </c:pt>
                <c:pt idx="1147">
                  <c:v>11/11/1999</c:v>
                </c:pt>
                <c:pt idx="1148">
                  <c:v>11/12/1999</c:v>
                </c:pt>
                <c:pt idx="1149">
                  <c:v>11/15/1999</c:v>
                </c:pt>
                <c:pt idx="1150">
                  <c:v>11/16/1999</c:v>
                </c:pt>
                <c:pt idx="1151">
                  <c:v>11/17/1999</c:v>
                </c:pt>
                <c:pt idx="1152">
                  <c:v>11/18/1999</c:v>
                </c:pt>
                <c:pt idx="1153">
                  <c:v>11/19/1999</c:v>
                </c:pt>
                <c:pt idx="1154">
                  <c:v>11/22/1999</c:v>
                </c:pt>
                <c:pt idx="1155">
                  <c:v>11/23/1999</c:v>
                </c:pt>
                <c:pt idx="1156">
                  <c:v>11/24/1999</c:v>
                </c:pt>
                <c:pt idx="1157">
                  <c:v>11/29/1999</c:v>
                </c:pt>
                <c:pt idx="1158">
                  <c:v>11/30/1999</c:v>
                </c:pt>
                <c:pt idx="1159">
                  <c:v>12/1/1999</c:v>
                </c:pt>
                <c:pt idx="1160">
                  <c:v>12/2/1999</c:v>
                </c:pt>
                <c:pt idx="1161">
                  <c:v>12/3/1999</c:v>
                </c:pt>
                <c:pt idx="1162">
                  <c:v>12/6/1999</c:v>
                </c:pt>
                <c:pt idx="1163">
                  <c:v>12/7/1999</c:v>
                </c:pt>
                <c:pt idx="1164">
                  <c:v>12/8/1999</c:v>
                </c:pt>
                <c:pt idx="1165">
                  <c:v>12/9/1999</c:v>
                </c:pt>
                <c:pt idx="1166">
                  <c:v>12/10/1999</c:v>
                </c:pt>
                <c:pt idx="1167">
                  <c:v>12/13/1999</c:v>
                </c:pt>
                <c:pt idx="1168">
                  <c:v>12/14/1999</c:v>
                </c:pt>
                <c:pt idx="1169">
                  <c:v>12/15/1999</c:v>
                </c:pt>
                <c:pt idx="1170">
                  <c:v>12/16/1999</c:v>
                </c:pt>
                <c:pt idx="1171">
                  <c:v>12/17/1999</c:v>
                </c:pt>
                <c:pt idx="1172">
                  <c:v>12/20/1999</c:v>
                </c:pt>
                <c:pt idx="1173">
                  <c:v>12/21/1999</c:v>
                </c:pt>
                <c:pt idx="1174">
                  <c:v>12/22/1999</c:v>
                </c:pt>
                <c:pt idx="1175">
                  <c:v>12/23/1999</c:v>
                </c:pt>
                <c:pt idx="1176">
                  <c:v>12/27/1999</c:v>
                </c:pt>
                <c:pt idx="1177">
                  <c:v>12/28/1999</c:v>
                </c:pt>
                <c:pt idx="1178">
                  <c:v>12/29/1999</c:v>
                </c:pt>
                <c:pt idx="1179">
                  <c:v>12/30/1999</c:v>
                </c:pt>
                <c:pt idx="1180">
                  <c:v>1/4/2000</c:v>
                </c:pt>
                <c:pt idx="1181">
                  <c:v>1/5/2000</c:v>
                </c:pt>
                <c:pt idx="1182">
                  <c:v>1/6/2000</c:v>
                </c:pt>
                <c:pt idx="1183">
                  <c:v>1/7/2000</c:v>
                </c:pt>
                <c:pt idx="1184">
                  <c:v>1/10/2000</c:v>
                </c:pt>
                <c:pt idx="1185">
                  <c:v>1/11/2000</c:v>
                </c:pt>
                <c:pt idx="1186">
                  <c:v>1/12/2000</c:v>
                </c:pt>
                <c:pt idx="1187">
                  <c:v>1/13/2000</c:v>
                </c:pt>
                <c:pt idx="1188">
                  <c:v>1/14/2000</c:v>
                </c:pt>
                <c:pt idx="1189">
                  <c:v>1/18/2000</c:v>
                </c:pt>
                <c:pt idx="1190">
                  <c:v>1/19/2000</c:v>
                </c:pt>
                <c:pt idx="1191">
                  <c:v>1/20/2000</c:v>
                </c:pt>
                <c:pt idx="1192">
                  <c:v>1/21/2000</c:v>
                </c:pt>
                <c:pt idx="1193">
                  <c:v>1/24/2000</c:v>
                </c:pt>
                <c:pt idx="1194">
                  <c:v>1/25/2000</c:v>
                </c:pt>
                <c:pt idx="1195">
                  <c:v>1/26/2000</c:v>
                </c:pt>
                <c:pt idx="1196">
                  <c:v>1/27/2000</c:v>
                </c:pt>
                <c:pt idx="1197">
                  <c:v>1/28/2000</c:v>
                </c:pt>
                <c:pt idx="1198">
                  <c:v>1/31/2000</c:v>
                </c:pt>
                <c:pt idx="1199">
                  <c:v>2/1/2000</c:v>
                </c:pt>
                <c:pt idx="1200">
                  <c:v>2/2/2000</c:v>
                </c:pt>
                <c:pt idx="1201">
                  <c:v>2/3/2000</c:v>
                </c:pt>
                <c:pt idx="1202">
                  <c:v>2/4/2000</c:v>
                </c:pt>
                <c:pt idx="1203">
                  <c:v>2/7/2000</c:v>
                </c:pt>
                <c:pt idx="1204">
                  <c:v>2/8/2000</c:v>
                </c:pt>
                <c:pt idx="1205">
                  <c:v>2/9/2000</c:v>
                </c:pt>
                <c:pt idx="1206">
                  <c:v>2/10/2000</c:v>
                </c:pt>
                <c:pt idx="1207">
                  <c:v>2/11/2000</c:v>
                </c:pt>
                <c:pt idx="1208">
                  <c:v>2/14/2000</c:v>
                </c:pt>
                <c:pt idx="1209">
                  <c:v>2/15/2000</c:v>
                </c:pt>
                <c:pt idx="1210">
                  <c:v>2/16/2000</c:v>
                </c:pt>
                <c:pt idx="1211">
                  <c:v>2/17/2000</c:v>
                </c:pt>
                <c:pt idx="1212">
                  <c:v>2/18/2000</c:v>
                </c:pt>
                <c:pt idx="1213">
                  <c:v>2/22/2000</c:v>
                </c:pt>
                <c:pt idx="1214">
                  <c:v>2/23/2000</c:v>
                </c:pt>
                <c:pt idx="1215">
                  <c:v>2/24/2000</c:v>
                </c:pt>
                <c:pt idx="1216">
                  <c:v>2/25/2000</c:v>
                </c:pt>
                <c:pt idx="1217">
                  <c:v>2/28/2000</c:v>
                </c:pt>
                <c:pt idx="1218">
                  <c:v>2/29/2000</c:v>
                </c:pt>
                <c:pt idx="1219">
                  <c:v>3/1/2000</c:v>
                </c:pt>
                <c:pt idx="1220">
                  <c:v>3/2/2000</c:v>
                </c:pt>
                <c:pt idx="1221">
                  <c:v>3/3/2000</c:v>
                </c:pt>
                <c:pt idx="1222">
                  <c:v>3/6/2000</c:v>
                </c:pt>
                <c:pt idx="1223">
                  <c:v>3/7/2000</c:v>
                </c:pt>
                <c:pt idx="1224">
                  <c:v>3/8/2000</c:v>
                </c:pt>
                <c:pt idx="1225">
                  <c:v>3/9/2000</c:v>
                </c:pt>
                <c:pt idx="1226">
                  <c:v>3/10/2000</c:v>
                </c:pt>
                <c:pt idx="1227">
                  <c:v>3/13/2000</c:v>
                </c:pt>
                <c:pt idx="1228">
                  <c:v>3/14/2000</c:v>
                </c:pt>
                <c:pt idx="1229">
                  <c:v>3/15/2000</c:v>
                </c:pt>
                <c:pt idx="1230">
                  <c:v>3/16/2000</c:v>
                </c:pt>
                <c:pt idx="1231">
                  <c:v>3/17/2000</c:v>
                </c:pt>
                <c:pt idx="1232">
                  <c:v>3/20/2000</c:v>
                </c:pt>
                <c:pt idx="1233">
                  <c:v>3/21/2000</c:v>
                </c:pt>
                <c:pt idx="1234">
                  <c:v>3/22/2000</c:v>
                </c:pt>
                <c:pt idx="1235">
                  <c:v>3/23/2000</c:v>
                </c:pt>
                <c:pt idx="1236">
                  <c:v>3/24/2000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4/3/2000</c:v>
                </c:pt>
                <c:pt idx="1243">
                  <c:v>4/4/2000</c:v>
                </c:pt>
                <c:pt idx="1244">
                  <c:v>4/5/2000</c:v>
                </c:pt>
                <c:pt idx="1245">
                  <c:v>4/6/2000</c:v>
                </c:pt>
                <c:pt idx="1246">
                  <c:v>4/7/2000</c:v>
                </c:pt>
                <c:pt idx="1247">
                  <c:v>4/10/2000</c:v>
                </c:pt>
                <c:pt idx="1248">
                  <c:v>4/11/2000</c:v>
                </c:pt>
                <c:pt idx="1249">
                  <c:v>4/12/2000</c:v>
                </c:pt>
                <c:pt idx="1250">
                  <c:v>4/13/2000</c:v>
                </c:pt>
                <c:pt idx="1251">
                  <c:v>4/14/2000</c:v>
                </c:pt>
                <c:pt idx="1252">
                  <c:v>4/17/2000</c:v>
                </c:pt>
                <c:pt idx="1253">
                  <c:v>4/18/2000</c:v>
                </c:pt>
                <c:pt idx="1254">
                  <c:v>4/19/2000</c:v>
                </c:pt>
                <c:pt idx="1255">
                  <c:v>4/20/2000</c:v>
                </c:pt>
                <c:pt idx="1256">
                  <c:v>4/24/2000</c:v>
                </c:pt>
                <c:pt idx="1257">
                  <c:v>4/25/2000</c:v>
                </c:pt>
                <c:pt idx="1258">
                  <c:v>4/26/2000</c:v>
                </c:pt>
                <c:pt idx="1259">
                  <c:v>4/27/2000</c:v>
                </c:pt>
                <c:pt idx="1260">
                  <c:v>4/28/2000</c:v>
                </c:pt>
                <c:pt idx="1261">
                  <c:v>5/1/2000</c:v>
                </c:pt>
                <c:pt idx="1262">
                  <c:v>5/2/2000</c:v>
                </c:pt>
                <c:pt idx="1263">
                  <c:v>5/3/2000</c:v>
                </c:pt>
                <c:pt idx="1264">
                  <c:v>5/4/2000</c:v>
                </c:pt>
                <c:pt idx="1265">
                  <c:v>5/5/2000</c:v>
                </c:pt>
                <c:pt idx="1266">
                  <c:v>5/8/2000</c:v>
                </c:pt>
                <c:pt idx="1267">
                  <c:v>5/9/2000</c:v>
                </c:pt>
                <c:pt idx="1268">
                  <c:v>5/10/2000</c:v>
                </c:pt>
                <c:pt idx="1269">
                  <c:v>5/11/2000</c:v>
                </c:pt>
                <c:pt idx="1270">
                  <c:v>5/12/2000</c:v>
                </c:pt>
                <c:pt idx="1271">
                  <c:v>5/15/2000</c:v>
                </c:pt>
                <c:pt idx="1272">
                  <c:v>5/16/2000</c:v>
                </c:pt>
                <c:pt idx="1273">
                  <c:v>5/17/2000</c:v>
                </c:pt>
                <c:pt idx="1274">
                  <c:v>5/18/2000</c:v>
                </c:pt>
                <c:pt idx="1275">
                  <c:v>5/19/2000</c:v>
                </c:pt>
                <c:pt idx="1276">
                  <c:v>5/22/2000</c:v>
                </c:pt>
                <c:pt idx="1277">
                  <c:v>5/23/2000</c:v>
                </c:pt>
                <c:pt idx="1278">
                  <c:v>5/24/2000</c:v>
                </c:pt>
                <c:pt idx="1279">
                  <c:v>5/25/2000</c:v>
                </c:pt>
                <c:pt idx="1280">
                  <c:v>5/26/2000</c:v>
                </c:pt>
                <c:pt idx="1281">
                  <c:v>5/30/2000</c:v>
                </c:pt>
                <c:pt idx="1282">
                  <c:v>5/31/2000</c:v>
                </c:pt>
                <c:pt idx="1283">
                  <c:v>6/1/2000</c:v>
                </c:pt>
                <c:pt idx="1284">
                  <c:v>6/2/2000</c:v>
                </c:pt>
                <c:pt idx="1285">
                  <c:v>6/5/2000</c:v>
                </c:pt>
                <c:pt idx="1286">
                  <c:v>6/6/2000</c:v>
                </c:pt>
                <c:pt idx="1287">
                  <c:v>6/7/2000</c:v>
                </c:pt>
                <c:pt idx="1288">
                  <c:v>6/8/2000</c:v>
                </c:pt>
                <c:pt idx="1289">
                  <c:v>6/9/2000</c:v>
                </c:pt>
                <c:pt idx="1290">
                  <c:v>6/12/2000</c:v>
                </c:pt>
                <c:pt idx="1291">
                  <c:v>6/13/2000</c:v>
                </c:pt>
                <c:pt idx="1292">
                  <c:v>6/14/2000</c:v>
                </c:pt>
                <c:pt idx="1293">
                  <c:v>6/15/2000</c:v>
                </c:pt>
                <c:pt idx="1294">
                  <c:v>6/16/2000</c:v>
                </c:pt>
                <c:pt idx="1295">
                  <c:v>6/19/2000</c:v>
                </c:pt>
                <c:pt idx="1296">
                  <c:v>6/20/2000</c:v>
                </c:pt>
                <c:pt idx="1297">
                  <c:v>6/21/2000</c:v>
                </c:pt>
                <c:pt idx="1298">
                  <c:v>6/22/2000</c:v>
                </c:pt>
                <c:pt idx="1299">
                  <c:v>6/23/2000</c:v>
                </c:pt>
                <c:pt idx="1300">
                  <c:v>6/26/2000</c:v>
                </c:pt>
                <c:pt idx="1301">
                  <c:v>6/27/2000</c:v>
                </c:pt>
                <c:pt idx="1302">
                  <c:v>6/28/2000</c:v>
                </c:pt>
                <c:pt idx="1303">
                  <c:v>6/29/2000</c:v>
                </c:pt>
                <c:pt idx="1304">
                  <c:v>6/30/2000</c:v>
                </c:pt>
                <c:pt idx="1305">
                  <c:v>7/5/2000</c:v>
                </c:pt>
                <c:pt idx="1306">
                  <c:v>7/6/2000</c:v>
                </c:pt>
                <c:pt idx="1307">
                  <c:v>7/7/2000</c:v>
                </c:pt>
                <c:pt idx="1308">
                  <c:v>7/10/2000</c:v>
                </c:pt>
                <c:pt idx="1309">
                  <c:v>7/11/2000</c:v>
                </c:pt>
                <c:pt idx="1310">
                  <c:v>7/12/2000</c:v>
                </c:pt>
                <c:pt idx="1311">
                  <c:v>7/13/2000</c:v>
                </c:pt>
                <c:pt idx="1312">
                  <c:v>7/14/2000</c:v>
                </c:pt>
                <c:pt idx="1313">
                  <c:v>7/17/2000</c:v>
                </c:pt>
                <c:pt idx="1314">
                  <c:v>7/18/2000</c:v>
                </c:pt>
                <c:pt idx="1315">
                  <c:v>7/19/2000</c:v>
                </c:pt>
                <c:pt idx="1316">
                  <c:v>7/20/2000</c:v>
                </c:pt>
                <c:pt idx="1317">
                  <c:v>7/21/2000</c:v>
                </c:pt>
                <c:pt idx="1318">
                  <c:v>7/24/2000</c:v>
                </c:pt>
                <c:pt idx="1319">
                  <c:v>7/25/2000</c:v>
                </c:pt>
                <c:pt idx="1320">
                  <c:v>7/26/2000</c:v>
                </c:pt>
                <c:pt idx="1321">
                  <c:v>7/27/2000</c:v>
                </c:pt>
                <c:pt idx="1322">
                  <c:v>7/28/2000</c:v>
                </c:pt>
                <c:pt idx="1323">
                  <c:v>7/31/2000</c:v>
                </c:pt>
                <c:pt idx="1324">
                  <c:v>8/1/2000</c:v>
                </c:pt>
                <c:pt idx="1325">
                  <c:v>8/2/2000</c:v>
                </c:pt>
                <c:pt idx="1326">
                  <c:v>8/3/2000</c:v>
                </c:pt>
                <c:pt idx="1327">
                  <c:v>8/4/2000</c:v>
                </c:pt>
                <c:pt idx="1328">
                  <c:v>8/7/2000</c:v>
                </c:pt>
                <c:pt idx="1329">
                  <c:v>8/8/2000</c:v>
                </c:pt>
                <c:pt idx="1330">
                  <c:v>8/9/2000</c:v>
                </c:pt>
                <c:pt idx="1331">
                  <c:v>8/10/2000</c:v>
                </c:pt>
                <c:pt idx="1332">
                  <c:v>8/11/2000</c:v>
                </c:pt>
                <c:pt idx="1333">
                  <c:v>8/14/2000</c:v>
                </c:pt>
                <c:pt idx="1334">
                  <c:v>8/15/2000</c:v>
                </c:pt>
                <c:pt idx="1335">
                  <c:v>8/16/2000</c:v>
                </c:pt>
                <c:pt idx="1336">
                  <c:v>8/17/2000</c:v>
                </c:pt>
                <c:pt idx="1337">
                  <c:v>8/18/2000</c:v>
                </c:pt>
                <c:pt idx="1338">
                  <c:v>8/21/2000</c:v>
                </c:pt>
                <c:pt idx="1339">
                  <c:v>8/22/2000</c:v>
                </c:pt>
                <c:pt idx="1340">
                  <c:v>8/23/2000</c:v>
                </c:pt>
                <c:pt idx="1341">
                  <c:v>8/24/2000</c:v>
                </c:pt>
                <c:pt idx="1342">
                  <c:v>8/25/2000</c:v>
                </c:pt>
                <c:pt idx="1343">
                  <c:v>8/28/2000</c:v>
                </c:pt>
                <c:pt idx="1344">
                  <c:v>8/29/2000</c:v>
                </c:pt>
                <c:pt idx="1345">
                  <c:v>8/30/2000</c:v>
                </c:pt>
                <c:pt idx="1346">
                  <c:v>8/31/2000</c:v>
                </c:pt>
                <c:pt idx="1347">
                  <c:v>9/1/2000</c:v>
                </c:pt>
                <c:pt idx="1348">
                  <c:v>9/5/2000</c:v>
                </c:pt>
                <c:pt idx="1349">
                  <c:v>9/6/2000</c:v>
                </c:pt>
                <c:pt idx="1350">
                  <c:v>9/7/2000</c:v>
                </c:pt>
                <c:pt idx="1351">
                  <c:v>9/8/2000</c:v>
                </c:pt>
                <c:pt idx="1352">
                  <c:v>9/11/2000</c:v>
                </c:pt>
                <c:pt idx="1353">
                  <c:v>9/12/2000</c:v>
                </c:pt>
                <c:pt idx="1354">
                  <c:v>9/13/2000</c:v>
                </c:pt>
                <c:pt idx="1355">
                  <c:v>9/14/2000</c:v>
                </c:pt>
                <c:pt idx="1356">
                  <c:v>9/15/2000</c:v>
                </c:pt>
                <c:pt idx="1357">
                  <c:v>9/18/2000</c:v>
                </c:pt>
                <c:pt idx="1358">
                  <c:v>9/19/2000</c:v>
                </c:pt>
                <c:pt idx="1359">
                  <c:v>9/20/2000</c:v>
                </c:pt>
                <c:pt idx="1360">
                  <c:v>9/21/2000</c:v>
                </c:pt>
                <c:pt idx="1361">
                  <c:v>9/22/2000</c:v>
                </c:pt>
                <c:pt idx="1362">
                  <c:v>9/25/2000</c:v>
                </c:pt>
                <c:pt idx="1363">
                  <c:v>9/26/2000</c:v>
                </c:pt>
                <c:pt idx="1364">
                  <c:v>9/27/2000</c:v>
                </c:pt>
                <c:pt idx="1365">
                  <c:v>9/28/2000</c:v>
                </c:pt>
                <c:pt idx="1366">
                  <c:v>9/29/2000</c:v>
                </c:pt>
                <c:pt idx="1367">
                  <c:v>10/2/2000</c:v>
                </c:pt>
                <c:pt idx="1368">
                  <c:v>10/3/2000</c:v>
                </c:pt>
                <c:pt idx="1369">
                  <c:v>10/4/2000</c:v>
                </c:pt>
                <c:pt idx="1370">
                  <c:v>10/5/2000</c:v>
                </c:pt>
                <c:pt idx="1371">
                  <c:v>10/6/2000</c:v>
                </c:pt>
                <c:pt idx="1372">
                  <c:v>10/9/2000</c:v>
                </c:pt>
                <c:pt idx="1373">
                  <c:v>10/10/2000</c:v>
                </c:pt>
                <c:pt idx="1374">
                  <c:v>10/11/2000</c:v>
                </c:pt>
                <c:pt idx="1375">
                  <c:v>10/12/2000</c:v>
                </c:pt>
                <c:pt idx="1376">
                  <c:v>10/13/2000</c:v>
                </c:pt>
                <c:pt idx="1377">
                  <c:v>10/16/2000</c:v>
                </c:pt>
                <c:pt idx="1378">
                  <c:v>10/17/2000</c:v>
                </c:pt>
                <c:pt idx="1379">
                  <c:v>10/18/2000</c:v>
                </c:pt>
                <c:pt idx="1380">
                  <c:v>10/19/2000</c:v>
                </c:pt>
                <c:pt idx="1381">
                  <c:v>10/20/2000</c:v>
                </c:pt>
                <c:pt idx="1382">
                  <c:v>10/23/2000</c:v>
                </c:pt>
                <c:pt idx="1383">
                  <c:v>10/24/2000</c:v>
                </c:pt>
                <c:pt idx="1384">
                  <c:v>10/25/2000</c:v>
                </c:pt>
                <c:pt idx="1385">
                  <c:v>10/26/2000</c:v>
                </c:pt>
                <c:pt idx="1386">
                  <c:v>10/27/2000</c:v>
                </c:pt>
                <c:pt idx="1387">
                  <c:v>10/30/2000</c:v>
                </c:pt>
                <c:pt idx="1388">
                  <c:v>10/31/2000</c:v>
                </c:pt>
                <c:pt idx="1389">
                  <c:v>11/1/2000</c:v>
                </c:pt>
                <c:pt idx="1390">
                  <c:v>11/2/2000</c:v>
                </c:pt>
                <c:pt idx="1391">
                  <c:v>11/3/2000</c:v>
                </c:pt>
                <c:pt idx="1392">
                  <c:v>11/6/2000</c:v>
                </c:pt>
                <c:pt idx="1393">
                  <c:v>11/7/2000</c:v>
                </c:pt>
                <c:pt idx="1394">
                  <c:v>11/8/2000</c:v>
                </c:pt>
                <c:pt idx="1395">
                  <c:v>11/9/2000</c:v>
                </c:pt>
                <c:pt idx="1396">
                  <c:v>11/10/2000</c:v>
                </c:pt>
                <c:pt idx="1397">
                  <c:v>11/13/2000</c:v>
                </c:pt>
                <c:pt idx="1398">
                  <c:v>11/14/2000</c:v>
                </c:pt>
                <c:pt idx="1399">
                  <c:v>11/15/2000</c:v>
                </c:pt>
                <c:pt idx="1400">
                  <c:v>11/16/2000</c:v>
                </c:pt>
                <c:pt idx="1401">
                  <c:v>11/17/2000</c:v>
                </c:pt>
                <c:pt idx="1402">
                  <c:v>11/20/2000</c:v>
                </c:pt>
                <c:pt idx="1403">
                  <c:v>11/21/2000</c:v>
                </c:pt>
                <c:pt idx="1404">
                  <c:v>11/22/2000</c:v>
                </c:pt>
                <c:pt idx="1405">
                  <c:v>11/27/2000</c:v>
                </c:pt>
                <c:pt idx="1406">
                  <c:v>11/28/2000</c:v>
                </c:pt>
                <c:pt idx="1407">
                  <c:v>11/29/2000</c:v>
                </c:pt>
                <c:pt idx="1408">
                  <c:v>11/30/2000</c:v>
                </c:pt>
                <c:pt idx="1409">
                  <c:v>12/1/2000</c:v>
                </c:pt>
                <c:pt idx="1410">
                  <c:v>12/4/2000</c:v>
                </c:pt>
                <c:pt idx="1411">
                  <c:v>12/5/2000</c:v>
                </c:pt>
                <c:pt idx="1412">
                  <c:v>12/6/2000</c:v>
                </c:pt>
                <c:pt idx="1413">
                  <c:v>12/7/2000</c:v>
                </c:pt>
                <c:pt idx="1414">
                  <c:v>12/8/2000</c:v>
                </c:pt>
                <c:pt idx="1415">
                  <c:v>12/11/2000</c:v>
                </c:pt>
                <c:pt idx="1416">
                  <c:v>12/12/2000</c:v>
                </c:pt>
                <c:pt idx="1417">
                  <c:v>12/13/2000</c:v>
                </c:pt>
                <c:pt idx="1418">
                  <c:v>12/14/2000</c:v>
                </c:pt>
                <c:pt idx="1419">
                  <c:v>12/15/2000</c:v>
                </c:pt>
                <c:pt idx="1420">
                  <c:v>12/18/2000</c:v>
                </c:pt>
                <c:pt idx="1421">
                  <c:v>12/19/2000</c:v>
                </c:pt>
                <c:pt idx="1422">
                  <c:v>12/20/2000</c:v>
                </c:pt>
                <c:pt idx="1423">
                  <c:v>12/21/2000</c:v>
                </c:pt>
                <c:pt idx="1424">
                  <c:v>12/22/2000</c:v>
                </c:pt>
                <c:pt idx="1425">
                  <c:v>12/26/2000</c:v>
                </c:pt>
                <c:pt idx="1426">
                  <c:v>12/27/2000</c:v>
                </c:pt>
                <c:pt idx="1427">
                  <c:v>12/28/2000</c:v>
                </c:pt>
                <c:pt idx="1428">
                  <c:v>12/29/2000</c:v>
                </c:pt>
                <c:pt idx="1429">
                  <c:v>1/2/2001</c:v>
                </c:pt>
                <c:pt idx="1430">
                  <c:v>1/3/2001</c:v>
                </c:pt>
                <c:pt idx="1431">
                  <c:v>1/4/2001</c:v>
                </c:pt>
                <c:pt idx="1432">
                  <c:v>1/5/2001</c:v>
                </c:pt>
                <c:pt idx="1433">
                  <c:v>1/8/2001</c:v>
                </c:pt>
                <c:pt idx="1434">
                  <c:v>1/9/2001</c:v>
                </c:pt>
                <c:pt idx="1435">
                  <c:v>1/10/2001</c:v>
                </c:pt>
                <c:pt idx="1436">
                  <c:v>1/11/2001</c:v>
                </c:pt>
                <c:pt idx="1437">
                  <c:v>1/12/2001</c:v>
                </c:pt>
                <c:pt idx="1438">
                  <c:v>1/16/2001</c:v>
                </c:pt>
                <c:pt idx="1439">
                  <c:v>1/17/2001</c:v>
                </c:pt>
                <c:pt idx="1440">
                  <c:v>1/18/2001</c:v>
                </c:pt>
                <c:pt idx="1441">
                  <c:v>1/19/2001</c:v>
                </c:pt>
                <c:pt idx="1442">
                  <c:v>1/22/2001</c:v>
                </c:pt>
                <c:pt idx="1443">
                  <c:v>1/23/2001</c:v>
                </c:pt>
                <c:pt idx="1444">
                  <c:v>1/24/2001</c:v>
                </c:pt>
                <c:pt idx="1445">
                  <c:v>1/25/2001</c:v>
                </c:pt>
                <c:pt idx="1446">
                  <c:v>1/26/2001</c:v>
                </c:pt>
                <c:pt idx="1447">
                  <c:v>1/29/2001</c:v>
                </c:pt>
                <c:pt idx="1448">
                  <c:v>1/30/2001</c:v>
                </c:pt>
                <c:pt idx="1449">
                  <c:v>1/31/2001</c:v>
                </c:pt>
                <c:pt idx="1450">
                  <c:v>2/1/2001</c:v>
                </c:pt>
                <c:pt idx="1451">
                  <c:v>2/2/2001</c:v>
                </c:pt>
                <c:pt idx="1452">
                  <c:v>2/5/2001</c:v>
                </c:pt>
                <c:pt idx="1453">
                  <c:v>2/6/2001</c:v>
                </c:pt>
                <c:pt idx="1454">
                  <c:v>2/7/2001</c:v>
                </c:pt>
                <c:pt idx="1455">
                  <c:v>2/8/2001</c:v>
                </c:pt>
                <c:pt idx="1456">
                  <c:v>2/9/2001</c:v>
                </c:pt>
                <c:pt idx="1457">
                  <c:v>2/12/2001</c:v>
                </c:pt>
                <c:pt idx="1458">
                  <c:v>2/13/2001</c:v>
                </c:pt>
                <c:pt idx="1459">
                  <c:v>2/14/2001</c:v>
                </c:pt>
                <c:pt idx="1460">
                  <c:v>2/15/2001</c:v>
                </c:pt>
                <c:pt idx="1461">
                  <c:v>2/16/2001</c:v>
                </c:pt>
                <c:pt idx="1462">
                  <c:v>2/20/2001</c:v>
                </c:pt>
                <c:pt idx="1463">
                  <c:v>2/21/2001</c:v>
                </c:pt>
                <c:pt idx="1464">
                  <c:v>2/22/2001</c:v>
                </c:pt>
                <c:pt idx="1465">
                  <c:v>2/23/2001</c:v>
                </c:pt>
                <c:pt idx="1466">
                  <c:v>2/26/2001</c:v>
                </c:pt>
                <c:pt idx="1467">
                  <c:v>2/27/2001</c:v>
                </c:pt>
                <c:pt idx="1468">
                  <c:v>2/28/2001</c:v>
                </c:pt>
                <c:pt idx="1469">
                  <c:v>3/1/2001</c:v>
                </c:pt>
                <c:pt idx="1470">
                  <c:v>3/2/2001</c:v>
                </c:pt>
                <c:pt idx="1471">
                  <c:v>3/5/2001</c:v>
                </c:pt>
                <c:pt idx="1472">
                  <c:v>3/6/2001</c:v>
                </c:pt>
                <c:pt idx="1473">
                  <c:v>3/7/2001</c:v>
                </c:pt>
                <c:pt idx="1474">
                  <c:v>3/8/2001</c:v>
                </c:pt>
                <c:pt idx="1475">
                  <c:v>3/9/2001</c:v>
                </c:pt>
                <c:pt idx="1476">
                  <c:v>3/12/2001</c:v>
                </c:pt>
                <c:pt idx="1477">
                  <c:v>3/13/2001</c:v>
                </c:pt>
                <c:pt idx="1478">
                  <c:v>3/14/2001</c:v>
                </c:pt>
                <c:pt idx="1479">
                  <c:v>3/15/2001</c:v>
                </c:pt>
                <c:pt idx="1480">
                  <c:v>3/16/2001</c:v>
                </c:pt>
                <c:pt idx="1481">
                  <c:v>3/19/2001</c:v>
                </c:pt>
                <c:pt idx="1482">
                  <c:v>3/20/2001</c:v>
                </c:pt>
                <c:pt idx="1483">
                  <c:v>3/21/2001</c:v>
                </c:pt>
                <c:pt idx="1484">
                  <c:v>3/22/2001</c:v>
                </c:pt>
                <c:pt idx="1485">
                  <c:v>3/23/2001</c:v>
                </c:pt>
                <c:pt idx="1486">
                  <c:v>3/26/2001</c:v>
                </c:pt>
                <c:pt idx="1487">
                  <c:v>3/27/2001</c:v>
                </c:pt>
                <c:pt idx="1488">
                  <c:v>3/28/2001</c:v>
                </c:pt>
                <c:pt idx="1489">
                  <c:v>3/29/2001</c:v>
                </c:pt>
                <c:pt idx="1490">
                  <c:v>3/30/2001</c:v>
                </c:pt>
                <c:pt idx="1491">
                  <c:v>4/2/2001</c:v>
                </c:pt>
                <c:pt idx="1492">
                  <c:v>4/3/2001</c:v>
                </c:pt>
                <c:pt idx="1493">
                  <c:v>4/4/2001</c:v>
                </c:pt>
                <c:pt idx="1494">
                  <c:v>4/5/2001</c:v>
                </c:pt>
                <c:pt idx="1495">
                  <c:v>4/6/2001</c:v>
                </c:pt>
                <c:pt idx="1496">
                  <c:v>4/9/2001</c:v>
                </c:pt>
                <c:pt idx="1497">
                  <c:v>4/10/2001</c:v>
                </c:pt>
                <c:pt idx="1498">
                  <c:v>4/11/2001</c:v>
                </c:pt>
                <c:pt idx="1499">
                  <c:v>4/12/2001</c:v>
                </c:pt>
                <c:pt idx="1500">
                  <c:v>4/16/2001</c:v>
                </c:pt>
                <c:pt idx="1501">
                  <c:v>4/17/2001</c:v>
                </c:pt>
                <c:pt idx="1502">
                  <c:v>4/18/2001</c:v>
                </c:pt>
              </c:strCache>
            </c:strRef>
          </c:cat>
          <c:val>
            <c:numRef>
              <c:f>DailyData!$D$3:$D$1505</c:f>
              <c:numCache>
                <c:formatCode>#,##0.00</c:formatCode>
                <c:ptCount val="1503"/>
                <c:pt idx="0">
                  <c:v>1.89896566523605</c:v>
                </c:pt>
                <c:pt idx="1">
                  <c:v>1.93133905579399</c:v>
                </c:pt>
                <c:pt idx="2">
                  <c:v>1.97929613733906</c:v>
                </c:pt>
                <c:pt idx="3">
                  <c:v>1.89359227467811</c:v>
                </c:pt>
                <c:pt idx="4">
                  <c:v>1.97639055793991</c:v>
                </c:pt>
                <c:pt idx="5">
                  <c:v>1.97031759656652</c:v>
                </c:pt>
                <c:pt idx="6">
                  <c:v>2.044</c:v>
                </c:pt>
                <c:pt idx="7">
                  <c:v>2.02895278969957</c:v>
                </c:pt>
                <c:pt idx="8">
                  <c:v>1.98874248927039</c:v>
                </c:pt>
                <c:pt idx="9">
                  <c:v>2.00692703862661</c:v>
                </c:pt>
                <c:pt idx="10">
                  <c:v>1.95717596566524</c:v>
                </c:pt>
                <c:pt idx="11">
                  <c:v>2.04372103004292</c:v>
                </c:pt>
                <c:pt idx="12">
                  <c:v>2.05076824034335</c:v>
                </c:pt>
                <c:pt idx="13">
                  <c:v>2.0280686695279</c:v>
                </c:pt>
                <c:pt idx="14">
                  <c:v>1.86214163090129</c:v>
                </c:pt>
                <c:pt idx="15">
                  <c:v>1.92354506437768</c:v>
                </c:pt>
                <c:pt idx="16">
                  <c:v>1.8885364806867</c:v>
                </c:pt>
                <c:pt idx="17">
                  <c:v>1.90998283261803</c:v>
                </c:pt>
                <c:pt idx="18">
                  <c:v>1.86505579399142</c:v>
                </c:pt>
                <c:pt idx="19">
                  <c:v>1.92059656652361</c:v>
                </c:pt>
                <c:pt idx="20">
                  <c:v>1.93899141630901</c:v>
                </c:pt>
                <c:pt idx="21">
                  <c:v>1.90252789699571</c:v>
                </c:pt>
                <c:pt idx="22">
                  <c:v>1.93697424892704</c:v>
                </c:pt>
                <c:pt idx="23">
                  <c:v>1.96916309012876</c:v>
                </c:pt>
                <c:pt idx="24">
                  <c:v>2.0132660944206</c:v>
                </c:pt>
                <c:pt idx="25">
                  <c:v>1.87662660944206</c:v>
                </c:pt>
                <c:pt idx="26">
                  <c:v>1.92027896995708</c:v>
                </c:pt>
                <c:pt idx="27">
                  <c:v>1.74385836909871</c:v>
                </c:pt>
                <c:pt idx="28">
                  <c:v>1.78332188841202</c:v>
                </c:pt>
                <c:pt idx="29">
                  <c:v>1.79630042918455</c:v>
                </c:pt>
                <c:pt idx="30">
                  <c:v>1.83626180257511</c:v>
                </c:pt>
                <c:pt idx="31">
                  <c:v>1.90993991416309</c:v>
                </c:pt>
                <c:pt idx="32">
                  <c:v>1.84530901287554</c:v>
                </c:pt>
                <c:pt idx="33">
                  <c:v>1.85425751072961</c:v>
                </c:pt>
                <c:pt idx="34">
                  <c:v>1.83644206008584</c:v>
                </c:pt>
                <c:pt idx="35">
                  <c:v>1.81081115879828</c:v>
                </c:pt>
                <c:pt idx="36">
                  <c:v>1.76415450643777</c:v>
                </c:pt>
                <c:pt idx="37">
                  <c:v>1.78499570815451</c:v>
                </c:pt>
                <c:pt idx="38">
                  <c:v>1.79115879828326</c:v>
                </c:pt>
                <c:pt idx="39">
                  <c:v>1.84874678111588</c:v>
                </c:pt>
                <c:pt idx="40">
                  <c:v>1.85139484978541</c:v>
                </c:pt>
                <c:pt idx="41">
                  <c:v>1.85385407725322</c:v>
                </c:pt>
                <c:pt idx="42">
                  <c:v>1.76884120171674</c:v>
                </c:pt>
                <c:pt idx="43">
                  <c:v>1.7959356223176</c:v>
                </c:pt>
                <c:pt idx="44">
                  <c:v>1.79067381974249</c:v>
                </c:pt>
                <c:pt idx="45">
                  <c:v>1.79860515021459</c:v>
                </c:pt>
                <c:pt idx="46">
                  <c:v>1.80709012875536</c:v>
                </c:pt>
                <c:pt idx="47">
                  <c:v>1.81297854077253</c:v>
                </c:pt>
                <c:pt idx="48">
                  <c:v>1.83642489270386</c:v>
                </c:pt>
                <c:pt idx="49">
                  <c:v>1.90659227467811</c:v>
                </c:pt>
                <c:pt idx="50">
                  <c:v>1.86307296137339</c:v>
                </c:pt>
                <c:pt idx="51">
                  <c:v>1.83865236051502</c:v>
                </c:pt>
                <c:pt idx="52">
                  <c:v>1.88151072961373</c:v>
                </c:pt>
                <c:pt idx="53">
                  <c:v>1.93154077253219</c:v>
                </c:pt>
                <c:pt idx="54">
                  <c:v>1.84341630901288</c:v>
                </c:pt>
                <c:pt idx="55">
                  <c:v>1.83105150214592</c:v>
                </c:pt>
                <c:pt idx="56">
                  <c:v>1.85895708154507</c:v>
                </c:pt>
                <c:pt idx="57">
                  <c:v>1.86942489270386</c:v>
                </c:pt>
                <c:pt idx="58">
                  <c:v>1.87876824034335</c:v>
                </c:pt>
                <c:pt idx="59">
                  <c:v>1.84295278969957</c:v>
                </c:pt>
                <c:pt idx="60">
                  <c:v>1.8580686695279</c:v>
                </c:pt>
                <c:pt idx="61">
                  <c:v>1.8623991416309</c:v>
                </c:pt>
                <c:pt idx="62">
                  <c:v>1.85562660944206</c:v>
                </c:pt>
                <c:pt idx="63">
                  <c:v>1.86094849785408</c:v>
                </c:pt>
                <c:pt idx="64">
                  <c:v>1.88883261802575</c:v>
                </c:pt>
                <c:pt idx="65">
                  <c:v>1.97211587982833</c:v>
                </c:pt>
                <c:pt idx="66">
                  <c:v>1.92151072961373</c:v>
                </c:pt>
                <c:pt idx="67">
                  <c:v>1.99382832618026</c:v>
                </c:pt>
                <c:pt idx="68">
                  <c:v>1.98031759656652</c:v>
                </c:pt>
                <c:pt idx="69">
                  <c:v>1.93794420600858</c:v>
                </c:pt>
                <c:pt idx="70">
                  <c:v>1.86641201716738</c:v>
                </c:pt>
                <c:pt idx="71">
                  <c:v>2.05890557939914</c:v>
                </c:pt>
                <c:pt idx="72">
                  <c:v>2.14277253218884</c:v>
                </c:pt>
                <c:pt idx="73">
                  <c:v>2.11835193133047</c:v>
                </c:pt>
                <c:pt idx="74">
                  <c:v>2.09002575107296</c:v>
                </c:pt>
                <c:pt idx="75">
                  <c:v>2.07812017167382</c:v>
                </c:pt>
                <c:pt idx="76">
                  <c:v>2.11251931330472</c:v>
                </c:pt>
                <c:pt idx="77">
                  <c:v>2.02649356223176</c:v>
                </c:pt>
                <c:pt idx="78">
                  <c:v>2.06870386266094</c:v>
                </c:pt>
                <c:pt idx="79">
                  <c:v>2.05744635193133</c:v>
                </c:pt>
                <c:pt idx="80">
                  <c:v>1.9664635193133</c:v>
                </c:pt>
                <c:pt idx="81">
                  <c:v>1.95530042918455</c:v>
                </c:pt>
                <c:pt idx="82">
                  <c:v>2.02190987124464</c:v>
                </c:pt>
                <c:pt idx="83">
                  <c:v>2.02251502145923</c:v>
                </c:pt>
                <c:pt idx="84">
                  <c:v>2.00651931330472</c:v>
                </c:pt>
                <c:pt idx="85">
                  <c:v>2.00806008583691</c:v>
                </c:pt>
                <c:pt idx="86">
                  <c:v>2.05112875536481</c:v>
                </c:pt>
                <c:pt idx="87">
                  <c:v>2.0732017167382</c:v>
                </c:pt>
                <c:pt idx="88">
                  <c:v>2.04457081545064</c:v>
                </c:pt>
                <c:pt idx="89">
                  <c:v>1.90898712446352</c:v>
                </c:pt>
                <c:pt idx="90">
                  <c:v>1.93472961373391</c:v>
                </c:pt>
                <c:pt idx="91">
                  <c:v>1.87754077253219</c:v>
                </c:pt>
                <c:pt idx="92">
                  <c:v>1.87791416309013</c:v>
                </c:pt>
                <c:pt idx="93">
                  <c:v>1.86796566523605</c:v>
                </c:pt>
                <c:pt idx="94">
                  <c:v>1.96825751072961</c:v>
                </c:pt>
                <c:pt idx="95">
                  <c:v>2.11829613733906</c:v>
                </c:pt>
                <c:pt idx="96">
                  <c:v>2.11328755364807</c:v>
                </c:pt>
                <c:pt idx="97">
                  <c:v>2.08297854077253</c:v>
                </c:pt>
                <c:pt idx="98">
                  <c:v>2.09509871244635</c:v>
                </c:pt>
                <c:pt idx="99">
                  <c:v>2.06912017167382</c:v>
                </c:pt>
                <c:pt idx="100">
                  <c:v>2.09275107296137</c:v>
                </c:pt>
                <c:pt idx="101">
                  <c:v>1.97527896995708</c:v>
                </c:pt>
                <c:pt idx="102">
                  <c:v>2.0839356223176</c:v>
                </c:pt>
                <c:pt idx="103">
                  <c:v>2.0574678111588</c:v>
                </c:pt>
                <c:pt idx="104">
                  <c:v>2.12012017167382</c:v>
                </c:pt>
                <c:pt idx="105">
                  <c:v>2.1149313304721</c:v>
                </c:pt>
                <c:pt idx="106">
                  <c:v>1.95867811158798</c:v>
                </c:pt>
                <c:pt idx="107">
                  <c:v>1.89525321888412</c:v>
                </c:pt>
                <c:pt idx="108">
                  <c:v>1.82343347639485</c:v>
                </c:pt>
                <c:pt idx="109">
                  <c:v>1.75823175965665</c:v>
                </c:pt>
                <c:pt idx="110">
                  <c:v>1.71452789699571</c:v>
                </c:pt>
                <c:pt idx="111">
                  <c:v>1.80848927038627</c:v>
                </c:pt>
                <c:pt idx="112">
                  <c:v>1.81909871244635</c:v>
                </c:pt>
                <c:pt idx="113">
                  <c:v>1.75781115879828</c:v>
                </c:pt>
                <c:pt idx="114">
                  <c:v>1.65779399141631</c:v>
                </c:pt>
                <c:pt idx="115">
                  <c:v>1.74423605150215</c:v>
                </c:pt>
                <c:pt idx="116">
                  <c:v>1.69323175965665</c:v>
                </c:pt>
                <c:pt idx="117">
                  <c:v>1.66378111587983</c:v>
                </c:pt>
                <c:pt idx="118">
                  <c:v>1.67408583690987</c:v>
                </c:pt>
                <c:pt idx="119">
                  <c:v>1.66930042918455</c:v>
                </c:pt>
                <c:pt idx="120">
                  <c:v>1.70725321888412</c:v>
                </c:pt>
                <c:pt idx="121">
                  <c:v>1.75762660944206</c:v>
                </c:pt>
                <c:pt idx="122">
                  <c:v>1.75911158798283</c:v>
                </c:pt>
                <c:pt idx="123">
                  <c:v>1.77727896995708</c:v>
                </c:pt>
                <c:pt idx="124">
                  <c:v>1.81323175965665</c:v>
                </c:pt>
                <c:pt idx="125">
                  <c:v>1.7990686695279</c:v>
                </c:pt>
                <c:pt idx="126">
                  <c:v>1.76422746781116</c:v>
                </c:pt>
                <c:pt idx="127">
                  <c:v>1.74875965665236</c:v>
                </c:pt>
                <c:pt idx="128">
                  <c:v>1.74876394849785</c:v>
                </c:pt>
                <c:pt idx="129">
                  <c:v>1.76572103004292</c:v>
                </c:pt>
                <c:pt idx="130">
                  <c:v>1.78700429184549</c:v>
                </c:pt>
                <c:pt idx="131">
                  <c:v>1.7648669527897</c:v>
                </c:pt>
                <c:pt idx="132">
                  <c:v>1.80687553648069</c:v>
                </c:pt>
                <c:pt idx="133">
                  <c:v>1.7906652360515</c:v>
                </c:pt>
                <c:pt idx="134">
                  <c:v>1.79769098712446</c:v>
                </c:pt>
                <c:pt idx="135">
                  <c:v>1.76799141630901</c:v>
                </c:pt>
                <c:pt idx="136">
                  <c:v>1.82464806866953</c:v>
                </c:pt>
                <c:pt idx="137">
                  <c:v>1.90824034334764</c:v>
                </c:pt>
                <c:pt idx="138">
                  <c:v>1.89616738197425</c:v>
                </c:pt>
                <c:pt idx="139">
                  <c:v>1.8640686695279</c:v>
                </c:pt>
                <c:pt idx="140">
                  <c:v>1.8325321888412</c:v>
                </c:pt>
                <c:pt idx="141">
                  <c:v>1.84169957081545</c:v>
                </c:pt>
                <c:pt idx="142">
                  <c:v>1.86595708154506</c:v>
                </c:pt>
                <c:pt idx="143">
                  <c:v>1.82167811158798</c:v>
                </c:pt>
                <c:pt idx="144">
                  <c:v>1.80635193133047</c:v>
                </c:pt>
                <c:pt idx="145">
                  <c:v>1.81163090128755</c:v>
                </c:pt>
                <c:pt idx="146">
                  <c:v>1.80944635193133</c:v>
                </c:pt>
                <c:pt idx="147">
                  <c:v>1.79621888412017</c:v>
                </c:pt>
                <c:pt idx="148">
                  <c:v>1.79457510729614</c:v>
                </c:pt>
                <c:pt idx="149">
                  <c:v>1.64499141630901</c:v>
                </c:pt>
                <c:pt idx="150">
                  <c:v>1.52854506437768</c:v>
                </c:pt>
                <c:pt idx="151">
                  <c:v>1.67529184549356</c:v>
                </c:pt>
                <c:pt idx="152">
                  <c:v>1.76374248927039</c:v>
                </c:pt>
                <c:pt idx="153">
                  <c:v>1.79385407725322</c:v>
                </c:pt>
                <c:pt idx="154">
                  <c:v>1.73277682403433</c:v>
                </c:pt>
                <c:pt idx="155">
                  <c:v>1.70395708154506</c:v>
                </c:pt>
                <c:pt idx="156">
                  <c:v>1.7286652360515</c:v>
                </c:pt>
                <c:pt idx="157">
                  <c:v>1.77572532188841</c:v>
                </c:pt>
                <c:pt idx="158">
                  <c:v>1.68442489270386</c:v>
                </c:pt>
                <c:pt idx="159">
                  <c:v>1.74063948497854</c:v>
                </c:pt>
                <c:pt idx="160">
                  <c:v>1.77785407725322</c:v>
                </c:pt>
                <c:pt idx="161">
                  <c:v>1.86430901287554</c:v>
                </c:pt>
                <c:pt idx="162">
                  <c:v>1.89884549356223</c:v>
                </c:pt>
                <c:pt idx="163">
                  <c:v>1.86117167381974</c:v>
                </c:pt>
                <c:pt idx="164">
                  <c:v>1.87362231759657</c:v>
                </c:pt>
                <c:pt idx="165">
                  <c:v>1.77850214592275</c:v>
                </c:pt>
                <c:pt idx="166">
                  <c:v>1.81725321888412</c:v>
                </c:pt>
                <c:pt idx="167">
                  <c:v>1.75800858369099</c:v>
                </c:pt>
                <c:pt idx="168">
                  <c:v>1.40266094420601</c:v>
                </c:pt>
                <c:pt idx="169">
                  <c:v>1.24796995708154</c:v>
                </c:pt>
                <c:pt idx="170">
                  <c:v>0.878901287553648</c:v>
                </c:pt>
                <c:pt idx="171">
                  <c:v>1.964669527897</c:v>
                </c:pt>
                <c:pt idx="172">
                  <c:v>1.89423175965665</c:v>
                </c:pt>
                <c:pt idx="173">
                  <c:v>1.62618025751073</c:v>
                </c:pt>
                <c:pt idx="174">
                  <c:v>1.84025321888412</c:v>
                </c:pt>
                <c:pt idx="175">
                  <c:v>1.6083991416309</c:v>
                </c:pt>
                <c:pt idx="176">
                  <c:v>1.4621330472103</c:v>
                </c:pt>
                <c:pt idx="177">
                  <c:v>1.2998025751073</c:v>
                </c:pt>
                <c:pt idx="178">
                  <c:v>1.3102660944206</c:v>
                </c:pt>
                <c:pt idx="179">
                  <c:v>1.45632618025751</c:v>
                </c:pt>
                <c:pt idx="180">
                  <c:v>1.42918454935622</c:v>
                </c:pt>
                <c:pt idx="181">
                  <c:v>1.48761802575107</c:v>
                </c:pt>
                <c:pt idx="182">
                  <c:v>1.55930472103004</c:v>
                </c:pt>
                <c:pt idx="183">
                  <c:v>1.54555793991416</c:v>
                </c:pt>
                <c:pt idx="184">
                  <c:v>1.82609012875536</c:v>
                </c:pt>
                <c:pt idx="185">
                  <c:v>1.70636051502146</c:v>
                </c:pt>
                <c:pt idx="186">
                  <c:v>1.49483261802575</c:v>
                </c:pt>
                <c:pt idx="187">
                  <c:v>1.65624034334764</c:v>
                </c:pt>
                <c:pt idx="188">
                  <c:v>1.74142489270386</c:v>
                </c:pt>
                <c:pt idx="189">
                  <c:v>1.74476824034335</c:v>
                </c:pt>
                <c:pt idx="190">
                  <c:v>1.37285407725322</c:v>
                </c:pt>
                <c:pt idx="191">
                  <c:v>1.30827038626609</c:v>
                </c:pt>
                <c:pt idx="192">
                  <c:v>1.30192274678112</c:v>
                </c:pt>
                <c:pt idx="193">
                  <c:v>1.54620600858369</c:v>
                </c:pt>
                <c:pt idx="194">
                  <c:v>1.34962660944206</c:v>
                </c:pt>
                <c:pt idx="195">
                  <c:v>1.26554506437768</c:v>
                </c:pt>
                <c:pt idx="196">
                  <c:v>1.20023175965665</c:v>
                </c:pt>
                <c:pt idx="197">
                  <c:v>1.27991845493562</c:v>
                </c:pt>
                <c:pt idx="198">
                  <c:v>1.37320600858369</c:v>
                </c:pt>
                <c:pt idx="199">
                  <c:v>1.55251502145923</c:v>
                </c:pt>
                <c:pt idx="200">
                  <c:v>1.2753991416309</c:v>
                </c:pt>
                <c:pt idx="201">
                  <c:v>1.26952360515021</c:v>
                </c:pt>
                <c:pt idx="202">
                  <c:v>1.35955364806867</c:v>
                </c:pt>
                <c:pt idx="203">
                  <c:v>1.31516309012876</c:v>
                </c:pt>
                <c:pt idx="204">
                  <c:v>1.41521030042918</c:v>
                </c:pt>
                <c:pt idx="205">
                  <c:v>1.42912446351931</c:v>
                </c:pt>
                <c:pt idx="206">
                  <c:v>1.61511587982833</c:v>
                </c:pt>
                <c:pt idx="207">
                  <c:v>1.53387124463519</c:v>
                </c:pt>
                <c:pt idx="208">
                  <c:v>1.65949785407725</c:v>
                </c:pt>
                <c:pt idx="209">
                  <c:v>1.74488841201717</c:v>
                </c:pt>
                <c:pt idx="210">
                  <c:v>1.79554077253219</c:v>
                </c:pt>
                <c:pt idx="211">
                  <c:v>1.74139484978541</c:v>
                </c:pt>
                <c:pt idx="212">
                  <c:v>1.62776824034335</c:v>
                </c:pt>
                <c:pt idx="213">
                  <c:v>2.19367381974249</c:v>
                </c:pt>
                <c:pt idx="214">
                  <c:v>2.30878111587983</c:v>
                </c:pt>
                <c:pt idx="215">
                  <c:v>1.99710729613734</c:v>
                </c:pt>
                <c:pt idx="216">
                  <c:v>2.22068669527897</c:v>
                </c:pt>
                <c:pt idx="217">
                  <c:v>1.69574248927039</c:v>
                </c:pt>
                <c:pt idx="218">
                  <c:v>1.52017167381974</c:v>
                </c:pt>
                <c:pt idx="219">
                  <c:v>1.64745922746781</c:v>
                </c:pt>
                <c:pt idx="220">
                  <c:v>1.72142489270386</c:v>
                </c:pt>
                <c:pt idx="221">
                  <c:v>1.74969957081545</c:v>
                </c:pt>
                <c:pt idx="222">
                  <c:v>1.75818454935622</c:v>
                </c:pt>
                <c:pt idx="223">
                  <c:v>1.79848068669528</c:v>
                </c:pt>
                <c:pt idx="224">
                  <c:v>1.78540772532189</c:v>
                </c:pt>
                <c:pt idx="225">
                  <c:v>1.69610300429185</c:v>
                </c:pt>
                <c:pt idx="226">
                  <c:v>1.72371244635193</c:v>
                </c:pt>
                <c:pt idx="227">
                  <c:v>1.8396008583691</c:v>
                </c:pt>
                <c:pt idx="228">
                  <c:v>1.83536909871245</c:v>
                </c:pt>
                <c:pt idx="229">
                  <c:v>1.9661330472103</c:v>
                </c:pt>
                <c:pt idx="230">
                  <c:v>1.97714163090129</c:v>
                </c:pt>
                <c:pt idx="231">
                  <c:v>1.68207725321888</c:v>
                </c:pt>
                <c:pt idx="232">
                  <c:v>1.65425321888412</c:v>
                </c:pt>
                <c:pt idx="233">
                  <c:v>1.77790987124463</c:v>
                </c:pt>
                <c:pt idx="234">
                  <c:v>2.41104291845494</c:v>
                </c:pt>
                <c:pt idx="235">
                  <c:v>2.41475107296137</c:v>
                </c:pt>
                <c:pt idx="236">
                  <c:v>2.23942489270386</c:v>
                </c:pt>
                <c:pt idx="237">
                  <c:v>2.18918454935622</c:v>
                </c:pt>
                <c:pt idx="238">
                  <c:v>1.8925321888412</c:v>
                </c:pt>
                <c:pt idx="239">
                  <c:v>2.01299141630901</c:v>
                </c:pt>
                <c:pt idx="240">
                  <c:v>1.89383690987124</c:v>
                </c:pt>
                <c:pt idx="241">
                  <c:v>1.96017596566524</c:v>
                </c:pt>
                <c:pt idx="242">
                  <c:v>1.96787982832618</c:v>
                </c:pt>
                <c:pt idx="243">
                  <c:v>2.00332618025751</c:v>
                </c:pt>
                <c:pt idx="244">
                  <c:v>2.16715879828326</c:v>
                </c:pt>
                <c:pt idx="245">
                  <c:v>2.28703433476395</c:v>
                </c:pt>
                <c:pt idx="246">
                  <c:v>2.06082832618026</c:v>
                </c:pt>
                <c:pt idx="247">
                  <c:v>2.17209012875536</c:v>
                </c:pt>
                <c:pt idx="248">
                  <c:v>1.97701287553648</c:v>
                </c:pt>
                <c:pt idx="249">
                  <c:v>1.8494635193133</c:v>
                </c:pt>
                <c:pt idx="250">
                  <c:v>1.66350643776824</c:v>
                </c:pt>
                <c:pt idx="251">
                  <c:v>1.65657939914163</c:v>
                </c:pt>
                <c:pt idx="252">
                  <c:v>1.61099141630901</c:v>
                </c:pt>
                <c:pt idx="253">
                  <c:v>1.85150214592275</c:v>
                </c:pt>
                <c:pt idx="254">
                  <c:v>1.98239484978541</c:v>
                </c:pt>
                <c:pt idx="255">
                  <c:v>1.97877253218884</c:v>
                </c:pt>
                <c:pt idx="256">
                  <c:v>2.06654506437768</c:v>
                </c:pt>
                <c:pt idx="257">
                  <c:v>2.26757510729614</c:v>
                </c:pt>
                <c:pt idx="258">
                  <c:v>2.23340772532189</c:v>
                </c:pt>
                <c:pt idx="259">
                  <c:v>1.67609871244635</c:v>
                </c:pt>
                <c:pt idx="260">
                  <c:v>1.69923605150215</c:v>
                </c:pt>
                <c:pt idx="261">
                  <c:v>1.81591845493562</c:v>
                </c:pt>
                <c:pt idx="262">
                  <c:v>1.78593991416309</c:v>
                </c:pt>
                <c:pt idx="263">
                  <c:v>1.76352360515021</c:v>
                </c:pt>
                <c:pt idx="264">
                  <c:v>1.77029184549356</c:v>
                </c:pt>
                <c:pt idx="265">
                  <c:v>1.72393991416309</c:v>
                </c:pt>
                <c:pt idx="266">
                  <c:v>1.75806008583691</c:v>
                </c:pt>
                <c:pt idx="267">
                  <c:v>1.7654678111588</c:v>
                </c:pt>
                <c:pt idx="268">
                  <c:v>1.71573819742489</c:v>
                </c:pt>
                <c:pt idx="269">
                  <c:v>1.65296566523605</c:v>
                </c:pt>
                <c:pt idx="270">
                  <c:v>1.51945922746781</c:v>
                </c:pt>
                <c:pt idx="271">
                  <c:v>1.5331330472103</c:v>
                </c:pt>
                <c:pt idx="272">
                  <c:v>1.65896995708155</c:v>
                </c:pt>
                <c:pt idx="273">
                  <c:v>1.60288841201717</c:v>
                </c:pt>
                <c:pt idx="274">
                  <c:v>1.63594420600858</c:v>
                </c:pt>
                <c:pt idx="275">
                  <c:v>1.58468240343348</c:v>
                </c:pt>
                <c:pt idx="276">
                  <c:v>1.5657296137339</c:v>
                </c:pt>
                <c:pt idx="277">
                  <c:v>1.48854077253219</c:v>
                </c:pt>
                <c:pt idx="278">
                  <c:v>1.45588841201717</c:v>
                </c:pt>
                <c:pt idx="279">
                  <c:v>1.35984549356223</c:v>
                </c:pt>
                <c:pt idx="280">
                  <c:v>1.26043776824034</c:v>
                </c:pt>
                <c:pt idx="281">
                  <c:v>1.28927896995708</c:v>
                </c:pt>
                <c:pt idx="282">
                  <c:v>1.35074678111588</c:v>
                </c:pt>
                <c:pt idx="283">
                  <c:v>1.28743776824034</c:v>
                </c:pt>
                <c:pt idx="284">
                  <c:v>1.31813733905579</c:v>
                </c:pt>
                <c:pt idx="285">
                  <c:v>1.33849356223176</c:v>
                </c:pt>
                <c:pt idx="286">
                  <c:v>1.31609442060086</c:v>
                </c:pt>
                <c:pt idx="287">
                  <c:v>1.23511158798283</c:v>
                </c:pt>
                <c:pt idx="288">
                  <c:v>1.2346008583691</c:v>
                </c:pt>
                <c:pt idx="289">
                  <c:v>1.17964806866953</c:v>
                </c:pt>
                <c:pt idx="290">
                  <c:v>1.20790987124464</c:v>
                </c:pt>
                <c:pt idx="291">
                  <c:v>1.30997424892704</c:v>
                </c:pt>
                <c:pt idx="292">
                  <c:v>1.17540772532189</c:v>
                </c:pt>
                <c:pt idx="293">
                  <c:v>1.05490557939914</c:v>
                </c:pt>
                <c:pt idx="294">
                  <c:v>1.0984678111588</c:v>
                </c:pt>
                <c:pt idx="295">
                  <c:v>1.06321030042918</c:v>
                </c:pt>
                <c:pt idx="296">
                  <c:v>1.05288412017167</c:v>
                </c:pt>
                <c:pt idx="297">
                  <c:v>1.02251072961373</c:v>
                </c:pt>
                <c:pt idx="298">
                  <c:v>1.08687124463519</c:v>
                </c:pt>
                <c:pt idx="299">
                  <c:v>1.08060515021459</c:v>
                </c:pt>
                <c:pt idx="300">
                  <c:v>0.978957081545064</c:v>
                </c:pt>
                <c:pt idx="301">
                  <c:v>1.21575965665236</c:v>
                </c:pt>
                <c:pt idx="302">
                  <c:v>1.10375107296137</c:v>
                </c:pt>
                <c:pt idx="303">
                  <c:v>1.10375536480687</c:v>
                </c:pt>
                <c:pt idx="304">
                  <c:v>1.1307339055794</c:v>
                </c:pt>
                <c:pt idx="305">
                  <c:v>1.24541201716738</c:v>
                </c:pt>
                <c:pt idx="306">
                  <c:v>1.23120600858369</c:v>
                </c:pt>
                <c:pt idx="307">
                  <c:v>1.39224034334764</c:v>
                </c:pt>
                <c:pt idx="308">
                  <c:v>1.32147210300429</c:v>
                </c:pt>
                <c:pt idx="309">
                  <c:v>1.39678540772532</c:v>
                </c:pt>
                <c:pt idx="310">
                  <c:v>1.36284978540773</c:v>
                </c:pt>
                <c:pt idx="311">
                  <c:v>1.42284120171674</c:v>
                </c:pt>
                <c:pt idx="312">
                  <c:v>1.66112446351931</c:v>
                </c:pt>
                <c:pt idx="313">
                  <c:v>1.68021030042918</c:v>
                </c:pt>
                <c:pt idx="314">
                  <c:v>1.84595278969957</c:v>
                </c:pt>
                <c:pt idx="315">
                  <c:v>1.64344206008584</c:v>
                </c:pt>
                <c:pt idx="316">
                  <c:v>1.67516309012875</c:v>
                </c:pt>
                <c:pt idx="317">
                  <c:v>1.73379399141631</c:v>
                </c:pt>
                <c:pt idx="318">
                  <c:v>1.77654935622318</c:v>
                </c:pt>
                <c:pt idx="319">
                  <c:v>1.93336480686695</c:v>
                </c:pt>
                <c:pt idx="320">
                  <c:v>1.8685321888412</c:v>
                </c:pt>
                <c:pt idx="321">
                  <c:v>1.95263948497854</c:v>
                </c:pt>
                <c:pt idx="322">
                  <c:v>1.87208583690987</c:v>
                </c:pt>
                <c:pt idx="323">
                  <c:v>1.91816738197425</c:v>
                </c:pt>
                <c:pt idx="324">
                  <c:v>1.98788412017167</c:v>
                </c:pt>
                <c:pt idx="325">
                  <c:v>2.01687553648069</c:v>
                </c:pt>
                <c:pt idx="326">
                  <c:v>2.10683690987124</c:v>
                </c:pt>
                <c:pt idx="327">
                  <c:v>2.1709356223176</c:v>
                </c:pt>
                <c:pt idx="328">
                  <c:v>2.11430472103004</c:v>
                </c:pt>
                <c:pt idx="329">
                  <c:v>2.22045493562232</c:v>
                </c:pt>
                <c:pt idx="330">
                  <c:v>2.27090128755365</c:v>
                </c:pt>
                <c:pt idx="331">
                  <c:v>2.26974248927039</c:v>
                </c:pt>
                <c:pt idx="332">
                  <c:v>2.26310729613734</c:v>
                </c:pt>
                <c:pt idx="333">
                  <c:v>2.30370815450644</c:v>
                </c:pt>
                <c:pt idx="334">
                  <c:v>2.32520600858369</c:v>
                </c:pt>
                <c:pt idx="335">
                  <c:v>2.39359227467811</c:v>
                </c:pt>
                <c:pt idx="336">
                  <c:v>2.36684120171674</c:v>
                </c:pt>
                <c:pt idx="337">
                  <c:v>2.58399570815451</c:v>
                </c:pt>
                <c:pt idx="338">
                  <c:v>2.5196652360515</c:v>
                </c:pt>
                <c:pt idx="339">
                  <c:v>2.54744635193133</c:v>
                </c:pt>
                <c:pt idx="340">
                  <c:v>2.52565665236052</c:v>
                </c:pt>
                <c:pt idx="341">
                  <c:v>2.60827038626609</c:v>
                </c:pt>
                <c:pt idx="342">
                  <c:v>2.6837982832618</c:v>
                </c:pt>
                <c:pt idx="343">
                  <c:v>2.67051072961373</c:v>
                </c:pt>
                <c:pt idx="344">
                  <c:v>2.87074248927039</c:v>
                </c:pt>
                <c:pt idx="345">
                  <c:v>2.8657339055794</c:v>
                </c:pt>
                <c:pt idx="346">
                  <c:v>2.87985836909871</c:v>
                </c:pt>
                <c:pt idx="347">
                  <c:v>2.92463948497854</c:v>
                </c:pt>
                <c:pt idx="348">
                  <c:v>2.85719313304721</c:v>
                </c:pt>
                <c:pt idx="349">
                  <c:v>3.01610729613734</c:v>
                </c:pt>
                <c:pt idx="350">
                  <c:v>3.11070386266094</c:v>
                </c:pt>
                <c:pt idx="351">
                  <c:v>3.17436480686695</c:v>
                </c:pt>
                <c:pt idx="352">
                  <c:v>3.03467811158798</c:v>
                </c:pt>
                <c:pt idx="353">
                  <c:v>2.73460515021459</c:v>
                </c:pt>
                <c:pt idx="354">
                  <c:v>2.79523605150215</c:v>
                </c:pt>
                <c:pt idx="355">
                  <c:v>2.92563090128755</c:v>
                </c:pt>
                <c:pt idx="356">
                  <c:v>2.75131759656652</c:v>
                </c:pt>
                <c:pt idx="357">
                  <c:v>2.89618454935622</c:v>
                </c:pt>
                <c:pt idx="358">
                  <c:v>2.99251072961373</c:v>
                </c:pt>
                <c:pt idx="359">
                  <c:v>3.19685836909871</c:v>
                </c:pt>
                <c:pt idx="360">
                  <c:v>3.07883261802575</c:v>
                </c:pt>
                <c:pt idx="361">
                  <c:v>2.97510300429185</c:v>
                </c:pt>
                <c:pt idx="362">
                  <c:v>2.97364377682403</c:v>
                </c:pt>
                <c:pt idx="363">
                  <c:v>2.94208583690987</c:v>
                </c:pt>
                <c:pt idx="364">
                  <c:v>2.91700858369099</c:v>
                </c:pt>
                <c:pt idx="365">
                  <c:v>3.00997424892704</c:v>
                </c:pt>
                <c:pt idx="366">
                  <c:v>3.03937339055794</c:v>
                </c:pt>
                <c:pt idx="367">
                  <c:v>2.97062660944206</c:v>
                </c:pt>
                <c:pt idx="368">
                  <c:v>3.14615879828326</c:v>
                </c:pt>
                <c:pt idx="369">
                  <c:v>3.05552789699571</c:v>
                </c:pt>
                <c:pt idx="370">
                  <c:v>2.86345922746781</c:v>
                </c:pt>
                <c:pt idx="371">
                  <c:v>2.74254506437768</c:v>
                </c:pt>
                <c:pt idx="372">
                  <c:v>2.80331759656652</c:v>
                </c:pt>
                <c:pt idx="373">
                  <c:v>3.040669527897</c:v>
                </c:pt>
                <c:pt idx="374">
                  <c:v>2.80456652360515</c:v>
                </c:pt>
                <c:pt idx="375">
                  <c:v>2.72269098712446</c:v>
                </c:pt>
                <c:pt idx="376">
                  <c:v>2.78432618025751</c:v>
                </c:pt>
                <c:pt idx="377">
                  <c:v>2.93994849785408</c:v>
                </c:pt>
                <c:pt idx="378">
                  <c:v>2.82694420600858</c:v>
                </c:pt>
                <c:pt idx="379">
                  <c:v>2.67096566523605</c:v>
                </c:pt>
                <c:pt idx="380">
                  <c:v>2.54142918454936</c:v>
                </c:pt>
                <c:pt idx="381">
                  <c:v>2.59754077253219</c:v>
                </c:pt>
                <c:pt idx="382">
                  <c:v>2.51922746781116</c:v>
                </c:pt>
                <c:pt idx="383">
                  <c:v>2.42148068669528</c:v>
                </c:pt>
                <c:pt idx="384">
                  <c:v>2.23995278969957</c:v>
                </c:pt>
                <c:pt idx="385">
                  <c:v>2.07217167381974</c:v>
                </c:pt>
                <c:pt idx="386">
                  <c:v>2.05531330472103</c:v>
                </c:pt>
                <c:pt idx="387">
                  <c:v>2.14006008583691</c:v>
                </c:pt>
                <c:pt idx="388">
                  <c:v>2.18219313304721</c:v>
                </c:pt>
                <c:pt idx="389">
                  <c:v>2.04297854077253</c:v>
                </c:pt>
                <c:pt idx="390">
                  <c:v>2.10724463519313</c:v>
                </c:pt>
                <c:pt idx="391">
                  <c:v>2.17996995708155</c:v>
                </c:pt>
                <c:pt idx="392">
                  <c:v>2.30106008583691</c:v>
                </c:pt>
                <c:pt idx="393">
                  <c:v>2.19524034334764</c:v>
                </c:pt>
                <c:pt idx="394">
                  <c:v>2.27503004291845</c:v>
                </c:pt>
                <c:pt idx="395">
                  <c:v>2.4887339055794</c:v>
                </c:pt>
                <c:pt idx="396">
                  <c:v>2.50536051502146</c:v>
                </c:pt>
                <c:pt idx="397">
                  <c:v>2.3273991416309</c:v>
                </c:pt>
                <c:pt idx="398">
                  <c:v>2.2026008583691</c:v>
                </c:pt>
                <c:pt idx="399">
                  <c:v>2.00654935622318</c:v>
                </c:pt>
                <c:pt idx="400">
                  <c:v>1.57090557939914</c:v>
                </c:pt>
                <c:pt idx="401">
                  <c:v>1.42380686695279</c:v>
                </c:pt>
                <c:pt idx="402">
                  <c:v>1.81137768240343</c:v>
                </c:pt>
                <c:pt idx="403">
                  <c:v>1.714</c:v>
                </c:pt>
                <c:pt idx="404">
                  <c:v>1.55561802575107</c:v>
                </c:pt>
                <c:pt idx="405">
                  <c:v>1.69225321888412</c:v>
                </c:pt>
                <c:pt idx="406">
                  <c:v>2.05861802575107</c:v>
                </c:pt>
                <c:pt idx="407">
                  <c:v>1.98748497854077</c:v>
                </c:pt>
                <c:pt idx="408">
                  <c:v>1.79961802575107</c:v>
                </c:pt>
                <c:pt idx="409">
                  <c:v>1.63165665236051</c:v>
                </c:pt>
                <c:pt idx="410">
                  <c:v>1.89621030042918</c:v>
                </c:pt>
                <c:pt idx="411">
                  <c:v>1.97878969957082</c:v>
                </c:pt>
                <c:pt idx="412">
                  <c:v>1.62381115879828</c:v>
                </c:pt>
                <c:pt idx="413">
                  <c:v>1.32492274678111</c:v>
                </c:pt>
                <c:pt idx="414">
                  <c:v>1.42231330472103</c:v>
                </c:pt>
                <c:pt idx="415">
                  <c:v>1.31950643776824</c:v>
                </c:pt>
                <c:pt idx="416">
                  <c:v>0.92774678111588</c:v>
                </c:pt>
                <c:pt idx="417">
                  <c:v>1.13245493562232</c:v>
                </c:pt>
                <c:pt idx="418">
                  <c:v>1.2736008583691</c:v>
                </c:pt>
                <c:pt idx="419">
                  <c:v>0.910759656652361</c:v>
                </c:pt>
                <c:pt idx="420">
                  <c:v>0.688356223175966</c:v>
                </c:pt>
                <c:pt idx="421">
                  <c:v>0.933081545064377</c:v>
                </c:pt>
                <c:pt idx="422">
                  <c:v>1.15015450643777</c:v>
                </c:pt>
                <c:pt idx="423">
                  <c:v>1.6675364806867</c:v>
                </c:pt>
                <c:pt idx="424">
                  <c:v>2.1028669527897</c:v>
                </c:pt>
                <c:pt idx="425">
                  <c:v>2.41130901287554</c:v>
                </c:pt>
                <c:pt idx="426">
                  <c:v>2.49498283261803</c:v>
                </c:pt>
                <c:pt idx="427">
                  <c:v>2.30934763948498</c:v>
                </c:pt>
                <c:pt idx="428">
                  <c:v>2.03422317596567</c:v>
                </c:pt>
                <c:pt idx="429">
                  <c:v>1.6736652360515</c:v>
                </c:pt>
                <c:pt idx="430">
                  <c:v>1.89274678111588</c:v>
                </c:pt>
                <c:pt idx="431">
                  <c:v>1.78152360515022</c:v>
                </c:pt>
                <c:pt idx="432">
                  <c:v>1.78612446351931</c:v>
                </c:pt>
                <c:pt idx="433">
                  <c:v>1.88623175965665</c:v>
                </c:pt>
                <c:pt idx="434">
                  <c:v>1.77157939914163</c:v>
                </c:pt>
                <c:pt idx="435">
                  <c:v>1.61239055793991</c:v>
                </c:pt>
                <c:pt idx="436">
                  <c:v>1.53859656652361</c:v>
                </c:pt>
                <c:pt idx="437">
                  <c:v>1.70044206008584</c:v>
                </c:pt>
                <c:pt idx="438">
                  <c:v>1.67772961373391</c:v>
                </c:pt>
                <c:pt idx="439">
                  <c:v>1.75657510729614</c:v>
                </c:pt>
                <c:pt idx="440">
                  <c:v>1.84496137339056</c:v>
                </c:pt>
                <c:pt idx="441">
                  <c:v>1.91496995708155</c:v>
                </c:pt>
                <c:pt idx="442">
                  <c:v>1.99003433476395</c:v>
                </c:pt>
                <c:pt idx="443">
                  <c:v>1.99031759656652</c:v>
                </c:pt>
                <c:pt idx="444">
                  <c:v>1.86581115879828</c:v>
                </c:pt>
                <c:pt idx="445">
                  <c:v>2.27264377682403</c:v>
                </c:pt>
                <c:pt idx="446">
                  <c:v>2.52557081545064</c:v>
                </c:pt>
                <c:pt idx="447">
                  <c:v>2.58572532188841</c:v>
                </c:pt>
                <c:pt idx="448">
                  <c:v>2.56487124463519</c:v>
                </c:pt>
                <c:pt idx="449">
                  <c:v>2.39388412017167</c:v>
                </c:pt>
                <c:pt idx="450">
                  <c:v>2.13057081545064</c:v>
                </c:pt>
                <c:pt idx="451">
                  <c:v>2.13556223175966</c:v>
                </c:pt>
                <c:pt idx="452">
                  <c:v>2.06972961373391</c:v>
                </c:pt>
                <c:pt idx="453">
                  <c:v>2.18239484978541</c:v>
                </c:pt>
                <c:pt idx="454">
                  <c:v>2.28608154506438</c:v>
                </c:pt>
                <c:pt idx="455">
                  <c:v>2.23629184549356</c:v>
                </c:pt>
                <c:pt idx="456">
                  <c:v>2.2974678111588</c:v>
                </c:pt>
                <c:pt idx="457">
                  <c:v>2.32141201716738</c:v>
                </c:pt>
                <c:pt idx="458">
                  <c:v>2.41858369098712</c:v>
                </c:pt>
                <c:pt idx="459">
                  <c:v>2.32036051502146</c:v>
                </c:pt>
                <c:pt idx="460">
                  <c:v>2.28061802575107</c:v>
                </c:pt>
                <c:pt idx="461">
                  <c:v>2.26285836909871</c:v>
                </c:pt>
                <c:pt idx="462">
                  <c:v>2.23515879828326</c:v>
                </c:pt>
                <c:pt idx="463">
                  <c:v>2.21955364806867</c:v>
                </c:pt>
                <c:pt idx="464">
                  <c:v>2.23189270386266</c:v>
                </c:pt>
                <c:pt idx="465">
                  <c:v>2.2127982832618</c:v>
                </c:pt>
                <c:pt idx="466">
                  <c:v>2.2019313304721</c:v>
                </c:pt>
                <c:pt idx="467">
                  <c:v>2.12736051502146</c:v>
                </c:pt>
                <c:pt idx="468">
                  <c:v>2.03143776824034</c:v>
                </c:pt>
                <c:pt idx="469">
                  <c:v>1.90297424892704</c:v>
                </c:pt>
                <c:pt idx="470">
                  <c:v>1.94929184549356</c:v>
                </c:pt>
                <c:pt idx="471">
                  <c:v>1.9664635193133</c:v>
                </c:pt>
                <c:pt idx="472">
                  <c:v>1.952330472103</c:v>
                </c:pt>
                <c:pt idx="473">
                  <c:v>1.89022746781116</c:v>
                </c:pt>
                <c:pt idx="474">
                  <c:v>1.8902017167382</c:v>
                </c:pt>
                <c:pt idx="475">
                  <c:v>1.944330472103</c:v>
                </c:pt>
                <c:pt idx="476">
                  <c:v>1.96742489270386</c:v>
                </c:pt>
                <c:pt idx="477">
                  <c:v>2.02945922746781</c:v>
                </c:pt>
                <c:pt idx="478">
                  <c:v>2.00619313304721</c:v>
                </c:pt>
                <c:pt idx="479">
                  <c:v>2.15374678111588</c:v>
                </c:pt>
                <c:pt idx="480">
                  <c:v>2.16267811158798</c:v>
                </c:pt>
                <c:pt idx="481">
                  <c:v>2.14144206008584</c:v>
                </c:pt>
                <c:pt idx="482">
                  <c:v>2.19632618025751</c:v>
                </c:pt>
                <c:pt idx="483">
                  <c:v>2.21330042918455</c:v>
                </c:pt>
                <c:pt idx="484">
                  <c:v>2.21361373390558</c:v>
                </c:pt>
                <c:pt idx="485">
                  <c:v>2.113669527897</c:v>
                </c:pt>
                <c:pt idx="486">
                  <c:v>2.11481545064378</c:v>
                </c:pt>
                <c:pt idx="487">
                  <c:v>2.16368240343348</c:v>
                </c:pt>
                <c:pt idx="488">
                  <c:v>2.00795708154506</c:v>
                </c:pt>
                <c:pt idx="489">
                  <c:v>1.91984978540773</c:v>
                </c:pt>
                <c:pt idx="490">
                  <c:v>1.93520600858369</c:v>
                </c:pt>
                <c:pt idx="491">
                  <c:v>1.88955364806867</c:v>
                </c:pt>
                <c:pt idx="492">
                  <c:v>1.88411158798283</c:v>
                </c:pt>
                <c:pt idx="493">
                  <c:v>1.89752789699571</c:v>
                </c:pt>
                <c:pt idx="494">
                  <c:v>1.92839055793991</c:v>
                </c:pt>
                <c:pt idx="495">
                  <c:v>2.05557081545064</c:v>
                </c:pt>
                <c:pt idx="496">
                  <c:v>1.95118884120172</c:v>
                </c:pt>
                <c:pt idx="497">
                  <c:v>1.98887124463519</c:v>
                </c:pt>
                <c:pt idx="498">
                  <c:v>2.01784978540772</c:v>
                </c:pt>
                <c:pt idx="499">
                  <c:v>1.8510686695279</c:v>
                </c:pt>
                <c:pt idx="500">
                  <c:v>1.82456223175966</c:v>
                </c:pt>
                <c:pt idx="501">
                  <c:v>1.86159227467811</c:v>
                </c:pt>
                <c:pt idx="502">
                  <c:v>1.93627467811159</c:v>
                </c:pt>
                <c:pt idx="503">
                  <c:v>1.83940772532189</c:v>
                </c:pt>
                <c:pt idx="504">
                  <c:v>1.9525321888412</c:v>
                </c:pt>
                <c:pt idx="505">
                  <c:v>1.90783690987124</c:v>
                </c:pt>
                <c:pt idx="506">
                  <c:v>1.90455793991416</c:v>
                </c:pt>
                <c:pt idx="507">
                  <c:v>1.99498283261803</c:v>
                </c:pt>
                <c:pt idx="508">
                  <c:v>2.10558798283262</c:v>
                </c:pt>
                <c:pt idx="509">
                  <c:v>2.00302145922747</c:v>
                </c:pt>
                <c:pt idx="510">
                  <c:v>1.67435622317597</c:v>
                </c:pt>
                <c:pt idx="511">
                  <c:v>1.55590128755365</c:v>
                </c:pt>
                <c:pt idx="512">
                  <c:v>1.6050643776824</c:v>
                </c:pt>
                <c:pt idx="513">
                  <c:v>1.55067381974249</c:v>
                </c:pt>
                <c:pt idx="514">
                  <c:v>1.47422746781116</c:v>
                </c:pt>
                <c:pt idx="515">
                  <c:v>1.64796137339056</c:v>
                </c:pt>
                <c:pt idx="516">
                  <c:v>1.68905579399142</c:v>
                </c:pt>
                <c:pt idx="517">
                  <c:v>1.86063519313305</c:v>
                </c:pt>
                <c:pt idx="518">
                  <c:v>1.88337768240343</c:v>
                </c:pt>
                <c:pt idx="519">
                  <c:v>1.79205150214592</c:v>
                </c:pt>
                <c:pt idx="520">
                  <c:v>1.87737768240343</c:v>
                </c:pt>
                <c:pt idx="521">
                  <c:v>1.96686266094421</c:v>
                </c:pt>
                <c:pt idx="522">
                  <c:v>1.96120600858369</c:v>
                </c:pt>
                <c:pt idx="523">
                  <c:v>1.96501716738197</c:v>
                </c:pt>
                <c:pt idx="524">
                  <c:v>1.94352789699571</c:v>
                </c:pt>
                <c:pt idx="525">
                  <c:v>1.97155364806867</c:v>
                </c:pt>
                <c:pt idx="526">
                  <c:v>1.86236480686695</c:v>
                </c:pt>
                <c:pt idx="527">
                  <c:v>1.6221330472103</c:v>
                </c:pt>
                <c:pt idx="528">
                  <c:v>1.64778540772532</c:v>
                </c:pt>
                <c:pt idx="529">
                  <c:v>1.78776824034335</c:v>
                </c:pt>
                <c:pt idx="530">
                  <c:v>1.83409871244635</c:v>
                </c:pt>
                <c:pt idx="531">
                  <c:v>1.95084120171674</c:v>
                </c:pt>
                <c:pt idx="532">
                  <c:v>1.8352660944206</c:v>
                </c:pt>
                <c:pt idx="533">
                  <c:v>1.74809871244635</c:v>
                </c:pt>
                <c:pt idx="534">
                  <c:v>1.6675321888412</c:v>
                </c:pt>
                <c:pt idx="535">
                  <c:v>1.52674678111588</c:v>
                </c:pt>
                <c:pt idx="536">
                  <c:v>1.57330472103004</c:v>
                </c:pt>
                <c:pt idx="537">
                  <c:v>1.60212017167382</c:v>
                </c:pt>
                <c:pt idx="538">
                  <c:v>1.64374678111588</c:v>
                </c:pt>
                <c:pt idx="539">
                  <c:v>1.64195708154506</c:v>
                </c:pt>
                <c:pt idx="540">
                  <c:v>1.5743991416309</c:v>
                </c:pt>
                <c:pt idx="541">
                  <c:v>1.59803004291845</c:v>
                </c:pt>
                <c:pt idx="542">
                  <c:v>1.6228025751073</c:v>
                </c:pt>
                <c:pt idx="543">
                  <c:v>1.53797854077253</c:v>
                </c:pt>
                <c:pt idx="544">
                  <c:v>1.48869957081545</c:v>
                </c:pt>
                <c:pt idx="545">
                  <c:v>1.46604721030043</c:v>
                </c:pt>
                <c:pt idx="546">
                  <c:v>1.49758798283262</c:v>
                </c:pt>
                <c:pt idx="547">
                  <c:v>1.43235193133047</c:v>
                </c:pt>
                <c:pt idx="548">
                  <c:v>1.59373819742489</c:v>
                </c:pt>
                <c:pt idx="549">
                  <c:v>1.6057982832618</c:v>
                </c:pt>
                <c:pt idx="550">
                  <c:v>1.70625321888412</c:v>
                </c:pt>
                <c:pt idx="551">
                  <c:v>1.7329313304721</c:v>
                </c:pt>
                <c:pt idx="552">
                  <c:v>1.84412875536481</c:v>
                </c:pt>
                <c:pt idx="553">
                  <c:v>1.89289699570815</c:v>
                </c:pt>
                <c:pt idx="554">
                  <c:v>1.70115450643777</c:v>
                </c:pt>
                <c:pt idx="555">
                  <c:v>1.7375965665236</c:v>
                </c:pt>
                <c:pt idx="556">
                  <c:v>1.70545922746781</c:v>
                </c:pt>
                <c:pt idx="557">
                  <c:v>1.69822317596567</c:v>
                </c:pt>
                <c:pt idx="558">
                  <c:v>1.64228755364807</c:v>
                </c:pt>
                <c:pt idx="559">
                  <c:v>1.68059227467811</c:v>
                </c:pt>
                <c:pt idx="560">
                  <c:v>1.57456223175966</c:v>
                </c:pt>
                <c:pt idx="561">
                  <c:v>1.65585407725322</c:v>
                </c:pt>
                <c:pt idx="562">
                  <c:v>1.62438626609442</c:v>
                </c:pt>
                <c:pt idx="563">
                  <c:v>1.71063090128755</c:v>
                </c:pt>
                <c:pt idx="564">
                  <c:v>1.59721888412017</c:v>
                </c:pt>
                <c:pt idx="565">
                  <c:v>1.68959227467811</c:v>
                </c:pt>
                <c:pt idx="566">
                  <c:v>1.68282832618026</c:v>
                </c:pt>
                <c:pt idx="567">
                  <c:v>1.69364806866953</c:v>
                </c:pt>
                <c:pt idx="568">
                  <c:v>1.67457939914163</c:v>
                </c:pt>
                <c:pt idx="569">
                  <c:v>1.74684120171674</c:v>
                </c:pt>
                <c:pt idx="570">
                  <c:v>1.72065665236052</c:v>
                </c:pt>
                <c:pt idx="571">
                  <c:v>1.75491416309013</c:v>
                </c:pt>
                <c:pt idx="572">
                  <c:v>1.86090557939914</c:v>
                </c:pt>
                <c:pt idx="573">
                  <c:v>1.83264806866953</c:v>
                </c:pt>
                <c:pt idx="574">
                  <c:v>1.83914592274678</c:v>
                </c:pt>
                <c:pt idx="575">
                  <c:v>1.83969957081545</c:v>
                </c:pt>
                <c:pt idx="576">
                  <c:v>1.83104721030043</c:v>
                </c:pt>
                <c:pt idx="577">
                  <c:v>1.75742918454936</c:v>
                </c:pt>
                <c:pt idx="578">
                  <c:v>1.54329613733906</c:v>
                </c:pt>
                <c:pt idx="579">
                  <c:v>1.41147210300429</c:v>
                </c:pt>
                <c:pt idx="580">
                  <c:v>1.33351931330472</c:v>
                </c:pt>
                <c:pt idx="581">
                  <c:v>1.49787553648069</c:v>
                </c:pt>
                <c:pt idx="582">
                  <c:v>1.56865236051502</c:v>
                </c:pt>
                <c:pt idx="583">
                  <c:v>1.60039484978541</c:v>
                </c:pt>
                <c:pt idx="584">
                  <c:v>1.55169098712446</c:v>
                </c:pt>
                <c:pt idx="585">
                  <c:v>1.54615450643777</c:v>
                </c:pt>
                <c:pt idx="586">
                  <c:v>1.48885836909871</c:v>
                </c:pt>
                <c:pt idx="587">
                  <c:v>1.52387553648069</c:v>
                </c:pt>
                <c:pt idx="588">
                  <c:v>1.4890686695279</c:v>
                </c:pt>
                <c:pt idx="589">
                  <c:v>1.39802145922747</c:v>
                </c:pt>
                <c:pt idx="590">
                  <c:v>1.27477682403433</c:v>
                </c:pt>
                <c:pt idx="591">
                  <c:v>1.24184549356223</c:v>
                </c:pt>
                <c:pt idx="592">
                  <c:v>1.32520600858369</c:v>
                </c:pt>
                <c:pt idx="593">
                  <c:v>1.13012875536481</c:v>
                </c:pt>
                <c:pt idx="594">
                  <c:v>1.02454077253219</c:v>
                </c:pt>
                <c:pt idx="595">
                  <c:v>1.05730042918455</c:v>
                </c:pt>
                <c:pt idx="596">
                  <c:v>1.03969527896996</c:v>
                </c:pt>
                <c:pt idx="597">
                  <c:v>1.11129184549356</c:v>
                </c:pt>
                <c:pt idx="598">
                  <c:v>1.18069957081545</c:v>
                </c:pt>
                <c:pt idx="599">
                  <c:v>1.14355364806867</c:v>
                </c:pt>
                <c:pt idx="600">
                  <c:v>1.1102017167382</c:v>
                </c:pt>
                <c:pt idx="601">
                  <c:v>1.01635193133047</c:v>
                </c:pt>
                <c:pt idx="602">
                  <c:v>0.986961373390557</c:v>
                </c:pt>
                <c:pt idx="603">
                  <c:v>0.996175965665235</c:v>
                </c:pt>
                <c:pt idx="604">
                  <c:v>1.00084978540773</c:v>
                </c:pt>
                <c:pt idx="605">
                  <c:v>1.16074678111588</c:v>
                </c:pt>
                <c:pt idx="606">
                  <c:v>1.16369527896996</c:v>
                </c:pt>
                <c:pt idx="607">
                  <c:v>0.966184549356223</c:v>
                </c:pt>
                <c:pt idx="608">
                  <c:v>1.01690557939914</c:v>
                </c:pt>
                <c:pt idx="609">
                  <c:v>0.953197424892704</c:v>
                </c:pt>
                <c:pt idx="610">
                  <c:v>0.891708154506437</c:v>
                </c:pt>
                <c:pt idx="611">
                  <c:v>0.963969957081545</c:v>
                </c:pt>
                <c:pt idx="612">
                  <c:v>0.776540772532188</c:v>
                </c:pt>
                <c:pt idx="613">
                  <c:v>0.830206008583692</c:v>
                </c:pt>
                <c:pt idx="614">
                  <c:v>1.18283690987124</c:v>
                </c:pt>
                <c:pt idx="615">
                  <c:v>1.09492703862661</c:v>
                </c:pt>
                <c:pt idx="616">
                  <c:v>1.07167381974249</c:v>
                </c:pt>
                <c:pt idx="617">
                  <c:v>1.19875965665236</c:v>
                </c:pt>
                <c:pt idx="618">
                  <c:v>1.34610729613734</c:v>
                </c:pt>
                <c:pt idx="619">
                  <c:v>1.32482832618026</c:v>
                </c:pt>
                <c:pt idx="620">
                  <c:v>1.42033905579399</c:v>
                </c:pt>
                <c:pt idx="621">
                  <c:v>1.42271673819742</c:v>
                </c:pt>
                <c:pt idx="622">
                  <c:v>1.40594849785408</c:v>
                </c:pt>
                <c:pt idx="623">
                  <c:v>1.24057510729614</c:v>
                </c:pt>
                <c:pt idx="624">
                  <c:v>1.16844206008584</c:v>
                </c:pt>
                <c:pt idx="625">
                  <c:v>1.10459227467811</c:v>
                </c:pt>
                <c:pt idx="626">
                  <c:v>1.06654506437768</c:v>
                </c:pt>
                <c:pt idx="627">
                  <c:v>0.935695278969956</c:v>
                </c:pt>
                <c:pt idx="628">
                  <c:v>0.850712446351931</c:v>
                </c:pt>
                <c:pt idx="629">
                  <c:v>0.778995708154506</c:v>
                </c:pt>
                <c:pt idx="630">
                  <c:v>0.752017167381974</c:v>
                </c:pt>
                <c:pt idx="631">
                  <c:v>0.70049356223176</c:v>
                </c:pt>
                <c:pt idx="632">
                  <c:v>0.759463519313305</c:v>
                </c:pt>
                <c:pt idx="633">
                  <c:v>0.564034334763949</c:v>
                </c:pt>
                <c:pt idx="634">
                  <c:v>0.378227467811159</c:v>
                </c:pt>
                <c:pt idx="635">
                  <c:v>0.608261802575108</c:v>
                </c:pt>
                <c:pt idx="636">
                  <c:v>0.857570815450644</c:v>
                </c:pt>
                <c:pt idx="637">
                  <c:v>0.712626609442059</c:v>
                </c:pt>
                <c:pt idx="638">
                  <c:v>0.613390557939914</c:v>
                </c:pt>
                <c:pt idx="639">
                  <c:v>0.867214592274678</c:v>
                </c:pt>
                <c:pt idx="640">
                  <c:v>0.766905579399142</c:v>
                </c:pt>
                <c:pt idx="641">
                  <c:v>0.654849785407725</c:v>
                </c:pt>
                <c:pt idx="642">
                  <c:v>0.748875536480687</c:v>
                </c:pt>
                <c:pt idx="643">
                  <c:v>0.92525321888412</c:v>
                </c:pt>
                <c:pt idx="644">
                  <c:v>0.697060085836911</c:v>
                </c:pt>
                <c:pt idx="645">
                  <c:v>0.673995708154506</c:v>
                </c:pt>
                <c:pt idx="646">
                  <c:v>0.699206008583692</c:v>
                </c:pt>
                <c:pt idx="647">
                  <c:v>0.975678111587982</c:v>
                </c:pt>
                <c:pt idx="648">
                  <c:v>1.26401287553648</c:v>
                </c:pt>
                <c:pt idx="649">
                  <c:v>1.20115879828326</c:v>
                </c:pt>
                <c:pt idx="650">
                  <c:v>1.20485407725322</c:v>
                </c:pt>
                <c:pt idx="651">
                  <c:v>1.22507725321888</c:v>
                </c:pt>
                <c:pt idx="652">
                  <c:v>1.29011158798283</c:v>
                </c:pt>
                <c:pt idx="653">
                  <c:v>1.23827467811159</c:v>
                </c:pt>
                <c:pt idx="654">
                  <c:v>1.43192703862661</c:v>
                </c:pt>
                <c:pt idx="655">
                  <c:v>1.34099570815451</c:v>
                </c:pt>
                <c:pt idx="656">
                  <c:v>1.250669527897</c:v>
                </c:pt>
                <c:pt idx="657">
                  <c:v>1.03254935622318</c:v>
                </c:pt>
                <c:pt idx="658">
                  <c:v>1.12148497854077</c:v>
                </c:pt>
                <c:pt idx="659">
                  <c:v>1.24851072961373</c:v>
                </c:pt>
                <c:pt idx="660">
                  <c:v>1.39069527896996</c:v>
                </c:pt>
                <c:pt idx="661">
                  <c:v>1.39585836909871</c:v>
                </c:pt>
                <c:pt idx="662">
                  <c:v>1.43695278969957</c:v>
                </c:pt>
                <c:pt idx="663">
                  <c:v>1.30411158798283</c:v>
                </c:pt>
                <c:pt idx="664">
                  <c:v>1.37084120171674</c:v>
                </c:pt>
                <c:pt idx="665">
                  <c:v>1.36669957081545</c:v>
                </c:pt>
                <c:pt idx="666">
                  <c:v>1.37937768240343</c:v>
                </c:pt>
                <c:pt idx="667">
                  <c:v>1.40702575107296</c:v>
                </c:pt>
                <c:pt idx="668">
                  <c:v>1.31079399141631</c:v>
                </c:pt>
                <c:pt idx="669">
                  <c:v>1.29549356223176</c:v>
                </c:pt>
                <c:pt idx="670">
                  <c:v>1.38350214592275</c:v>
                </c:pt>
                <c:pt idx="671">
                  <c:v>1.27547210300429</c:v>
                </c:pt>
                <c:pt idx="672">
                  <c:v>1.3210686695279</c:v>
                </c:pt>
                <c:pt idx="673">
                  <c:v>1.44178540772532</c:v>
                </c:pt>
                <c:pt idx="674">
                  <c:v>1.41178540772532</c:v>
                </c:pt>
                <c:pt idx="675">
                  <c:v>1.35603433476395</c:v>
                </c:pt>
                <c:pt idx="676">
                  <c:v>1.2305364806867</c:v>
                </c:pt>
                <c:pt idx="677">
                  <c:v>1.33121459227468</c:v>
                </c:pt>
                <c:pt idx="678">
                  <c:v>1.27481545064378</c:v>
                </c:pt>
                <c:pt idx="679">
                  <c:v>1.40960944206009</c:v>
                </c:pt>
                <c:pt idx="680">
                  <c:v>1.24817596566524</c:v>
                </c:pt>
                <c:pt idx="681">
                  <c:v>1.26163948497854</c:v>
                </c:pt>
                <c:pt idx="682">
                  <c:v>1.26763519313305</c:v>
                </c:pt>
                <c:pt idx="683">
                  <c:v>1.39691845493562</c:v>
                </c:pt>
                <c:pt idx="684">
                  <c:v>1.32121030042918</c:v>
                </c:pt>
                <c:pt idx="685">
                  <c:v>1.32987982832618</c:v>
                </c:pt>
                <c:pt idx="686">
                  <c:v>1.30922746781116</c:v>
                </c:pt>
                <c:pt idx="687">
                  <c:v>1.32092703862661</c:v>
                </c:pt>
                <c:pt idx="688">
                  <c:v>1.23932188841202</c:v>
                </c:pt>
                <c:pt idx="689">
                  <c:v>1.19481545064378</c:v>
                </c:pt>
                <c:pt idx="690">
                  <c:v>1.22985836909871</c:v>
                </c:pt>
                <c:pt idx="691">
                  <c:v>1.25076394849785</c:v>
                </c:pt>
                <c:pt idx="692">
                  <c:v>1.12933905579399</c:v>
                </c:pt>
                <c:pt idx="693">
                  <c:v>1.08725751072961</c:v>
                </c:pt>
                <c:pt idx="694">
                  <c:v>1.33854077253219</c:v>
                </c:pt>
                <c:pt idx="695">
                  <c:v>1.3648669527897</c:v>
                </c:pt>
                <c:pt idx="696">
                  <c:v>1.44263948497854</c:v>
                </c:pt>
                <c:pt idx="697">
                  <c:v>1.45223605150215</c:v>
                </c:pt>
                <c:pt idx="698">
                  <c:v>1.17366094420601</c:v>
                </c:pt>
                <c:pt idx="699">
                  <c:v>1.08724034334764</c:v>
                </c:pt>
                <c:pt idx="700">
                  <c:v>1.01334334763948</c:v>
                </c:pt>
                <c:pt idx="701">
                  <c:v>0.984570815450644</c:v>
                </c:pt>
                <c:pt idx="702">
                  <c:v>0.94887982832618</c:v>
                </c:pt>
                <c:pt idx="703">
                  <c:v>0.981532188841202</c:v>
                </c:pt>
                <c:pt idx="704">
                  <c:v>1.0921330472103</c:v>
                </c:pt>
                <c:pt idx="705">
                  <c:v>1.00836051502146</c:v>
                </c:pt>
                <c:pt idx="706">
                  <c:v>1.01096137339056</c:v>
                </c:pt>
                <c:pt idx="707">
                  <c:v>0.925630901287554</c:v>
                </c:pt>
                <c:pt idx="708">
                  <c:v>1.01644635193133</c:v>
                </c:pt>
                <c:pt idx="709">
                  <c:v>0.987785407725322</c:v>
                </c:pt>
                <c:pt idx="710">
                  <c:v>1.03115021459227</c:v>
                </c:pt>
                <c:pt idx="711">
                  <c:v>1.05287124463519</c:v>
                </c:pt>
                <c:pt idx="712">
                  <c:v>1.02644635193133</c:v>
                </c:pt>
                <c:pt idx="713">
                  <c:v>0.887540772532189</c:v>
                </c:pt>
                <c:pt idx="714">
                  <c:v>0.860635193133047</c:v>
                </c:pt>
                <c:pt idx="715">
                  <c:v>0.820197424892704</c:v>
                </c:pt>
                <c:pt idx="716">
                  <c:v>0.827244635193134</c:v>
                </c:pt>
                <c:pt idx="717">
                  <c:v>0.765008583690987</c:v>
                </c:pt>
                <c:pt idx="718">
                  <c:v>0.802660944206009</c:v>
                </c:pt>
                <c:pt idx="719">
                  <c:v>0.849334763948498</c:v>
                </c:pt>
                <c:pt idx="720">
                  <c:v>0.867381974248927</c:v>
                </c:pt>
                <c:pt idx="721">
                  <c:v>0.963034334763949</c:v>
                </c:pt>
                <c:pt idx="722">
                  <c:v>0.910141630901288</c:v>
                </c:pt>
                <c:pt idx="723">
                  <c:v>0.782175965665236</c:v>
                </c:pt>
                <c:pt idx="724">
                  <c:v>0.806965665236051</c:v>
                </c:pt>
                <c:pt idx="725">
                  <c:v>0.731587982832618</c:v>
                </c:pt>
                <c:pt idx="726">
                  <c:v>0.768866952789699</c:v>
                </c:pt>
                <c:pt idx="727">
                  <c:v>0.765145922746781</c:v>
                </c:pt>
                <c:pt idx="728">
                  <c:v>0.622407725321889</c:v>
                </c:pt>
                <c:pt idx="729">
                  <c:v>0.619523605150215</c:v>
                </c:pt>
                <c:pt idx="730">
                  <c:v>0.720828326180258</c:v>
                </c:pt>
                <c:pt idx="731">
                  <c:v>0.638197424892704</c:v>
                </c:pt>
                <c:pt idx="732">
                  <c:v>0.591592274678112</c:v>
                </c:pt>
                <c:pt idx="733">
                  <c:v>0.905171673819742</c:v>
                </c:pt>
                <c:pt idx="734">
                  <c:v>0.846137339055793</c:v>
                </c:pt>
                <c:pt idx="735">
                  <c:v>0.888287553648068</c:v>
                </c:pt>
                <c:pt idx="736">
                  <c:v>0.959270386266094</c:v>
                </c:pt>
                <c:pt idx="737">
                  <c:v>0.977081545064378</c:v>
                </c:pt>
                <c:pt idx="738">
                  <c:v>0.776510729613734</c:v>
                </c:pt>
                <c:pt idx="739">
                  <c:v>0.579871244635193</c:v>
                </c:pt>
                <c:pt idx="740">
                  <c:v>0.612407725321889</c:v>
                </c:pt>
                <c:pt idx="741">
                  <c:v>0.554291845493562</c:v>
                </c:pt>
                <c:pt idx="742">
                  <c:v>0.614369098712446</c:v>
                </c:pt>
                <c:pt idx="743">
                  <c:v>0.553171673819742</c:v>
                </c:pt>
                <c:pt idx="744">
                  <c:v>0.39349356223176</c:v>
                </c:pt>
                <c:pt idx="745">
                  <c:v>0.425849785407725</c:v>
                </c:pt>
                <c:pt idx="746">
                  <c:v>0.467223175965665</c:v>
                </c:pt>
                <c:pt idx="747">
                  <c:v>0.607729613733905</c:v>
                </c:pt>
                <c:pt idx="748">
                  <c:v>0.566261802575108</c:v>
                </c:pt>
                <c:pt idx="749">
                  <c:v>0.6241330472103</c:v>
                </c:pt>
                <c:pt idx="750">
                  <c:v>0.736793991416309</c:v>
                </c:pt>
                <c:pt idx="751">
                  <c:v>0.680227467811159</c:v>
                </c:pt>
                <c:pt idx="752">
                  <c:v>0.679738197424893</c:v>
                </c:pt>
                <c:pt idx="753">
                  <c:v>0.614416309012876</c:v>
                </c:pt>
                <c:pt idx="754">
                  <c:v>0.706755364806867</c:v>
                </c:pt>
                <c:pt idx="755">
                  <c:v>0.760892703862662</c:v>
                </c:pt>
                <c:pt idx="756">
                  <c:v>0.751218884120172</c:v>
                </c:pt>
                <c:pt idx="757">
                  <c:v>0.840197424892704</c:v>
                </c:pt>
                <c:pt idx="758">
                  <c:v>0.898995708154506</c:v>
                </c:pt>
                <c:pt idx="759">
                  <c:v>0.808197424892704</c:v>
                </c:pt>
                <c:pt idx="760">
                  <c:v>0.861403433476395</c:v>
                </c:pt>
                <c:pt idx="761">
                  <c:v>1.09887553648069</c:v>
                </c:pt>
                <c:pt idx="762">
                  <c:v>1.01791845493562</c:v>
                </c:pt>
                <c:pt idx="763">
                  <c:v>0.979163090128755</c:v>
                </c:pt>
                <c:pt idx="764">
                  <c:v>1.02455364806867</c:v>
                </c:pt>
                <c:pt idx="765">
                  <c:v>0.983248927038626</c:v>
                </c:pt>
                <c:pt idx="766">
                  <c:v>0.934150214592275</c:v>
                </c:pt>
                <c:pt idx="767">
                  <c:v>0.87893991416309</c:v>
                </c:pt>
                <c:pt idx="768">
                  <c:v>0.855965665236051</c:v>
                </c:pt>
                <c:pt idx="769">
                  <c:v>0.87119313304721</c:v>
                </c:pt>
                <c:pt idx="770">
                  <c:v>0.873751072961373</c:v>
                </c:pt>
                <c:pt idx="771">
                  <c:v>0.824369098712447</c:v>
                </c:pt>
                <c:pt idx="772">
                  <c:v>0.821502145922747</c:v>
                </c:pt>
                <c:pt idx="773">
                  <c:v>0.803618025751073</c:v>
                </c:pt>
                <c:pt idx="774">
                  <c:v>0.663206008583691</c:v>
                </c:pt>
                <c:pt idx="775">
                  <c:v>0.801978540772532</c:v>
                </c:pt>
                <c:pt idx="776">
                  <c:v>0.769210300429185</c:v>
                </c:pt>
                <c:pt idx="777">
                  <c:v>0.745137339055794</c:v>
                </c:pt>
                <c:pt idx="778">
                  <c:v>0.858467811158798</c:v>
                </c:pt>
                <c:pt idx="779">
                  <c:v>0.739575107296137</c:v>
                </c:pt>
                <c:pt idx="780">
                  <c:v>0.649227467811159</c:v>
                </c:pt>
                <c:pt idx="781">
                  <c:v>0.665721030042918</c:v>
                </c:pt>
                <c:pt idx="782">
                  <c:v>0.687742489270386</c:v>
                </c:pt>
                <c:pt idx="783">
                  <c:v>0.685828326180257</c:v>
                </c:pt>
                <c:pt idx="784">
                  <c:v>0.828068669527897</c:v>
                </c:pt>
                <c:pt idx="785">
                  <c:v>0.808811158798283</c:v>
                </c:pt>
                <c:pt idx="786">
                  <c:v>0.843227467811159</c:v>
                </c:pt>
                <c:pt idx="787">
                  <c:v>0.843012875536481</c:v>
                </c:pt>
                <c:pt idx="788">
                  <c:v>0.86975965665236</c:v>
                </c:pt>
                <c:pt idx="789">
                  <c:v>0.773519313304721</c:v>
                </c:pt>
                <c:pt idx="790">
                  <c:v>0.71356652360515</c:v>
                </c:pt>
                <c:pt idx="791">
                  <c:v>0.54618025751073</c:v>
                </c:pt>
                <c:pt idx="792">
                  <c:v>0.676648068669527</c:v>
                </c:pt>
                <c:pt idx="793">
                  <c:v>0.516884120171674</c:v>
                </c:pt>
                <c:pt idx="794">
                  <c:v>0.517321888412017</c:v>
                </c:pt>
                <c:pt idx="795">
                  <c:v>0.412652360515021</c:v>
                </c:pt>
                <c:pt idx="796">
                  <c:v>0.400987124463519</c:v>
                </c:pt>
                <c:pt idx="797">
                  <c:v>0.491678111587983</c:v>
                </c:pt>
                <c:pt idx="798">
                  <c:v>0.580566523605151</c:v>
                </c:pt>
                <c:pt idx="799">
                  <c:v>0.433596566523605</c:v>
                </c:pt>
                <c:pt idx="800">
                  <c:v>0.428781115879828</c:v>
                </c:pt>
                <c:pt idx="801">
                  <c:v>0.390570815450644</c:v>
                </c:pt>
                <c:pt idx="802">
                  <c:v>0.281729613733905</c:v>
                </c:pt>
                <c:pt idx="803">
                  <c:v>0.390137339055794</c:v>
                </c:pt>
                <c:pt idx="804">
                  <c:v>0.400416309012876</c:v>
                </c:pt>
                <c:pt idx="805">
                  <c:v>0.375635193133047</c:v>
                </c:pt>
                <c:pt idx="806">
                  <c:v>0.34607296137339</c:v>
                </c:pt>
                <c:pt idx="807">
                  <c:v>0.360935622317596</c:v>
                </c:pt>
                <c:pt idx="808">
                  <c:v>0.385145922746781</c:v>
                </c:pt>
                <c:pt idx="809">
                  <c:v>0.396304721030043</c:v>
                </c:pt>
                <c:pt idx="810">
                  <c:v>0.466399141630901</c:v>
                </c:pt>
                <c:pt idx="811">
                  <c:v>0.535922746781116</c:v>
                </c:pt>
                <c:pt idx="812">
                  <c:v>0.604090128755364</c:v>
                </c:pt>
                <c:pt idx="813">
                  <c:v>0.64468669527897</c:v>
                </c:pt>
                <c:pt idx="814">
                  <c:v>0.537420600858369</c:v>
                </c:pt>
                <c:pt idx="815">
                  <c:v>0.522339055793991</c:v>
                </c:pt>
                <c:pt idx="816">
                  <c:v>0.705274678111588</c:v>
                </c:pt>
                <c:pt idx="817">
                  <c:v>0.684781115879828</c:v>
                </c:pt>
                <c:pt idx="818">
                  <c:v>0.606609442060086</c:v>
                </c:pt>
                <c:pt idx="819">
                  <c:v>0.532261802575107</c:v>
                </c:pt>
                <c:pt idx="820">
                  <c:v>0.641523605150214</c:v>
                </c:pt>
                <c:pt idx="821">
                  <c:v>0.642987124463519</c:v>
                </c:pt>
                <c:pt idx="822">
                  <c:v>0.605399141630901</c:v>
                </c:pt>
                <c:pt idx="823">
                  <c:v>0.639957081545065</c:v>
                </c:pt>
                <c:pt idx="824">
                  <c:v>0.70412017167382</c:v>
                </c:pt>
                <c:pt idx="825">
                  <c:v>0.713008583690987</c:v>
                </c:pt>
                <c:pt idx="826">
                  <c:v>0.718012875536481</c:v>
                </c:pt>
                <c:pt idx="827">
                  <c:v>0.706124463519313</c:v>
                </c:pt>
                <c:pt idx="828">
                  <c:v>0.788502145922746</c:v>
                </c:pt>
                <c:pt idx="829">
                  <c:v>0.814622317596567</c:v>
                </c:pt>
                <c:pt idx="830">
                  <c:v>0.588227467811159</c:v>
                </c:pt>
                <c:pt idx="831">
                  <c:v>0.640944206008584</c:v>
                </c:pt>
                <c:pt idx="832">
                  <c:v>0.641875536480687</c:v>
                </c:pt>
                <c:pt idx="833">
                  <c:v>0.722467811158799</c:v>
                </c:pt>
                <c:pt idx="834">
                  <c:v>0.65669957081545</c:v>
                </c:pt>
                <c:pt idx="835">
                  <c:v>0.479000000000001</c:v>
                </c:pt>
                <c:pt idx="836">
                  <c:v>0.475712446351931</c:v>
                </c:pt>
                <c:pt idx="837">
                  <c:v>0.536665236051502</c:v>
                </c:pt>
                <c:pt idx="838">
                  <c:v>0.586467811158798</c:v>
                </c:pt>
                <c:pt idx="839">
                  <c:v>0.518922746781116</c:v>
                </c:pt>
                <c:pt idx="840">
                  <c:v>0.580300429184549</c:v>
                </c:pt>
                <c:pt idx="841">
                  <c:v>0.717957081545064</c:v>
                </c:pt>
                <c:pt idx="842">
                  <c:v>0.778909871244636</c:v>
                </c:pt>
                <c:pt idx="843">
                  <c:v>0.800412017167382</c:v>
                </c:pt>
                <c:pt idx="844">
                  <c:v>0.857442060085837</c:v>
                </c:pt>
                <c:pt idx="845">
                  <c:v>0.792515021459227</c:v>
                </c:pt>
                <c:pt idx="846">
                  <c:v>0.900557939914163</c:v>
                </c:pt>
                <c:pt idx="847">
                  <c:v>1.02013733905579</c:v>
                </c:pt>
                <c:pt idx="848">
                  <c:v>1.144</c:v>
                </c:pt>
                <c:pt idx="849">
                  <c:v>1.03839055793991</c:v>
                </c:pt>
                <c:pt idx="850">
                  <c:v>0.909896995708154</c:v>
                </c:pt>
                <c:pt idx="851">
                  <c:v>0.953781115879828</c:v>
                </c:pt>
                <c:pt idx="852">
                  <c:v>0.98668669527897</c:v>
                </c:pt>
                <c:pt idx="853">
                  <c:v>1.04649785407725</c:v>
                </c:pt>
                <c:pt idx="854">
                  <c:v>0.978776824034334</c:v>
                </c:pt>
                <c:pt idx="855">
                  <c:v>0.779145922746781</c:v>
                </c:pt>
                <c:pt idx="856">
                  <c:v>0.630862660944206</c:v>
                </c:pt>
                <c:pt idx="857">
                  <c:v>0.785055793991416</c:v>
                </c:pt>
                <c:pt idx="858">
                  <c:v>0.788515021459228</c:v>
                </c:pt>
                <c:pt idx="859">
                  <c:v>0.840605150214592</c:v>
                </c:pt>
                <c:pt idx="860">
                  <c:v>0.853862660944206</c:v>
                </c:pt>
                <c:pt idx="861">
                  <c:v>0.890836909871245</c:v>
                </c:pt>
                <c:pt idx="862">
                  <c:v>0.87744635193133</c:v>
                </c:pt>
                <c:pt idx="863">
                  <c:v>0.834347639484978</c:v>
                </c:pt>
                <c:pt idx="864">
                  <c:v>0.977858369098712</c:v>
                </c:pt>
                <c:pt idx="865">
                  <c:v>0.671231759656652</c:v>
                </c:pt>
                <c:pt idx="866">
                  <c:v>0.603257510729614</c:v>
                </c:pt>
                <c:pt idx="867">
                  <c:v>0.582600858369099</c:v>
                </c:pt>
                <c:pt idx="868">
                  <c:v>0.612909871244635</c:v>
                </c:pt>
                <c:pt idx="869">
                  <c:v>0.627394849785408</c:v>
                </c:pt>
                <c:pt idx="870">
                  <c:v>0.709004291845493</c:v>
                </c:pt>
                <c:pt idx="871">
                  <c:v>0.558896995708155</c:v>
                </c:pt>
                <c:pt idx="872">
                  <c:v>0.590463519313305</c:v>
                </c:pt>
                <c:pt idx="873">
                  <c:v>0.647695278969957</c:v>
                </c:pt>
                <c:pt idx="874">
                  <c:v>0.694175965665236</c:v>
                </c:pt>
                <c:pt idx="875">
                  <c:v>0.698454935622318</c:v>
                </c:pt>
                <c:pt idx="876">
                  <c:v>0.710450643776824</c:v>
                </c:pt>
                <c:pt idx="877">
                  <c:v>0.656450643776823</c:v>
                </c:pt>
                <c:pt idx="878">
                  <c:v>0.711669527896996</c:v>
                </c:pt>
                <c:pt idx="879">
                  <c:v>0.576725321888412</c:v>
                </c:pt>
                <c:pt idx="880">
                  <c:v>0.519888412017167</c:v>
                </c:pt>
                <c:pt idx="881">
                  <c:v>0.644274678111588</c:v>
                </c:pt>
                <c:pt idx="882">
                  <c:v>0.602849785407725</c:v>
                </c:pt>
                <c:pt idx="883">
                  <c:v>0.622781115879828</c:v>
                </c:pt>
                <c:pt idx="884">
                  <c:v>0.525553648068669</c:v>
                </c:pt>
                <c:pt idx="885">
                  <c:v>0.688875536480686</c:v>
                </c:pt>
                <c:pt idx="886">
                  <c:v>0.82775965665236</c:v>
                </c:pt>
                <c:pt idx="887">
                  <c:v>0.417871244635193</c:v>
                </c:pt>
                <c:pt idx="888">
                  <c:v>0.524038626609442</c:v>
                </c:pt>
                <c:pt idx="889">
                  <c:v>0.450974248927039</c:v>
                </c:pt>
                <c:pt idx="890">
                  <c:v>0.402695278969957</c:v>
                </c:pt>
                <c:pt idx="891">
                  <c:v>0.445137339055794</c:v>
                </c:pt>
                <c:pt idx="892">
                  <c:v>0.266227467811159</c:v>
                </c:pt>
                <c:pt idx="893">
                  <c:v>0.22368669527897</c:v>
                </c:pt>
                <c:pt idx="894">
                  <c:v>0.258257510729614</c:v>
                </c:pt>
                <c:pt idx="895">
                  <c:v>0.244609442060086</c:v>
                </c:pt>
                <c:pt idx="896">
                  <c:v>0.302145922746781</c:v>
                </c:pt>
                <c:pt idx="897">
                  <c:v>0.39638626609442</c:v>
                </c:pt>
                <c:pt idx="898">
                  <c:v>0.27081974248927</c:v>
                </c:pt>
                <c:pt idx="899">
                  <c:v>0.301523605150214</c:v>
                </c:pt>
                <c:pt idx="900">
                  <c:v>0.251815450643777</c:v>
                </c:pt>
                <c:pt idx="901">
                  <c:v>0.298695278969957</c:v>
                </c:pt>
                <c:pt idx="902">
                  <c:v>0.294021459227468</c:v>
                </c:pt>
                <c:pt idx="903">
                  <c:v>0.36637339055794</c:v>
                </c:pt>
                <c:pt idx="904">
                  <c:v>0.375412017167382</c:v>
                </c:pt>
                <c:pt idx="905">
                  <c:v>0.251309012875536</c:v>
                </c:pt>
                <c:pt idx="906">
                  <c:v>0.190609442060086</c:v>
                </c:pt>
                <c:pt idx="907">
                  <c:v>0.282266094420601</c:v>
                </c:pt>
                <c:pt idx="908">
                  <c:v>0.331270386266094</c:v>
                </c:pt>
                <c:pt idx="909">
                  <c:v>0.441484978540773</c:v>
                </c:pt>
                <c:pt idx="910">
                  <c:v>0.378579399141631</c:v>
                </c:pt>
                <c:pt idx="911">
                  <c:v>0.343716738197425</c:v>
                </c:pt>
                <c:pt idx="912">
                  <c:v>0.259652360515022</c:v>
                </c:pt>
                <c:pt idx="913">
                  <c:v>0.431789699570816</c:v>
                </c:pt>
                <c:pt idx="914">
                  <c:v>0.47255364806867</c:v>
                </c:pt>
                <c:pt idx="915">
                  <c:v>0.420429184549356</c:v>
                </c:pt>
                <c:pt idx="916">
                  <c:v>0.413244635193133</c:v>
                </c:pt>
                <c:pt idx="917">
                  <c:v>0.406489270386266</c:v>
                </c:pt>
                <c:pt idx="918">
                  <c:v>0.484360515021459</c:v>
                </c:pt>
                <c:pt idx="919">
                  <c:v>0.560283261802575</c:v>
                </c:pt>
                <c:pt idx="920">
                  <c:v>0.271416309012876</c:v>
                </c:pt>
                <c:pt idx="921">
                  <c:v>0.261416309012876</c:v>
                </c:pt>
                <c:pt idx="922">
                  <c:v>0.341549356223176</c:v>
                </c:pt>
                <c:pt idx="923">
                  <c:v>0.375085836909871</c:v>
                </c:pt>
                <c:pt idx="924">
                  <c:v>0.440231759656652</c:v>
                </c:pt>
                <c:pt idx="925">
                  <c:v>0.439995708154506</c:v>
                </c:pt>
                <c:pt idx="926">
                  <c:v>0.556068669527897</c:v>
                </c:pt>
                <c:pt idx="927">
                  <c:v>0.63819313304721</c:v>
                </c:pt>
                <c:pt idx="928">
                  <c:v>0.487630901287554</c:v>
                </c:pt>
                <c:pt idx="929">
                  <c:v>0.506502145922747</c:v>
                </c:pt>
                <c:pt idx="930">
                  <c:v>0.46269957081545</c:v>
                </c:pt>
                <c:pt idx="931">
                  <c:v>0.492364806866953</c:v>
                </c:pt>
                <c:pt idx="932">
                  <c:v>0.645240343347639</c:v>
                </c:pt>
                <c:pt idx="933">
                  <c:v>0.74456652360515</c:v>
                </c:pt>
                <c:pt idx="934">
                  <c:v>0.773639484978541</c:v>
                </c:pt>
                <c:pt idx="935">
                  <c:v>0.919815450643777</c:v>
                </c:pt>
                <c:pt idx="936">
                  <c:v>0.753077253218885</c:v>
                </c:pt>
                <c:pt idx="937">
                  <c:v>0.665639484978541</c:v>
                </c:pt>
                <c:pt idx="938">
                  <c:v>0.553815450643777</c:v>
                </c:pt>
                <c:pt idx="939">
                  <c:v>0.551673819742489</c:v>
                </c:pt>
                <c:pt idx="940">
                  <c:v>0.506158798283262</c:v>
                </c:pt>
                <c:pt idx="941">
                  <c:v>0.432708154506438</c:v>
                </c:pt>
                <c:pt idx="942">
                  <c:v>0.418901287553648</c:v>
                </c:pt>
                <c:pt idx="943">
                  <c:v>0.60212017167382</c:v>
                </c:pt>
                <c:pt idx="944">
                  <c:v>0.604111587982833</c:v>
                </c:pt>
                <c:pt idx="945">
                  <c:v>0.578875536480687</c:v>
                </c:pt>
                <c:pt idx="946">
                  <c:v>0.534789699570816</c:v>
                </c:pt>
                <c:pt idx="947">
                  <c:v>0.48695278969957</c:v>
                </c:pt>
                <c:pt idx="948">
                  <c:v>0.613935622317596</c:v>
                </c:pt>
                <c:pt idx="949">
                  <c:v>0.599347639484978</c:v>
                </c:pt>
                <c:pt idx="950">
                  <c:v>0.513811158798283</c:v>
                </c:pt>
                <c:pt idx="951">
                  <c:v>0.570416309012876</c:v>
                </c:pt>
                <c:pt idx="952">
                  <c:v>0.431429184549356</c:v>
                </c:pt>
                <c:pt idx="953">
                  <c:v>0.420772532188841</c:v>
                </c:pt>
                <c:pt idx="954">
                  <c:v>0.365278969957082</c:v>
                </c:pt>
                <c:pt idx="955">
                  <c:v>0.347442060085837</c:v>
                </c:pt>
                <c:pt idx="956">
                  <c:v>0.409</c:v>
                </c:pt>
                <c:pt idx="957">
                  <c:v>0.354210300429185</c:v>
                </c:pt>
                <c:pt idx="958">
                  <c:v>0.382768240343348</c:v>
                </c:pt>
                <c:pt idx="959">
                  <c:v>0.333480686695279</c:v>
                </c:pt>
                <c:pt idx="960">
                  <c:v>0.37555364806867</c:v>
                </c:pt>
                <c:pt idx="961">
                  <c:v>0.487751072961374</c:v>
                </c:pt>
                <c:pt idx="962">
                  <c:v>0.442605150214592</c:v>
                </c:pt>
                <c:pt idx="963">
                  <c:v>0.521819742489271</c:v>
                </c:pt>
                <c:pt idx="964">
                  <c:v>0.585759656652361</c:v>
                </c:pt>
                <c:pt idx="965">
                  <c:v>0.666532188841202</c:v>
                </c:pt>
                <c:pt idx="966">
                  <c:v>0.716793991416309</c:v>
                </c:pt>
                <c:pt idx="967">
                  <c:v>0.700206008583691</c:v>
                </c:pt>
                <c:pt idx="968">
                  <c:v>0.601969957081545</c:v>
                </c:pt>
                <c:pt idx="969">
                  <c:v>0.645905579399141</c:v>
                </c:pt>
                <c:pt idx="970">
                  <c:v>0.696055793991416</c:v>
                </c:pt>
                <c:pt idx="971">
                  <c:v>0.747184549356223</c:v>
                </c:pt>
                <c:pt idx="972">
                  <c:v>0.65257939914163</c:v>
                </c:pt>
                <c:pt idx="973">
                  <c:v>0.720845493562232</c:v>
                </c:pt>
                <c:pt idx="974">
                  <c:v>0.668429184549356</c:v>
                </c:pt>
                <c:pt idx="975">
                  <c:v>0.846502145922746</c:v>
                </c:pt>
                <c:pt idx="976">
                  <c:v>0.911982832618026</c:v>
                </c:pt>
                <c:pt idx="977">
                  <c:v>1.03354935622318</c:v>
                </c:pt>
                <c:pt idx="978">
                  <c:v>1.02868240343348</c:v>
                </c:pt>
                <c:pt idx="979">
                  <c:v>1.006330472103</c:v>
                </c:pt>
                <c:pt idx="980">
                  <c:v>1.11304721030043</c:v>
                </c:pt>
                <c:pt idx="981">
                  <c:v>1.17548927038627</c:v>
                </c:pt>
                <c:pt idx="982">
                  <c:v>1.23487124463519</c:v>
                </c:pt>
                <c:pt idx="983">
                  <c:v>1.28744635193133</c:v>
                </c:pt>
                <c:pt idx="984">
                  <c:v>1.24981115879828</c:v>
                </c:pt>
                <c:pt idx="985">
                  <c:v>1.16045064377682</c:v>
                </c:pt>
                <c:pt idx="986">
                  <c:v>1.153669527897</c:v>
                </c:pt>
                <c:pt idx="987">
                  <c:v>1.22768240343348</c:v>
                </c:pt>
                <c:pt idx="988">
                  <c:v>1.26284978540773</c:v>
                </c:pt>
                <c:pt idx="989">
                  <c:v>1.2219313304721</c:v>
                </c:pt>
                <c:pt idx="990">
                  <c:v>1.20856223175966</c:v>
                </c:pt>
                <c:pt idx="991">
                  <c:v>1.09127038626609</c:v>
                </c:pt>
                <c:pt idx="992">
                  <c:v>1.14397424892704</c:v>
                </c:pt>
                <c:pt idx="993">
                  <c:v>1.15592703862661</c:v>
                </c:pt>
                <c:pt idx="994">
                  <c:v>0.951690987124464</c:v>
                </c:pt>
                <c:pt idx="995">
                  <c:v>0.87568669527897</c:v>
                </c:pt>
                <c:pt idx="996">
                  <c:v>0.96549356223176</c:v>
                </c:pt>
                <c:pt idx="997">
                  <c:v>0.90032618025751</c:v>
                </c:pt>
                <c:pt idx="998">
                  <c:v>0.950008583690987</c:v>
                </c:pt>
                <c:pt idx="999">
                  <c:v>0.943141630901287</c:v>
                </c:pt>
                <c:pt idx="1000">
                  <c:v>0.947566523605151</c:v>
                </c:pt>
                <c:pt idx="1001">
                  <c:v>0.999502145922747</c:v>
                </c:pt>
                <c:pt idx="1002">
                  <c:v>0.981901287553649</c:v>
                </c:pt>
                <c:pt idx="1003">
                  <c:v>0.934077253218884</c:v>
                </c:pt>
                <c:pt idx="1004">
                  <c:v>0.964643776824035</c:v>
                </c:pt>
                <c:pt idx="1005">
                  <c:v>0.956184549356223</c:v>
                </c:pt>
                <c:pt idx="1006">
                  <c:v>0.904712446351931</c:v>
                </c:pt>
                <c:pt idx="1007">
                  <c:v>0.782682403433477</c:v>
                </c:pt>
                <c:pt idx="1008">
                  <c:v>0.773034334763949</c:v>
                </c:pt>
                <c:pt idx="1009">
                  <c:v>0.832463519313305</c:v>
                </c:pt>
                <c:pt idx="1010">
                  <c:v>0.890493562231759</c:v>
                </c:pt>
                <c:pt idx="1011">
                  <c:v>0.953420600858369</c:v>
                </c:pt>
                <c:pt idx="1012">
                  <c:v>0.986270386266094</c:v>
                </c:pt>
                <c:pt idx="1013">
                  <c:v>0.922407725321889</c:v>
                </c:pt>
                <c:pt idx="1014">
                  <c:v>0.942596566523605</c:v>
                </c:pt>
                <c:pt idx="1015">
                  <c:v>0.893394849785408</c:v>
                </c:pt>
                <c:pt idx="1016">
                  <c:v>0.84401287553648</c:v>
                </c:pt>
                <c:pt idx="1017">
                  <c:v>0.860437768240343</c:v>
                </c:pt>
                <c:pt idx="1018">
                  <c:v>0.870918454935623</c:v>
                </c:pt>
                <c:pt idx="1019">
                  <c:v>0.868330472103004</c:v>
                </c:pt>
                <c:pt idx="1020">
                  <c:v>0.859527896995708</c:v>
                </c:pt>
                <c:pt idx="1021">
                  <c:v>0.808824034334764</c:v>
                </c:pt>
                <c:pt idx="1022">
                  <c:v>0.71344635193133</c:v>
                </c:pt>
                <c:pt idx="1023">
                  <c:v>0.637261802575107</c:v>
                </c:pt>
                <c:pt idx="1024">
                  <c:v>0.620025751072961</c:v>
                </c:pt>
                <c:pt idx="1025">
                  <c:v>0.650978540772532</c:v>
                </c:pt>
                <c:pt idx="1026">
                  <c:v>0.698776824034334</c:v>
                </c:pt>
                <c:pt idx="1027">
                  <c:v>0.707399141630901</c:v>
                </c:pt>
                <c:pt idx="1028">
                  <c:v>0.70719313304721</c:v>
                </c:pt>
                <c:pt idx="1029">
                  <c:v>0.684798283261802</c:v>
                </c:pt>
                <c:pt idx="1030">
                  <c:v>0.620145922746781</c:v>
                </c:pt>
                <c:pt idx="1031">
                  <c:v>0.485021459227468</c:v>
                </c:pt>
                <c:pt idx="1032">
                  <c:v>0.478390557939915</c:v>
                </c:pt>
                <c:pt idx="1033">
                  <c:v>0.49081974248927</c:v>
                </c:pt>
                <c:pt idx="1034">
                  <c:v>0.467652360515021</c:v>
                </c:pt>
                <c:pt idx="1035">
                  <c:v>0.540133047210301</c:v>
                </c:pt>
                <c:pt idx="1036">
                  <c:v>0.613725321888412</c:v>
                </c:pt>
                <c:pt idx="1037">
                  <c:v>0.638931330472103</c:v>
                </c:pt>
                <c:pt idx="1038">
                  <c:v>0.635381974248927</c:v>
                </c:pt>
                <c:pt idx="1039">
                  <c:v>0.726682403433477</c:v>
                </c:pt>
                <c:pt idx="1040">
                  <c:v>0.855098712446352</c:v>
                </c:pt>
                <c:pt idx="1041">
                  <c:v>0.882729613733906</c:v>
                </c:pt>
                <c:pt idx="1042">
                  <c:v>0.956227467811159</c:v>
                </c:pt>
                <c:pt idx="1043">
                  <c:v>0.867884120171674</c:v>
                </c:pt>
                <c:pt idx="1044">
                  <c:v>0.987034334763949</c:v>
                </c:pt>
                <c:pt idx="1045">
                  <c:v>0.898420600858369</c:v>
                </c:pt>
                <c:pt idx="1046">
                  <c:v>0.927600858369099</c:v>
                </c:pt>
                <c:pt idx="1047">
                  <c:v>0.9071330472103</c:v>
                </c:pt>
                <c:pt idx="1048">
                  <c:v>1.02822317596567</c:v>
                </c:pt>
                <c:pt idx="1049">
                  <c:v>0.990733905579399</c:v>
                </c:pt>
                <c:pt idx="1050">
                  <c:v>1.02484978540773</c:v>
                </c:pt>
                <c:pt idx="1051">
                  <c:v>0.984077253218884</c:v>
                </c:pt>
                <c:pt idx="1052">
                  <c:v>0.903759656652361</c:v>
                </c:pt>
                <c:pt idx="1053">
                  <c:v>1.05612875536481</c:v>
                </c:pt>
                <c:pt idx="1054">
                  <c:v>1.2110686695279</c:v>
                </c:pt>
                <c:pt idx="1055">
                  <c:v>1.25614163090129</c:v>
                </c:pt>
                <c:pt idx="1056">
                  <c:v>1.36944635193133</c:v>
                </c:pt>
                <c:pt idx="1057">
                  <c:v>1.46991845493562</c:v>
                </c:pt>
                <c:pt idx="1058">
                  <c:v>1.47199141630901</c:v>
                </c:pt>
                <c:pt idx="1059">
                  <c:v>1.49983261802575</c:v>
                </c:pt>
                <c:pt idx="1060">
                  <c:v>1.5440686695279</c:v>
                </c:pt>
                <c:pt idx="1061">
                  <c:v>1.55316738197425</c:v>
                </c:pt>
                <c:pt idx="1062">
                  <c:v>1.51178540772532</c:v>
                </c:pt>
                <c:pt idx="1063">
                  <c:v>1.55088841201717</c:v>
                </c:pt>
                <c:pt idx="1064">
                  <c:v>1.55081974248927</c:v>
                </c:pt>
                <c:pt idx="1065">
                  <c:v>1.49621030042918</c:v>
                </c:pt>
                <c:pt idx="1066">
                  <c:v>1.38191416309013</c:v>
                </c:pt>
                <c:pt idx="1067">
                  <c:v>1.31681974248927</c:v>
                </c:pt>
                <c:pt idx="1068">
                  <c:v>1.22961802575107</c:v>
                </c:pt>
                <c:pt idx="1069">
                  <c:v>1.18314163090129</c:v>
                </c:pt>
                <c:pt idx="1070">
                  <c:v>1.14318454935622</c:v>
                </c:pt>
                <c:pt idx="1071">
                  <c:v>1.08234334763949</c:v>
                </c:pt>
                <c:pt idx="1072">
                  <c:v>1.10869957081545</c:v>
                </c:pt>
                <c:pt idx="1073">
                  <c:v>1.23299141630901</c:v>
                </c:pt>
                <c:pt idx="1074">
                  <c:v>1.21861373390558</c:v>
                </c:pt>
                <c:pt idx="1075">
                  <c:v>1.20103433476395</c:v>
                </c:pt>
                <c:pt idx="1076">
                  <c:v>1.1722660944206</c:v>
                </c:pt>
                <c:pt idx="1077">
                  <c:v>1.18090128755365</c:v>
                </c:pt>
                <c:pt idx="1078">
                  <c:v>1.2054635193133</c:v>
                </c:pt>
                <c:pt idx="1079">
                  <c:v>1.23377682403433</c:v>
                </c:pt>
                <c:pt idx="1080">
                  <c:v>1.25980686695279</c:v>
                </c:pt>
                <c:pt idx="1081">
                  <c:v>1.22487553648069</c:v>
                </c:pt>
                <c:pt idx="1082">
                  <c:v>1.3085321888412</c:v>
                </c:pt>
                <c:pt idx="1083">
                  <c:v>1.2816008583691</c:v>
                </c:pt>
                <c:pt idx="1084">
                  <c:v>1.27041630901287</c:v>
                </c:pt>
                <c:pt idx="1085">
                  <c:v>1.29018025751073</c:v>
                </c:pt>
                <c:pt idx="1086">
                  <c:v>1.38817167381974</c:v>
                </c:pt>
                <c:pt idx="1087">
                  <c:v>1.27821459227468</c:v>
                </c:pt>
                <c:pt idx="1088">
                  <c:v>1.24792274678112</c:v>
                </c:pt>
                <c:pt idx="1089">
                  <c:v>1.20215450643777</c:v>
                </c:pt>
                <c:pt idx="1090">
                  <c:v>1.09850643776824</c:v>
                </c:pt>
                <c:pt idx="1091">
                  <c:v>1.05087124463519</c:v>
                </c:pt>
                <c:pt idx="1092">
                  <c:v>0.917639484978541</c:v>
                </c:pt>
                <c:pt idx="1093">
                  <c:v>1.05299570815451</c:v>
                </c:pt>
                <c:pt idx="1094">
                  <c:v>1.12504721030043</c:v>
                </c:pt>
                <c:pt idx="1095">
                  <c:v>1.1646652360515</c:v>
                </c:pt>
                <c:pt idx="1096">
                  <c:v>1.35841630901288</c:v>
                </c:pt>
                <c:pt idx="1097">
                  <c:v>1.43271673819743</c:v>
                </c:pt>
                <c:pt idx="1098">
                  <c:v>1.60065665236051</c:v>
                </c:pt>
                <c:pt idx="1099">
                  <c:v>1.58275965665236</c:v>
                </c:pt>
                <c:pt idx="1100">
                  <c:v>1.58356652360515</c:v>
                </c:pt>
                <c:pt idx="1101">
                  <c:v>1.67957081545064</c:v>
                </c:pt>
                <c:pt idx="1102">
                  <c:v>1.55305150214592</c:v>
                </c:pt>
                <c:pt idx="1103">
                  <c:v>1.67154935622318</c:v>
                </c:pt>
                <c:pt idx="1104">
                  <c:v>1.70380686695279</c:v>
                </c:pt>
                <c:pt idx="1105">
                  <c:v>1.76660944206009</c:v>
                </c:pt>
                <c:pt idx="1106">
                  <c:v>1.77460944206009</c:v>
                </c:pt>
                <c:pt idx="1107">
                  <c:v>1.85805150214592</c:v>
                </c:pt>
                <c:pt idx="1108">
                  <c:v>1.80254077253219</c:v>
                </c:pt>
                <c:pt idx="1109">
                  <c:v>1.82520600858369</c:v>
                </c:pt>
                <c:pt idx="1110">
                  <c:v>1.88331759656652</c:v>
                </c:pt>
                <c:pt idx="1111">
                  <c:v>1.91532188841202</c:v>
                </c:pt>
                <c:pt idx="1112">
                  <c:v>1.7842017167382</c:v>
                </c:pt>
                <c:pt idx="1113">
                  <c:v>1.85985407725322</c:v>
                </c:pt>
                <c:pt idx="1114">
                  <c:v>1.84703862660944</c:v>
                </c:pt>
                <c:pt idx="1115">
                  <c:v>1.88731330472103</c:v>
                </c:pt>
                <c:pt idx="1116">
                  <c:v>1.65575965665236</c:v>
                </c:pt>
                <c:pt idx="1117">
                  <c:v>1.69321888412017</c:v>
                </c:pt>
                <c:pt idx="1118">
                  <c:v>1.71271673819742</c:v>
                </c:pt>
                <c:pt idx="1119">
                  <c:v>1.74155793991416</c:v>
                </c:pt>
                <c:pt idx="1120">
                  <c:v>1.71206008583691</c:v>
                </c:pt>
                <c:pt idx="1121">
                  <c:v>1.68408154506438</c:v>
                </c:pt>
                <c:pt idx="1122">
                  <c:v>1.50103862660944</c:v>
                </c:pt>
                <c:pt idx="1123">
                  <c:v>1.18137339055794</c:v>
                </c:pt>
                <c:pt idx="1124">
                  <c:v>1.13201287553648</c:v>
                </c:pt>
                <c:pt idx="1125">
                  <c:v>1.24776394849785</c:v>
                </c:pt>
                <c:pt idx="1126">
                  <c:v>1.32806008583691</c:v>
                </c:pt>
                <c:pt idx="1127">
                  <c:v>1.38474678111588</c:v>
                </c:pt>
                <c:pt idx="1128">
                  <c:v>1.31945493562232</c:v>
                </c:pt>
                <c:pt idx="1129">
                  <c:v>1.34489270386266</c:v>
                </c:pt>
                <c:pt idx="1130">
                  <c:v>1.2009313304721</c:v>
                </c:pt>
                <c:pt idx="1131">
                  <c:v>1.25372532188841</c:v>
                </c:pt>
                <c:pt idx="1132">
                  <c:v>1.18935622317597</c:v>
                </c:pt>
                <c:pt idx="1133">
                  <c:v>1.31835193133047</c:v>
                </c:pt>
                <c:pt idx="1134">
                  <c:v>1.35921030042918</c:v>
                </c:pt>
                <c:pt idx="1135">
                  <c:v>1.35339484978541</c:v>
                </c:pt>
                <c:pt idx="1136">
                  <c:v>1.28897854077253</c:v>
                </c:pt>
                <c:pt idx="1137">
                  <c:v>1.19534334763949</c:v>
                </c:pt>
                <c:pt idx="1138">
                  <c:v>1.17771244635193</c:v>
                </c:pt>
                <c:pt idx="1139">
                  <c:v>1.3797339055794</c:v>
                </c:pt>
                <c:pt idx="1140">
                  <c:v>1.44663948497854</c:v>
                </c:pt>
                <c:pt idx="1141">
                  <c:v>1.48995278969957</c:v>
                </c:pt>
                <c:pt idx="1142">
                  <c:v>1.60617167381974</c:v>
                </c:pt>
                <c:pt idx="1143">
                  <c:v>1.50851502145923</c:v>
                </c:pt>
                <c:pt idx="1144">
                  <c:v>1.7498669527897</c:v>
                </c:pt>
                <c:pt idx="1145">
                  <c:v>1.87785836909871</c:v>
                </c:pt>
                <c:pt idx="1146">
                  <c:v>2.00878540772532</c:v>
                </c:pt>
                <c:pt idx="1147">
                  <c:v>2.12071244635193</c:v>
                </c:pt>
                <c:pt idx="1148">
                  <c:v>2.12566094420601</c:v>
                </c:pt>
                <c:pt idx="1149">
                  <c:v>2.2737339055794</c:v>
                </c:pt>
                <c:pt idx="1150">
                  <c:v>2.39504291845494</c:v>
                </c:pt>
                <c:pt idx="1151">
                  <c:v>2.49963948497854</c:v>
                </c:pt>
                <c:pt idx="1152">
                  <c:v>2.29957081545064</c:v>
                </c:pt>
                <c:pt idx="1153">
                  <c:v>2.47260944206009</c:v>
                </c:pt>
                <c:pt idx="1154">
                  <c:v>2.80911158798283</c:v>
                </c:pt>
                <c:pt idx="1155">
                  <c:v>2.7219356223176</c:v>
                </c:pt>
                <c:pt idx="1156">
                  <c:v>2.91567381974249</c:v>
                </c:pt>
                <c:pt idx="1157">
                  <c:v>2.48827467811159</c:v>
                </c:pt>
                <c:pt idx="1158">
                  <c:v>2.32284978540773</c:v>
                </c:pt>
                <c:pt idx="1159">
                  <c:v>2.23096566523605</c:v>
                </c:pt>
                <c:pt idx="1160">
                  <c:v>2.31510300429185</c:v>
                </c:pt>
                <c:pt idx="1161">
                  <c:v>2.4277982832618</c:v>
                </c:pt>
                <c:pt idx="1162">
                  <c:v>2.62348497854077</c:v>
                </c:pt>
                <c:pt idx="1163">
                  <c:v>2.46616738197425</c:v>
                </c:pt>
                <c:pt idx="1164">
                  <c:v>2.50829184549356</c:v>
                </c:pt>
                <c:pt idx="1165">
                  <c:v>2.40169527896996</c:v>
                </c:pt>
                <c:pt idx="1166">
                  <c:v>2.10802575107296</c:v>
                </c:pt>
                <c:pt idx="1167">
                  <c:v>2.15029613733906</c:v>
                </c:pt>
                <c:pt idx="1168">
                  <c:v>2.17091416309013</c:v>
                </c:pt>
                <c:pt idx="1169">
                  <c:v>2.3665321888412</c:v>
                </c:pt>
                <c:pt idx="1170">
                  <c:v>2.32108154506438</c:v>
                </c:pt>
                <c:pt idx="1171">
                  <c:v>2.32731759656652</c:v>
                </c:pt>
                <c:pt idx="1172">
                  <c:v>2.37783261802575</c:v>
                </c:pt>
                <c:pt idx="1173">
                  <c:v>2.4632017167382</c:v>
                </c:pt>
                <c:pt idx="1174">
                  <c:v>2.45684120171674</c:v>
                </c:pt>
                <c:pt idx="1175">
                  <c:v>2.54077682403433</c:v>
                </c:pt>
                <c:pt idx="1176">
                  <c:v>2.75818454935622</c:v>
                </c:pt>
                <c:pt idx="1177">
                  <c:v>2.76017167381974</c:v>
                </c:pt>
                <c:pt idx="1178">
                  <c:v>2.68205150214592</c:v>
                </c:pt>
                <c:pt idx="1179">
                  <c:v>2.64827038626609</c:v>
                </c:pt>
                <c:pt idx="1180">
                  <c:v>2.71114163090129</c:v>
                </c:pt>
                <c:pt idx="1181">
                  <c:v>2.63045493562232</c:v>
                </c:pt>
                <c:pt idx="1182">
                  <c:v>2.58298712446352</c:v>
                </c:pt>
                <c:pt idx="1183">
                  <c:v>2.495669527897</c:v>
                </c:pt>
                <c:pt idx="1184">
                  <c:v>2.45050643776824</c:v>
                </c:pt>
                <c:pt idx="1185">
                  <c:v>2.55287553648069</c:v>
                </c:pt>
                <c:pt idx="1186">
                  <c:v>2.69289270386266</c:v>
                </c:pt>
                <c:pt idx="1187">
                  <c:v>2.74329613733906</c:v>
                </c:pt>
                <c:pt idx="1188">
                  <c:v>2.99992274678112</c:v>
                </c:pt>
                <c:pt idx="1189">
                  <c:v>3.17181545064378</c:v>
                </c:pt>
                <c:pt idx="1190">
                  <c:v>3.3534034334764</c:v>
                </c:pt>
                <c:pt idx="1191">
                  <c:v>3.67502575107296</c:v>
                </c:pt>
                <c:pt idx="1192">
                  <c:v>4.25663090128755</c:v>
                </c:pt>
                <c:pt idx="1193">
                  <c:v>3.69809442060086</c:v>
                </c:pt>
                <c:pt idx="1194">
                  <c:v>3.90066952789699</c:v>
                </c:pt>
                <c:pt idx="1195">
                  <c:v>4.11984978540773</c:v>
                </c:pt>
                <c:pt idx="1196">
                  <c:v>3.96363090128755</c:v>
                </c:pt>
                <c:pt idx="1197">
                  <c:v>4.13824892703863</c:v>
                </c:pt>
                <c:pt idx="1198">
                  <c:v>4.20220600858369</c:v>
                </c:pt>
                <c:pt idx="1199">
                  <c:v>2.86663090128755</c:v>
                </c:pt>
                <c:pt idx="1200">
                  <c:v>2.68693991416309</c:v>
                </c:pt>
                <c:pt idx="1201">
                  <c:v>2.95782403433477</c:v>
                </c:pt>
                <c:pt idx="1202">
                  <c:v>2.93827467811159</c:v>
                </c:pt>
                <c:pt idx="1203">
                  <c:v>2.90412875536481</c:v>
                </c:pt>
                <c:pt idx="1204">
                  <c:v>2.75698283261803</c:v>
                </c:pt>
                <c:pt idx="1205">
                  <c:v>2.83888412017167</c:v>
                </c:pt>
                <c:pt idx="1206">
                  <c:v>2.77678969957081</c:v>
                </c:pt>
                <c:pt idx="1207">
                  <c:v>2.78292703862661</c:v>
                </c:pt>
                <c:pt idx="1208">
                  <c:v>2.9171974248927</c:v>
                </c:pt>
                <c:pt idx="1209">
                  <c:v>2.80414592274678</c:v>
                </c:pt>
                <c:pt idx="1210">
                  <c:v>2.93096995708154</c:v>
                </c:pt>
                <c:pt idx="1211">
                  <c:v>2.74505150214592</c:v>
                </c:pt>
                <c:pt idx="1212">
                  <c:v>2.80717167381974</c:v>
                </c:pt>
                <c:pt idx="1213">
                  <c:v>2.88623605150215</c:v>
                </c:pt>
                <c:pt idx="1214">
                  <c:v>2.9592017167382</c:v>
                </c:pt>
                <c:pt idx="1215">
                  <c:v>3.07647639484979</c:v>
                </c:pt>
                <c:pt idx="1216">
                  <c:v>3.37289699570815</c:v>
                </c:pt>
                <c:pt idx="1217">
                  <c:v>3.20265236051502</c:v>
                </c:pt>
                <c:pt idx="1218">
                  <c:v>3.18461373390558</c:v>
                </c:pt>
                <c:pt idx="1219">
                  <c:v>2.92944635193133</c:v>
                </c:pt>
                <c:pt idx="1220">
                  <c:v>2.94630472103004</c:v>
                </c:pt>
                <c:pt idx="1221">
                  <c:v>2.86320600858369</c:v>
                </c:pt>
                <c:pt idx="1222">
                  <c:v>2.87858369098712</c:v>
                </c:pt>
                <c:pt idx="1223">
                  <c:v>3.14084549356223</c:v>
                </c:pt>
                <c:pt idx="1224">
                  <c:v>2.72007725321888</c:v>
                </c:pt>
                <c:pt idx="1225">
                  <c:v>2.72699570815451</c:v>
                </c:pt>
                <c:pt idx="1226">
                  <c:v>2.60055793991416</c:v>
                </c:pt>
                <c:pt idx="1227">
                  <c:v>2.58017167381974</c:v>
                </c:pt>
                <c:pt idx="1228">
                  <c:v>2.50354935622318</c:v>
                </c:pt>
                <c:pt idx="1229">
                  <c:v>2.30450643776824</c:v>
                </c:pt>
                <c:pt idx="1230">
                  <c:v>2.34257939914163</c:v>
                </c:pt>
                <c:pt idx="1231">
                  <c:v>2.38622746781116</c:v>
                </c:pt>
                <c:pt idx="1232">
                  <c:v>2.19477253218884</c:v>
                </c:pt>
                <c:pt idx="1233">
                  <c:v>2.2068025751073</c:v>
                </c:pt>
                <c:pt idx="1234">
                  <c:v>2.22941630901288</c:v>
                </c:pt>
                <c:pt idx="1235">
                  <c:v>2.28745493562232</c:v>
                </c:pt>
                <c:pt idx="1236">
                  <c:v>2.56235193133047</c:v>
                </c:pt>
                <c:pt idx="1237">
                  <c:v>2.40215450643777</c:v>
                </c:pt>
                <c:pt idx="1238">
                  <c:v>2.38415879828326</c:v>
                </c:pt>
                <c:pt idx="1239">
                  <c:v>2.32818884120172</c:v>
                </c:pt>
                <c:pt idx="1240">
                  <c:v>2.42512875536481</c:v>
                </c:pt>
                <c:pt idx="1241">
                  <c:v>2.70282832618026</c:v>
                </c:pt>
                <c:pt idx="1242">
                  <c:v>1.96064806866953</c:v>
                </c:pt>
                <c:pt idx="1243">
                  <c:v>1.81854935622318</c:v>
                </c:pt>
                <c:pt idx="1244">
                  <c:v>1.88161373390558</c:v>
                </c:pt>
                <c:pt idx="1245">
                  <c:v>1.8027982832618</c:v>
                </c:pt>
                <c:pt idx="1246">
                  <c:v>1.70055364806867</c:v>
                </c:pt>
                <c:pt idx="1247">
                  <c:v>1.58302575107296</c:v>
                </c:pt>
                <c:pt idx="1248">
                  <c:v>1.6338669527897</c:v>
                </c:pt>
                <c:pt idx="1249">
                  <c:v>1.83297424892704</c:v>
                </c:pt>
                <c:pt idx="1250">
                  <c:v>1.79076824034335</c:v>
                </c:pt>
                <c:pt idx="1251">
                  <c:v>1.70963948497854</c:v>
                </c:pt>
                <c:pt idx="1252">
                  <c:v>1.85099570815451</c:v>
                </c:pt>
                <c:pt idx="1253">
                  <c:v>2.00545064377682</c:v>
                </c:pt>
                <c:pt idx="1254">
                  <c:v>2.48611587982833</c:v>
                </c:pt>
                <c:pt idx="1255">
                  <c:v>2.38663948497854</c:v>
                </c:pt>
                <c:pt idx="1256">
                  <c:v>2.29163519313305</c:v>
                </c:pt>
                <c:pt idx="1257">
                  <c:v>2.301330472103</c:v>
                </c:pt>
                <c:pt idx="1258">
                  <c:v>2.3807339055794</c:v>
                </c:pt>
                <c:pt idx="1259">
                  <c:v>2.356330472103</c:v>
                </c:pt>
                <c:pt idx="1260">
                  <c:v>2.13549785407725</c:v>
                </c:pt>
                <c:pt idx="1261">
                  <c:v>1.64662660944206</c:v>
                </c:pt>
                <c:pt idx="1262">
                  <c:v>1.79199570815451</c:v>
                </c:pt>
                <c:pt idx="1263">
                  <c:v>1.7575364806867</c:v>
                </c:pt>
                <c:pt idx="1264">
                  <c:v>1.81042489270386</c:v>
                </c:pt>
                <c:pt idx="1265">
                  <c:v>1.82825321888412</c:v>
                </c:pt>
                <c:pt idx="1266">
                  <c:v>1.84692703862661</c:v>
                </c:pt>
                <c:pt idx="1267">
                  <c:v>1.96371244635193</c:v>
                </c:pt>
                <c:pt idx="1268">
                  <c:v>1.96670815450644</c:v>
                </c:pt>
                <c:pt idx="1269">
                  <c:v>2.22228326180257</c:v>
                </c:pt>
                <c:pt idx="1270">
                  <c:v>2.18567381974249</c:v>
                </c:pt>
                <c:pt idx="1271">
                  <c:v>2.17395708154506</c:v>
                </c:pt>
                <c:pt idx="1272">
                  <c:v>2.09239484978541</c:v>
                </c:pt>
                <c:pt idx="1273">
                  <c:v>1.88888841201717</c:v>
                </c:pt>
                <c:pt idx="1274">
                  <c:v>2.0488669527897</c:v>
                </c:pt>
                <c:pt idx="1275">
                  <c:v>1.86248497854077</c:v>
                </c:pt>
                <c:pt idx="1276">
                  <c:v>1.74148068669528</c:v>
                </c:pt>
                <c:pt idx="1277">
                  <c:v>1.61968240343348</c:v>
                </c:pt>
                <c:pt idx="1278">
                  <c:v>1.58780686695279</c:v>
                </c:pt>
                <c:pt idx="1279">
                  <c:v>1.46662660944206</c:v>
                </c:pt>
                <c:pt idx="1280">
                  <c:v>1.10194849785408</c:v>
                </c:pt>
                <c:pt idx="1281">
                  <c:v>1.16043776824034</c:v>
                </c:pt>
                <c:pt idx="1282">
                  <c:v>0.978180257510729</c:v>
                </c:pt>
                <c:pt idx="1283">
                  <c:v>1.42664377682403</c:v>
                </c:pt>
                <c:pt idx="1284">
                  <c:v>1.40870815450644</c:v>
                </c:pt>
                <c:pt idx="1285">
                  <c:v>0.985931330472103</c:v>
                </c:pt>
                <c:pt idx="1286">
                  <c:v>1.13824034334764</c:v>
                </c:pt>
                <c:pt idx="1287">
                  <c:v>1.45623605150215</c:v>
                </c:pt>
                <c:pt idx="1288">
                  <c:v>1.21487982832618</c:v>
                </c:pt>
                <c:pt idx="1289">
                  <c:v>1.19220600858369</c:v>
                </c:pt>
                <c:pt idx="1290">
                  <c:v>1.40266094420601</c:v>
                </c:pt>
                <c:pt idx="1291">
                  <c:v>1.50280686695279</c:v>
                </c:pt>
                <c:pt idx="1292">
                  <c:v>1.40841201716738</c:v>
                </c:pt>
                <c:pt idx="1293">
                  <c:v>1.12065665236051</c:v>
                </c:pt>
                <c:pt idx="1294">
                  <c:v>0.864927038626608</c:v>
                </c:pt>
                <c:pt idx="1295">
                  <c:v>1.24089699570816</c:v>
                </c:pt>
                <c:pt idx="1296">
                  <c:v>1.3822017167382</c:v>
                </c:pt>
                <c:pt idx="1297">
                  <c:v>1.28785407725322</c:v>
                </c:pt>
                <c:pt idx="1298">
                  <c:v>1.32034763948498</c:v>
                </c:pt>
                <c:pt idx="1299">
                  <c:v>1.36638626609442</c:v>
                </c:pt>
                <c:pt idx="1300">
                  <c:v>1.21400858369099</c:v>
                </c:pt>
                <c:pt idx="1301">
                  <c:v>1.21779399141631</c:v>
                </c:pt>
                <c:pt idx="1302">
                  <c:v>1.51388412017167</c:v>
                </c:pt>
                <c:pt idx="1303">
                  <c:v>1.66754077253219</c:v>
                </c:pt>
                <c:pt idx="1304">
                  <c:v>1.59074678111588</c:v>
                </c:pt>
                <c:pt idx="1305">
                  <c:v>1.63328326180257</c:v>
                </c:pt>
                <c:pt idx="1306">
                  <c:v>1.58543347639485</c:v>
                </c:pt>
                <c:pt idx="1307">
                  <c:v>1.42692703862661</c:v>
                </c:pt>
                <c:pt idx="1308">
                  <c:v>1.39098712446352</c:v>
                </c:pt>
                <c:pt idx="1309">
                  <c:v>1.43697424892704</c:v>
                </c:pt>
                <c:pt idx="1310">
                  <c:v>1.69758369098712</c:v>
                </c:pt>
                <c:pt idx="1311">
                  <c:v>1.71832618025751</c:v>
                </c:pt>
                <c:pt idx="1312">
                  <c:v>1.6831330472103</c:v>
                </c:pt>
                <c:pt idx="1313">
                  <c:v>1.71288412017167</c:v>
                </c:pt>
                <c:pt idx="1314">
                  <c:v>1.76389699570816</c:v>
                </c:pt>
                <c:pt idx="1315">
                  <c:v>1.89145064377682</c:v>
                </c:pt>
                <c:pt idx="1316">
                  <c:v>1.85560515021459</c:v>
                </c:pt>
                <c:pt idx="1317">
                  <c:v>1.674669527897</c:v>
                </c:pt>
                <c:pt idx="1318">
                  <c:v>1.71796137339056</c:v>
                </c:pt>
                <c:pt idx="1319">
                  <c:v>1.78810300429185</c:v>
                </c:pt>
                <c:pt idx="1320">
                  <c:v>1.70601287553648</c:v>
                </c:pt>
                <c:pt idx="1321">
                  <c:v>1.70020600858369</c:v>
                </c:pt>
                <c:pt idx="1322">
                  <c:v>1.69034763948498</c:v>
                </c:pt>
                <c:pt idx="1323">
                  <c:v>1.84498712446352</c:v>
                </c:pt>
                <c:pt idx="1324">
                  <c:v>1.55339484978541</c:v>
                </c:pt>
                <c:pt idx="1325">
                  <c:v>1.42878111587983</c:v>
                </c:pt>
                <c:pt idx="1326">
                  <c:v>1.47930472103004</c:v>
                </c:pt>
                <c:pt idx="1327">
                  <c:v>1.60563090128755</c:v>
                </c:pt>
                <c:pt idx="1328">
                  <c:v>1.29117596566524</c:v>
                </c:pt>
                <c:pt idx="1329">
                  <c:v>1.34698283261802</c:v>
                </c:pt>
                <c:pt idx="1330">
                  <c:v>1.60448497854077</c:v>
                </c:pt>
                <c:pt idx="1331">
                  <c:v>1.75304721030043</c:v>
                </c:pt>
                <c:pt idx="1332">
                  <c:v>1.71287982832618</c:v>
                </c:pt>
                <c:pt idx="1333">
                  <c:v>1.97947639484979</c:v>
                </c:pt>
                <c:pt idx="1334">
                  <c:v>2.00363090128755</c:v>
                </c:pt>
                <c:pt idx="1335">
                  <c:v>1.85130901287554</c:v>
                </c:pt>
                <c:pt idx="1336">
                  <c:v>1.99169957081545</c:v>
                </c:pt>
                <c:pt idx="1337">
                  <c:v>2.04678111587983</c:v>
                </c:pt>
                <c:pt idx="1338">
                  <c:v>1.90954935622317</c:v>
                </c:pt>
                <c:pt idx="1339">
                  <c:v>1.99450643776824</c:v>
                </c:pt>
                <c:pt idx="1340">
                  <c:v>2.28876824034335</c:v>
                </c:pt>
                <c:pt idx="1341">
                  <c:v>2.33357939914163</c:v>
                </c:pt>
                <c:pt idx="1342">
                  <c:v>2.3616652360515</c:v>
                </c:pt>
                <c:pt idx="1343">
                  <c:v>2.51664806866953</c:v>
                </c:pt>
                <c:pt idx="1344">
                  <c:v>2.49063519313305</c:v>
                </c:pt>
                <c:pt idx="1345">
                  <c:v>2.35522317596567</c:v>
                </c:pt>
                <c:pt idx="1346">
                  <c:v>2.31437768240343</c:v>
                </c:pt>
                <c:pt idx="1347">
                  <c:v>2.20513733905579</c:v>
                </c:pt>
                <c:pt idx="1348">
                  <c:v>2.1139313304721</c:v>
                </c:pt>
                <c:pt idx="1349">
                  <c:v>2.11478540772532</c:v>
                </c:pt>
                <c:pt idx="1350">
                  <c:v>2.41851502145923</c:v>
                </c:pt>
                <c:pt idx="1351">
                  <c:v>2.29352789699571</c:v>
                </c:pt>
                <c:pt idx="1352">
                  <c:v>2.55837339055794</c:v>
                </c:pt>
                <c:pt idx="1353">
                  <c:v>2.53974248927039</c:v>
                </c:pt>
                <c:pt idx="1354">
                  <c:v>2.23245064377682</c:v>
                </c:pt>
                <c:pt idx="1355">
                  <c:v>2.06721459227468</c:v>
                </c:pt>
                <c:pt idx="1356">
                  <c:v>2.24151931330472</c:v>
                </c:pt>
                <c:pt idx="1357">
                  <c:v>2.21452789699571</c:v>
                </c:pt>
                <c:pt idx="1358">
                  <c:v>1.98501716738197</c:v>
                </c:pt>
                <c:pt idx="1359">
                  <c:v>2.02136480686695</c:v>
                </c:pt>
                <c:pt idx="1360">
                  <c:v>1.91536909871245</c:v>
                </c:pt>
                <c:pt idx="1361">
                  <c:v>1.75339484978541</c:v>
                </c:pt>
                <c:pt idx="1362">
                  <c:v>1.50672961373391</c:v>
                </c:pt>
                <c:pt idx="1363">
                  <c:v>1.38085836909871</c:v>
                </c:pt>
                <c:pt idx="1364">
                  <c:v>1.52336480686695</c:v>
                </c:pt>
                <c:pt idx="1365">
                  <c:v>1.44169957081545</c:v>
                </c:pt>
                <c:pt idx="1366">
                  <c:v>1.47631759656652</c:v>
                </c:pt>
                <c:pt idx="1367">
                  <c:v>1.57349356223176</c:v>
                </c:pt>
                <c:pt idx="1368">
                  <c:v>1.59912446351931</c:v>
                </c:pt>
                <c:pt idx="1369">
                  <c:v>1.65640343347639</c:v>
                </c:pt>
                <c:pt idx="1370">
                  <c:v>1.53339055793991</c:v>
                </c:pt>
                <c:pt idx="1371">
                  <c:v>1.69325321888412</c:v>
                </c:pt>
                <c:pt idx="1372">
                  <c:v>1.73511587982833</c:v>
                </c:pt>
                <c:pt idx="1373">
                  <c:v>2.05539055793991</c:v>
                </c:pt>
                <c:pt idx="1374">
                  <c:v>1.83064377682403</c:v>
                </c:pt>
                <c:pt idx="1375">
                  <c:v>2.13765665236052</c:v>
                </c:pt>
                <c:pt idx="1376">
                  <c:v>1.78938626609442</c:v>
                </c:pt>
                <c:pt idx="1377">
                  <c:v>1.64657510729614</c:v>
                </c:pt>
                <c:pt idx="1378">
                  <c:v>1.484330472103</c:v>
                </c:pt>
                <c:pt idx="1379">
                  <c:v>1.73642918454936</c:v>
                </c:pt>
                <c:pt idx="1380">
                  <c:v>1.91176394849786</c:v>
                </c:pt>
                <c:pt idx="1381">
                  <c:v>2.06492274678112</c:v>
                </c:pt>
                <c:pt idx="1382">
                  <c:v>2.13109012875537</c:v>
                </c:pt>
                <c:pt idx="1383">
                  <c:v>2.34992274678112</c:v>
                </c:pt>
                <c:pt idx="1384">
                  <c:v>2.38690557939914</c:v>
                </c:pt>
                <c:pt idx="1385">
                  <c:v>2.45545064377682</c:v>
                </c:pt>
                <c:pt idx="1386">
                  <c:v>2.48327467811159</c:v>
                </c:pt>
                <c:pt idx="1387">
                  <c:v>2.46068240343348</c:v>
                </c:pt>
                <c:pt idx="1388">
                  <c:v>2.29489270386266</c:v>
                </c:pt>
                <c:pt idx="1389">
                  <c:v>2.09817167381974</c:v>
                </c:pt>
                <c:pt idx="1390">
                  <c:v>1.95855793991416</c:v>
                </c:pt>
                <c:pt idx="1391">
                  <c:v>1.7147339055794</c:v>
                </c:pt>
                <c:pt idx="1392">
                  <c:v>1.76212446351931</c:v>
                </c:pt>
                <c:pt idx="1393">
                  <c:v>1.76373819742489</c:v>
                </c:pt>
                <c:pt idx="1394">
                  <c:v>1.57884120171674</c:v>
                </c:pt>
                <c:pt idx="1395">
                  <c:v>1.87994420600858</c:v>
                </c:pt>
                <c:pt idx="1396">
                  <c:v>1.80837768240343</c:v>
                </c:pt>
                <c:pt idx="1397">
                  <c:v>1.62982832618026</c:v>
                </c:pt>
                <c:pt idx="1398">
                  <c:v>1.58437768240343</c:v>
                </c:pt>
                <c:pt idx="1399">
                  <c:v>1.50121459227468</c:v>
                </c:pt>
                <c:pt idx="1400">
                  <c:v>1.80165665236051</c:v>
                </c:pt>
                <c:pt idx="1401">
                  <c:v>1.67847210300429</c:v>
                </c:pt>
                <c:pt idx="1402">
                  <c:v>1.6549313304721</c:v>
                </c:pt>
                <c:pt idx="1403">
                  <c:v>1.48078969957082</c:v>
                </c:pt>
                <c:pt idx="1404">
                  <c:v>1.31395278969957</c:v>
                </c:pt>
                <c:pt idx="1405">
                  <c:v>1.45661802575107</c:v>
                </c:pt>
                <c:pt idx="1406">
                  <c:v>1.36518454935622</c:v>
                </c:pt>
                <c:pt idx="1407">
                  <c:v>1.25858798283262</c:v>
                </c:pt>
                <c:pt idx="1408">
                  <c:v>1.006330472103</c:v>
                </c:pt>
                <c:pt idx="1409">
                  <c:v>0.326759656652361</c:v>
                </c:pt>
                <c:pt idx="1410">
                  <c:v>-0.1621330472103</c:v>
                </c:pt>
                <c:pt idx="1411">
                  <c:v>-0.342420600858371</c:v>
                </c:pt>
                <c:pt idx="1412">
                  <c:v>-1.18961802575107</c:v>
                </c:pt>
                <c:pt idx="1413">
                  <c:v>-1.21389270386266</c:v>
                </c:pt>
                <c:pt idx="1414">
                  <c:v>-1.77603433476395</c:v>
                </c:pt>
                <c:pt idx="1415">
                  <c:v>-2.32743776824035</c:v>
                </c:pt>
                <c:pt idx="1416">
                  <c:v>-1.21445922746781</c:v>
                </c:pt>
                <c:pt idx="1417">
                  <c:v>-0.977789699570816</c:v>
                </c:pt>
                <c:pt idx="1418">
                  <c:v>-1.00376394849785</c:v>
                </c:pt>
                <c:pt idx="1419">
                  <c:v>-1.78703862660944</c:v>
                </c:pt>
                <c:pt idx="1420">
                  <c:v>-1.87838197424893</c:v>
                </c:pt>
                <c:pt idx="1421">
                  <c:v>-2.49736480686695</c:v>
                </c:pt>
                <c:pt idx="1422">
                  <c:v>-3.14965665236052</c:v>
                </c:pt>
                <c:pt idx="1423">
                  <c:v>-3.61544206008584</c:v>
                </c:pt>
                <c:pt idx="1424">
                  <c:v>-3.24835622317597</c:v>
                </c:pt>
                <c:pt idx="1425">
                  <c:v>-3.06336909871245</c:v>
                </c:pt>
                <c:pt idx="1426">
                  <c:v>-3.22322746781116</c:v>
                </c:pt>
                <c:pt idx="1427">
                  <c:v>-2.8126652360515</c:v>
                </c:pt>
                <c:pt idx="1428">
                  <c:v>-3.23814163090129</c:v>
                </c:pt>
                <c:pt idx="1429">
                  <c:v>-2.12132188841202</c:v>
                </c:pt>
                <c:pt idx="1430">
                  <c:v>-1.98958369098712</c:v>
                </c:pt>
                <c:pt idx="1431">
                  <c:v>-2.75648927038627</c:v>
                </c:pt>
                <c:pt idx="1432">
                  <c:v>-3.05076824034335</c:v>
                </c:pt>
                <c:pt idx="1433">
                  <c:v>-3.7347339055794</c:v>
                </c:pt>
                <c:pt idx="1434">
                  <c:v>-4.00605579399142</c:v>
                </c:pt>
                <c:pt idx="1435">
                  <c:v>-2.99996566523605</c:v>
                </c:pt>
                <c:pt idx="1436">
                  <c:v>-2.65062660944206</c:v>
                </c:pt>
                <c:pt idx="1437">
                  <c:v>-2.40020600858369</c:v>
                </c:pt>
                <c:pt idx="1438">
                  <c:v>-2.03841630901288</c:v>
                </c:pt>
                <c:pt idx="1439">
                  <c:v>-1.03116309012876</c:v>
                </c:pt>
                <c:pt idx="1440">
                  <c:v>-1.0685321888412</c:v>
                </c:pt>
                <c:pt idx="1441">
                  <c:v>-1.11898283261802</c:v>
                </c:pt>
                <c:pt idx="1442">
                  <c:v>-1.11914592274678</c:v>
                </c:pt>
                <c:pt idx="1443">
                  <c:v>-0.729278969957083</c:v>
                </c:pt>
                <c:pt idx="1444">
                  <c:v>-1.18669098712446</c:v>
                </c:pt>
                <c:pt idx="1445">
                  <c:v>-1.28472961373391</c:v>
                </c:pt>
                <c:pt idx="1446">
                  <c:v>-1.15896995708155</c:v>
                </c:pt>
                <c:pt idx="1447">
                  <c:v>-0.438236051502146</c:v>
                </c:pt>
                <c:pt idx="1448">
                  <c:v>-0.326596566523605</c:v>
                </c:pt>
                <c:pt idx="1449">
                  <c:v>-0.0375407725321892</c:v>
                </c:pt>
                <c:pt idx="1450">
                  <c:v>-0.767502145922747</c:v>
                </c:pt>
                <c:pt idx="1451">
                  <c:v>-0.820459227467811</c:v>
                </c:pt>
                <c:pt idx="1452">
                  <c:v>0.142274678111588</c:v>
                </c:pt>
                <c:pt idx="1453">
                  <c:v>0.0705751072961371</c:v>
                </c:pt>
                <c:pt idx="1454">
                  <c:v>-0.269197424892704</c:v>
                </c:pt>
                <c:pt idx="1455">
                  <c:v>-0.0883690987124464</c:v>
                </c:pt>
                <c:pt idx="1456">
                  <c:v>-0.280248927038627</c:v>
                </c:pt>
                <c:pt idx="1457">
                  <c:v>-0.0469914163090124</c:v>
                </c:pt>
                <c:pt idx="1458">
                  <c:v>-0.336562231759657</c:v>
                </c:pt>
                <c:pt idx="1459">
                  <c:v>0.0418626609442061</c:v>
                </c:pt>
                <c:pt idx="1460">
                  <c:v>-0.136523605150215</c:v>
                </c:pt>
                <c:pt idx="1461">
                  <c:v>-0.0874506437768243</c:v>
                </c:pt>
                <c:pt idx="1462">
                  <c:v>0.120351931330473</c:v>
                </c:pt>
                <c:pt idx="1463">
                  <c:v>0.19755364806867</c:v>
                </c:pt>
                <c:pt idx="1464">
                  <c:v>0.166223175965666</c:v>
                </c:pt>
                <c:pt idx="1465">
                  <c:v>0.221206008583692</c:v>
                </c:pt>
                <c:pt idx="1466">
                  <c:v>0.388094420600858</c:v>
                </c:pt>
                <c:pt idx="1467">
                  <c:v>0.107094420600858</c:v>
                </c:pt>
                <c:pt idx="1468">
                  <c:v>0.0520343347639489</c:v>
                </c:pt>
                <c:pt idx="1469">
                  <c:v>-0.0227038626609444</c:v>
                </c:pt>
                <c:pt idx="1470">
                  <c:v>-0.0410901287553651</c:v>
                </c:pt>
                <c:pt idx="1471">
                  <c:v>0.00539055793991405</c:v>
                </c:pt>
                <c:pt idx="1472">
                  <c:v>-0.0471545064377681</c:v>
                </c:pt>
                <c:pt idx="1473">
                  <c:v>-0.00428326180257432</c:v>
                </c:pt>
                <c:pt idx="1474">
                  <c:v>0.000150214592274267</c:v>
                </c:pt>
                <c:pt idx="1475">
                  <c:v>0.185030042918455</c:v>
                </c:pt>
                <c:pt idx="1476">
                  <c:v>0.116055793991416</c:v>
                </c:pt>
                <c:pt idx="1477">
                  <c:v>0.250309012875537</c:v>
                </c:pt>
                <c:pt idx="1478">
                  <c:v>0.164330472103004</c:v>
                </c:pt>
                <c:pt idx="1479">
                  <c:v>0.167077253218885</c:v>
                </c:pt>
                <c:pt idx="1480">
                  <c:v>0.0396094420600859</c:v>
                </c:pt>
                <c:pt idx="1481">
                  <c:v>-0.172974248927039</c:v>
                </c:pt>
                <c:pt idx="1482">
                  <c:v>-0.348665236051502</c:v>
                </c:pt>
                <c:pt idx="1483">
                  <c:v>0.122296137339055</c:v>
                </c:pt>
                <c:pt idx="1484">
                  <c:v>0.0248412017167379</c:v>
                </c:pt>
                <c:pt idx="1485">
                  <c:v>0.250090128755365</c:v>
                </c:pt>
                <c:pt idx="1486">
                  <c:v>0.165038626609441</c:v>
                </c:pt>
                <c:pt idx="1487">
                  <c:v>-0.00129184549356243</c:v>
                </c:pt>
                <c:pt idx="1488">
                  <c:v>0.0287725321888397</c:v>
                </c:pt>
                <c:pt idx="1489">
                  <c:v>0.334892703862661</c:v>
                </c:pt>
                <c:pt idx="1490">
                  <c:v>0.431034334763949</c:v>
                </c:pt>
                <c:pt idx="1491">
                  <c:v>-0.241094420600858</c:v>
                </c:pt>
                <c:pt idx="1492">
                  <c:v>-0.0995150214592275</c:v>
                </c:pt>
                <c:pt idx="1493">
                  <c:v>0.0570042918454918</c:v>
                </c:pt>
                <c:pt idx="1494">
                  <c:v>-0.111613733905578</c:v>
                </c:pt>
                <c:pt idx="1495">
                  <c:v>-0.136738197424893</c:v>
                </c:pt>
                <c:pt idx="1496">
                  <c:v>-0.171660944206009</c:v>
                </c:pt>
                <c:pt idx="1497">
                  <c:v>0.147231759656652</c:v>
                </c:pt>
                <c:pt idx="1498">
                  <c:v>0.353678111587984</c:v>
                </c:pt>
                <c:pt idx="1499">
                  <c:v>0.24663948497854</c:v>
                </c:pt>
                <c:pt idx="1500">
                  <c:v>0.387072961373391</c:v>
                </c:pt>
                <c:pt idx="1501">
                  <c:v>0.528892703862661</c:v>
                </c:pt>
                <c:pt idx="1502">
                  <c:v>0.489733905579398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04451"/>
        <c:axId val="19711694"/>
      </c:lineChart>
      <c:catAx>
        <c:axId val="47044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11694"/>
        <c:crossesAt val="0"/>
        <c:auto val="1"/>
        <c:lblAlgn val="ctr"/>
        <c:lblOffset val="100"/>
        <c:noMultiLvlLbl val="0"/>
      </c:catAx>
      <c:valAx>
        <c:axId val="197116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44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280896750698"/>
          <c:y val="0.1451858723742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5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85"/>
    <col collapsed="false" customWidth="true" hidden="false" outlineLevel="0" max="4" min="4" style="1" width="9.14"/>
    <col collapsed="false" customWidth="true" hidden="false" outlineLevel="0" max="5" min="5" style="0" width="14.85"/>
    <col collapsed="false" customWidth="true" hidden="false" outlineLevel="0" max="6" min="6" style="0" width="11.85"/>
    <col collapsed="false" customWidth="true" hidden="false" outlineLevel="0" max="10" min="10" style="0" width="11.85"/>
  </cols>
  <sheetData>
    <row r="1" customFormat="false" ht="12.75" hidden="false" customHeight="false" outlineLevel="0" collapsed="false">
      <c r="C1" s="0" t="s">
        <v>0</v>
      </c>
      <c r="E1" s="0" t="s">
        <v>1</v>
      </c>
      <c r="F1" s="0" t="s">
        <v>2</v>
      </c>
    </row>
    <row r="2" customFormat="false" ht="12.75" hidden="false" customHeight="false" outlineLevel="0" collapsed="false">
      <c r="B2" s="0" t="s">
        <v>3</v>
      </c>
      <c r="E2" s="0" t="s">
        <v>4</v>
      </c>
      <c r="F2" s="0" t="s">
        <v>5</v>
      </c>
      <c r="J2" s="2" t="s">
        <v>6</v>
      </c>
      <c r="M2" s="2"/>
    </row>
    <row r="3" customFormat="false" ht="12.75" hidden="false" customHeight="false" outlineLevel="0" collapsed="false">
      <c r="B3" s="3" t="e">
        <f aca="false">WEEKNUM(C3)&amp;"-"&amp;YEAR(C3)</f>
        <v>#VALUE!</v>
      </c>
      <c r="C3" s="4" t="n">
        <v>34808</v>
      </c>
      <c r="D3" s="1" t="n">
        <f aca="false">E3/100*42/5.825-F3</f>
        <v>1.89896566523605</v>
      </c>
      <c r="E3" s="0" t="n">
        <v>50.15</v>
      </c>
      <c r="F3" s="0" t="n">
        <v>1.717</v>
      </c>
      <c r="J3" s="0" t="str">
        <f aca="false">IF(OR(MONTH(C3)&lt;=3,MONTH(C3)&gt;=10),"Oct-Mar","Apr-Sep")</f>
        <v>Apr-Sep</v>
      </c>
    </row>
    <row r="4" customFormat="false" ht="12.75" hidden="false" customHeight="false" outlineLevel="0" collapsed="false">
      <c r="B4" s="3" t="e">
        <f aca="false">WEEKNUM(C4)&amp;"-"&amp;YEAR(C4)</f>
        <v>#VALUE!</v>
      </c>
      <c r="C4" s="4" t="n">
        <v>34809</v>
      </c>
      <c r="D4" s="1" t="n">
        <f aca="false">E4/100*42/5.825-F4</f>
        <v>1.93133905579399</v>
      </c>
      <c r="E4" s="0" t="n">
        <v>50.28</v>
      </c>
      <c r="F4" s="0" t="n">
        <v>1.694</v>
      </c>
      <c r="J4" s="0" t="str">
        <f aca="false">IF(OR(MONTH(C4)&lt;=3,MONTH(C4)&gt;=10),"Oct-Mar","Apr-Sep")</f>
        <v>Apr-Sep</v>
      </c>
    </row>
    <row r="5" customFormat="false" ht="12.75" hidden="false" customHeight="false" outlineLevel="0" collapsed="false">
      <c r="B5" s="3" t="e">
        <f aca="false">WEEKNUM(C5)&amp;"-"&amp;YEAR(C5)</f>
        <v>#VALUE!</v>
      </c>
      <c r="C5" s="4" t="n">
        <v>34810</v>
      </c>
      <c r="D5" s="1" t="n">
        <f aca="false">E5/100*42/5.825-F5</f>
        <v>1.97929613733906</v>
      </c>
      <c r="E5" s="0" t="n">
        <v>50.64</v>
      </c>
      <c r="F5" s="0" t="n">
        <v>1.672</v>
      </c>
      <c r="J5" s="0" t="str">
        <f aca="false">IF(OR(MONTH(C5)&lt;=3,MONTH(C5)&gt;=10),"Oct-Mar","Apr-Sep")</f>
        <v>Apr-Sep</v>
      </c>
    </row>
    <row r="6" customFormat="false" ht="12.75" hidden="false" customHeight="false" outlineLevel="0" collapsed="false">
      <c r="B6" s="3" t="e">
        <f aca="false">WEEKNUM(C6)&amp;"-"&amp;YEAR(C6)</f>
        <v>#VALUE!</v>
      </c>
      <c r="C6" s="4" t="n">
        <v>34813</v>
      </c>
      <c r="D6" s="1" t="n">
        <f aca="false">E6/100*42/5.825-F6</f>
        <v>1.89359227467811</v>
      </c>
      <c r="E6" s="0" t="n">
        <v>50.02</v>
      </c>
      <c r="F6" s="0" t="n">
        <v>1.713</v>
      </c>
      <c r="J6" s="0" t="str">
        <f aca="false">IF(OR(MONTH(C6)&lt;=3,MONTH(C6)&gt;=10),"Oct-Mar","Apr-Sep")</f>
        <v>Apr-Sep</v>
      </c>
    </row>
    <row r="7" customFormat="false" ht="12.75" hidden="false" customHeight="false" outlineLevel="0" collapsed="false">
      <c r="B7" s="3" t="e">
        <f aca="false">WEEKNUM(C7)&amp;"-"&amp;YEAR(C7)</f>
        <v>#VALUE!</v>
      </c>
      <c r="C7" s="4" t="n">
        <v>34814</v>
      </c>
      <c r="D7" s="1" t="n">
        <f aca="false">E7/100*42/5.825-F7</f>
        <v>1.97639055793991</v>
      </c>
      <c r="E7" s="0" t="n">
        <v>50.78</v>
      </c>
      <c r="F7" s="0" t="n">
        <v>1.685</v>
      </c>
      <c r="J7" s="0" t="str">
        <f aca="false">IF(OR(MONTH(C7)&lt;=3,MONTH(C7)&gt;=10),"Oct-Mar","Apr-Sep")</f>
        <v>Apr-Sep</v>
      </c>
    </row>
    <row r="8" customFormat="false" ht="12.75" hidden="false" customHeight="false" outlineLevel="0" collapsed="false">
      <c r="B8" s="3" t="e">
        <f aca="false">WEEKNUM(C8)&amp;"-"&amp;YEAR(C8)</f>
        <v>#VALUE!</v>
      </c>
      <c r="C8" s="4" t="n">
        <v>34815</v>
      </c>
      <c r="D8" s="1" t="n">
        <f aca="false">E8/100*42/5.825-F8</f>
        <v>1.97031759656652</v>
      </c>
      <c r="E8" s="0" t="n">
        <v>50.46</v>
      </c>
      <c r="F8" s="0" t="n">
        <v>1.668</v>
      </c>
      <c r="J8" s="0" t="str">
        <f aca="false">IF(OR(MONTH(C8)&lt;=3,MONTH(C8)&gt;=10),"Oct-Mar","Apr-Sep")</f>
        <v>Apr-Sep</v>
      </c>
    </row>
    <row r="9" customFormat="false" ht="12.75" hidden="false" customHeight="false" outlineLevel="0" collapsed="false">
      <c r="B9" s="3" t="e">
        <f aca="false">WEEKNUM(C9)&amp;"-"&amp;YEAR(C9)</f>
        <v>#VALUE!</v>
      </c>
      <c r="C9" s="4" t="n">
        <v>34816</v>
      </c>
      <c r="D9" s="1" t="n">
        <f aca="false">E9/100*42/5.825-F9</f>
        <v>2.044</v>
      </c>
      <c r="E9" s="0" t="n">
        <v>51.26</v>
      </c>
      <c r="F9" s="0" t="n">
        <v>1.652</v>
      </c>
      <c r="J9" s="0" t="str">
        <f aca="false">IF(OR(MONTH(C9)&lt;=3,MONTH(C9)&gt;=10),"Oct-Mar","Apr-Sep")</f>
        <v>Apr-Sep</v>
      </c>
    </row>
    <row r="10" customFormat="false" ht="12.75" hidden="false" customHeight="false" outlineLevel="0" collapsed="false">
      <c r="B10" s="3" t="e">
        <f aca="false">WEEKNUM(C10)&amp;"-"&amp;YEAR(C10)</f>
        <v>#VALUE!</v>
      </c>
      <c r="C10" s="4" t="n">
        <v>34817</v>
      </c>
      <c r="D10" s="1" t="n">
        <f aca="false">E10/100*42/5.825-F10</f>
        <v>2.02895278969957</v>
      </c>
      <c r="E10" s="0" t="n">
        <v>51.19</v>
      </c>
      <c r="F10" s="0" t="n">
        <v>1.662</v>
      </c>
      <c r="J10" s="0" t="str">
        <f aca="false">IF(OR(MONTH(C10)&lt;=3,MONTH(C10)&gt;=10),"Oct-Mar","Apr-Sep")</f>
        <v>Apr-Sep</v>
      </c>
    </row>
    <row r="11" customFormat="false" ht="12.75" hidden="false" customHeight="false" outlineLevel="0" collapsed="false">
      <c r="B11" s="3" t="e">
        <f aca="false">WEEKNUM(C11)&amp;"-"&amp;YEAR(C11)</f>
        <v>#VALUE!</v>
      </c>
      <c r="C11" s="4" t="n">
        <v>34820</v>
      </c>
      <c r="D11" s="1" t="n">
        <f aca="false">E11/100*42/5.825-F11</f>
        <v>1.98874248927039</v>
      </c>
      <c r="E11" s="0" t="n">
        <v>51.09</v>
      </c>
      <c r="F11" s="0" t="n">
        <v>1.695</v>
      </c>
      <c r="J11" s="0" t="str">
        <f aca="false">IF(OR(MONTH(C11)&lt;=3,MONTH(C11)&gt;=10),"Oct-Mar","Apr-Sep")</f>
        <v>Apr-Sep</v>
      </c>
    </row>
    <row r="12" customFormat="false" ht="12.75" hidden="false" customHeight="false" outlineLevel="0" collapsed="false">
      <c r="B12" s="3" t="e">
        <f aca="false">WEEKNUM(C12)&amp;"-"&amp;YEAR(C12)</f>
        <v>#VALUE!</v>
      </c>
      <c r="C12" s="4" t="n">
        <v>34821</v>
      </c>
      <c r="D12" s="1" t="n">
        <f aca="false">E12/100*42/5.825-F12</f>
        <v>2.00692703862661</v>
      </c>
      <c r="E12" s="0" t="n">
        <v>50.94</v>
      </c>
      <c r="F12" s="0" t="n">
        <v>1.666</v>
      </c>
      <c r="J12" s="0" t="str">
        <f aca="false">IF(OR(MONTH(C12)&lt;=3,MONTH(C12)&gt;=10),"Oct-Mar","Apr-Sep")</f>
        <v>Apr-Sep</v>
      </c>
    </row>
    <row r="13" customFormat="false" ht="12.75" hidden="false" customHeight="false" outlineLevel="0" collapsed="false">
      <c r="B13" s="3" t="e">
        <f aca="false">WEEKNUM(C13)&amp;"-"&amp;YEAR(C13)</f>
        <v>#VALUE!</v>
      </c>
      <c r="C13" s="4" t="n">
        <v>34822</v>
      </c>
      <c r="D13" s="1" t="n">
        <f aca="false">E13/100*42/5.825-F13</f>
        <v>1.95717596566524</v>
      </c>
      <c r="E13" s="0" t="n">
        <v>50.25</v>
      </c>
      <c r="F13" s="0" t="n">
        <v>1.666</v>
      </c>
      <c r="J13" s="0" t="str">
        <f aca="false">IF(OR(MONTH(C13)&lt;=3,MONTH(C13)&gt;=10),"Oct-Mar","Apr-Sep")</f>
        <v>Apr-Sep</v>
      </c>
    </row>
    <row r="14" customFormat="false" ht="12.75" hidden="false" customHeight="false" outlineLevel="0" collapsed="false">
      <c r="B14" s="3" t="e">
        <f aca="false">WEEKNUM(C14)&amp;"-"&amp;YEAR(C14)</f>
        <v>#VALUE!</v>
      </c>
      <c r="C14" s="4" t="n">
        <v>34823</v>
      </c>
      <c r="D14" s="1" t="n">
        <f aca="false">E14/100*42/5.825-F14</f>
        <v>2.04372103004292</v>
      </c>
      <c r="E14" s="0" t="n">
        <v>51.27</v>
      </c>
      <c r="F14" s="0" t="n">
        <v>1.653</v>
      </c>
      <c r="J14" s="0" t="str">
        <f aca="false">IF(OR(MONTH(C14)&lt;=3,MONTH(C14)&gt;=10),"Oct-Mar","Apr-Sep")</f>
        <v>Apr-Sep</v>
      </c>
    </row>
    <row r="15" customFormat="false" ht="12.75" hidden="false" customHeight="false" outlineLevel="0" collapsed="false">
      <c r="B15" s="3" t="e">
        <f aca="false">WEEKNUM(C15)&amp;"-"&amp;YEAR(C15)</f>
        <v>#VALUE!</v>
      </c>
      <c r="C15" s="4" t="n">
        <v>34824</v>
      </c>
      <c r="D15" s="1" t="n">
        <f aca="false">E15/100*42/5.825-F15</f>
        <v>2.05076824034335</v>
      </c>
      <c r="E15" s="0" t="n">
        <v>51.34</v>
      </c>
      <c r="F15" s="0" t="n">
        <v>1.651</v>
      </c>
      <c r="J15" s="0" t="str">
        <f aca="false">IF(OR(MONTH(C15)&lt;=3,MONTH(C15)&gt;=10),"Oct-Mar","Apr-Sep")</f>
        <v>Apr-Sep</v>
      </c>
    </row>
    <row r="16" customFormat="false" ht="12.75" hidden="false" customHeight="false" outlineLevel="0" collapsed="false">
      <c r="B16" s="3" t="e">
        <f aca="false">WEEKNUM(C16)&amp;"-"&amp;YEAR(C16)</f>
        <v>#VALUE!</v>
      </c>
      <c r="C16" s="4" t="n">
        <v>34827</v>
      </c>
      <c r="D16" s="1" t="n">
        <f aca="false">E16/100*42/5.825-F16</f>
        <v>2.0280686695279</v>
      </c>
      <c r="E16" s="0" t="n">
        <v>51.15</v>
      </c>
      <c r="F16" s="0" t="n">
        <v>1.66</v>
      </c>
      <c r="J16" s="0" t="str">
        <f aca="false">IF(OR(MONTH(C16)&lt;=3,MONTH(C16)&gt;=10),"Oct-Mar","Apr-Sep")</f>
        <v>Apr-Sep</v>
      </c>
    </row>
    <row r="17" customFormat="false" ht="12.75" hidden="false" customHeight="false" outlineLevel="0" collapsed="false">
      <c r="B17" s="3" t="e">
        <f aca="false">WEEKNUM(C17)&amp;"-"&amp;YEAR(C17)</f>
        <v>#VALUE!</v>
      </c>
      <c r="C17" s="4" t="n">
        <v>34828</v>
      </c>
      <c r="D17" s="1" t="n">
        <f aca="false">E17/100*42/5.825-F17</f>
        <v>1.86214163090129</v>
      </c>
      <c r="E17" s="0" t="n">
        <v>49.14</v>
      </c>
      <c r="F17" s="0" t="n">
        <v>1.681</v>
      </c>
      <c r="J17" s="0" t="str">
        <f aca="false">IF(OR(MONTH(C17)&lt;=3,MONTH(C17)&gt;=10),"Oct-Mar","Apr-Sep")</f>
        <v>Apr-Sep</v>
      </c>
    </row>
    <row r="18" customFormat="false" ht="12.75" hidden="false" customHeight="false" outlineLevel="0" collapsed="false">
      <c r="B18" s="3" t="e">
        <f aca="false">WEEKNUM(C18)&amp;"-"&amp;YEAR(C18)</f>
        <v>#VALUE!</v>
      </c>
      <c r="C18" s="4" t="n">
        <v>34829</v>
      </c>
      <c r="D18" s="1" t="n">
        <f aca="false">E18/100*42/5.825-F18</f>
        <v>1.92354506437768</v>
      </c>
      <c r="E18" s="0" t="n">
        <v>49.95</v>
      </c>
      <c r="F18" s="0" t="n">
        <v>1.678</v>
      </c>
      <c r="J18" s="0" t="str">
        <f aca="false">IF(OR(MONTH(C18)&lt;=3,MONTH(C18)&gt;=10),"Oct-Mar","Apr-Sep")</f>
        <v>Apr-Sep</v>
      </c>
    </row>
    <row r="19" customFormat="false" ht="12.75" hidden="false" customHeight="false" outlineLevel="0" collapsed="false">
      <c r="B19" s="3" t="e">
        <f aca="false">WEEKNUM(C19)&amp;"-"&amp;YEAR(C19)</f>
        <v>#VALUE!</v>
      </c>
      <c r="C19" s="4" t="n">
        <v>34830</v>
      </c>
      <c r="D19" s="1" t="n">
        <f aca="false">E19/100*42/5.825-F19</f>
        <v>1.8885364806867</v>
      </c>
      <c r="E19" s="0" t="n">
        <v>49.09</v>
      </c>
      <c r="F19" s="0" t="n">
        <v>1.651</v>
      </c>
      <c r="J19" s="0" t="str">
        <f aca="false">IF(OR(MONTH(C19)&lt;=3,MONTH(C19)&gt;=10),"Oct-Mar","Apr-Sep")</f>
        <v>Apr-Sep</v>
      </c>
    </row>
    <row r="20" customFormat="false" ht="12.75" hidden="false" customHeight="false" outlineLevel="0" collapsed="false">
      <c r="B20" s="3" t="e">
        <f aca="false">WEEKNUM(C20)&amp;"-"&amp;YEAR(C20)</f>
        <v>#VALUE!</v>
      </c>
      <c r="C20" s="4" t="n">
        <v>34831</v>
      </c>
      <c r="D20" s="1" t="n">
        <f aca="false">E20/100*42/5.825-F20</f>
        <v>1.90998283261803</v>
      </c>
      <c r="E20" s="0" t="n">
        <v>49.54</v>
      </c>
      <c r="F20" s="0" t="n">
        <v>1.662</v>
      </c>
      <c r="J20" s="0" t="str">
        <f aca="false">IF(OR(MONTH(C20)&lt;=3,MONTH(C20)&gt;=10),"Oct-Mar","Apr-Sep")</f>
        <v>Apr-Sep</v>
      </c>
    </row>
    <row r="21" customFormat="false" ht="12.75" hidden="false" customHeight="false" outlineLevel="0" collapsed="false">
      <c r="B21" s="3" t="e">
        <f aca="false">WEEKNUM(C21)&amp;"-"&amp;YEAR(C21)</f>
        <v>#VALUE!</v>
      </c>
      <c r="C21" s="4" t="n">
        <v>34834</v>
      </c>
      <c r="D21" s="1" t="n">
        <f aca="false">E21/100*42/5.825-F21</f>
        <v>1.86505579399142</v>
      </c>
      <c r="E21" s="0" t="n">
        <v>49.86</v>
      </c>
      <c r="F21" s="0" t="n">
        <v>1.73</v>
      </c>
      <c r="J21" s="0" t="str">
        <f aca="false">IF(OR(MONTH(C21)&lt;=3,MONTH(C21)&gt;=10),"Oct-Mar","Apr-Sep")</f>
        <v>Apr-Sep</v>
      </c>
    </row>
    <row r="22" customFormat="false" ht="12.75" hidden="false" customHeight="false" outlineLevel="0" collapsed="false">
      <c r="B22" s="3" t="e">
        <f aca="false">WEEKNUM(C22)&amp;"-"&amp;YEAR(C22)</f>
        <v>#VALUE!</v>
      </c>
      <c r="C22" s="4" t="n">
        <v>34835</v>
      </c>
      <c r="D22" s="1" t="n">
        <f aca="false">E22/100*42/5.825-F22</f>
        <v>1.92059656652361</v>
      </c>
      <c r="E22" s="0" t="n">
        <v>50.45</v>
      </c>
      <c r="F22" s="0" t="n">
        <v>1.717</v>
      </c>
      <c r="J22" s="0" t="str">
        <f aca="false">IF(OR(MONTH(C22)&lt;=3,MONTH(C22)&gt;=10),"Oct-Mar","Apr-Sep")</f>
        <v>Apr-Sep</v>
      </c>
    </row>
    <row r="23" customFormat="false" ht="12.75" hidden="false" customHeight="false" outlineLevel="0" collapsed="false">
      <c r="B23" s="3" t="e">
        <f aca="false">WEEKNUM(C23)&amp;"-"&amp;YEAR(C23)</f>
        <v>#VALUE!</v>
      </c>
      <c r="C23" s="4" t="n">
        <v>34836</v>
      </c>
      <c r="D23" s="1" t="n">
        <f aca="false">E23/100*42/5.825-F23</f>
        <v>1.93899141630901</v>
      </c>
      <c r="E23" s="0" t="n">
        <v>50.4</v>
      </c>
      <c r="F23" s="0" t="n">
        <v>1.695</v>
      </c>
      <c r="J23" s="0" t="str">
        <f aca="false">IF(OR(MONTH(C23)&lt;=3,MONTH(C23)&gt;=10),"Oct-Mar","Apr-Sep")</f>
        <v>Apr-Sep</v>
      </c>
    </row>
    <row r="24" customFormat="false" ht="12.75" hidden="false" customHeight="false" outlineLevel="0" collapsed="false">
      <c r="B24" s="3" t="e">
        <f aca="false">WEEKNUM(C24)&amp;"-"&amp;YEAR(C24)</f>
        <v>#VALUE!</v>
      </c>
      <c r="C24" s="4" t="n">
        <v>34837</v>
      </c>
      <c r="D24" s="1" t="n">
        <f aca="false">E24/100*42/5.825-F24</f>
        <v>1.90252789699571</v>
      </c>
      <c r="E24" s="0" t="n">
        <v>50.56</v>
      </c>
      <c r="F24" s="0" t="n">
        <v>1.743</v>
      </c>
      <c r="J24" s="0" t="str">
        <f aca="false">IF(OR(MONTH(C24)&lt;=3,MONTH(C24)&gt;=10),"Oct-Mar","Apr-Sep")</f>
        <v>Apr-Sep</v>
      </c>
    </row>
    <row r="25" customFormat="false" ht="12.75" hidden="false" customHeight="false" outlineLevel="0" collapsed="false">
      <c r="B25" s="3" t="e">
        <f aca="false">WEEKNUM(C25)&amp;"-"&amp;YEAR(C25)</f>
        <v>#VALUE!</v>
      </c>
      <c r="C25" s="4" t="n">
        <v>34838</v>
      </c>
      <c r="D25" s="1" t="n">
        <f aca="false">E25/100*42/5.825-F25</f>
        <v>1.93697424892704</v>
      </c>
      <c r="E25" s="0" t="n">
        <v>51.01</v>
      </c>
      <c r="F25" s="0" t="n">
        <v>1.741</v>
      </c>
      <c r="J25" s="0" t="str">
        <f aca="false">IF(OR(MONTH(C25)&lt;=3,MONTH(C25)&gt;=10),"Oct-Mar","Apr-Sep")</f>
        <v>Apr-Sep</v>
      </c>
    </row>
    <row r="26" customFormat="false" ht="12.75" hidden="false" customHeight="false" outlineLevel="0" collapsed="false">
      <c r="B26" s="3" t="e">
        <f aca="false">WEEKNUM(C26)&amp;"-"&amp;YEAR(C26)</f>
        <v>#VALUE!</v>
      </c>
      <c r="C26" s="4" t="n">
        <v>34841</v>
      </c>
      <c r="D26" s="1" t="n">
        <f aca="false">E26/100*42/5.825-F26</f>
        <v>1.96916309012876</v>
      </c>
      <c r="E26" s="0" t="n">
        <v>51.29</v>
      </c>
      <c r="F26" s="0" t="n">
        <v>1.729</v>
      </c>
      <c r="J26" s="0" t="str">
        <f aca="false">IF(OR(MONTH(C26)&lt;=3,MONTH(C26)&gt;=10),"Oct-Mar","Apr-Sep")</f>
        <v>Apr-Sep</v>
      </c>
    </row>
    <row r="27" customFormat="false" ht="12.75" hidden="false" customHeight="false" outlineLevel="0" collapsed="false">
      <c r="B27" s="3" t="e">
        <f aca="false">WEEKNUM(C27)&amp;"-"&amp;YEAR(C27)</f>
        <v>#VALUE!</v>
      </c>
      <c r="C27" s="4" t="n">
        <v>34842</v>
      </c>
      <c r="D27" s="1" t="n">
        <f aca="false">E27/100*42/5.825-F27</f>
        <v>2.0132660944206</v>
      </c>
      <c r="E27" s="0" t="n">
        <v>52.29</v>
      </c>
      <c r="F27" s="0" t="n">
        <v>1.757</v>
      </c>
      <c r="J27" s="0" t="str">
        <f aca="false">IF(OR(MONTH(C27)&lt;=3,MONTH(C27)&gt;=10),"Oct-Mar","Apr-Sep")</f>
        <v>Apr-Sep</v>
      </c>
    </row>
    <row r="28" customFormat="false" ht="12.75" hidden="false" customHeight="false" outlineLevel="0" collapsed="false">
      <c r="B28" s="3" t="e">
        <f aca="false">WEEKNUM(C28)&amp;"-"&amp;YEAR(C28)</f>
        <v>#VALUE!</v>
      </c>
      <c r="C28" s="4" t="n">
        <v>34843</v>
      </c>
      <c r="D28" s="1" t="n">
        <f aca="false">E28/100*42/5.825-F28</f>
        <v>1.87662660944206</v>
      </c>
      <c r="E28" s="0" t="n">
        <v>51.13</v>
      </c>
      <c r="F28" s="0" t="n">
        <v>1.81</v>
      </c>
      <c r="J28" s="0" t="str">
        <f aca="false">IF(OR(MONTH(C28)&lt;=3,MONTH(C28)&gt;=10),"Oct-Mar","Apr-Sep")</f>
        <v>Apr-Sep</v>
      </c>
    </row>
    <row r="29" customFormat="false" ht="12.75" hidden="false" customHeight="false" outlineLevel="0" collapsed="false">
      <c r="B29" s="3" t="e">
        <f aca="false">WEEKNUM(C29)&amp;"-"&amp;YEAR(C29)</f>
        <v>#VALUE!</v>
      </c>
      <c r="C29" s="4" t="n">
        <v>34844</v>
      </c>
      <c r="D29" s="1" t="n">
        <f aca="false">E29/100*42/5.825-F29</f>
        <v>1.92027896995708</v>
      </c>
      <c r="E29" s="0" t="n">
        <v>51.25</v>
      </c>
      <c r="F29" s="0" t="n">
        <v>1.775</v>
      </c>
      <c r="J29" s="0" t="str">
        <f aca="false">IF(OR(MONTH(C29)&lt;=3,MONTH(C29)&gt;=10),"Oct-Mar","Apr-Sep")</f>
        <v>Apr-Sep</v>
      </c>
    </row>
    <row r="30" customFormat="false" ht="12.75" hidden="false" customHeight="false" outlineLevel="0" collapsed="false">
      <c r="B30" s="3" t="e">
        <f aca="false">WEEKNUM(C30)&amp;"-"&amp;YEAR(C30)</f>
        <v>#VALUE!</v>
      </c>
      <c r="C30" s="4" t="n">
        <v>34845</v>
      </c>
      <c r="D30" s="1" t="n">
        <f aca="false">E30/100*42/5.825-F30</f>
        <v>1.74385836909871</v>
      </c>
      <c r="E30" s="0" t="n">
        <v>48.72</v>
      </c>
      <c r="F30" s="0" t="n">
        <v>1.769</v>
      </c>
      <c r="J30" s="0" t="str">
        <f aca="false">IF(OR(MONTH(C30)&lt;=3,MONTH(C30)&gt;=10),"Oct-Mar","Apr-Sep")</f>
        <v>Apr-Sep</v>
      </c>
    </row>
    <row r="31" customFormat="false" ht="12.75" hidden="false" customHeight="false" outlineLevel="0" collapsed="false">
      <c r="B31" s="3" t="e">
        <f aca="false">WEEKNUM(C31)&amp;"-"&amp;YEAR(C31)</f>
        <v>#VALUE!</v>
      </c>
      <c r="C31" s="4" t="n">
        <v>34849</v>
      </c>
      <c r="D31" s="1" t="n">
        <f aca="false">E31/100*42/5.825-F31</f>
        <v>1.78332188841202</v>
      </c>
      <c r="E31" s="0" t="n">
        <v>48.56</v>
      </c>
      <c r="F31" s="0" t="n">
        <v>1.718</v>
      </c>
      <c r="J31" s="0" t="str">
        <f aca="false">IF(OR(MONTH(C31)&lt;=3,MONTH(C31)&gt;=10),"Oct-Mar","Apr-Sep")</f>
        <v>Apr-Sep</v>
      </c>
    </row>
    <row r="32" customFormat="false" ht="12.75" hidden="false" customHeight="false" outlineLevel="0" collapsed="false">
      <c r="B32" s="3" t="e">
        <f aca="false">WEEKNUM(C32)&amp;"-"&amp;YEAR(C32)</f>
        <v>#VALUE!</v>
      </c>
      <c r="C32" s="4" t="n">
        <v>34850</v>
      </c>
      <c r="D32" s="1" t="n">
        <f aca="false">E32/100*42/5.825-F32</f>
        <v>1.79630042918455</v>
      </c>
      <c r="E32" s="0" t="n">
        <v>48.74</v>
      </c>
      <c r="F32" s="0" t="n">
        <v>1.718</v>
      </c>
      <c r="J32" s="0" t="str">
        <f aca="false">IF(OR(MONTH(C32)&lt;=3,MONTH(C32)&gt;=10),"Oct-Mar","Apr-Sep")</f>
        <v>Apr-Sep</v>
      </c>
    </row>
    <row r="33" customFormat="false" ht="12.75" hidden="false" customHeight="false" outlineLevel="0" collapsed="false">
      <c r="B33" s="3" t="e">
        <f aca="false">WEEKNUM(C33)&amp;"-"&amp;YEAR(C33)</f>
        <v>#VALUE!</v>
      </c>
      <c r="C33" s="4" t="n">
        <v>34851</v>
      </c>
      <c r="D33" s="1" t="n">
        <f aca="false">E33/100*42/5.825-F33</f>
        <v>1.83626180257511</v>
      </c>
      <c r="E33" s="0" t="n">
        <v>49.53</v>
      </c>
      <c r="F33" s="0" t="n">
        <v>1.735</v>
      </c>
      <c r="J33" s="0" t="str">
        <f aca="false">IF(OR(MONTH(C33)&lt;=3,MONTH(C33)&gt;=10),"Oct-Mar","Apr-Sep")</f>
        <v>Apr-Sep</v>
      </c>
    </row>
    <row r="34" customFormat="false" ht="12.75" hidden="false" customHeight="false" outlineLevel="0" collapsed="false">
      <c r="B34" s="3" t="e">
        <f aca="false">WEEKNUM(C34)&amp;"-"&amp;YEAR(C34)</f>
        <v>#VALUE!</v>
      </c>
      <c r="C34" s="4" t="n">
        <v>34852</v>
      </c>
      <c r="D34" s="1" t="n">
        <f aca="false">E34/100*42/5.825-F34</f>
        <v>1.90993991416309</v>
      </c>
      <c r="E34" s="0" t="n">
        <v>49.9</v>
      </c>
      <c r="F34" s="0" t="n">
        <v>1.688</v>
      </c>
      <c r="J34" s="0" t="str">
        <f aca="false">IF(OR(MONTH(C34)&lt;=3,MONTH(C34)&gt;=10),"Oct-Mar","Apr-Sep")</f>
        <v>Apr-Sep</v>
      </c>
    </row>
    <row r="35" customFormat="false" ht="12.75" hidden="false" customHeight="false" outlineLevel="0" collapsed="false">
      <c r="B35" s="3" t="e">
        <f aca="false">WEEKNUM(C35)&amp;"-"&amp;YEAR(C35)</f>
        <v>#VALUE!</v>
      </c>
      <c r="C35" s="4" t="n">
        <v>34855</v>
      </c>
      <c r="D35" s="1" t="n">
        <f aca="false">E35/100*42/5.825-F35</f>
        <v>1.84530901287554</v>
      </c>
      <c r="E35" s="0" t="n">
        <v>49.6</v>
      </c>
      <c r="F35" s="0" t="n">
        <v>1.731</v>
      </c>
      <c r="J35" s="0" t="str">
        <f aca="false">IF(OR(MONTH(C35)&lt;=3,MONTH(C35)&gt;=10),"Oct-Mar","Apr-Sep")</f>
        <v>Apr-Sep</v>
      </c>
    </row>
    <row r="36" customFormat="false" ht="12.75" hidden="false" customHeight="false" outlineLevel="0" collapsed="false">
      <c r="B36" s="3" t="e">
        <f aca="false">WEEKNUM(C36)&amp;"-"&amp;YEAR(C36)</f>
        <v>#VALUE!</v>
      </c>
      <c r="C36" s="4" t="n">
        <v>34856</v>
      </c>
      <c r="D36" s="1" t="n">
        <f aca="false">E36/100*42/5.825-F36</f>
        <v>1.85425751072961</v>
      </c>
      <c r="E36" s="0" t="n">
        <v>49.1</v>
      </c>
      <c r="F36" s="0" t="n">
        <v>1.686</v>
      </c>
      <c r="J36" s="0" t="str">
        <f aca="false">IF(OR(MONTH(C36)&lt;=3,MONTH(C36)&gt;=10),"Oct-Mar","Apr-Sep")</f>
        <v>Apr-Sep</v>
      </c>
    </row>
    <row r="37" customFormat="false" ht="12.75" hidden="false" customHeight="false" outlineLevel="0" collapsed="false">
      <c r="B37" s="3" t="e">
        <f aca="false">WEEKNUM(C37)&amp;"-"&amp;YEAR(C37)</f>
        <v>#VALUE!</v>
      </c>
      <c r="C37" s="4" t="n">
        <v>34857</v>
      </c>
      <c r="D37" s="1" t="n">
        <f aca="false">E37/100*42/5.825-F37</f>
        <v>1.83644206008584</v>
      </c>
      <c r="E37" s="0" t="n">
        <v>48.95</v>
      </c>
      <c r="F37" s="0" t="n">
        <v>1.693</v>
      </c>
      <c r="J37" s="0" t="str">
        <f aca="false">IF(OR(MONTH(C37)&lt;=3,MONTH(C37)&gt;=10),"Oct-Mar","Apr-Sep")</f>
        <v>Apr-Sep</v>
      </c>
    </row>
    <row r="38" customFormat="false" ht="12.75" hidden="false" customHeight="false" outlineLevel="0" collapsed="false">
      <c r="B38" s="3" t="e">
        <f aca="false">WEEKNUM(C38)&amp;"-"&amp;YEAR(C38)</f>
        <v>#VALUE!</v>
      </c>
      <c r="C38" s="4" t="n">
        <v>34858</v>
      </c>
      <c r="D38" s="1" t="n">
        <f aca="false">E38/100*42/5.825-F38</f>
        <v>1.81081115879828</v>
      </c>
      <c r="E38" s="0" t="n">
        <v>48.65</v>
      </c>
      <c r="F38" s="0" t="n">
        <v>1.697</v>
      </c>
      <c r="J38" s="0" t="str">
        <f aca="false">IF(OR(MONTH(C38)&lt;=3,MONTH(C38)&gt;=10),"Oct-Mar","Apr-Sep")</f>
        <v>Apr-Sep</v>
      </c>
    </row>
    <row r="39" customFormat="false" ht="12.75" hidden="false" customHeight="false" outlineLevel="0" collapsed="false">
      <c r="B39" s="3" t="e">
        <f aca="false">WEEKNUM(C39)&amp;"-"&amp;YEAR(C39)</f>
        <v>#VALUE!</v>
      </c>
      <c r="C39" s="4" t="n">
        <v>34859</v>
      </c>
      <c r="D39" s="1" t="n">
        <f aca="false">E39/100*42/5.825-F39</f>
        <v>1.76415450643777</v>
      </c>
      <c r="E39" s="0" t="n">
        <v>48.1</v>
      </c>
      <c r="F39" s="0" t="n">
        <v>1.704</v>
      </c>
      <c r="J39" s="0" t="str">
        <f aca="false">IF(OR(MONTH(C39)&lt;=3,MONTH(C39)&gt;=10),"Oct-Mar","Apr-Sep")</f>
        <v>Apr-Sep</v>
      </c>
    </row>
    <row r="40" customFormat="false" ht="12.75" hidden="false" customHeight="false" outlineLevel="0" collapsed="false">
      <c r="B40" s="3" t="e">
        <f aca="false">WEEKNUM(C40)&amp;"-"&amp;YEAR(C40)</f>
        <v>#VALUE!</v>
      </c>
      <c r="C40" s="4" t="n">
        <v>34862</v>
      </c>
      <c r="D40" s="1" t="n">
        <f aca="false">E40/100*42/5.825-F40</f>
        <v>1.78499570815451</v>
      </c>
      <c r="E40" s="0" t="n">
        <v>48.5</v>
      </c>
      <c r="F40" s="0" t="n">
        <v>1.712</v>
      </c>
      <c r="J40" s="0" t="str">
        <f aca="false">IF(OR(MONTH(C40)&lt;=3,MONTH(C40)&gt;=10),"Oct-Mar","Apr-Sep")</f>
        <v>Apr-Sep</v>
      </c>
    </row>
    <row r="41" customFormat="false" ht="12.75" hidden="false" customHeight="false" outlineLevel="0" collapsed="false">
      <c r="B41" s="3" t="e">
        <f aca="false">WEEKNUM(C41)&amp;"-"&amp;YEAR(C41)</f>
        <v>#VALUE!</v>
      </c>
      <c r="C41" s="4" t="n">
        <v>34863</v>
      </c>
      <c r="D41" s="1" t="n">
        <f aca="false">E41/100*42/5.825-F41</f>
        <v>1.79115879828326</v>
      </c>
      <c r="E41" s="0" t="n">
        <v>48.53</v>
      </c>
      <c r="F41" s="0" t="n">
        <v>1.708</v>
      </c>
      <c r="J41" s="0" t="str">
        <f aca="false">IF(OR(MONTH(C41)&lt;=3,MONTH(C41)&gt;=10),"Oct-Mar","Apr-Sep")</f>
        <v>Apr-Sep</v>
      </c>
    </row>
    <row r="42" customFormat="false" ht="12.75" hidden="false" customHeight="false" outlineLevel="0" collapsed="false">
      <c r="B42" s="3" t="e">
        <f aca="false">WEEKNUM(C42)&amp;"-"&amp;YEAR(C42)</f>
        <v>#VALUE!</v>
      </c>
      <c r="C42" s="4" t="n">
        <v>34864</v>
      </c>
      <c r="D42" s="1" t="n">
        <f aca="false">E42/100*42/5.825-F42</f>
        <v>1.84874678111588</v>
      </c>
      <c r="E42" s="0" t="n">
        <v>49.19</v>
      </c>
      <c r="F42" s="0" t="n">
        <v>1.698</v>
      </c>
      <c r="J42" s="0" t="str">
        <f aca="false">IF(OR(MONTH(C42)&lt;=3,MONTH(C42)&gt;=10),"Oct-Mar","Apr-Sep")</f>
        <v>Apr-Sep</v>
      </c>
    </row>
    <row r="43" customFormat="false" ht="12.75" hidden="false" customHeight="false" outlineLevel="0" collapsed="false">
      <c r="B43" s="3" t="e">
        <f aca="false">WEEKNUM(C43)&amp;"-"&amp;YEAR(C43)</f>
        <v>#VALUE!</v>
      </c>
      <c r="C43" s="4" t="n">
        <v>34865</v>
      </c>
      <c r="D43" s="1" t="n">
        <f aca="false">E43/100*42/5.825-F43</f>
        <v>1.85139484978541</v>
      </c>
      <c r="E43" s="0" t="n">
        <v>48.88</v>
      </c>
      <c r="F43" s="0" t="n">
        <v>1.673</v>
      </c>
      <c r="J43" s="0" t="str">
        <f aca="false">IF(OR(MONTH(C43)&lt;=3,MONTH(C43)&gt;=10),"Oct-Mar","Apr-Sep")</f>
        <v>Apr-Sep</v>
      </c>
    </row>
    <row r="44" customFormat="false" ht="12.75" hidden="false" customHeight="false" outlineLevel="0" collapsed="false">
      <c r="B44" s="3" t="e">
        <f aca="false">WEEKNUM(C44)&amp;"-"&amp;YEAR(C44)</f>
        <v>#VALUE!</v>
      </c>
      <c r="C44" s="4" t="n">
        <v>34866</v>
      </c>
      <c r="D44" s="1" t="n">
        <f aca="false">E44/100*42/5.825-F44</f>
        <v>1.85385407725322</v>
      </c>
      <c r="E44" s="0" t="n">
        <v>48.29</v>
      </c>
      <c r="F44" s="0" t="n">
        <v>1.628</v>
      </c>
      <c r="J44" s="0" t="str">
        <f aca="false">IF(OR(MONTH(C44)&lt;=3,MONTH(C44)&gt;=10),"Oct-Mar","Apr-Sep")</f>
        <v>Apr-Sep</v>
      </c>
    </row>
    <row r="45" customFormat="false" ht="12.75" hidden="false" customHeight="false" outlineLevel="0" collapsed="false">
      <c r="B45" s="3" t="e">
        <f aca="false">WEEKNUM(C45)&amp;"-"&amp;YEAR(C45)</f>
        <v>#VALUE!</v>
      </c>
      <c r="C45" s="4" t="n">
        <v>34869</v>
      </c>
      <c r="D45" s="1" t="n">
        <f aca="false">E45/100*42/5.825-F45</f>
        <v>1.76884120171674</v>
      </c>
      <c r="E45" s="0" t="n">
        <v>47</v>
      </c>
      <c r="F45" s="0" t="n">
        <v>1.62</v>
      </c>
      <c r="J45" s="0" t="str">
        <f aca="false">IF(OR(MONTH(C45)&lt;=3,MONTH(C45)&gt;=10),"Oct-Mar","Apr-Sep")</f>
        <v>Apr-Sep</v>
      </c>
    </row>
    <row r="46" customFormat="false" ht="12.75" hidden="false" customHeight="false" outlineLevel="0" collapsed="false">
      <c r="B46" s="3" t="e">
        <f aca="false">WEEKNUM(C46)&amp;"-"&amp;YEAR(C46)</f>
        <v>#VALUE!</v>
      </c>
      <c r="C46" s="4" t="n">
        <v>34870</v>
      </c>
      <c r="D46" s="1" t="n">
        <f aca="false">E46/100*42/5.825-F46</f>
        <v>1.7959356223176</v>
      </c>
      <c r="E46" s="0" t="n">
        <v>47.14</v>
      </c>
      <c r="F46" s="0" t="n">
        <v>1.603</v>
      </c>
      <c r="J46" s="0" t="str">
        <f aca="false">IF(OR(MONTH(C46)&lt;=3,MONTH(C46)&gt;=10),"Oct-Mar","Apr-Sep")</f>
        <v>Apr-Sep</v>
      </c>
    </row>
    <row r="47" customFormat="false" ht="12.75" hidden="false" customHeight="false" outlineLevel="0" collapsed="false">
      <c r="B47" s="3" t="e">
        <f aca="false">WEEKNUM(C47)&amp;"-"&amp;YEAR(C47)</f>
        <v>#VALUE!</v>
      </c>
      <c r="C47" s="4" t="n">
        <v>34871</v>
      </c>
      <c r="D47" s="1" t="n">
        <f aca="false">E47/100*42/5.825-F47</f>
        <v>1.79067381974249</v>
      </c>
      <c r="E47" s="0" t="n">
        <v>46.54</v>
      </c>
      <c r="F47" s="0" t="n">
        <v>1.565</v>
      </c>
      <c r="J47" s="0" t="str">
        <f aca="false">IF(OR(MONTH(C47)&lt;=3,MONTH(C47)&gt;=10),"Oct-Mar","Apr-Sep")</f>
        <v>Apr-Sep</v>
      </c>
    </row>
    <row r="48" customFormat="false" ht="12.75" hidden="false" customHeight="false" outlineLevel="0" collapsed="false">
      <c r="B48" s="3" t="e">
        <f aca="false">WEEKNUM(C48)&amp;"-"&amp;YEAR(C48)</f>
        <v>#VALUE!</v>
      </c>
      <c r="C48" s="4" t="n">
        <v>34872</v>
      </c>
      <c r="D48" s="1" t="n">
        <f aca="false">E48/100*42/5.825-F48</f>
        <v>1.79860515021459</v>
      </c>
      <c r="E48" s="0" t="n">
        <v>46.65</v>
      </c>
      <c r="F48" s="0" t="n">
        <v>1.565</v>
      </c>
      <c r="J48" s="0" t="str">
        <f aca="false">IF(OR(MONTH(C48)&lt;=3,MONTH(C48)&gt;=10),"Oct-Mar","Apr-Sep")</f>
        <v>Apr-Sep</v>
      </c>
    </row>
    <row r="49" customFormat="false" ht="12.75" hidden="false" customHeight="false" outlineLevel="0" collapsed="false">
      <c r="B49" s="3" t="e">
        <f aca="false">WEEKNUM(C49)&amp;"-"&amp;YEAR(C49)</f>
        <v>#VALUE!</v>
      </c>
      <c r="C49" s="4" t="n">
        <v>34873</v>
      </c>
      <c r="D49" s="1" t="n">
        <f aca="false">E49/100*42/5.825-F49</f>
        <v>1.80709012875536</v>
      </c>
      <c r="E49" s="0" t="n">
        <v>46.31</v>
      </c>
      <c r="F49" s="0" t="n">
        <v>1.532</v>
      </c>
      <c r="J49" s="0" t="str">
        <f aca="false">IF(OR(MONTH(C49)&lt;=3,MONTH(C49)&gt;=10),"Oct-Mar","Apr-Sep")</f>
        <v>Apr-Sep</v>
      </c>
    </row>
    <row r="50" customFormat="false" ht="12.75" hidden="false" customHeight="false" outlineLevel="0" collapsed="false">
      <c r="B50" s="3" t="e">
        <f aca="false">WEEKNUM(C50)&amp;"-"&amp;YEAR(C50)</f>
        <v>#VALUE!</v>
      </c>
      <c r="C50" s="4" t="n">
        <v>34876</v>
      </c>
      <c r="D50" s="1" t="n">
        <f aca="false">E50/100*42/5.825-F50</f>
        <v>1.81297854077253</v>
      </c>
      <c r="E50" s="0" t="n">
        <v>46.78</v>
      </c>
      <c r="F50" s="0" t="n">
        <v>1.56</v>
      </c>
      <c r="J50" s="0" t="str">
        <f aca="false">IF(OR(MONTH(C50)&lt;=3,MONTH(C50)&gt;=10),"Oct-Mar","Apr-Sep")</f>
        <v>Apr-Sep</v>
      </c>
    </row>
    <row r="51" customFormat="false" ht="12.75" hidden="false" customHeight="false" outlineLevel="0" collapsed="false">
      <c r="B51" s="3" t="e">
        <f aca="false">WEEKNUM(C51)&amp;"-"&amp;YEAR(C51)</f>
        <v>#VALUE!</v>
      </c>
      <c r="C51" s="4" t="n">
        <v>34877</v>
      </c>
      <c r="D51" s="1" t="n">
        <f aca="false">E51/100*42/5.825-F51</f>
        <v>1.83642489270386</v>
      </c>
      <c r="E51" s="0" t="n">
        <v>47.23</v>
      </c>
      <c r="F51" s="0" t="n">
        <v>1.569</v>
      </c>
      <c r="J51" s="0" t="str">
        <f aca="false">IF(OR(MONTH(C51)&lt;=3,MONTH(C51)&gt;=10),"Oct-Mar","Apr-Sep")</f>
        <v>Apr-Sep</v>
      </c>
    </row>
    <row r="52" customFormat="false" ht="12.75" hidden="false" customHeight="false" outlineLevel="0" collapsed="false">
      <c r="B52" s="3" t="e">
        <f aca="false">WEEKNUM(C52)&amp;"-"&amp;YEAR(C52)</f>
        <v>#VALUE!</v>
      </c>
      <c r="C52" s="4" t="n">
        <v>34878</v>
      </c>
      <c r="D52" s="1" t="n">
        <f aca="false">E52/100*42/5.825-F52</f>
        <v>1.90659227467811</v>
      </c>
      <c r="E52" s="0" t="n">
        <v>47.69</v>
      </c>
      <c r="F52" s="0" t="n">
        <v>1.532</v>
      </c>
      <c r="J52" s="0" t="str">
        <f aca="false">IF(OR(MONTH(C52)&lt;=3,MONTH(C52)&gt;=10),"Oct-Mar","Apr-Sep")</f>
        <v>Apr-Sep</v>
      </c>
    </row>
    <row r="53" customFormat="false" ht="12.75" hidden="false" customHeight="false" outlineLevel="0" collapsed="false">
      <c r="B53" s="3" t="e">
        <f aca="false">WEEKNUM(C53)&amp;"-"&amp;YEAR(C53)</f>
        <v>#VALUE!</v>
      </c>
      <c r="C53" s="4" t="n">
        <v>34879</v>
      </c>
      <c r="D53" s="1" t="n">
        <f aca="false">E53/100*42/5.825-F53</f>
        <v>1.86307296137339</v>
      </c>
      <c r="E53" s="0" t="n">
        <v>46.92</v>
      </c>
      <c r="F53" s="0" t="n">
        <v>1.52</v>
      </c>
      <c r="J53" s="0" t="str">
        <f aca="false">IF(OR(MONTH(C53)&lt;=3,MONTH(C53)&gt;=10),"Oct-Mar","Apr-Sep")</f>
        <v>Apr-Sep</v>
      </c>
    </row>
    <row r="54" customFormat="false" ht="12.75" hidden="false" customHeight="false" outlineLevel="0" collapsed="false">
      <c r="B54" s="3" t="e">
        <f aca="false">WEEKNUM(C54)&amp;"-"&amp;YEAR(C54)</f>
        <v>#VALUE!</v>
      </c>
      <c r="C54" s="4" t="n">
        <v>34880</v>
      </c>
      <c r="D54" s="1" t="n">
        <f aca="false">E54/100*42/5.825-F54</f>
        <v>1.83865236051502</v>
      </c>
      <c r="E54" s="0" t="n">
        <v>46.72</v>
      </c>
      <c r="F54" s="0" t="n">
        <v>1.53</v>
      </c>
      <c r="J54" s="0" t="str">
        <f aca="false">IF(OR(MONTH(C54)&lt;=3,MONTH(C54)&gt;=10),"Oct-Mar","Apr-Sep")</f>
        <v>Apr-Sep</v>
      </c>
    </row>
    <row r="55" customFormat="false" ht="12.75" hidden="false" customHeight="false" outlineLevel="0" collapsed="false">
      <c r="B55" s="3" t="e">
        <f aca="false">WEEKNUM(C55)&amp;"-"&amp;YEAR(C55)</f>
        <v>#VALUE!</v>
      </c>
      <c r="C55" s="4" t="n">
        <v>34885</v>
      </c>
      <c r="D55" s="1" t="n">
        <f aca="false">E55/100*42/5.825-F55</f>
        <v>1.88151072961373</v>
      </c>
      <c r="E55" s="0" t="n">
        <v>46.51</v>
      </c>
      <c r="F55" s="0" t="n">
        <v>1.472</v>
      </c>
      <c r="J55" s="0" t="str">
        <f aca="false">IF(OR(MONTH(C55)&lt;=3,MONTH(C55)&gt;=10),"Oct-Mar","Apr-Sep")</f>
        <v>Apr-Sep</v>
      </c>
    </row>
    <row r="56" customFormat="false" ht="12.75" hidden="false" customHeight="false" outlineLevel="0" collapsed="false">
      <c r="B56" s="3" t="e">
        <f aca="false">WEEKNUM(C56)&amp;"-"&amp;YEAR(C56)</f>
        <v>#VALUE!</v>
      </c>
      <c r="C56" s="4" t="n">
        <v>34886</v>
      </c>
      <c r="D56" s="1" t="n">
        <f aca="false">E56/100*42/5.825-F56</f>
        <v>1.93154077253219</v>
      </c>
      <c r="E56" s="0" t="n">
        <v>47.19</v>
      </c>
      <c r="F56" s="0" t="n">
        <v>1.471</v>
      </c>
      <c r="J56" s="0" t="str">
        <f aca="false">IF(OR(MONTH(C56)&lt;=3,MONTH(C56)&gt;=10),"Oct-Mar","Apr-Sep")</f>
        <v>Apr-Sep</v>
      </c>
    </row>
    <row r="57" customFormat="false" ht="12.75" hidden="false" customHeight="false" outlineLevel="0" collapsed="false">
      <c r="B57" s="3" t="e">
        <f aca="false">WEEKNUM(C57)&amp;"-"&amp;YEAR(C57)</f>
        <v>#VALUE!</v>
      </c>
      <c r="C57" s="4" t="n">
        <v>34887</v>
      </c>
      <c r="D57" s="1" t="n">
        <f aca="false">E57/100*42/5.825-F57</f>
        <v>1.84341630901288</v>
      </c>
      <c r="E57" s="0" t="n">
        <v>46.37</v>
      </c>
      <c r="F57" s="0" t="n">
        <v>1.5</v>
      </c>
      <c r="J57" s="0" t="str">
        <f aca="false">IF(OR(MONTH(C57)&lt;=3,MONTH(C57)&gt;=10),"Oct-Mar","Apr-Sep")</f>
        <v>Apr-Sep</v>
      </c>
    </row>
    <row r="58" customFormat="false" ht="12.75" hidden="false" customHeight="false" outlineLevel="0" collapsed="false">
      <c r="B58" s="3" t="e">
        <f aca="false">WEEKNUM(C58)&amp;"-"&amp;YEAR(C58)</f>
        <v>#VALUE!</v>
      </c>
      <c r="C58" s="4" t="n">
        <v>34890</v>
      </c>
      <c r="D58" s="1" t="n">
        <f aca="false">E58/100*42/5.825-F58</f>
        <v>1.83105150214592</v>
      </c>
      <c r="E58" s="0" t="n">
        <v>47.1</v>
      </c>
      <c r="F58" s="0" t="n">
        <v>1.565</v>
      </c>
      <c r="J58" s="0" t="str">
        <f aca="false">IF(OR(MONTH(C58)&lt;=3,MONTH(C58)&gt;=10),"Oct-Mar","Apr-Sep")</f>
        <v>Apr-Sep</v>
      </c>
    </row>
    <row r="59" customFormat="false" ht="12.75" hidden="false" customHeight="false" outlineLevel="0" collapsed="false">
      <c r="B59" s="3" t="e">
        <f aca="false">WEEKNUM(C59)&amp;"-"&amp;YEAR(C59)</f>
        <v>#VALUE!</v>
      </c>
      <c r="C59" s="4" t="n">
        <v>34891</v>
      </c>
      <c r="D59" s="1" t="n">
        <f aca="false">E59/100*42/5.825-F59</f>
        <v>1.85895708154507</v>
      </c>
      <c r="E59" s="0" t="n">
        <v>46.96</v>
      </c>
      <c r="F59" s="0" t="n">
        <v>1.527</v>
      </c>
      <c r="J59" s="0" t="str">
        <f aca="false">IF(OR(MONTH(C59)&lt;=3,MONTH(C59)&gt;=10),"Oct-Mar","Apr-Sep")</f>
        <v>Apr-Sep</v>
      </c>
    </row>
    <row r="60" customFormat="false" ht="12.75" hidden="false" customHeight="false" outlineLevel="0" collapsed="false">
      <c r="B60" s="3" t="e">
        <f aca="false">WEEKNUM(C60)&amp;"-"&amp;YEAR(C60)</f>
        <v>#VALUE!</v>
      </c>
      <c r="C60" s="4" t="n">
        <v>34892</v>
      </c>
      <c r="D60" s="1" t="n">
        <f aca="false">E60/100*42/5.825-F60</f>
        <v>1.86942489270386</v>
      </c>
      <c r="E60" s="0" t="n">
        <v>47.23</v>
      </c>
      <c r="F60" s="0" t="n">
        <v>1.536</v>
      </c>
      <c r="J60" s="0" t="str">
        <f aca="false">IF(OR(MONTH(C60)&lt;=3,MONTH(C60)&gt;=10),"Oct-Mar","Apr-Sep")</f>
        <v>Apr-Sep</v>
      </c>
    </row>
    <row r="61" customFormat="false" ht="12.75" hidden="false" customHeight="false" outlineLevel="0" collapsed="false">
      <c r="B61" s="3" t="e">
        <f aca="false">WEEKNUM(C61)&amp;"-"&amp;YEAR(C61)</f>
        <v>#VALUE!</v>
      </c>
      <c r="C61" s="4" t="n">
        <v>34893</v>
      </c>
      <c r="D61" s="1" t="n">
        <f aca="false">E61/100*42/5.825-F61</f>
        <v>1.87876824034335</v>
      </c>
      <c r="E61" s="0" t="n">
        <v>46.68</v>
      </c>
      <c r="F61" s="0" t="n">
        <v>1.487</v>
      </c>
      <c r="J61" s="0" t="str">
        <f aca="false">IF(OR(MONTH(C61)&lt;=3,MONTH(C61)&gt;=10),"Oct-Mar","Apr-Sep")</f>
        <v>Apr-Sep</v>
      </c>
    </row>
    <row r="62" customFormat="false" ht="12.75" hidden="false" customHeight="false" outlineLevel="0" collapsed="false">
      <c r="B62" s="3" t="e">
        <f aca="false">WEEKNUM(C62)&amp;"-"&amp;YEAR(C62)</f>
        <v>#VALUE!</v>
      </c>
      <c r="C62" s="4" t="n">
        <v>34894</v>
      </c>
      <c r="D62" s="1" t="n">
        <f aca="false">E62/100*42/5.825-F62</f>
        <v>1.84295278969957</v>
      </c>
      <c r="E62" s="0" t="n">
        <v>46.53</v>
      </c>
      <c r="F62" s="0" t="n">
        <v>1.512</v>
      </c>
      <c r="J62" s="0" t="str">
        <f aca="false">IF(OR(MONTH(C62)&lt;=3,MONTH(C62)&gt;=10),"Oct-Mar","Apr-Sep")</f>
        <v>Apr-Sep</v>
      </c>
    </row>
    <row r="63" customFormat="false" ht="12.75" hidden="false" customHeight="false" outlineLevel="0" collapsed="false">
      <c r="B63" s="3" t="e">
        <f aca="false">WEEKNUM(C63)&amp;"-"&amp;YEAR(C63)</f>
        <v>#VALUE!</v>
      </c>
      <c r="C63" s="4" t="n">
        <v>34897</v>
      </c>
      <c r="D63" s="1" t="n">
        <f aca="false">E63/100*42/5.825-F63</f>
        <v>1.8580686695279</v>
      </c>
      <c r="E63" s="0" t="n">
        <v>46.49</v>
      </c>
      <c r="F63" s="0" t="n">
        <v>1.494</v>
      </c>
      <c r="J63" s="0" t="str">
        <f aca="false">IF(OR(MONTH(C63)&lt;=3,MONTH(C63)&gt;=10),"Oct-Mar","Apr-Sep")</f>
        <v>Apr-Sep</v>
      </c>
    </row>
    <row r="64" customFormat="false" ht="12.75" hidden="false" customHeight="false" outlineLevel="0" collapsed="false">
      <c r="B64" s="3" t="e">
        <f aca="false">WEEKNUM(C64)&amp;"-"&amp;YEAR(C64)</f>
        <v>#VALUE!</v>
      </c>
      <c r="C64" s="4" t="n">
        <v>34898</v>
      </c>
      <c r="D64" s="1" t="n">
        <f aca="false">E64/100*42/5.825-F64</f>
        <v>1.8623991416309</v>
      </c>
      <c r="E64" s="0" t="n">
        <v>46.98</v>
      </c>
      <c r="F64" s="0" t="n">
        <v>1.525</v>
      </c>
      <c r="J64" s="0" t="str">
        <f aca="false">IF(OR(MONTH(C64)&lt;=3,MONTH(C64)&gt;=10),"Oct-Mar","Apr-Sep")</f>
        <v>Apr-Sep</v>
      </c>
    </row>
    <row r="65" customFormat="false" ht="12.75" hidden="false" customHeight="false" outlineLevel="0" collapsed="false">
      <c r="B65" s="3" t="e">
        <f aca="false">WEEKNUM(C65)&amp;"-"&amp;YEAR(C65)</f>
        <v>#VALUE!</v>
      </c>
      <c r="C65" s="4" t="n">
        <v>34899</v>
      </c>
      <c r="D65" s="1" t="n">
        <f aca="false">E65/100*42/5.825-F65</f>
        <v>1.85562660944206</v>
      </c>
      <c r="E65" s="0" t="n">
        <v>46.47</v>
      </c>
      <c r="F65" s="0" t="n">
        <v>1.495</v>
      </c>
      <c r="J65" s="0" t="str">
        <f aca="false">IF(OR(MONTH(C65)&lt;=3,MONTH(C65)&gt;=10),"Oct-Mar","Apr-Sep")</f>
        <v>Apr-Sep</v>
      </c>
    </row>
    <row r="66" customFormat="false" ht="12.75" hidden="false" customHeight="false" outlineLevel="0" collapsed="false">
      <c r="B66" s="3" t="e">
        <f aca="false">WEEKNUM(C66)&amp;"-"&amp;YEAR(C66)</f>
        <v>#VALUE!</v>
      </c>
      <c r="C66" s="4" t="n">
        <v>34900</v>
      </c>
      <c r="D66" s="1" t="n">
        <f aca="false">E66/100*42/5.825-F66</f>
        <v>1.86094849785408</v>
      </c>
      <c r="E66" s="0" t="n">
        <v>46.1</v>
      </c>
      <c r="F66" s="0" t="n">
        <v>1.463</v>
      </c>
      <c r="J66" s="0" t="str">
        <f aca="false">IF(OR(MONTH(C66)&lt;=3,MONTH(C66)&gt;=10),"Oct-Mar","Apr-Sep")</f>
        <v>Apr-Sep</v>
      </c>
    </row>
    <row r="67" customFormat="false" ht="12.75" hidden="false" customHeight="false" outlineLevel="0" collapsed="false">
      <c r="B67" s="3" t="e">
        <f aca="false">WEEKNUM(C67)&amp;"-"&amp;YEAR(C67)</f>
        <v>#VALUE!</v>
      </c>
      <c r="C67" s="4" t="n">
        <v>34901</v>
      </c>
      <c r="D67" s="1" t="n">
        <f aca="false">E67/100*42/5.825-F67</f>
        <v>1.88883261802575</v>
      </c>
      <c r="E67" s="0" t="n">
        <v>46.14</v>
      </c>
      <c r="F67" s="0" t="n">
        <v>1.438</v>
      </c>
      <c r="J67" s="0" t="str">
        <f aca="false">IF(OR(MONTH(C67)&lt;=3,MONTH(C67)&gt;=10),"Oct-Mar","Apr-Sep")</f>
        <v>Apr-Sep</v>
      </c>
    </row>
    <row r="68" customFormat="false" ht="12.75" hidden="false" customHeight="false" outlineLevel="0" collapsed="false">
      <c r="B68" s="3" t="e">
        <f aca="false">WEEKNUM(C68)&amp;"-"&amp;YEAR(C68)</f>
        <v>#VALUE!</v>
      </c>
      <c r="C68" s="4" t="n">
        <v>34904</v>
      </c>
      <c r="D68" s="1" t="n">
        <f aca="false">E68/100*42/5.825-F68</f>
        <v>1.97211587982833</v>
      </c>
      <c r="E68" s="0" t="n">
        <v>46.56</v>
      </c>
      <c r="F68" s="0" t="n">
        <v>1.385</v>
      </c>
      <c r="J68" s="0" t="str">
        <f aca="false">IF(OR(MONTH(C68)&lt;=3,MONTH(C68)&gt;=10),"Oct-Mar","Apr-Sep")</f>
        <v>Apr-Sep</v>
      </c>
    </row>
    <row r="69" customFormat="false" ht="12.75" hidden="false" customHeight="false" outlineLevel="0" collapsed="false">
      <c r="B69" s="3" t="e">
        <f aca="false">WEEKNUM(C69)&amp;"-"&amp;YEAR(C69)</f>
        <v>#VALUE!</v>
      </c>
      <c r="C69" s="4" t="n">
        <v>34905</v>
      </c>
      <c r="D69" s="1" t="n">
        <f aca="false">E69/100*42/5.825-F69</f>
        <v>1.92151072961373</v>
      </c>
      <c r="E69" s="0" t="n">
        <v>46.51</v>
      </c>
      <c r="F69" s="0" t="n">
        <v>1.432</v>
      </c>
      <c r="J69" s="0" t="str">
        <f aca="false">IF(OR(MONTH(C69)&lt;=3,MONTH(C69)&gt;=10),"Oct-Mar","Apr-Sep")</f>
        <v>Apr-Sep</v>
      </c>
    </row>
    <row r="70" customFormat="false" ht="12.75" hidden="false" customHeight="false" outlineLevel="0" collapsed="false">
      <c r="B70" s="3" t="e">
        <f aca="false">WEEKNUM(C70)&amp;"-"&amp;YEAR(C70)</f>
        <v>#VALUE!</v>
      </c>
      <c r="C70" s="4" t="n">
        <v>34906</v>
      </c>
      <c r="D70" s="1" t="n">
        <f aca="false">E70/100*42/5.825-F70</f>
        <v>1.99382832618026</v>
      </c>
      <c r="E70" s="0" t="n">
        <v>48.04</v>
      </c>
      <c r="F70" s="0" t="n">
        <v>1.47</v>
      </c>
      <c r="J70" s="0" t="str">
        <f aca="false">IF(OR(MONTH(C70)&lt;=3,MONTH(C70)&gt;=10),"Oct-Mar","Apr-Sep")</f>
        <v>Apr-Sep</v>
      </c>
    </row>
    <row r="71" customFormat="false" ht="12.75" hidden="false" customHeight="false" outlineLevel="0" collapsed="false">
      <c r="B71" s="3" t="e">
        <f aca="false">WEEKNUM(C71)&amp;"-"&amp;YEAR(C71)</f>
        <v>#VALUE!</v>
      </c>
      <c r="C71" s="4" t="n">
        <v>34907</v>
      </c>
      <c r="D71" s="1" t="n">
        <f aca="false">E71/100*42/5.825-F71</f>
        <v>1.98031759656652</v>
      </c>
      <c r="E71" s="0" t="n">
        <v>48.13</v>
      </c>
      <c r="F71" s="0" t="n">
        <v>1.49</v>
      </c>
      <c r="J71" s="0" t="str">
        <f aca="false">IF(OR(MONTH(C71)&lt;=3,MONTH(C71)&gt;=10),"Oct-Mar","Apr-Sep")</f>
        <v>Apr-Sep</v>
      </c>
    </row>
    <row r="72" customFormat="false" ht="12.75" hidden="false" customHeight="false" outlineLevel="0" collapsed="false">
      <c r="B72" s="3" t="e">
        <f aca="false">WEEKNUM(C72)&amp;"-"&amp;YEAR(C72)</f>
        <v>#VALUE!</v>
      </c>
      <c r="C72" s="4" t="n">
        <v>34908</v>
      </c>
      <c r="D72" s="1" t="n">
        <f aca="false">E72/100*42/5.825-F72</f>
        <v>1.93794420600858</v>
      </c>
      <c r="E72" s="0" t="n">
        <v>48</v>
      </c>
      <c r="F72" s="0" t="n">
        <v>1.523</v>
      </c>
      <c r="J72" s="0" t="str">
        <f aca="false">IF(OR(MONTH(C72)&lt;=3,MONTH(C72)&gt;=10),"Oct-Mar","Apr-Sep")</f>
        <v>Apr-Sep</v>
      </c>
    </row>
    <row r="73" customFormat="false" ht="12.75" hidden="false" customHeight="false" outlineLevel="0" collapsed="false">
      <c r="B73" s="3" t="e">
        <f aca="false">WEEKNUM(C73)&amp;"-"&amp;YEAR(C73)</f>
        <v>#VALUE!</v>
      </c>
      <c r="C73" s="4" t="n">
        <v>34911</v>
      </c>
      <c r="D73" s="1" t="n">
        <f aca="false">E73/100*42/5.825-F73</f>
        <v>1.86641201716738</v>
      </c>
      <c r="E73" s="0" t="n">
        <v>48.27</v>
      </c>
      <c r="F73" s="0" t="n">
        <v>1.614</v>
      </c>
      <c r="J73" s="0" t="str">
        <f aca="false">IF(OR(MONTH(C73)&lt;=3,MONTH(C73)&gt;=10),"Oct-Mar","Apr-Sep")</f>
        <v>Apr-Sep</v>
      </c>
    </row>
    <row r="74" customFormat="false" ht="12.75" hidden="false" customHeight="false" outlineLevel="0" collapsed="false">
      <c r="B74" s="3" t="e">
        <f aca="false">WEEKNUM(C74)&amp;"-"&amp;YEAR(C74)</f>
        <v>#VALUE!</v>
      </c>
      <c r="C74" s="4" t="n">
        <v>34912</v>
      </c>
      <c r="D74" s="1" t="n">
        <f aca="false">E74/100*42/5.825-F74</f>
        <v>2.05890557939914</v>
      </c>
      <c r="E74" s="0" t="n">
        <v>48.79</v>
      </c>
      <c r="F74" s="0" t="n">
        <v>1.459</v>
      </c>
      <c r="J74" s="0" t="str">
        <f aca="false">IF(OR(MONTH(C74)&lt;=3,MONTH(C74)&gt;=10),"Oct-Mar","Apr-Sep")</f>
        <v>Apr-Sep</v>
      </c>
    </row>
    <row r="75" customFormat="false" ht="12.75" hidden="false" customHeight="false" outlineLevel="0" collapsed="false">
      <c r="B75" s="3" t="e">
        <f aca="false">WEEKNUM(C75)&amp;"-"&amp;YEAR(C75)</f>
        <v>#VALUE!</v>
      </c>
      <c r="C75" s="4" t="n">
        <v>34913</v>
      </c>
      <c r="D75" s="1" t="n">
        <f aca="false">E75/100*42/5.825-F75</f>
        <v>2.14277253218884</v>
      </c>
      <c r="E75" s="0" t="n">
        <v>49.44</v>
      </c>
      <c r="F75" s="0" t="n">
        <v>1.422</v>
      </c>
      <c r="J75" s="0" t="str">
        <f aca="false">IF(OR(MONTH(C75)&lt;=3,MONTH(C75)&gt;=10),"Oct-Mar","Apr-Sep")</f>
        <v>Apr-Sep</v>
      </c>
    </row>
    <row r="76" customFormat="false" ht="12.75" hidden="false" customHeight="false" outlineLevel="0" collapsed="false">
      <c r="B76" s="3" t="e">
        <f aca="false">WEEKNUM(C76)&amp;"-"&amp;YEAR(C76)</f>
        <v>#VALUE!</v>
      </c>
      <c r="C76" s="4" t="n">
        <v>34914</v>
      </c>
      <c r="D76" s="1" t="n">
        <f aca="false">E76/100*42/5.825-F76</f>
        <v>2.11835193133047</v>
      </c>
      <c r="E76" s="0" t="n">
        <v>49.24</v>
      </c>
      <c r="F76" s="0" t="n">
        <v>1.432</v>
      </c>
      <c r="J76" s="0" t="str">
        <f aca="false">IF(OR(MONTH(C76)&lt;=3,MONTH(C76)&gt;=10),"Oct-Mar","Apr-Sep")</f>
        <v>Apr-Sep</v>
      </c>
    </row>
    <row r="77" customFormat="false" ht="12.75" hidden="false" customHeight="false" outlineLevel="0" collapsed="false">
      <c r="B77" s="3" t="e">
        <f aca="false">WEEKNUM(C77)&amp;"-"&amp;YEAR(C77)</f>
        <v>#VALUE!</v>
      </c>
      <c r="C77" s="4" t="n">
        <v>34915</v>
      </c>
      <c r="D77" s="1" t="n">
        <f aca="false">E77/100*42/5.825-F77</f>
        <v>2.09002575107296</v>
      </c>
      <c r="E77" s="0" t="n">
        <v>49.18</v>
      </c>
      <c r="F77" s="0" t="n">
        <v>1.456</v>
      </c>
      <c r="J77" s="0" t="str">
        <f aca="false">IF(OR(MONTH(C77)&lt;=3,MONTH(C77)&gt;=10),"Oct-Mar","Apr-Sep")</f>
        <v>Apr-Sep</v>
      </c>
    </row>
    <row r="78" customFormat="false" ht="12.75" hidden="false" customHeight="false" outlineLevel="0" collapsed="false">
      <c r="B78" s="3" t="e">
        <f aca="false">WEEKNUM(C78)&amp;"-"&amp;YEAR(C78)</f>
        <v>#VALUE!</v>
      </c>
      <c r="C78" s="4" t="n">
        <v>34918</v>
      </c>
      <c r="D78" s="1" t="n">
        <f aca="false">E78/100*42/5.825-F78</f>
        <v>2.07812017167382</v>
      </c>
      <c r="E78" s="0" t="n">
        <v>49.32</v>
      </c>
      <c r="F78" s="0" t="n">
        <v>1.478</v>
      </c>
      <c r="J78" s="0" t="str">
        <f aca="false">IF(OR(MONTH(C78)&lt;=3,MONTH(C78)&gt;=10),"Oct-Mar","Apr-Sep")</f>
        <v>Apr-Sep</v>
      </c>
    </row>
    <row r="79" customFormat="false" ht="12.75" hidden="false" customHeight="false" outlineLevel="0" collapsed="false">
      <c r="B79" s="3" t="e">
        <f aca="false">WEEKNUM(C79)&amp;"-"&amp;YEAR(C79)</f>
        <v>#VALUE!</v>
      </c>
      <c r="C79" s="4" t="n">
        <v>34919</v>
      </c>
      <c r="D79" s="1" t="n">
        <f aca="false">E79/100*42/5.825-F79</f>
        <v>2.11251931330472</v>
      </c>
      <c r="E79" s="0" t="n">
        <v>49.7</v>
      </c>
      <c r="F79" s="0" t="n">
        <v>1.471</v>
      </c>
      <c r="J79" s="0" t="str">
        <f aca="false">IF(OR(MONTH(C79)&lt;=3,MONTH(C79)&gt;=10),"Oct-Mar","Apr-Sep")</f>
        <v>Apr-Sep</v>
      </c>
    </row>
    <row r="80" customFormat="false" ht="12.75" hidden="false" customHeight="false" outlineLevel="0" collapsed="false">
      <c r="B80" s="3" t="e">
        <f aca="false">WEEKNUM(C80)&amp;"-"&amp;YEAR(C80)</f>
        <v>#VALUE!</v>
      </c>
      <c r="C80" s="4" t="n">
        <v>34920</v>
      </c>
      <c r="D80" s="1" t="n">
        <f aca="false">E80/100*42/5.825-F80</f>
        <v>2.02649356223176</v>
      </c>
      <c r="E80" s="0" t="n">
        <v>49.45</v>
      </c>
      <c r="F80" s="0" t="n">
        <v>1.539</v>
      </c>
      <c r="J80" s="0" t="str">
        <f aca="false">IF(OR(MONTH(C80)&lt;=3,MONTH(C80)&gt;=10),"Oct-Mar","Apr-Sep")</f>
        <v>Apr-Sep</v>
      </c>
    </row>
    <row r="81" customFormat="false" ht="12.75" hidden="false" customHeight="false" outlineLevel="0" collapsed="false">
      <c r="B81" s="3" t="e">
        <f aca="false">WEEKNUM(C81)&amp;"-"&amp;YEAR(C81)</f>
        <v>#VALUE!</v>
      </c>
      <c r="C81" s="4" t="n">
        <v>34921</v>
      </c>
      <c r="D81" s="1" t="n">
        <f aca="false">E81/100*42/5.825-F81</f>
        <v>2.06870386266094</v>
      </c>
      <c r="E81" s="0" t="n">
        <v>49.55</v>
      </c>
      <c r="F81" s="0" t="n">
        <v>1.504</v>
      </c>
      <c r="J81" s="0" t="str">
        <f aca="false">IF(OR(MONTH(C81)&lt;=3,MONTH(C81)&gt;=10),"Oct-Mar","Apr-Sep")</f>
        <v>Apr-Sep</v>
      </c>
    </row>
    <row r="82" customFormat="false" ht="12.75" hidden="false" customHeight="false" outlineLevel="0" collapsed="false">
      <c r="B82" s="3" t="e">
        <f aca="false">WEEKNUM(C82)&amp;"-"&amp;YEAR(C82)</f>
        <v>#VALUE!</v>
      </c>
      <c r="C82" s="4" t="n">
        <v>34922</v>
      </c>
      <c r="D82" s="1" t="n">
        <f aca="false">E82/100*42/5.825-F82</f>
        <v>2.05744635193133</v>
      </c>
      <c r="E82" s="0" t="n">
        <v>49.38</v>
      </c>
      <c r="F82" s="0" t="n">
        <v>1.503</v>
      </c>
      <c r="J82" s="0" t="str">
        <f aca="false">IF(OR(MONTH(C82)&lt;=3,MONTH(C82)&gt;=10),"Oct-Mar","Apr-Sep")</f>
        <v>Apr-Sep</v>
      </c>
    </row>
    <row r="83" customFormat="false" ht="12.75" hidden="false" customHeight="false" outlineLevel="0" collapsed="false">
      <c r="B83" s="3" t="e">
        <f aca="false">WEEKNUM(C83)&amp;"-"&amp;YEAR(C83)</f>
        <v>#VALUE!</v>
      </c>
      <c r="C83" s="4" t="n">
        <v>34925</v>
      </c>
      <c r="D83" s="1" t="n">
        <f aca="false">E83/100*42/5.825-F83</f>
        <v>1.9664635193133</v>
      </c>
      <c r="E83" s="0" t="n">
        <v>48.77</v>
      </c>
      <c r="F83" s="0" t="n">
        <v>1.55</v>
      </c>
      <c r="J83" s="0" t="str">
        <f aca="false">IF(OR(MONTH(C83)&lt;=3,MONTH(C83)&gt;=10),"Oct-Mar","Apr-Sep")</f>
        <v>Apr-Sep</v>
      </c>
    </row>
    <row r="84" customFormat="false" ht="12.75" hidden="false" customHeight="false" outlineLevel="0" collapsed="false">
      <c r="B84" s="3" t="e">
        <f aca="false">WEEKNUM(C84)&amp;"-"&amp;YEAR(C84)</f>
        <v>#VALUE!</v>
      </c>
      <c r="C84" s="4" t="n">
        <v>34926</v>
      </c>
      <c r="D84" s="1" t="n">
        <f aca="false">E84/100*42/5.825-F84</f>
        <v>1.95530042918455</v>
      </c>
      <c r="E84" s="0" t="n">
        <v>48.74</v>
      </c>
      <c r="F84" s="0" t="n">
        <v>1.559</v>
      </c>
      <c r="J84" s="0" t="str">
        <f aca="false">IF(OR(MONTH(C84)&lt;=3,MONTH(C84)&gt;=10),"Oct-Mar","Apr-Sep")</f>
        <v>Apr-Sep</v>
      </c>
    </row>
    <row r="85" customFormat="false" ht="12.75" hidden="false" customHeight="false" outlineLevel="0" collapsed="false">
      <c r="B85" s="3" t="e">
        <f aca="false">WEEKNUM(C85)&amp;"-"&amp;YEAR(C85)</f>
        <v>#VALUE!</v>
      </c>
      <c r="C85" s="4" t="n">
        <v>34927</v>
      </c>
      <c r="D85" s="1" t="n">
        <f aca="false">E85/100*42/5.825-F85</f>
        <v>2.02190987124464</v>
      </c>
      <c r="E85" s="0" t="n">
        <v>49.22</v>
      </c>
      <c r="F85" s="0" t="n">
        <v>1.527</v>
      </c>
      <c r="J85" s="0" t="str">
        <f aca="false">IF(OR(MONTH(C85)&lt;=3,MONTH(C85)&gt;=10),"Oct-Mar","Apr-Sep")</f>
        <v>Apr-Sep</v>
      </c>
    </row>
    <row r="86" customFormat="false" ht="12.75" hidden="false" customHeight="false" outlineLevel="0" collapsed="false">
      <c r="B86" s="3" t="e">
        <f aca="false">WEEKNUM(C86)&amp;"-"&amp;YEAR(C86)</f>
        <v>#VALUE!</v>
      </c>
      <c r="C86" s="4" t="n">
        <v>34928</v>
      </c>
      <c r="D86" s="1" t="n">
        <f aca="false">E86/100*42/5.825-F86</f>
        <v>2.02251502145923</v>
      </c>
      <c r="E86" s="0" t="n">
        <v>49.27</v>
      </c>
      <c r="F86" s="0" t="n">
        <v>1.53</v>
      </c>
      <c r="J86" s="0" t="str">
        <f aca="false">IF(OR(MONTH(C86)&lt;=3,MONTH(C86)&gt;=10),"Oct-Mar","Apr-Sep")</f>
        <v>Apr-Sep</v>
      </c>
    </row>
    <row r="87" customFormat="false" ht="12.75" hidden="false" customHeight="false" outlineLevel="0" collapsed="false">
      <c r="B87" s="3" t="e">
        <f aca="false">WEEKNUM(C87)&amp;"-"&amp;YEAR(C87)</f>
        <v>#VALUE!</v>
      </c>
      <c r="C87" s="4" t="n">
        <v>34929</v>
      </c>
      <c r="D87" s="1" t="n">
        <f aca="false">E87/100*42/5.825-F87</f>
        <v>2.00651931330472</v>
      </c>
      <c r="E87" s="0" t="n">
        <v>49.7</v>
      </c>
      <c r="F87" s="0" t="n">
        <v>1.577</v>
      </c>
      <c r="J87" s="0" t="str">
        <f aca="false">IF(OR(MONTH(C87)&lt;=3,MONTH(C87)&gt;=10),"Oct-Mar","Apr-Sep")</f>
        <v>Apr-Sep</v>
      </c>
    </row>
    <row r="88" customFormat="false" ht="12.75" hidden="false" customHeight="false" outlineLevel="0" collapsed="false">
      <c r="B88" s="3" t="e">
        <f aca="false">WEEKNUM(C88)&amp;"-"&amp;YEAR(C88)</f>
        <v>#VALUE!</v>
      </c>
      <c r="C88" s="4" t="n">
        <v>34932</v>
      </c>
      <c r="D88" s="1" t="n">
        <f aca="false">E88/100*42/5.825-F88</f>
        <v>2.00806008583691</v>
      </c>
      <c r="E88" s="0" t="n">
        <v>50.29</v>
      </c>
      <c r="F88" s="0" t="n">
        <v>1.618</v>
      </c>
      <c r="J88" s="0" t="str">
        <f aca="false">IF(OR(MONTH(C88)&lt;=3,MONTH(C88)&gt;=10),"Oct-Mar","Apr-Sep")</f>
        <v>Apr-Sep</v>
      </c>
    </row>
    <row r="89" customFormat="false" ht="12.75" hidden="false" customHeight="false" outlineLevel="0" collapsed="false">
      <c r="B89" s="3" t="e">
        <f aca="false">WEEKNUM(C89)&amp;"-"&amp;YEAR(C89)</f>
        <v>#VALUE!</v>
      </c>
      <c r="C89" s="4" t="n">
        <v>34933</v>
      </c>
      <c r="D89" s="1" t="n">
        <f aca="false">E89/100*42/5.825-F89</f>
        <v>2.05112875536481</v>
      </c>
      <c r="E89" s="0" t="n">
        <v>50.18</v>
      </c>
      <c r="F89" s="0" t="n">
        <v>1.567</v>
      </c>
      <c r="J89" s="0" t="str">
        <f aca="false">IF(OR(MONTH(C89)&lt;=3,MONTH(C89)&gt;=10),"Oct-Mar","Apr-Sep")</f>
        <v>Apr-Sep</v>
      </c>
    </row>
    <row r="90" customFormat="false" ht="12.75" hidden="false" customHeight="false" outlineLevel="0" collapsed="false">
      <c r="B90" s="3" t="e">
        <f aca="false">WEEKNUM(C90)&amp;"-"&amp;YEAR(C90)</f>
        <v>#VALUE!</v>
      </c>
      <c r="C90" s="4" t="n">
        <v>34934</v>
      </c>
      <c r="D90" s="1" t="n">
        <f aca="false">E90/100*42/5.825-F90</f>
        <v>2.0732017167382</v>
      </c>
      <c r="E90" s="0" t="n">
        <v>50.5</v>
      </c>
      <c r="F90" s="0" t="n">
        <v>1.568</v>
      </c>
      <c r="J90" s="0" t="str">
        <f aca="false">IF(OR(MONTH(C90)&lt;=3,MONTH(C90)&gt;=10),"Oct-Mar","Apr-Sep")</f>
        <v>Apr-Sep</v>
      </c>
    </row>
    <row r="91" customFormat="false" ht="12.75" hidden="false" customHeight="false" outlineLevel="0" collapsed="false">
      <c r="B91" s="3" t="e">
        <f aca="false">WEEKNUM(C91)&amp;"-"&amp;YEAR(C91)</f>
        <v>#VALUE!</v>
      </c>
      <c r="C91" s="4" t="n">
        <v>34935</v>
      </c>
      <c r="D91" s="1" t="n">
        <f aca="false">E91/100*42/5.825-F91</f>
        <v>2.04457081545064</v>
      </c>
      <c r="E91" s="0" t="n">
        <v>50.2</v>
      </c>
      <c r="F91" s="0" t="n">
        <v>1.575</v>
      </c>
      <c r="J91" s="0" t="str">
        <f aca="false">IF(OR(MONTH(C91)&lt;=3,MONTH(C91)&gt;=10),"Oct-Mar","Apr-Sep")</f>
        <v>Apr-Sep</v>
      </c>
    </row>
    <row r="92" customFormat="false" ht="12.75" hidden="false" customHeight="false" outlineLevel="0" collapsed="false">
      <c r="B92" s="3" t="e">
        <f aca="false">WEEKNUM(C92)&amp;"-"&amp;YEAR(C92)</f>
        <v>#VALUE!</v>
      </c>
      <c r="C92" s="4" t="n">
        <v>34936</v>
      </c>
      <c r="D92" s="1" t="n">
        <f aca="false">E92/100*42/5.825-F92</f>
        <v>1.90898712446352</v>
      </c>
      <c r="E92" s="0" t="n">
        <v>49.97</v>
      </c>
      <c r="F92" s="0" t="n">
        <v>1.694</v>
      </c>
      <c r="J92" s="0" t="str">
        <f aca="false">IF(OR(MONTH(C92)&lt;=3,MONTH(C92)&gt;=10),"Oct-Mar","Apr-Sep")</f>
        <v>Apr-Sep</v>
      </c>
    </row>
    <row r="93" customFormat="false" ht="12.75" hidden="false" customHeight="false" outlineLevel="0" collapsed="false">
      <c r="B93" s="3" t="e">
        <f aca="false">WEEKNUM(C93)&amp;"-"&amp;YEAR(C93)</f>
        <v>#VALUE!</v>
      </c>
      <c r="C93" s="4" t="n">
        <v>34939</v>
      </c>
      <c r="D93" s="1" t="n">
        <f aca="false">E93/100*42/5.825-F93</f>
        <v>1.93472961373391</v>
      </c>
      <c r="E93" s="0" t="n">
        <v>49.8</v>
      </c>
      <c r="F93" s="0" t="n">
        <v>1.656</v>
      </c>
      <c r="J93" s="0" t="str">
        <f aca="false">IF(OR(MONTH(C93)&lt;=3,MONTH(C93)&gt;=10),"Oct-Mar","Apr-Sep")</f>
        <v>Apr-Sep</v>
      </c>
    </row>
    <row r="94" customFormat="false" ht="12.75" hidden="false" customHeight="false" outlineLevel="0" collapsed="false">
      <c r="B94" s="3" t="e">
        <f aca="false">WEEKNUM(C94)&amp;"-"&amp;YEAR(C94)</f>
        <v>#VALUE!</v>
      </c>
      <c r="C94" s="4" t="n">
        <v>34940</v>
      </c>
      <c r="D94" s="1" t="n">
        <f aca="false">E94/100*42/5.825-F94</f>
        <v>1.87754077253219</v>
      </c>
      <c r="E94" s="0" t="n">
        <v>49.52</v>
      </c>
      <c r="F94" s="0" t="n">
        <v>1.693</v>
      </c>
      <c r="J94" s="0" t="str">
        <f aca="false">IF(OR(MONTH(C94)&lt;=3,MONTH(C94)&gt;=10),"Oct-Mar","Apr-Sep")</f>
        <v>Apr-Sep</v>
      </c>
    </row>
    <row r="95" customFormat="false" ht="12.75" hidden="false" customHeight="false" outlineLevel="0" collapsed="false">
      <c r="B95" s="3" t="e">
        <f aca="false">WEEKNUM(C95)&amp;"-"&amp;YEAR(C95)</f>
        <v>#VALUE!</v>
      </c>
      <c r="C95" s="4" t="n">
        <v>34941</v>
      </c>
      <c r="D95" s="1" t="n">
        <f aca="false">E95/100*42/5.825-F95</f>
        <v>1.87791416309013</v>
      </c>
      <c r="E95" s="0" t="n">
        <v>49.65</v>
      </c>
      <c r="F95" s="0" t="n">
        <v>1.702</v>
      </c>
      <c r="J95" s="0" t="str">
        <f aca="false">IF(OR(MONTH(C95)&lt;=3,MONTH(C95)&gt;=10),"Oct-Mar","Apr-Sep")</f>
        <v>Apr-Sep</v>
      </c>
    </row>
    <row r="96" customFormat="false" ht="12.75" hidden="false" customHeight="false" outlineLevel="0" collapsed="false">
      <c r="B96" s="3" t="e">
        <f aca="false">WEEKNUM(C96)&amp;"-"&amp;YEAR(C96)</f>
        <v>#VALUE!</v>
      </c>
      <c r="C96" s="4" t="n">
        <v>34942</v>
      </c>
      <c r="D96" s="1" t="n">
        <f aca="false">E96/100*42/5.825-F96</f>
        <v>1.86796566523605</v>
      </c>
      <c r="E96" s="0" t="n">
        <v>50.15</v>
      </c>
      <c r="F96" s="0" t="n">
        <v>1.748</v>
      </c>
      <c r="J96" s="0" t="str">
        <f aca="false">IF(OR(MONTH(C96)&lt;=3,MONTH(C96)&gt;=10),"Oct-Mar","Apr-Sep")</f>
        <v>Apr-Sep</v>
      </c>
    </row>
    <row r="97" customFormat="false" ht="12.75" hidden="false" customHeight="false" outlineLevel="0" collapsed="false">
      <c r="B97" s="3" t="e">
        <f aca="false">WEEKNUM(C97)&amp;"-"&amp;YEAR(C97)</f>
        <v>#VALUE!</v>
      </c>
      <c r="C97" s="4" t="n">
        <v>34943</v>
      </c>
      <c r="D97" s="1" t="n">
        <f aca="false">E97/100*42/5.825-F97</f>
        <v>1.96825751072961</v>
      </c>
      <c r="E97" s="0" t="n">
        <v>51.43</v>
      </c>
      <c r="F97" s="0" t="n">
        <v>1.74</v>
      </c>
      <c r="J97" s="0" t="str">
        <f aca="false">IF(OR(MONTH(C97)&lt;=3,MONTH(C97)&gt;=10),"Oct-Mar","Apr-Sep")</f>
        <v>Apr-Sep</v>
      </c>
    </row>
    <row r="98" customFormat="false" ht="12.75" hidden="false" customHeight="false" outlineLevel="0" collapsed="false">
      <c r="B98" s="3" t="e">
        <f aca="false">WEEKNUM(C98)&amp;"-"&amp;YEAR(C98)</f>
        <v>#VALUE!</v>
      </c>
      <c r="C98" s="4" t="n">
        <v>34947</v>
      </c>
      <c r="D98" s="1" t="n">
        <f aca="false">E98/100*42/5.825-F98</f>
        <v>2.11829613733906</v>
      </c>
      <c r="E98" s="0" t="n">
        <v>52.97</v>
      </c>
      <c r="F98" s="0" t="n">
        <v>1.701</v>
      </c>
      <c r="J98" s="0" t="str">
        <f aca="false">IF(OR(MONTH(C98)&lt;=3,MONTH(C98)&gt;=10),"Oct-Mar","Apr-Sep")</f>
        <v>Apr-Sep</v>
      </c>
    </row>
    <row r="99" customFormat="false" ht="12.75" hidden="false" customHeight="false" outlineLevel="0" collapsed="false">
      <c r="B99" s="3" t="e">
        <f aca="false">WEEKNUM(C99)&amp;"-"&amp;YEAR(C99)</f>
        <v>#VALUE!</v>
      </c>
      <c r="C99" s="4" t="n">
        <v>34948</v>
      </c>
      <c r="D99" s="1" t="n">
        <f aca="false">E99/100*42/5.825-F99</f>
        <v>2.11328755364807</v>
      </c>
      <c r="E99" s="0" t="n">
        <v>52.11</v>
      </c>
      <c r="F99" s="0" t="n">
        <v>1.644</v>
      </c>
      <c r="J99" s="0" t="str">
        <f aca="false">IF(OR(MONTH(C99)&lt;=3,MONTH(C99)&gt;=10),"Oct-Mar","Apr-Sep")</f>
        <v>Apr-Sep</v>
      </c>
    </row>
    <row r="100" customFormat="false" ht="12.75" hidden="false" customHeight="false" outlineLevel="0" collapsed="false">
      <c r="B100" s="3" t="e">
        <f aca="false">WEEKNUM(C100)&amp;"-"&amp;YEAR(C100)</f>
        <v>#VALUE!</v>
      </c>
      <c r="C100" s="4" t="n">
        <v>34949</v>
      </c>
      <c r="D100" s="1" t="n">
        <f aca="false">E100/100*42/5.825-F100</f>
        <v>2.08297854077253</v>
      </c>
      <c r="E100" s="0" t="n">
        <v>51.44</v>
      </c>
      <c r="F100" s="0" t="n">
        <v>1.626</v>
      </c>
      <c r="J100" s="0" t="str">
        <f aca="false">IF(OR(MONTH(C100)&lt;=3,MONTH(C100)&gt;=10),"Oct-Mar","Apr-Sep")</f>
        <v>Apr-Sep</v>
      </c>
    </row>
    <row r="101" customFormat="false" ht="12.75" hidden="false" customHeight="false" outlineLevel="0" collapsed="false">
      <c r="B101" s="3" t="e">
        <f aca="false">WEEKNUM(C101)&amp;"-"&amp;YEAR(C101)</f>
        <v>#VALUE!</v>
      </c>
      <c r="C101" s="4" t="n">
        <v>34950</v>
      </c>
      <c r="D101" s="1" t="n">
        <f aca="false">E101/100*42/5.825-F101</f>
        <v>2.09509871244635</v>
      </c>
      <c r="E101" s="0" t="n">
        <v>51.83</v>
      </c>
      <c r="F101" s="0" t="n">
        <v>1.642</v>
      </c>
      <c r="J101" s="0" t="str">
        <f aca="false">IF(OR(MONTH(C101)&lt;=3,MONTH(C101)&gt;=10),"Oct-Mar","Apr-Sep")</f>
        <v>Apr-Sep</v>
      </c>
    </row>
    <row r="102" customFormat="false" ht="12.75" hidden="false" customHeight="false" outlineLevel="0" collapsed="false">
      <c r="B102" s="3" t="e">
        <f aca="false">WEEKNUM(C102)&amp;"-"&amp;YEAR(C102)</f>
        <v>#VALUE!</v>
      </c>
      <c r="C102" s="4" t="n">
        <v>34953</v>
      </c>
      <c r="D102" s="1" t="n">
        <f aca="false">E102/100*42/5.825-F102</f>
        <v>2.06912017167382</v>
      </c>
      <c r="E102" s="0" t="n">
        <v>51.65</v>
      </c>
      <c r="F102" s="0" t="n">
        <v>1.655</v>
      </c>
      <c r="J102" s="0" t="str">
        <f aca="false">IF(OR(MONTH(C102)&lt;=3,MONTH(C102)&gt;=10),"Oct-Mar","Apr-Sep")</f>
        <v>Apr-Sep</v>
      </c>
    </row>
    <row r="103" customFormat="false" ht="12.75" hidden="false" customHeight="false" outlineLevel="0" collapsed="false">
      <c r="B103" s="3" t="e">
        <f aca="false">WEEKNUM(C103)&amp;"-"&amp;YEAR(C103)</f>
        <v>#VALUE!</v>
      </c>
      <c r="C103" s="4" t="n">
        <v>34954</v>
      </c>
      <c r="D103" s="1" t="n">
        <f aca="false">E103/100*42/5.825-F103</f>
        <v>2.09275107296137</v>
      </c>
      <c r="E103" s="0" t="n">
        <v>51.95</v>
      </c>
      <c r="F103" s="0" t="n">
        <v>1.653</v>
      </c>
      <c r="J103" s="0" t="str">
        <f aca="false">IF(OR(MONTH(C103)&lt;=3,MONTH(C103)&gt;=10),"Oct-Mar","Apr-Sep")</f>
        <v>Apr-Sep</v>
      </c>
    </row>
    <row r="104" customFormat="false" ht="12.75" hidden="false" customHeight="false" outlineLevel="0" collapsed="false">
      <c r="B104" s="3" t="e">
        <f aca="false">WEEKNUM(C104)&amp;"-"&amp;YEAR(C104)</f>
        <v>#VALUE!</v>
      </c>
      <c r="C104" s="4" t="n">
        <v>34955</v>
      </c>
      <c r="D104" s="1" t="n">
        <f aca="false">E104/100*42/5.825-F104</f>
        <v>1.97527896995708</v>
      </c>
      <c r="E104" s="0" t="n">
        <v>51.25</v>
      </c>
      <c r="F104" s="0" t="n">
        <v>1.72</v>
      </c>
      <c r="J104" s="0" t="str">
        <f aca="false">IF(OR(MONTH(C104)&lt;=3,MONTH(C104)&gt;=10),"Oct-Mar","Apr-Sep")</f>
        <v>Apr-Sep</v>
      </c>
    </row>
    <row r="105" customFormat="false" ht="12.75" hidden="false" customHeight="false" outlineLevel="0" collapsed="false">
      <c r="B105" s="3" t="e">
        <f aca="false">WEEKNUM(C105)&amp;"-"&amp;YEAR(C105)</f>
        <v>#VALUE!</v>
      </c>
      <c r="C105" s="4" t="n">
        <v>34956</v>
      </c>
      <c r="D105" s="1" t="n">
        <f aca="false">E105/100*42/5.825-F105</f>
        <v>2.0839356223176</v>
      </c>
      <c r="E105" s="0" t="n">
        <v>51.8</v>
      </c>
      <c r="F105" s="0" t="n">
        <v>1.651</v>
      </c>
      <c r="J105" s="0" t="str">
        <f aca="false">IF(OR(MONTH(C105)&lt;=3,MONTH(C105)&gt;=10),"Oct-Mar","Apr-Sep")</f>
        <v>Apr-Sep</v>
      </c>
    </row>
    <row r="106" customFormat="false" ht="12.75" hidden="false" customHeight="false" outlineLevel="0" collapsed="false">
      <c r="B106" s="3" t="e">
        <f aca="false">WEEKNUM(C106)&amp;"-"&amp;YEAR(C106)</f>
        <v>#VALUE!</v>
      </c>
      <c r="C106" s="4" t="n">
        <v>34957</v>
      </c>
      <c r="D106" s="1" t="n">
        <f aca="false">E106/100*42/5.825-F106</f>
        <v>2.0574678111588</v>
      </c>
      <c r="E106" s="0" t="n">
        <v>51.53</v>
      </c>
      <c r="F106" s="0" t="n">
        <v>1.658</v>
      </c>
      <c r="J106" s="0" t="str">
        <f aca="false">IF(OR(MONTH(C106)&lt;=3,MONTH(C106)&gt;=10),"Oct-Mar","Apr-Sep")</f>
        <v>Apr-Sep</v>
      </c>
    </row>
    <row r="107" customFormat="false" ht="12.75" hidden="false" customHeight="false" outlineLevel="0" collapsed="false">
      <c r="B107" s="3" t="e">
        <f aca="false">WEEKNUM(C107)&amp;"-"&amp;YEAR(C107)</f>
        <v>#VALUE!</v>
      </c>
      <c r="C107" s="4" t="n">
        <v>34960</v>
      </c>
      <c r="D107" s="1" t="n">
        <f aca="false">E107/100*42/5.825-F107</f>
        <v>2.12012017167382</v>
      </c>
      <c r="E107" s="0" t="n">
        <v>51.65</v>
      </c>
      <c r="F107" s="0" t="n">
        <v>1.604</v>
      </c>
      <c r="J107" s="0" t="str">
        <f aca="false">IF(OR(MONTH(C107)&lt;=3,MONTH(C107)&gt;=10),"Oct-Mar","Apr-Sep")</f>
        <v>Apr-Sep</v>
      </c>
    </row>
    <row r="108" customFormat="false" ht="12.75" hidden="false" customHeight="false" outlineLevel="0" collapsed="false">
      <c r="B108" s="3" t="e">
        <f aca="false">WEEKNUM(C108)&amp;"-"&amp;YEAR(C108)</f>
        <v>#VALUE!</v>
      </c>
      <c r="C108" s="4" t="n">
        <v>34961</v>
      </c>
      <c r="D108" s="1" t="n">
        <f aca="false">E108/100*42/5.825-F108</f>
        <v>2.1149313304721</v>
      </c>
      <c r="E108" s="0" t="n">
        <v>51.37</v>
      </c>
      <c r="F108" s="0" t="n">
        <v>1.589</v>
      </c>
      <c r="J108" s="0" t="str">
        <f aca="false">IF(OR(MONTH(C108)&lt;=3,MONTH(C108)&gt;=10),"Oct-Mar","Apr-Sep")</f>
        <v>Apr-Sep</v>
      </c>
    </row>
    <row r="109" customFormat="false" ht="12.75" hidden="false" customHeight="false" outlineLevel="0" collapsed="false">
      <c r="B109" s="3" t="e">
        <f aca="false">WEEKNUM(C109)&amp;"-"&amp;YEAR(C109)</f>
        <v>#VALUE!</v>
      </c>
      <c r="C109" s="4" t="n">
        <v>34962</v>
      </c>
      <c r="D109" s="1" t="n">
        <f aca="false">E109/100*42/5.825-F109</f>
        <v>1.95867811158798</v>
      </c>
      <c r="E109" s="0" t="n">
        <v>49.3</v>
      </c>
      <c r="F109" s="0" t="n">
        <v>1.596</v>
      </c>
      <c r="J109" s="0" t="str">
        <f aca="false">IF(OR(MONTH(C109)&lt;=3,MONTH(C109)&gt;=10),"Oct-Mar","Apr-Sep")</f>
        <v>Apr-Sep</v>
      </c>
    </row>
    <row r="110" customFormat="false" ht="12.75" hidden="false" customHeight="false" outlineLevel="0" collapsed="false">
      <c r="B110" s="3" t="e">
        <f aca="false">WEEKNUM(C110)&amp;"-"&amp;YEAR(C110)</f>
        <v>#VALUE!</v>
      </c>
      <c r="C110" s="4" t="n">
        <v>34963</v>
      </c>
      <c r="D110" s="1" t="n">
        <f aca="false">E110/100*42/5.825-F110</f>
        <v>1.89525321888412</v>
      </c>
      <c r="E110" s="0" t="n">
        <v>48.67</v>
      </c>
      <c r="F110" s="0" t="n">
        <v>1.614</v>
      </c>
      <c r="J110" s="0" t="str">
        <f aca="false">IF(OR(MONTH(C110)&lt;=3,MONTH(C110)&gt;=10),"Oct-Mar","Apr-Sep")</f>
        <v>Apr-Sep</v>
      </c>
    </row>
    <row r="111" customFormat="false" ht="12.75" hidden="false" customHeight="false" outlineLevel="0" collapsed="false">
      <c r="B111" s="3" t="e">
        <f aca="false">WEEKNUM(C111)&amp;"-"&amp;YEAR(C111)</f>
        <v>#VALUE!</v>
      </c>
      <c r="C111" s="4" t="n">
        <v>34964</v>
      </c>
      <c r="D111" s="1" t="n">
        <f aca="false">E111/100*42/5.825-F111</f>
        <v>1.82343347639485</v>
      </c>
      <c r="E111" s="0" t="n">
        <v>48.09</v>
      </c>
      <c r="F111" s="0" t="n">
        <v>1.644</v>
      </c>
      <c r="J111" s="0" t="str">
        <f aca="false">IF(OR(MONTH(C111)&lt;=3,MONTH(C111)&gt;=10),"Oct-Mar","Apr-Sep")</f>
        <v>Apr-Sep</v>
      </c>
    </row>
    <row r="112" customFormat="false" ht="12.75" hidden="false" customHeight="false" outlineLevel="0" collapsed="false">
      <c r="B112" s="3" t="e">
        <f aca="false">WEEKNUM(C112)&amp;"-"&amp;YEAR(C112)</f>
        <v>#VALUE!</v>
      </c>
      <c r="C112" s="4" t="n">
        <v>34967</v>
      </c>
      <c r="D112" s="1" t="n">
        <f aca="false">E112/100*42/5.825-F112</f>
        <v>1.75823175965665</v>
      </c>
      <c r="E112" s="0" t="n">
        <v>48.85</v>
      </c>
      <c r="F112" s="0" t="n">
        <v>1.764</v>
      </c>
      <c r="J112" s="0" t="str">
        <f aca="false">IF(OR(MONTH(C112)&lt;=3,MONTH(C112)&gt;=10),"Oct-Mar","Apr-Sep")</f>
        <v>Apr-Sep</v>
      </c>
    </row>
    <row r="113" customFormat="false" ht="12.75" hidden="false" customHeight="false" outlineLevel="0" collapsed="false">
      <c r="B113" s="3" t="e">
        <f aca="false">WEEKNUM(C113)&amp;"-"&amp;YEAR(C113)</f>
        <v>#VALUE!</v>
      </c>
      <c r="C113" s="4" t="n">
        <v>34968</v>
      </c>
      <c r="D113" s="1" t="n">
        <f aca="false">E113/100*42/5.825-F113</f>
        <v>1.71452789699571</v>
      </c>
      <c r="E113" s="0" t="n">
        <v>48.23</v>
      </c>
      <c r="F113" s="0" t="n">
        <v>1.763</v>
      </c>
      <c r="J113" s="0" t="str">
        <f aca="false">IF(OR(MONTH(C113)&lt;=3,MONTH(C113)&gt;=10),"Oct-Mar","Apr-Sep")</f>
        <v>Apr-Sep</v>
      </c>
    </row>
    <row r="114" customFormat="false" ht="12.75" hidden="false" customHeight="false" outlineLevel="0" collapsed="false">
      <c r="B114" s="3" t="e">
        <f aca="false">WEEKNUM(C114)&amp;"-"&amp;YEAR(C114)</f>
        <v>#VALUE!</v>
      </c>
      <c r="C114" s="4" t="n">
        <v>34969</v>
      </c>
      <c r="D114" s="1" t="n">
        <f aca="false">E114/100*42/5.825-F114</f>
        <v>1.80848927038627</v>
      </c>
      <c r="E114" s="0" t="n">
        <v>49.02</v>
      </c>
      <c r="F114" s="0" t="n">
        <v>1.726</v>
      </c>
      <c r="J114" s="0" t="str">
        <f aca="false">IF(OR(MONTH(C114)&lt;=3,MONTH(C114)&gt;=10),"Oct-Mar","Apr-Sep")</f>
        <v>Apr-Sep</v>
      </c>
    </row>
    <row r="115" customFormat="false" ht="12.75" hidden="false" customHeight="false" outlineLevel="0" collapsed="false">
      <c r="B115" s="3" t="e">
        <f aca="false">WEEKNUM(C115)&amp;"-"&amp;YEAR(C115)</f>
        <v>#VALUE!</v>
      </c>
      <c r="C115" s="4" t="n">
        <v>34970</v>
      </c>
      <c r="D115" s="1" t="n">
        <f aca="false">E115/100*42/5.825-F115</f>
        <v>1.81909871244635</v>
      </c>
      <c r="E115" s="0" t="n">
        <v>49.5</v>
      </c>
      <c r="F115" s="0" t="n">
        <v>1.75</v>
      </c>
      <c r="J115" s="0" t="str">
        <f aca="false">IF(OR(MONTH(C115)&lt;=3,MONTH(C115)&gt;=10),"Oct-Mar","Apr-Sep")</f>
        <v>Apr-Sep</v>
      </c>
    </row>
    <row r="116" customFormat="false" ht="12.75" hidden="false" customHeight="false" outlineLevel="0" collapsed="false">
      <c r="B116" s="3" t="e">
        <f aca="false">WEEKNUM(C116)&amp;"-"&amp;YEAR(C116)</f>
        <v>#VALUE!</v>
      </c>
      <c r="C116" s="4" t="n">
        <v>34971</v>
      </c>
      <c r="D116" s="1" t="n">
        <f aca="false">E116/100*42/5.825-F116</f>
        <v>1.75781115879828</v>
      </c>
      <c r="E116" s="0" t="n">
        <v>48.65</v>
      </c>
      <c r="F116" s="0" t="n">
        <v>1.75</v>
      </c>
      <c r="J116" s="0" t="str">
        <f aca="false">IF(OR(MONTH(C116)&lt;=3,MONTH(C116)&gt;=10),"Oct-Mar","Apr-Sep")</f>
        <v>Apr-Sep</v>
      </c>
    </row>
    <row r="117" customFormat="false" ht="12.75" hidden="false" customHeight="false" outlineLevel="0" collapsed="false">
      <c r="B117" s="3" t="e">
        <f aca="false">WEEKNUM(C117)&amp;"-"&amp;YEAR(C117)</f>
        <v>#VALUE!</v>
      </c>
      <c r="C117" s="4" t="n">
        <v>34974</v>
      </c>
      <c r="D117" s="1" t="n">
        <f aca="false">E117/100*42/5.825-F117</f>
        <v>1.65779399141631</v>
      </c>
      <c r="E117" s="0" t="n">
        <v>49.26</v>
      </c>
      <c r="F117" s="0" t="n">
        <v>1.894</v>
      </c>
      <c r="J117" s="0" t="str">
        <f aca="false">IF(OR(MONTH(C117)&lt;=3,MONTH(C117)&gt;=10),"Oct-Mar","Apr-Sep")</f>
        <v>Oct-Mar</v>
      </c>
    </row>
    <row r="118" customFormat="false" ht="12.75" hidden="false" customHeight="false" outlineLevel="0" collapsed="false">
      <c r="B118" s="3" t="e">
        <f aca="false">WEEKNUM(C118)&amp;"-"&amp;YEAR(C118)</f>
        <v>#VALUE!</v>
      </c>
      <c r="C118" s="4" t="n">
        <v>34975</v>
      </c>
      <c r="D118" s="1" t="n">
        <f aca="false">E118/100*42/5.825-F118</f>
        <v>1.74423605150215</v>
      </c>
      <c r="E118" s="0" t="n">
        <v>49.28</v>
      </c>
      <c r="F118" s="0" t="n">
        <v>1.809</v>
      </c>
      <c r="J118" s="0" t="str">
        <f aca="false">IF(OR(MONTH(C118)&lt;=3,MONTH(C118)&gt;=10),"Oct-Mar","Apr-Sep")</f>
        <v>Oct-Mar</v>
      </c>
    </row>
    <row r="119" customFormat="false" ht="12.75" hidden="false" customHeight="false" outlineLevel="0" collapsed="false">
      <c r="B119" s="3" t="e">
        <f aca="false">WEEKNUM(C119)&amp;"-"&amp;YEAR(C119)</f>
        <v>#VALUE!</v>
      </c>
      <c r="C119" s="4" t="n">
        <v>34976</v>
      </c>
      <c r="D119" s="1" t="n">
        <f aca="false">E119/100*42/5.825-F119</f>
        <v>1.69323175965665</v>
      </c>
      <c r="E119" s="0" t="n">
        <v>48.85</v>
      </c>
      <c r="F119" s="0" t="n">
        <v>1.829</v>
      </c>
      <c r="J119" s="0" t="str">
        <f aca="false">IF(OR(MONTH(C119)&lt;=3,MONTH(C119)&gt;=10),"Oct-Mar","Apr-Sep")</f>
        <v>Oct-Mar</v>
      </c>
    </row>
    <row r="120" customFormat="false" ht="12.75" hidden="false" customHeight="false" outlineLevel="0" collapsed="false">
      <c r="B120" s="3" t="e">
        <f aca="false">WEEKNUM(C120)&amp;"-"&amp;YEAR(C120)</f>
        <v>#VALUE!</v>
      </c>
      <c r="C120" s="4" t="n">
        <v>34977</v>
      </c>
      <c r="D120" s="1" t="n">
        <f aca="false">E120/100*42/5.825-F120</f>
        <v>1.66378111587983</v>
      </c>
      <c r="E120" s="0" t="n">
        <v>47.97</v>
      </c>
      <c r="F120" s="0" t="n">
        <v>1.795</v>
      </c>
      <c r="J120" s="0" t="str">
        <f aca="false">IF(OR(MONTH(C120)&lt;=3,MONTH(C120)&gt;=10),"Oct-Mar","Apr-Sep")</f>
        <v>Oct-Mar</v>
      </c>
    </row>
    <row r="121" customFormat="false" ht="12.75" hidden="false" customHeight="false" outlineLevel="0" collapsed="false">
      <c r="B121" s="3" t="e">
        <f aca="false">WEEKNUM(C121)&amp;"-"&amp;YEAR(C121)</f>
        <v>#VALUE!</v>
      </c>
      <c r="C121" s="4" t="n">
        <v>34978</v>
      </c>
      <c r="D121" s="1" t="n">
        <f aca="false">E121/100*42/5.825-F121</f>
        <v>1.67408583690987</v>
      </c>
      <c r="E121" s="0" t="n">
        <v>48.21</v>
      </c>
      <c r="F121" s="0" t="n">
        <v>1.802</v>
      </c>
      <c r="J121" s="0" t="str">
        <f aca="false">IF(OR(MONTH(C121)&lt;=3,MONTH(C121)&gt;=10),"Oct-Mar","Apr-Sep")</f>
        <v>Oct-Mar</v>
      </c>
    </row>
    <row r="122" customFormat="false" ht="12.75" hidden="false" customHeight="false" outlineLevel="0" collapsed="false">
      <c r="B122" s="3" t="e">
        <f aca="false">WEEKNUM(C122)&amp;"-"&amp;YEAR(C122)</f>
        <v>#VALUE!</v>
      </c>
      <c r="C122" s="4" t="n">
        <v>34981</v>
      </c>
      <c r="D122" s="1" t="n">
        <f aca="false">E122/100*42/5.825-F122</f>
        <v>1.66930042918455</v>
      </c>
      <c r="E122" s="0" t="n">
        <v>48.74</v>
      </c>
      <c r="F122" s="0" t="n">
        <v>1.845</v>
      </c>
      <c r="J122" s="0" t="str">
        <f aca="false">IF(OR(MONTH(C122)&lt;=3,MONTH(C122)&gt;=10),"Oct-Mar","Apr-Sep")</f>
        <v>Oct-Mar</v>
      </c>
    </row>
    <row r="123" customFormat="false" ht="12.75" hidden="false" customHeight="false" outlineLevel="0" collapsed="false">
      <c r="B123" s="3" t="e">
        <f aca="false">WEEKNUM(C123)&amp;"-"&amp;YEAR(C123)</f>
        <v>#VALUE!</v>
      </c>
      <c r="C123" s="4" t="n">
        <v>34982</v>
      </c>
      <c r="D123" s="1" t="n">
        <f aca="false">E123/100*42/5.825-F123</f>
        <v>1.70725321888412</v>
      </c>
      <c r="E123" s="0" t="n">
        <v>48.67</v>
      </c>
      <c r="F123" s="0" t="n">
        <v>1.802</v>
      </c>
      <c r="J123" s="0" t="str">
        <f aca="false">IF(OR(MONTH(C123)&lt;=3,MONTH(C123)&gt;=10),"Oct-Mar","Apr-Sep")</f>
        <v>Oct-Mar</v>
      </c>
    </row>
    <row r="124" customFormat="false" ht="12.75" hidden="false" customHeight="false" outlineLevel="0" collapsed="false">
      <c r="B124" s="3" t="e">
        <f aca="false">WEEKNUM(C124)&amp;"-"&amp;YEAR(C124)</f>
        <v>#VALUE!</v>
      </c>
      <c r="C124" s="4" t="n">
        <v>34983</v>
      </c>
      <c r="D124" s="1" t="n">
        <f aca="false">E124/100*42/5.825-F124</f>
        <v>1.75762660944206</v>
      </c>
      <c r="E124" s="0" t="n">
        <v>48.8</v>
      </c>
      <c r="F124" s="0" t="n">
        <v>1.761</v>
      </c>
      <c r="J124" s="0" t="str">
        <f aca="false">IF(OR(MONTH(C124)&lt;=3,MONTH(C124)&gt;=10),"Oct-Mar","Apr-Sep")</f>
        <v>Oct-Mar</v>
      </c>
    </row>
    <row r="125" customFormat="false" ht="12.75" hidden="false" customHeight="false" outlineLevel="0" collapsed="false">
      <c r="B125" s="3" t="e">
        <f aca="false">WEEKNUM(C125)&amp;"-"&amp;YEAR(C125)</f>
        <v>#VALUE!</v>
      </c>
      <c r="C125" s="4" t="n">
        <v>34984</v>
      </c>
      <c r="D125" s="1" t="n">
        <f aca="false">E125/100*42/5.825-F125</f>
        <v>1.75911158798283</v>
      </c>
      <c r="E125" s="0" t="n">
        <v>48.46</v>
      </c>
      <c r="F125" s="0" t="n">
        <v>1.735</v>
      </c>
      <c r="J125" s="0" t="str">
        <f aca="false">IF(OR(MONTH(C125)&lt;=3,MONTH(C125)&gt;=10),"Oct-Mar","Apr-Sep")</f>
        <v>Oct-Mar</v>
      </c>
    </row>
    <row r="126" customFormat="false" ht="12.75" hidden="false" customHeight="false" outlineLevel="0" collapsed="false">
      <c r="B126" s="3" t="e">
        <f aca="false">WEEKNUM(C126)&amp;"-"&amp;YEAR(C126)</f>
        <v>#VALUE!</v>
      </c>
      <c r="C126" s="4" t="n">
        <v>34985</v>
      </c>
      <c r="D126" s="1" t="n">
        <f aca="false">E126/100*42/5.825-F126</f>
        <v>1.77727896995708</v>
      </c>
      <c r="E126" s="0" t="n">
        <v>48.92</v>
      </c>
      <c r="F126" s="0" t="n">
        <v>1.75</v>
      </c>
      <c r="J126" s="0" t="str">
        <f aca="false">IF(OR(MONTH(C126)&lt;=3,MONTH(C126)&gt;=10),"Oct-Mar","Apr-Sep")</f>
        <v>Oct-Mar</v>
      </c>
    </row>
    <row r="127" customFormat="false" ht="12.75" hidden="false" customHeight="false" outlineLevel="0" collapsed="false">
      <c r="B127" s="3" t="e">
        <f aca="false">WEEKNUM(C127)&amp;"-"&amp;YEAR(C127)</f>
        <v>#VALUE!</v>
      </c>
      <c r="C127" s="4" t="n">
        <v>34988</v>
      </c>
      <c r="D127" s="1" t="n">
        <f aca="false">E127/100*42/5.825-F127</f>
        <v>1.81323175965665</v>
      </c>
      <c r="E127" s="0" t="n">
        <v>48.85</v>
      </c>
      <c r="F127" s="0" t="n">
        <v>1.709</v>
      </c>
      <c r="J127" s="0" t="str">
        <f aca="false">IF(OR(MONTH(C127)&lt;=3,MONTH(C127)&gt;=10),"Oct-Mar","Apr-Sep")</f>
        <v>Oct-Mar</v>
      </c>
    </row>
    <row r="128" customFormat="false" ht="12.75" hidden="false" customHeight="false" outlineLevel="0" collapsed="false">
      <c r="B128" s="3" t="e">
        <f aca="false">WEEKNUM(C128)&amp;"-"&amp;YEAR(C128)</f>
        <v>#VALUE!</v>
      </c>
      <c r="C128" s="4" t="n">
        <v>34989</v>
      </c>
      <c r="D128" s="1" t="n">
        <f aca="false">E128/100*42/5.825-F128</f>
        <v>1.7990686695279</v>
      </c>
      <c r="E128" s="0" t="n">
        <v>48.82</v>
      </c>
      <c r="F128" s="0" t="n">
        <v>1.721</v>
      </c>
      <c r="J128" s="0" t="str">
        <f aca="false">IF(OR(MONTH(C128)&lt;=3,MONTH(C128)&gt;=10),"Oct-Mar","Apr-Sep")</f>
        <v>Oct-Mar</v>
      </c>
    </row>
    <row r="129" customFormat="false" ht="12.75" hidden="false" customHeight="false" outlineLevel="0" collapsed="false">
      <c r="B129" s="3" t="e">
        <f aca="false">WEEKNUM(C129)&amp;"-"&amp;YEAR(C129)</f>
        <v>#VALUE!</v>
      </c>
      <c r="C129" s="4" t="n">
        <v>34990</v>
      </c>
      <c r="D129" s="1" t="n">
        <f aca="false">E129/100*42/5.825-F129</f>
        <v>1.76422746781116</v>
      </c>
      <c r="E129" s="0" t="n">
        <v>48.42</v>
      </c>
      <c r="F129" s="0" t="n">
        <v>1.727</v>
      </c>
      <c r="J129" s="0" t="str">
        <f aca="false">IF(OR(MONTH(C129)&lt;=3,MONTH(C129)&gt;=10),"Oct-Mar","Apr-Sep")</f>
        <v>Oct-Mar</v>
      </c>
    </row>
    <row r="130" customFormat="false" ht="12.75" hidden="false" customHeight="false" outlineLevel="0" collapsed="false">
      <c r="B130" s="3" t="e">
        <f aca="false">WEEKNUM(C130)&amp;"-"&amp;YEAR(C130)</f>
        <v>#VALUE!</v>
      </c>
      <c r="C130" s="4" t="n">
        <v>34991</v>
      </c>
      <c r="D130" s="1" t="n">
        <f aca="false">E130/100*42/5.825-F130</f>
        <v>1.74875965665236</v>
      </c>
      <c r="E130" s="0" t="n">
        <v>48.15</v>
      </c>
      <c r="F130" s="0" t="n">
        <v>1.723</v>
      </c>
      <c r="J130" s="0" t="str">
        <f aca="false">IF(OR(MONTH(C130)&lt;=3,MONTH(C130)&gt;=10),"Oct-Mar","Apr-Sep")</f>
        <v>Oct-Mar</v>
      </c>
    </row>
    <row r="131" customFormat="false" ht="12.75" hidden="false" customHeight="false" outlineLevel="0" collapsed="false">
      <c r="B131" s="3" t="e">
        <f aca="false">WEEKNUM(C131)&amp;"-"&amp;YEAR(C131)</f>
        <v>#VALUE!</v>
      </c>
      <c r="C131" s="4" t="n">
        <v>34992</v>
      </c>
      <c r="D131" s="1" t="n">
        <f aca="false">E131/100*42/5.825-F131</f>
        <v>1.74876394849785</v>
      </c>
      <c r="E131" s="0" t="n">
        <v>48.58</v>
      </c>
      <c r="F131" s="0" t="n">
        <v>1.754</v>
      </c>
      <c r="J131" s="0" t="str">
        <f aca="false">IF(OR(MONTH(C131)&lt;=3,MONTH(C131)&gt;=10),"Oct-Mar","Apr-Sep")</f>
        <v>Oct-Mar</v>
      </c>
    </row>
    <row r="132" customFormat="false" ht="12.75" hidden="false" customHeight="false" outlineLevel="0" collapsed="false">
      <c r="B132" s="3" t="e">
        <f aca="false">WEEKNUM(C132)&amp;"-"&amp;YEAR(C132)</f>
        <v>#VALUE!</v>
      </c>
      <c r="C132" s="4" t="n">
        <v>34995</v>
      </c>
      <c r="D132" s="1" t="n">
        <f aca="false">E132/100*42/5.825-F132</f>
        <v>1.76572103004292</v>
      </c>
      <c r="E132" s="0" t="n">
        <v>48.94</v>
      </c>
      <c r="F132" s="0" t="n">
        <v>1.763</v>
      </c>
      <c r="J132" s="0" t="str">
        <f aca="false">IF(OR(MONTH(C132)&lt;=3,MONTH(C132)&gt;=10),"Oct-Mar","Apr-Sep")</f>
        <v>Oct-Mar</v>
      </c>
    </row>
    <row r="133" customFormat="false" ht="12.75" hidden="false" customHeight="false" outlineLevel="0" collapsed="false">
      <c r="B133" s="3" t="e">
        <f aca="false">WEEKNUM(C133)&amp;"-"&amp;YEAR(C133)</f>
        <v>#VALUE!</v>
      </c>
      <c r="C133" s="4" t="n">
        <v>34996</v>
      </c>
      <c r="D133" s="1" t="n">
        <f aca="false">E133/100*42/5.825-F133</f>
        <v>1.78700429184549</v>
      </c>
      <c r="E133" s="0" t="n">
        <v>49.36</v>
      </c>
      <c r="F133" s="0" t="n">
        <v>1.772</v>
      </c>
      <c r="J133" s="0" t="str">
        <f aca="false">IF(OR(MONTH(C133)&lt;=3,MONTH(C133)&gt;=10),"Oct-Mar","Apr-Sep")</f>
        <v>Oct-Mar</v>
      </c>
    </row>
    <row r="134" customFormat="false" ht="12.75" hidden="false" customHeight="false" outlineLevel="0" collapsed="false">
      <c r="B134" s="3" t="e">
        <f aca="false">WEEKNUM(C134)&amp;"-"&amp;YEAR(C134)</f>
        <v>#VALUE!</v>
      </c>
      <c r="C134" s="4" t="n">
        <v>34997</v>
      </c>
      <c r="D134" s="1" t="n">
        <f aca="false">E134/100*42/5.825-F134</f>
        <v>1.7648669527897</v>
      </c>
      <c r="E134" s="0" t="n">
        <v>49.58</v>
      </c>
      <c r="F134" s="0" t="n">
        <v>1.81</v>
      </c>
      <c r="J134" s="0" t="str">
        <f aca="false">IF(OR(MONTH(C134)&lt;=3,MONTH(C134)&gt;=10),"Oct-Mar","Apr-Sep")</f>
        <v>Oct-Mar</v>
      </c>
    </row>
    <row r="135" customFormat="false" ht="12.75" hidden="false" customHeight="false" outlineLevel="0" collapsed="false">
      <c r="B135" s="3" t="e">
        <f aca="false">WEEKNUM(C135)&amp;"-"&amp;YEAR(C135)</f>
        <v>#VALUE!</v>
      </c>
      <c r="C135" s="4" t="n">
        <v>34998</v>
      </c>
      <c r="D135" s="1" t="n">
        <f aca="false">E135/100*42/5.825-F135</f>
        <v>1.80687553648069</v>
      </c>
      <c r="E135" s="0" t="n">
        <v>50.44</v>
      </c>
      <c r="F135" s="0" t="n">
        <v>1.83</v>
      </c>
      <c r="J135" s="0" t="str">
        <f aca="false">IF(OR(MONTH(C135)&lt;=3,MONTH(C135)&gt;=10),"Oct-Mar","Apr-Sep")</f>
        <v>Oct-Mar</v>
      </c>
    </row>
    <row r="136" customFormat="false" ht="12.75" hidden="false" customHeight="false" outlineLevel="0" collapsed="false">
      <c r="B136" s="3" t="e">
        <f aca="false">WEEKNUM(C136)&amp;"-"&amp;YEAR(C136)</f>
        <v>#VALUE!</v>
      </c>
      <c r="C136" s="4" t="n">
        <v>34999</v>
      </c>
      <c r="D136" s="1" t="n">
        <f aca="false">E136/100*42/5.825-F136</f>
        <v>1.7906652360515</v>
      </c>
      <c r="E136" s="0" t="n">
        <v>50.34</v>
      </c>
      <c r="F136" s="0" t="n">
        <v>1.839</v>
      </c>
      <c r="J136" s="0" t="str">
        <f aca="false">IF(OR(MONTH(C136)&lt;=3,MONTH(C136)&gt;=10),"Oct-Mar","Apr-Sep")</f>
        <v>Oct-Mar</v>
      </c>
    </row>
    <row r="137" customFormat="false" ht="12.75" hidden="false" customHeight="false" outlineLevel="0" collapsed="false">
      <c r="B137" s="3" t="e">
        <f aca="false">WEEKNUM(C137)&amp;"-"&amp;YEAR(C137)</f>
        <v>#VALUE!</v>
      </c>
      <c r="C137" s="4" t="n">
        <v>35002</v>
      </c>
      <c r="D137" s="1" t="n">
        <f aca="false">E137/100*42/5.825-F137</f>
        <v>1.79769098712446</v>
      </c>
      <c r="E137" s="0" t="n">
        <v>50.59</v>
      </c>
      <c r="F137" s="0" t="n">
        <v>1.85</v>
      </c>
      <c r="J137" s="0" t="str">
        <f aca="false">IF(OR(MONTH(C137)&lt;=3,MONTH(C137)&gt;=10),"Oct-Mar","Apr-Sep")</f>
        <v>Oct-Mar</v>
      </c>
    </row>
    <row r="138" customFormat="false" ht="12.75" hidden="false" customHeight="false" outlineLevel="0" collapsed="false">
      <c r="B138" s="3" t="e">
        <f aca="false">WEEKNUM(C138)&amp;"-"&amp;YEAR(C138)</f>
        <v>#VALUE!</v>
      </c>
      <c r="C138" s="4" t="n">
        <v>35003</v>
      </c>
      <c r="D138" s="1" t="n">
        <f aca="false">E138/100*42/5.825-F138</f>
        <v>1.76799141630901</v>
      </c>
      <c r="E138" s="0" t="n">
        <v>50.4</v>
      </c>
      <c r="F138" s="0" t="n">
        <v>1.866</v>
      </c>
      <c r="J138" s="0" t="str">
        <f aca="false">IF(OR(MONTH(C138)&lt;=3,MONTH(C138)&gt;=10),"Oct-Mar","Apr-Sep")</f>
        <v>Oct-Mar</v>
      </c>
    </row>
    <row r="139" customFormat="false" ht="12.75" hidden="false" customHeight="false" outlineLevel="0" collapsed="false">
      <c r="B139" s="3" t="e">
        <f aca="false">WEEKNUM(C139)&amp;"-"&amp;YEAR(C139)</f>
        <v>#VALUE!</v>
      </c>
      <c r="C139" s="4" t="n">
        <v>35004</v>
      </c>
      <c r="D139" s="1" t="n">
        <f aca="false">E139/100*42/5.825-F139</f>
        <v>1.82464806866953</v>
      </c>
      <c r="E139" s="0" t="n">
        <v>50.95</v>
      </c>
      <c r="F139" s="0" t="n">
        <v>1.849</v>
      </c>
      <c r="J139" s="0" t="str">
        <f aca="false">IF(OR(MONTH(C139)&lt;=3,MONTH(C139)&gt;=10),"Oct-Mar","Apr-Sep")</f>
        <v>Oct-Mar</v>
      </c>
    </row>
    <row r="140" customFormat="false" ht="12.75" hidden="false" customHeight="false" outlineLevel="0" collapsed="false">
      <c r="B140" s="3" t="e">
        <f aca="false">WEEKNUM(C140)&amp;"-"&amp;YEAR(C140)</f>
        <v>#VALUE!</v>
      </c>
      <c r="C140" s="4" t="n">
        <v>35005</v>
      </c>
      <c r="D140" s="1" t="n">
        <f aca="false">E140/100*42/5.825-F140</f>
        <v>1.90824034334764</v>
      </c>
      <c r="E140" s="0" t="n">
        <v>52.04</v>
      </c>
      <c r="F140" s="0" t="n">
        <v>1.844</v>
      </c>
      <c r="J140" s="0" t="str">
        <f aca="false">IF(OR(MONTH(C140)&lt;=3,MONTH(C140)&gt;=10),"Oct-Mar","Apr-Sep")</f>
        <v>Oct-Mar</v>
      </c>
    </row>
    <row r="141" customFormat="false" ht="12.75" hidden="false" customHeight="false" outlineLevel="0" collapsed="false">
      <c r="B141" s="3" t="e">
        <f aca="false">WEEKNUM(C141)&amp;"-"&amp;YEAR(C141)</f>
        <v>#VALUE!</v>
      </c>
      <c r="C141" s="4" t="n">
        <v>35006</v>
      </c>
      <c r="D141" s="1" t="n">
        <f aca="false">E141/100*42/5.825-F141</f>
        <v>1.89616738197425</v>
      </c>
      <c r="E141" s="0" t="n">
        <v>51.72</v>
      </c>
      <c r="F141" s="0" t="n">
        <v>1.833</v>
      </c>
      <c r="J141" s="0" t="str">
        <f aca="false">IF(OR(MONTH(C141)&lt;=3,MONTH(C141)&gt;=10),"Oct-Mar","Apr-Sep")</f>
        <v>Oct-Mar</v>
      </c>
    </row>
    <row r="142" customFormat="false" ht="12.75" hidden="false" customHeight="false" outlineLevel="0" collapsed="false">
      <c r="B142" s="3" t="e">
        <f aca="false">WEEKNUM(C142)&amp;"-"&amp;YEAR(C142)</f>
        <v>#VALUE!</v>
      </c>
      <c r="C142" s="4" t="n">
        <v>35009</v>
      </c>
      <c r="D142" s="1" t="n">
        <f aca="false">E142/100*42/5.825-F142</f>
        <v>1.8640686695279</v>
      </c>
      <c r="E142" s="0" t="n">
        <v>51.15</v>
      </c>
      <c r="F142" s="0" t="n">
        <v>1.824</v>
      </c>
      <c r="J142" s="0" t="str">
        <f aca="false">IF(OR(MONTH(C142)&lt;=3,MONTH(C142)&gt;=10),"Oct-Mar","Apr-Sep")</f>
        <v>Oct-Mar</v>
      </c>
    </row>
    <row r="143" customFormat="false" ht="12.75" hidden="false" customHeight="false" outlineLevel="0" collapsed="false">
      <c r="B143" s="3" t="e">
        <f aca="false">WEEKNUM(C143)&amp;"-"&amp;YEAR(C143)</f>
        <v>#VALUE!</v>
      </c>
      <c r="C143" s="4" t="n">
        <v>35010</v>
      </c>
      <c r="D143" s="1" t="n">
        <f aca="false">E143/100*42/5.825-F143</f>
        <v>1.8325321888412</v>
      </c>
      <c r="E143" s="0" t="n">
        <v>50.99</v>
      </c>
      <c r="F143" s="0" t="n">
        <v>1.844</v>
      </c>
      <c r="J143" s="0" t="str">
        <f aca="false">IF(OR(MONTH(C143)&lt;=3,MONTH(C143)&gt;=10),"Oct-Mar","Apr-Sep")</f>
        <v>Oct-Mar</v>
      </c>
    </row>
    <row r="144" customFormat="false" ht="12.75" hidden="false" customHeight="false" outlineLevel="0" collapsed="false">
      <c r="B144" s="3" t="e">
        <f aca="false">WEEKNUM(C144)&amp;"-"&amp;YEAR(C144)</f>
        <v>#VALUE!</v>
      </c>
      <c r="C144" s="4" t="n">
        <v>35011</v>
      </c>
      <c r="D144" s="1" t="n">
        <f aca="false">E144/100*42/5.825-F144</f>
        <v>1.84169957081545</v>
      </c>
      <c r="E144" s="0" t="n">
        <v>51.45</v>
      </c>
      <c r="F144" s="0" t="n">
        <v>1.868</v>
      </c>
      <c r="J144" s="0" t="str">
        <f aca="false">IF(OR(MONTH(C144)&lt;=3,MONTH(C144)&gt;=10),"Oct-Mar","Apr-Sep")</f>
        <v>Oct-Mar</v>
      </c>
    </row>
    <row r="145" customFormat="false" ht="12.75" hidden="false" customHeight="false" outlineLevel="0" collapsed="false">
      <c r="B145" s="3" t="e">
        <f aca="false">WEEKNUM(C145)&amp;"-"&amp;YEAR(C145)</f>
        <v>#VALUE!</v>
      </c>
      <c r="C145" s="4" t="n">
        <v>35012</v>
      </c>
      <c r="D145" s="1" t="n">
        <f aca="false">E145/100*42/5.825-F145</f>
        <v>1.86595708154506</v>
      </c>
      <c r="E145" s="0" t="n">
        <v>51.62</v>
      </c>
      <c r="F145" s="0" t="n">
        <v>1.856</v>
      </c>
      <c r="J145" s="0" t="str">
        <f aca="false">IF(OR(MONTH(C145)&lt;=3,MONTH(C145)&gt;=10),"Oct-Mar","Apr-Sep")</f>
        <v>Oct-Mar</v>
      </c>
    </row>
    <row r="146" customFormat="false" ht="12.75" hidden="false" customHeight="false" outlineLevel="0" collapsed="false">
      <c r="B146" s="3" t="e">
        <f aca="false">WEEKNUM(C146)&amp;"-"&amp;YEAR(C146)</f>
        <v>#VALUE!</v>
      </c>
      <c r="C146" s="4" t="n">
        <v>35013</v>
      </c>
      <c r="D146" s="1" t="n">
        <f aca="false">E146/100*42/5.825-F146</f>
        <v>1.82167811158798</v>
      </c>
      <c r="E146" s="0" t="n">
        <v>51.63</v>
      </c>
      <c r="F146" s="0" t="n">
        <v>1.901</v>
      </c>
      <c r="J146" s="0" t="str">
        <f aca="false">IF(OR(MONTH(C146)&lt;=3,MONTH(C146)&gt;=10),"Oct-Mar","Apr-Sep")</f>
        <v>Oct-Mar</v>
      </c>
    </row>
    <row r="147" customFormat="false" ht="12.75" hidden="false" customHeight="false" outlineLevel="0" collapsed="false">
      <c r="B147" s="3" t="e">
        <f aca="false">WEEKNUM(C147)&amp;"-"&amp;YEAR(C147)</f>
        <v>#VALUE!</v>
      </c>
      <c r="C147" s="4" t="n">
        <v>35016</v>
      </c>
      <c r="D147" s="1" t="n">
        <f aca="false">E147/100*42/5.825-F147</f>
        <v>1.80635193133047</v>
      </c>
      <c r="E147" s="0" t="n">
        <v>51.57</v>
      </c>
      <c r="F147" s="0" t="n">
        <v>1.912</v>
      </c>
      <c r="J147" s="0" t="str">
        <f aca="false">IF(OR(MONTH(C147)&lt;=3,MONTH(C147)&gt;=10),"Oct-Mar","Apr-Sep")</f>
        <v>Oct-Mar</v>
      </c>
    </row>
    <row r="148" customFormat="false" ht="12.75" hidden="false" customHeight="false" outlineLevel="0" collapsed="false">
      <c r="B148" s="3" t="e">
        <f aca="false">WEEKNUM(C148)&amp;"-"&amp;YEAR(C148)</f>
        <v>#VALUE!</v>
      </c>
      <c r="C148" s="4" t="n">
        <v>35017</v>
      </c>
      <c r="D148" s="1" t="n">
        <f aca="false">E148/100*42/5.825-F148</f>
        <v>1.81163090128755</v>
      </c>
      <c r="E148" s="0" t="n">
        <v>51.56</v>
      </c>
      <c r="F148" s="0" t="n">
        <v>1.906</v>
      </c>
      <c r="J148" s="0" t="str">
        <f aca="false">IF(OR(MONTH(C148)&lt;=3,MONTH(C148)&gt;=10),"Oct-Mar","Apr-Sep")</f>
        <v>Oct-Mar</v>
      </c>
    </row>
    <row r="149" customFormat="false" ht="12.75" hidden="false" customHeight="false" outlineLevel="0" collapsed="false">
      <c r="B149" s="3" t="e">
        <f aca="false">WEEKNUM(C149)&amp;"-"&amp;YEAR(C149)</f>
        <v>#VALUE!</v>
      </c>
      <c r="C149" s="4" t="n">
        <v>35018</v>
      </c>
      <c r="D149" s="1" t="n">
        <f aca="false">E149/100*42/5.825-F149</f>
        <v>1.80944635193133</v>
      </c>
      <c r="E149" s="0" t="n">
        <v>51.71</v>
      </c>
      <c r="F149" s="0" t="n">
        <v>1.919</v>
      </c>
      <c r="J149" s="0" t="str">
        <f aca="false">IF(OR(MONTH(C149)&lt;=3,MONTH(C149)&gt;=10),"Oct-Mar","Apr-Sep")</f>
        <v>Oct-Mar</v>
      </c>
    </row>
    <row r="150" customFormat="false" ht="12.75" hidden="false" customHeight="false" outlineLevel="0" collapsed="false">
      <c r="B150" s="3" t="e">
        <f aca="false">WEEKNUM(C150)&amp;"-"&amp;YEAR(C150)</f>
        <v>#VALUE!</v>
      </c>
      <c r="C150" s="4" t="n">
        <v>35019</v>
      </c>
      <c r="D150" s="1" t="n">
        <f aca="false">E150/100*42/5.825-F150</f>
        <v>1.79621888412017</v>
      </c>
      <c r="E150" s="0" t="n">
        <v>52.22</v>
      </c>
      <c r="F150" s="0" t="n">
        <v>1.969</v>
      </c>
      <c r="J150" s="0" t="str">
        <f aca="false">IF(OR(MONTH(C150)&lt;=3,MONTH(C150)&gt;=10),"Oct-Mar","Apr-Sep")</f>
        <v>Oct-Mar</v>
      </c>
    </row>
    <row r="151" customFormat="false" ht="12.75" hidden="false" customHeight="false" outlineLevel="0" collapsed="false">
      <c r="B151" s="3" t="e">
        <f aca="false">WEEKNUM(C151)&amp;"-"&amp;YEAR(C151)</f>
        <v>#VALUE!</v>
      </c>
      <c r="C151" s="4" t="n">
        <v>35020</v>
      </c>
      <c r="D151" s="1" t="n">
        <f aca="false">E151/100*42/5.825-F151</f>
        <v>1.79457510729614</v>
      </c>
      <c r="E151" s="0" t="n">
        <v>52.96</v>
      </c>
      <c r="F151" s="0" t="n">
        <v>2.024</v>
      </c>
      <c r="J151" s="0" t="str">
        <f aca="false">IF(OR(MONTH(C151)&lt;=3,MONTH(C151)&gt;=10),"Oct-Mar","Apr-Sep")</f>
        <v>Oct-Mar</v>
      </c>
    </row>
    <row r="152" customFormat="false" ht="12.75" hidden="false" customHeight="false" outlineLevel="0" collapsed="false">
      <c r="B152" s="3" t="e">
        <f aca="false">WEEKNUM(C152)&amp;"-"&amp;YEAR(C152)</f>
        <v>#VALUE!</v>
      </c>
      <c r="C152" s="4" t="n">
        <v>35023</v>
      </c>
      <c r="D152" s="1" t="n">
        <f aca="false">E152/100*42/5.825-F152</f>
        <v>1.64499141630901</v>
      </c>
      <c r="E152" s="0" t="n">
        <v>52.73</v>
      </c>
      <c r="F152" s="0" t="n">
        <v>2.157</v>
      </c>
      <c r="J152" s="0" t="str">
        <f aca="false">IF(OR(MONTH(C152)&lt;=3,MONTH(C152)&gt;=10),"Oct-Mar","Apr-Sep")</f>
        <v>Oct-Mar</v>
      </c>
    </row>
    <row r="153" customFormat="false" ht="12.75" hidden="false" customHeight="false" outlineLevel="0" collapsed="false">
      <c r="B153" s="3" t="e">
        <f aca="false">WEEKNUM(C153)&amp;"-"&amp;YEAR(C153)</f>
        <v>#VALUE!</v>
      </c>
      <c r="C153" s="4" t="n">
        <v>35024</v>
      </c>
      <c r="D153" s="1" t="n">
        <f aca="false">E153/100*42/5.825-F153</f>
        <v>1.52854506437768</v>
      </c>
      <c r="E153" s="0" t="n">
        <v>52.28</v>
      </c>
      <c r="F153" s="0" t="n">
        <v>2.241</v>
      </c>
      <c r="J153" s="0" t="str">
        <f aca="false">IF(OR(MONTH(C153)&lt;=3,MONTH(C153)&gt;=10),"Oct-Mar","Apr-Sep")</f>
        <v>Oct-Mar</v>
      </c>
    </row>
    <row r="154" customFormat="false" ht="12.75" hidden="false" customHeight="false" outlineLevel="0" collapsed="false">
      <c r="B154" s="3" t="e">
        <f aca="false">WEEKNUM(C154)&amp;"-"&amp;YEAR(C154)</f>
        <v>#VALUE!</v>
      </c>
      <c r="C154" s="4" t="n">
        <v>35025</v>
      </c>
      <c r="D154" s="1" t="n">
        <f aca="false">E154/100*42/5.825-F154</f>
        <v>1.67529184549356</v>
      </c>
      <c r="E154" s="0" t="n">
        <v>52.54</v>
      </c>
      <c r="F154" s="0" t="n">
        <v>2.113</v>
      </c>
      <c r="J154" s="0" t="str">
        <f aca="false">IF(OR(MONTH(C154)&lt;=3,MONTH(C154)&gt;=10),"Oct-Mar","Apr-Sep")</f>
        <v>Oct-Mar</v>
      </c>
    </row>
    <row r="155" customFormat="false" ht="12.75" hidden="false" customHeight="false" outlineLevel="0" collapsed="false">
      <c r="B155" s="3" t="e">
        <f aca="false">WEEKNUM(C155)&amp;"-"&amp;YEAR(C155)</f>
        <v>#VALUE!</v>
      </c>
      <c r="C155" s="4" t="n">
        <v>35030</v>
      </c>
      <c r="D155" s="1" t="n">
        <f aca="false">E155/100*42/5.825-F155</f>
        <v>1.76374248927039</v>
      </c>
      <c r="E155" s="0" t="n">
        <v>53.42</v>
      </c>
      <c r="F155" s="0" t="n">
        <v>2.088</v>
      </c>
      <c r="J155" s="0" t="str">
        <f aca="false">IF(OR(MONTH(C155)&lt;=3,MONTH(C155)&gt;=10),"Oct-Mar","Apr-Sep")</f>
        <v>Oct-Mar</v>
      </c>
    </row>
    <row r="156" customFormat="false" ht="12.75" hidden="false" customHeight="false" outlineLevel="0" collapsed="false">
      <c r="B156" s="3" t="e">
        <f aca="false">WEEKNUM(C156)&amp;"-"&amp;YEAR(C156)</f>
        <v>#VALUE!</v>
      </c>
      <c r="C156" s="4" t="n">
        <v>35031</v>
      </c>
      <c r="D156" s="1" t="n">
        <f aca="false">E156/100*42/5.825-F156</f>
        <v>1.79385407725322</v>
      </c>
      <c r="E156" s="0" t="n">
        <v>52.95</v>
      </c>
      <c r="F156" s="0" t="n">
        <v>2.024</v>
      </c>
      <c r="J156" s="0" t="str">
        <f aca="false">IF(OR(MONTH(C156)&lt;=3,MONTH(C156)&gt;=10),"Oct-Mar","Apr-Sep")</f>
        <v>Oct-Mar</v>
      </c>
    </row>
    <row r="157" customFormat="false" ht="12.75" hidden="false" customHeight="false" outlineLevel="0" collapsed="false">
      <c r="B157" s="3" t="e">
        <f aca="false">WEEKNUM(C157)&amp;"-"&amp;YEAR(C157)</f>
        <v>#VALUE!</v>
      </c>
      <c r="C157" s="4" t="n">
        <v>35032</v>
      </c>
      <c r="D157" s="1" t="n">
        <f aca="false">E157/100*42/5.825-F157</f>
        <v>1.73277682403433</v>
      </c>
      <c r="E157" s="0" t="n">
        <v>52.2</v>
      </c>
      <c r="F157" s="0" t="n">
        <v>2.031</v>
      </c>
      <c r="J157" s="0" t="str">
        <f aca="false">IF(OR(MONTH(C157)&lt;=3,MONTH(C157)&gt;=10),"Oct-Mar","Apr-Sep")</f>
        <v>Oct-Mar</v>
      </c>
    </row>
    <row r="158" customFormat="false" ht="12.75" hidden="false" customHeight="false" outlineLevel="0" collapsed="false">
      <c r="B158" s="3" t="e">
        <f aca="false">WEEKNUM(C158)&amp;"-"&amp;YEAR(C158)</f>
        <v>#VALUE!</v>
      </c>
      <c r="C158" s="4" t="n">
        <v>35033</v>
      </c>
      <c r="D158" s="1" t="n">
        <f aca="false">E158/100*42/5.825-F158</f>
        <v>1.70395708154506</v>
      </c>
      <c r="E158" s="0" t="n">
        <v>51.62</v>
      </c>
      <c r="F158" s="0" t="n">
        <v>2.018</v>
      </c>
      <c r="J158" s="0" t="str">
        <f aca="false">IF(OR(MONTH(C158)&lt;=3,MONTH(C158)&gt;=10),"Oct-Mar","Apr-Sep")</f>
        <v>Oct-Mar</v>
      </c>
    </row>
    <row r="159" customFormat="false" ht="12.75" hidden="false" customHeight="false" outlineLevel="0" collapsed="false">
      <c r="B159" s="3" t="e">
        <f aca="false">WEEKNUM(C159)&amp;"-"&amp;YEAR(C159)</f>
        <v>#VALUE!</v>
      </c>
      <c r="C159" s="4" t="n">
        <v>35034</v>
      </c>
      <c r="D159" s="1" t="n">
        <f aca="false">E159/100*42/5.825-F159</f>
        <v>1.7286652360515</v>
      </c>
      <c r="E159" s="0" t="n">
        <v>52.67</v>
      </c>
      <c r="F159" s="0" t="n">
        <v>2.069</v>
      </c>
      <c r="J159" s="0" t="str">
        <f aca="false">IF(OR(MONTH(C159)&lt;=3,MONTH(C159)&gt;=10),"Oct-Mar","Apr-Sep")</f>
        <v>Oct-Mar</v>
      </c>
    </row>
    <row r="160" customFormat="false" ht="12.75" hidden="false" customHeight="false" outlineLevel="0" collapsed="false">
      <c r="B160" s="3" t="e">
        <f aca="false">WEEKNUM(C160)&amp;"-"&amp;YEAR(C160)</f>
        <v>#VALUE!</v>
      </c>
      <c r="C160" s="4" t="n">
        <v>35037</v>
      </c>
      <c r="D160" s="1" t="n">
        <f aca="false">E160/100*42/5.825-F160</f>
        <v>1.77572532188841</v>
      </c>
      <c r="E160" s="0" t="n">
        <v>54.03</v>
      </c>
      <c r="F160" s="0" t="n">
        <v>2.12</v>
      </c>
      <c r="J160" s="0" t="str">
        <f aca="false">IF(OR(MONTH(C160)&lt;=3,MONTH(C160)&gt;=10),"Oct-Mar","Apr-Sep")</f>
        <v>Oct-Mar</v>
      </c>
    </row>
    <row r="161" customFormat="false" ht="12.75" hidden="false" customHeight="false" outlineLevel="0" collapsed="false">
      <c r="B161" s="3" t="e">
        <f aca="false">WEEKNUM(C161)&amp;"-"&amp;YEAR(C161)</f>
        <v>#VALUE!</v>
      </c>
      <c r="C161" s="4" t="n">
        <v>35038</v>
      </c>
      <c r="D161" s="1" t="n">
        <f aca="false">E161/100*42/5.825-F161</f>
        <v>1.68442489270386</v>
      </c>
      <c r="E161" s="0" t="n">
        <v>54.22</v>
      </c>
      <c r="F161" s="0" t="n">
        <v>2.225</v>
      </c>
      <c r="J161" s="0" t="str">
        <f aca="false">IF(OR(MONTH(C161)&lt;=3,MONTH(C161)&gt;=10),"Oct-Mar","Apr-Sep")</f>
        <v>Oct-Mar</v>
      </c>
    </row>
    <row r="162" customFormat="false" ht="12.75" hidden="false" customHeight="false" outlineLevel="0" collapsed="false">
      <c r="B162" s="3" t="e">
        <f aca="false">WEEKNUM(C162)&amp;"-"&amp;YEAR(C162)</f>
        <v>#VALUE!</v>
      </c>
      <c r="C162" s="4" t="n">
        <v>35039</v>
      </c>
      <c r="D162" s="1" t="n">
        <f aca="false">E162/100*42/5.825-F162</f>
        <v>1.74063948497854</v>
      </c>
      <c r="E162" s="0" t="n">
        <v>54.75</v>
      </c>
      <c r="F162" s="0" t="n">
        <v>2.207</v>
      </c>
      <c r="J162" s="0" t="str">
        <f aca="false">IF(OR(MONTH(C162)&lt;=3,MONTH(C162)&gt;=10),"Oct-Mar","Apr-Sep")</f>
        <v>Oct-Mar</v>
      </c>
    </row>
    <row r="163" customFormat="false" ht="12.75" hidden="false" customHeight="false" outlineLevel="0" collapsed="false">
      <c r="B163" s="3" t="e">
        <f aca="false">WEEKNUM(C163)&amp;"-"&amp;YEAR(C163)</f>
        <v>#VALUE!</v>
      </c>
      <c r="C163" s="4" t="n">
        <v>35040</v>
      </c>
      <c r="D163" s="1" t="n">
        <f aca="false">E163/100*42/5.825-F163</f>
        <v>1.77785407725322</v>
      </c>
      <c r="E163" s="0" t="n">
        <v>55.28</v>
      </c>
      <c r="F163" s="0" t="n">
        <v>2.208</v>
      </c>
      <c r="J163" s="0" t="str">
        <f aca="false">IF(OR(MONTH(C163)&lt;=3,MONTH(C163)&gt;=10),"Oct-Mar","Apr-Sep")</f>
        <v>Oct-Mar</v>
      </c>
    </row>
    <row r="164" customFormat="false" ht="12.75" hidden="false" customHeight="false" outlineLevel="0" collapsed="false">
      <c r="B164" s="3" t="e">
        <f aca="false">WEEKNUM(C164)&amp;"-"&amp;YEAR(C164)</f>
        <v>#VALUE!</v>
      </c>
      <c r="C164" s="4" t="n">
        <v>35041</v>
      </c>
      <c r="D164" s="1" t="n">
        <f aca="false">E164/100*42/5.825-F164</f>
        <v>1.86430901287554</v>
      </c>
      <c r="E164" s="0" t="n">
        <v>56.59</v>
      </c>
      <c r="F164" s="0" t="n">
        <v>2.216</v>
      </c>
      <c r="J164" s="0" t="str">
        <f aca="false">IF(OR(MONTH(C164)&lt;=3,MONTH(C164)&gt;=10),"Oct-Mar","Apr-Sep")</f>
        <v>Oct-Mar</v>
      </c>
    </row>
    <row r="165" customFormat="false" ht="12.75" hidden="false" customHeight="false" outlineLevel="0" collapsed="false">
      <c r="B165" s="3" t="e">
        <f aca="false">WEEKNUM(C165)&amp;"-"&amp;YEAR(C165)</f>
        <v>#VALUE!</v>
      </c>
      <c r="C165" s="4" t="n">
        <v>35044</v>
      </c>
      <c r="D165" s="1" t="n">
        <f aca="false">E165/100*42/5.825-F165</f>
        <v>1.89884549356223</v>
      </c>
      <c r="E165" s="0" t="n">
        <v>56.75</v>
      </c>
      <c r="F165" s="0" t="n">
        <v>2.193</v>
      </c>
      <c r="J165" s="0" t="str">
        <f aca="false">IF(OR(MONTH(C165)&lt;=3,MONTH(C165)&gt;=10),"Oct-Mar","Apr-Sep")</f>
        <v>Oct-Mar</v>
      </c>
    </row>
    <row r="166" customFormat="false" ht="12.75" hidden="false" customHeight="false" outlineLevel="0" collapsed="false">
      <c r="B166" s="3" t="e">
        <f aca="false">WEEKNUM(C166)&amp;"-"&amp;YEAR(C166)</f>
        <v>#VALUE!</v>
      </c>
      <c r="C166" s="4" t="n">
        <v>35045</v>
      </c>
      <c r="D166" s="1" t="n">
        <f aca="false">E166/100*42/5.825-F166</f>
        <v>1.86117167381974</v>
      </c>
      <c r="E166" s="0" t="n">
        <v>56.81</v>
      </c>
      <c r="F166" s="0" t="n">
        <v>2.235</v>
      </c>
      <c r="J166" s="0" t="str">
        <f aca="false">IF(OR(MONTH(C166)&lt;=3,MONTH(C166)&gt;=10),"Oct-Mar","Apr-Sep")</f>
        <v>Oct-Mar</v>
      </c>
    </row>
    <row r="167" customFormat="false" ht="12.75" hidden="false" customHeight="false" outlineLevel="0" collapsed="false">
      <c r="B167" s="3" t="e">
        <f aca="false">WEEKNUM(C167)&amp;"-"&amp;YEAR(C167)</f>
        <v>#VALUE!</v>
      </c>
      <c r="C167" s="4" t="n">
        <v>35046</v>
      </c>
      <c r="D167" s="1" t="n">
        <f aca="false">E167/100*42/5.825-F167</f>
        <v>1.87362231759657</v>
      </c>
      <c r="E167" s="0" t="n">
        <v>57.69</v>
      </c>
      <c r="F167" s="0" t="n">
        <v>2.286</v>
      </c>
      <c r="J167" s="0" t="str">
        <f aca="false">IF(OR(MONTH(C167)&lt;=3,MONTH(C167)&gt;=10),"Oct-Mar","Apr-Sep")</f>
        <v>Oct-Mar</v>
      </c>
    </row>
    <row r="168" customFormat="false" ht="12.75" hidden="false" customHeight="false" outlineLevel="0" collapsed="false">
      <c r="B168" s="3" t="e">
        <f aca="false">WEEKNUM(C168)&amp;"-"&amp;YEAR(C168)</f>
        <v>#VALUE!</v>
      </c>
      <c r="C168" s="4" t="n">
        <v>35047</v>
      </c>
      <c r="D168" s="1" t="n">
        <f aca="false">E168/100*42/5.825-F168</f>
        <v>1.77850214592275</v>
      </c>
      <c r="E168" s="0" t="n">
        <v>57.3</v>
      </c>
      <c r="F168" s="0" t="n">
        <v>2.353</v>
      </c>
      <c r="J168" s="0" t="str">
        <f aca="false">IF(OR(MONTH(C168)&lt;=3,MONTH(C168)&gt;=10),"Oct-Mar","Apr-Sep")</f>
        <v>Oct-Mar</v>
      </c>
    </row>
    <row r="169" customFormat="false" ht="12.75" hidden="false" customHeight="false" outlineLevel="0" collapsed="false">
      <c r="B169" s="3" t="e">
        <f aca="false">WEEKNUM(C169)&amp;"-"&amp;YEAR(C169)</f>
        <v>#VALUE!</v>
      </c>
      <c r="C169" s="4" t="n">
        <v>35048</v>
      </c>
      <c r="D169" s="1" t="n">
        <f aca="false">E169/100*42/5.825-F169</f>
        <v>1.81725321888412</v>
      </c>
      <c r="E169" s="0" t="n">
        <v>57.99</v>
      </c>
      <c r="F169" s="0" t="n">
        <v>2.364</v>
      </c>
      <c r="J169" s="0" t="str">
        <f aca="false">IF(OR(MONTH(C169)&lt;=3,MONTH(C169)&gt;=10),"Oct-Mar","Apr-Sep")</f>
        <v>Oct-Mar</v>
      </c>
    </row>
    <row r="170" customFormat="false" ht="12.75" hidden="false" customHeight="false" outlineLevel="0" collapsed="false">
      <c r="B170" s="3" t="e">
        <f aca="false">WEEKNUM(C170)&amp;"-"&amp;YEAR(C170)</f>
        <v>#VALUE!</v>
      </c>
      <c r="C170" s="4" t="n">
        <v>35051</v>
      </c>
      <c r="D170" s="1" t="n">
        <f aca="false">E170/100*42/5.825-F170</f>
        <v>1.75800858369099</v>
      </c>
      <c r="E170" s="0" t="n">
        <v>59.11</v>
      </c>
      <c r="F170" s="0" t="n">
        <v>2.504</v>
      </c>
      <c r="J170" s="0" t="str">
        <f aca="false">IF(OR(MONTH(C170)&lt;=3,MONTH(C170)&gt;=10),"Oct-Mar","Apr-Sep")</f>
        <v>Oct-Mar</v>
      </c>
    </row>
    <row r="171" customFormat="false" ht="12.75" hidden="false" customHeight="false" outlineLevel="0" collapsed="false">
      <c r="B171" s="3" t="e">
        <f aca="false">WEEKNUM(C171)&amp;"-"&amp;YEAR(C171)</f>
        <v>#VALUE!</v>
      </c>
      <c r="C171" s="4" t="n">
        <v>35052</v>
      </c>
      <c r="D171" s="1" t="n">
        <f aca="false">E171/100*42/5.825-F171</f>
        <v>1.40266094420601</v>
      </c>
      <c r="E171" s="0" t="n">
        <v>59.23</v>
      </c>
      <c r="F171" s="0" t="n">
        <v>2.868</v>
      </c>
      <c r="J171" s="0" t="str">
        <f aca="false">IF(OR(MONTH(C171)&lt;=3,MONTH(C171)&gt;=10),"Oct-Mar","Apr-Sep")</f>
        <v>Oct-Mar</v>
      </c>
    </row>
    <row r="172" customFormat="false" ht="12.75" hidden="false" customHeight="false" outlineLevel="0" collapsed="false">
      <c r="B172" s="3" t="e">
        <f aca="false">WEEKNUM(C172)&amp;"-"&amp;YEAR(C172)</f>
        <v>#VALUE!</v>
      </c>
      <c r="C172" s="4" t="n">
        <v>35053</v>
      </c>
      <c r="D172" s="1" t="n">
        <f aca="false">E172/100*42/5.825-F172</f>
        <v>1.24796995708154</v>
      </c>
      <c r="E172" s="0" t="n">
        <v>59.9</v>
      </c>
      <c r="F172" s="0" t="n">
        <v>3.071</v>
      </c>
      <c r="J172" s="0" t="str">
        <f aca="false">IF(OR(MONTH(C172)&lt;=3,MONTH(C172)&gt;=10),"Oct-Mar","Apr-Sep")</f>
        <v>Oct-Mar</v>
      </c>
    </row>
    <row r="173" customFormat="false" ht="12.75" hidden="false" customHeight="false" outlineLevel="0" collapsed="false">
      <c r="B173" s="3" t="e">
        <f aca="false">WEEKNUM(C173)&amp;"-"&amp;YEAR(C173)</f>
        <v>#VALUE!</v>
      </c>
      <c r="C173" s="4" t="n">
        <v>35054</v>
      </c>
      <c r="D173" s="1" t="n">
        <f aca="false">E173/100*42/5.825-F173</f>
        <v>0.878901287553648</v>
      </c>
      <c r="E173" s="0" t="n">
        <v>60.01</v>
      </c>
      <c r="F173" s="0" t="n">
        <v>3.448</v>
      </c>
      <c r="J173" s="0" t="str">
        <f aca="false">IF(OR(MONTH(C173)&lt;=3,MONTH(C173)&gt;=10),"Oct-Mar","Apr-Sep")</f>
        <v>Oct-Mar</v>
      </c>
    </row>
    <row r="174" customFormat="false" ht="12.75" hidden="false" customHeight="false" outlineLevel="0" collapsed="false">
      <c r="B174" s="3" t="e">
        <f aca="false">WEEKNUM(C174)&amp;"-"&amp;YEAR(C174)</f>
        <v>#VALUE!</v>
      </c>
      <c r="C174" s="4" t="n">
        <v>35055</v>
      </c>
      <c r="D174" s="1" t="n">
        <f aca="false">E174/100*42/5.825-F174</f>
        <v>1.964669527897</v>
      </c>
      <c r="E174" s="0" t="n">
        <v>60.09</v>
      </c>
      <c r="F174" s="0" t="n">
        <v>2.368</v>
      </c>
      <c r="J174" s="0" t="str">
        <f aca="false">IF(OR(MONTH(C174)&lt;=3,MONTH(C174)&gt;=10),"Oct-Mar","Apr-Sep")</f>
        <v>Oct-Mar</v>
      </c>
    </row>
    <row r="175" customFormat="false" ht="12.75" hidden="false" customHeight="false" outlineLevel="0" collapsed="false">
      <c r="B175" s="3" t="e">
        <f aca="false">WEEKNUM(C175)&amp;"-"&amp;YEAR(C175)</f>
        <v>#VALUE!</v>
      </c>
      <c r="C175" s="4" t="n">
        <v>35059</v>
      </c>
      <c r="D175" s="1" t="n">
        <f aca="false">E175/100*42/5.825-F175</f>
        <v>1.89423175965665</v>
      </c>
      <c r="E175" s="0" t="n">
        <v>60.5</v>
      </c>
      <c r="F175" s="0" t="n">
        <v>2.468</v>
      </c>
      <c r="J175" s="0" t="str">
        <f aca="false">IF(OR(MONTH(C175)&lt;=3,MONTH(C175)&gt;=10),"Oct-Mar","Apr-Sep")</f>
        <v>Oct-Mar</v>
      </c>
    </row>
    <row r="176" customFormat="false" ht="12.75" hidden="false" customHeight="false" outlineLevel="0" collapsed="false">
      <c r="B176" s="3" t="e">
        <f aca="false">WEEKNUM(C176)&amp;"-"&amp;YEAR(C176)</f>
        <v>#VALUE!</v>
      </c>
      <c r="C176" s="4" t="n">
        <v>35060</v>
      </c>
      <c r="D176" s="1" t="n">
        <f aca="false">E176/100*42/5.825-F176</f>
        <v>1.62618025751073</v>
      </c>
      <c r="E176" s="0" t="n">
        <v>62.33</v>
      </c>
      <c r="F176" s="0" t="n">
        <v>2.868</v>
      </c>
      <c r="J176" s="0" t="str">
        <f aca="false">IF(OR(MONTH(C176)&lt;=3,MONTH(C176)&gt;=10),"Oct-Mar","Apr-Sep")</f>
        <v>Oct-Mar</v>
      </c>
    </row>
    <row r="177" customFormat="false" ht="12.75" hidden="false" customHeight="false" outlineLevel="0" collapsed="false">
      <c r="B177" s="3" t="e">
        <f aca="false">WEEKNUM(C177)&amp;"-"&amp;YEAR(C177)</f>
        <v>#VALUE!</v>
      </c>
      <c r="C177" s="4" t="n">
        <v>35061</v>
      </c>
      <c r="D177" s="1" t="n">
        <f aca="false">E177/100*42/5.825-F177</f>
        <v>1.84025321888412</v>
      </c>
      <c r="E177" s="0" t="n">
        <v>60.32</v>
      </c>
      <c r="F177" s="0" t="n">
        <v>2.509</v>
      </c>
      <c r="J177" s="0" t="str">
        <f aca="false">IF(OR(MONTH(C177)&lt;=3,MONTH(C177)&gt;=10),"Oct-Mar","Apr-Sep")</f>
        <v>Oct-Mar</v>
      </c>
    </row>
    <row r="178" customFormat="false" ht="12.75" hidden="false" customHeight="false" outlineLevel="0" collapsed="false">
      <c r="B178" s="3" t="e">
        <f aca="false">WEEKNUM(C178)&amp;"-"&amp;YEAR(C178)</f>
        <v>#VALUE!</v>
      </c>
      <c r="C178" s="4" t="n">
        <v>35062</v>
      </c>
      <c r="D178" s="1" t="n">
        <f aca="false">E178/100*42/5.825-F178</f>
        <v>1.6083991416309</v>
      </c>
      <c r="E178" s="0" t="n">
        <v>58.63</v>
      </c>
      <c r="F178" s="0" t="n">
        <v>2.619</v>
      </c>
      <c r="J178" s="0" t="str">
        <f aca="false">IF(OR(MONTH(C178)&lt;=3,MONTH(C178)&gt;=10),"Oct-Mar","Apr-Sep")</f>
        <v>Oct-Mar</v>
      </c>
    </row>
    <row r="179" customFormat="false" ht="12.75" hidden="false" customHeight="false" outlineLevel="0" collapsed="false">
      <c r="B179" s="3" t="e">
        <f aca="false">WEEKNUM(C179)&amp;"-"&amp;YEAR(C179)</f>
        <v>#VALUE!</v>
      </c>
      <c r="C179" s="4" t="n">
        <v>35066</v>
      </c>
      <c r="D179" s="1" t="n">
        <f aca="false">E179/100*42/5.825-F179</f>
        <v>1.4621330472103</v>
      </c>
      <c r="E179" s="0" t="n">
        <v>59.93</v>
      </c>
      <c r="F179" s="0" t="n">
        <v>2.859</v>
      </c>
      <c r="J179" s="0" t="str">
        <f aca="false">IF(OR(MONTH(C179)&lt;=3,MONTH(C179)&gt;=10),"Oct-Mar","Apr-Sep")</f>
        <v>Oct-Mar</v>
      </c>
    </row>
    <row r="180" customFormat="false" ht="12.75" hidden="false" customHeight="false" outlineLevel="0" collapsed="false">
      <c r="B180" s="3" t="e">
        <f aca="false">WEEKNUM(C180)&amp;"-"&amp;YEAR(C180)</f>
        <v>#VALUE!</v>
      </c>
      <c r="C180" s="4" t="n">
        <v>35067</v>
      </c>
      <c r="D180" s="1" t="n">
        <f aca="false">E180/100*42/5.825-F180</f>
        <v>1.2998025751073</v>
      </c>
      <c r="E180" s="0" t="n">
        <v>59.44</v>
      </c>
      <c r="F180" s="0" t="n">
        <v>2.986</v>
      </c>
      <c r="J180" s="0" t="str">
        <f aca="false">IF(OR(MONTH(C180)&lt;=3,MONTH(C180)&gt;=10),"Oct-Mar","Apr-Sep")</f>
        <v>Oct-Mar</v>
      </c>
    </row>
    <row r="181" customFormat="false" ht="12.75" hidden="false" customHeight="false" outlineLevel="0" collapsed="false">
      <c r="B181" s="3" t="e">
        <f aca="false">WEEKNUM(C181)&amp;"-"&amp;YEAR(C181)</f>
        <v>#VALUE!</v>
      </c>
      <c r="C181" s="4" t="n">
        <v>35068</v>
      </c>
      <c r="D181" s="1" t="n">
        <f aca="false">E181/100*42/5.825-F181</f>
        <v>1.3102660944206</v>
      </c>
      <c r="E181" s="0" t="n">
        <v>59.28</v>
      </c>
      <c r="F181" s="0" t="n">
        <v>2.964</v>
      </c>
      <c r="J181" s="0" t="str">
        <f aca="false">IF(OR(MONTH(C181)&lt;=3,MONTH(C181)&gt;=10),"Oct-Mar","Apr-Sep")</f>
        <v>Oct-Mar</v>
      </c>
    </row>
    <row r="182" customFormat="false" ht="12.75" hidden="false" customHeight="false" outlineLevel="0" collapsed="false">
      <c r="B182" s="3" t="e">
        <f aca="false">WEEKNUM(C182)&amp;"-"&amp;YEAR(C182)</f>
        <v>#VALUE!</v>
      </c>
      <c r="C182" s="4" t="n">
        <v>35069</v>
      </c>
      <c r="D182" s="1" t="n">
        <f aca="false">E182/100*42/5.825-F182</f>
        <v>1.45632618025751</v>
      </c>
      <c r="E182" s="0" t="n">
        <v>60.64</v>
      </c>
      <c r="F182" s="0" t="n">
        <v>2.916</v>
      </c>
      <c r="J182" s="0" t="str">
        <f aca="false">IF(OR(MONTH(C182)&lt;=3,MONTH(C182)&gt;=10),"Oct-Mar","Apr-Sep")</f>
        <v>Oct-Mar</v>
      </c>
    </row>
    <row r="183" customFormat="false" ht="12.75" hidden="false" customHeight="false" outlineLevel="0" collapsed="false">
      <c r="B183" s="3" t="e">
        <f aca="false">WEEKNUM(C183)&amp;"-"&amp;YEAR(C183)</f>
        <v>#VALUE!</v>
      </c>
      <c r="C183" s="4" t="n">
        <v>35073</v>
      </c>
      <c r="D183" s="1" t="n">
        <f aca="false">E183/100*42/5.825-F183</f>
        <v>1.42918454935622</v>
      </c>
      <c r="E183" s="0" t="n">
        <v>60.43</v>
      </c>
      <c r="F183" s="0" t="n">
        <v>2.928</v>
      </c>
      <c r="J183" s="0" t="str">
        <f aca="false">IF(OR(MONTH(C183)&lt;=3,MONTH(C183)&gt;=10),"Oct-Mar","Apr-Sep")</f>
        <v>Oct-Mar</v>
      </c>
    </row>
    <row r="184" customFormat="false" ht="12.75" hidden="false" customHeight="false" outlineLevel="0" collapsed="false">
      <c r="B184" s="3" t="e">
        <f aca="false">WEEKNUM(C184)&amp;"-"&amp;YEAR(C184)</f>
        <v>#VALUE!</v>
      </c>
      <c r="C184" s="4" t="n">
        <v>35074</v>
      </c>
      <c r="D184" s="1" t="n">
        <f aca="false">E184/100*42/5.825-F184</f>
        <v>1.48761802575107</v>
      </c>
      <c r="E184" s="0" t="n">
        <v>59.59</v>
      </c>
      <c r="F184" s="0" t="n">
        <v>2.809</v>
      </c>
      <c r="J184" s="0" t="str">
        <f aca="false">IF(OR(MONTH(C184)&lt;=3,MONTH(C184)&gt;=10),"Oct-Mar","Apr-Sep")</f>
        <v>Oct-Mar</v>
      </c>
    </row>
    <row r="185" customFormat="false" ht="12.75" hidden="false" customHeight="false" outlineLevel="0" collapsed="false">
      <c r="B185" s="3" t="e">
        <f aca="false">WEEKNUM(C185)&amp;"-"&amp;YEAR(C185)</f>
        <v>#VALUE!</v>
      </c>
      <c r="C185" s="4" t="n">
        <v>35075</v>
      </c>
      <c r="D185" s="1" t="n">
        <f aca="false">E185/100*42/5.825-F185</f>
        <v>1.55930472103004</v>
      </c>
      <c r="E185" s="0" t="n">
        <v>56.16</v>
      </c>
      <c r="F185" s="0" t="n">
        <v>2.49</v>
      </c>
      <c r="J185" s="0" t="str">
        <f aca="false">IF(OR(MONTH(C185)&lt;=3,MONTH(C185)&gt;=10),"Oct-Mar","Apr-Sep")</f>
        <v>Oct-Mar</v>
      </c>
    </row>
    <row r="186" customFormat="false" ht="12.75" hidden="false" customHeight="false" outlineLevel="0" collapsed="false">
      <c r="B186" s="3" t="e">
        <f aca="false">WEEKNUM(C186)&amp;"-"&amp;YEAR(C186)</f>
        <v>#VALUE!</v>
      </c>
      <c r="C186" s="4" t="n">
        <v>35076</v>
      </c>
      <c r="D186" s="1" t="n">
        <f aca="false">E186/100*42/5.825-F186</f>
        <v>1.54555793991416</v>
      </c>
      <c r="E186" s="0" t="n">
        <v>53.57</v>
      </c>
      <c r="F186" s="0" t="n">
        <v>2.317</v>
      </c>
      <c r="J186" s="0" t="str">
        <f aca="false">IF(OR(MONTH(C186)&lt;=3,MONTH(C186)&gt;=10),"Oct-Mar","Apr-Sep")</f>
        <v>Oct-Mar</v>
      </c>
    </row>
    <row r="187" customFormat="false" ht="12.75" hidden="false" customHeight="false" outlineLevel="0" collapsed="false">
      <c r="B187" s="3" t="e">
        <f aca="false">WEEKNUM(C187)&amp;"-"&amp;YEAR(C187)</f>
        <v>#VALUE!</v>
      </c>
      <c r="C187" s="4" t="n">
        <v>35079</v>
      </c>
      <c r="D187" s="1" t="n">
        <f aca="false">E187/100*42/5.825-F187</f>
        <v>1.82609012875536</v>
      </c>
      <c r="E187" s="0" t="n">
        <v>53.3</v>
      </c>
      <c r="F187" s="0" t="n">
        <v>2.017</v>
      </c>
      <c r="J187" s="0" t="str">
        <f aca="false">IF(OR(MONTH(C187)&lt;=3,MONTH(C187)&gt;=10),"Oct-Mar","Apr-Sep")</f>
        <v>Oct-Mar</v>
      </c>
    </row>
    <row r="188" customFormat="false" ht="12.75" hidden="false" customHeight="false" outlineLevel="0" collapsed="false">
      <c r="B188" s="3" t="e">
        <f aca="false">WEEKNUM(C188)&amp;"-"&amp;YEAR(C188)</f>
        <v>#VALUE!</v>
      </c>
      <c r="C188" s="4" t="n">
        <v>35080</v>
      </c>
      <c r="D188" s="1" t="n">
        <f aca="false">E188/100*42/5.825-F188</f>
        <v>1.70636051502146</v>
      </c>
      <c r="E188" s="0" t="n">
        <v>52.43</v>
      </c>
      <c r="F188" s="0" t="n">
        <v>2.074</v>
      </c>
      <c r="J188" s="0" t="str">
        <f aca="false">IF(OR(MONTH(C188)&lt;=3,MONTH(C188)&gt;=10),"Oct-Mar","Apr-Sep")</f>
        <v>Oct-Mar</v>
      </c>
    </row>
    <row r="189" customFormat="false" ht="12.75" hidden="false" customHeight="false" outlineLevel="0" collapsed="false">
      <c r="B189" s="3" t="e">
        <f aca="false">WEEKNUM(C189)&amp;"-"&amp;YEAR(C189)</f>
        <v>#VALUE!</v>
      </c>
      <c r="C189" s="4" t="n">
        <v>35081</v>
      </c>
      <c r="D189" s="1" t="n">
        <f aca="false">E189/100*42/5.825-F189</f>
        <v>1.49483261802575</v>
      </c>
      <c r="E189" s="0" t="n">
        <v>53.13</v>
      </c>
      <c r="F189" s="0" t="n">
        <v>2.336</v>
      </c>
      <c r="J189" s="0" t="str">
        <f aca="false">IF(OR(MONTH(C189)&lt;=3,MONTH(C189)&gt;=10),"Oct-Mar","Apr-Sep")</f>
        <v>Oct-Mar</v>
      </c>
    </row>
    <row r="190" customFormat="false" ht="12.75" hidden="false" customHeight="false" outlineLevel="0" collapsed="false">
      <c r="B190" s="3" t="e">
        <f aca="false">WEEKNUM(C190)&amp;"-"&amp;YEAR(C190)</f>
        <v>#VALUE!</v>
      </c>
      <c r="C190" s="4" t="n">
        <v>35082</v>
      </c>
      <c r="D190" s="1" t="n">
        <f aca="false">E190/100*42/5.825-F190</f>
        <v>1.65624034334764</v>
      </c>
      <c r="E190" s="0" t="n">
        <v>54.37</v>
      </c>
      <c r="F190" s="0" t="n">
        <v>2.264</v>
      </c>
      <c r="J190" s="0" t="str">
        <f aca="false">IF(OR(MONTH(C190)&lt;=3,MONTH(C190)&gt;=10),"Oct-Mar","Apr-Sep")</f>
        <v>Oct-Mar</v>
      </c>
    </row>
    <row r="191" customFormat="false" ht="12.75" hidden="false" customHeight="false" outlineLevel="0" collapsed="false">
      <c r="B191" s="3" t="e">
        <f aca="false">WEEKNUM(C191)&amp;"-"&amp;YEAR(C191)</f>
        <v>#VALUE!</v>
      </c>
      <c r="C191" s="4" t="n">
        <v>35083</v>
      </c>
      <c r="D191" s="1" t="n">
        <f aca="false">E191/100*42/5.825-F191</f>
        <v>1.74142489270386</v>
      </c>
      <c r="E191" s="0" t="n">
        <v>54.22</v>
      </c>
      <c r="F191" s="0" t="n">
        <v>2.168</v>
      </c>
      <c r="J191" s="0" t="str">
        <f aca="false">IF(OR(MONTH(C191)&lt;=3,MONTH(C191)&gt;=10),"Oct-Mar","Apr-Sep")</f>
        <v>Oct-Mar</v>
      </c>
    </row>
    <row r="192" customFormat="false" ht="12.75" hidden="false" customHeight="false" outlineLevel="0" collapsed="false">
      <c r="B192" s="3" t="e">
        <f aca="false">WEEKNUM(C192)&amp;"-"&amp;YEAR(C192)</f>
        <v>#VALUE!</v>
      </c>
      <c r="C192" s="4" t="n">
        <v>35086</v>
      </c>
      <c r="D192" s="1" t="n">
        <f aca="false">E192/100*42/5.825-F192</f>
        <v>1.74476824034335</v>
      </c>
      <c r="E192" s="0" t="n">
        <v>53.67</v>
      </c>
      <c r="F192" s="0" t="n">
        <v>2.125</v>
      </c>
      <c r="J192" s="0" t="str">
        <f aca="false">IF(OR(MONTH(C192)&lt;=3,MONTH(C192)&gt;=10),"Oct-Mar","Apr-Sep")</f>
        <v>Oct-Mar</v>
      </c>
    </row>
    <row r="193" customFormat="false" ht="12.75" hidden="false" customHeight="false" outlineLevel="0" collapsed="false">
      <c r="B193" s="3" t="e">
        <f aca="false">WEEKNUM(C193)&amp;"-"&amp;YEAR(C193)</f>
        <v>#VALUE!</v>
      </c>
      <c r="C193" s="4" t="n">
        <v>35087</v>
      </c>
      <c r="D193" s="1" t="n">
        <f aca="false">E193/100*42/5.825-F193</f>
        <v>1.37285407725322</v>
      </c>
      <c r="E193" s="0" t="n">
        <v>52.95</v>
      </c>
      <c r="F193" s="0" t="n">
        <v>2.445</v>
      </c>
      <c r="J193" s="0" t="str">
        <f aca="false">IF(OR(MONTH(C193)&lt;=3,MONTH(C193)&gt;=10),"Oct-Mar","Apr-Sep")</f>
        <v>Oct-Mar</v>
      </c>
    </row>
    <row r="194" customFormat="false" ht="12.75" hidden="false" customHeight="false" outlineLevel="0" collapsed="false">
      <c r="B194" s="3" t="e">
        <f aca="false">WEEKNUM(C194)&amp;"-"&amp;YEAR(C194)</f>
        <v>#VALUE!</v>
      </c>
      <c r="C194" s="4" t="n">
        <v>35088</v>
      </c>
      <c r="D194" s="1" t="n">
        <f aca="false">E194/100*42/5.825-F194</f>
        <v>1.30827038626609</v>
      </c>
      <c r="E194" s="0" t="n">
        <v>52.72</v>
      </c>
      <c r="F194" s="0" t="n">
        <v>2.493</v>
      </c>
      <c r="J194" s="0" t="str">
        <f aca="false">IF(OR(MONTH(C194)&lt;=3,MONTH(C194)&gt;=10),"Oct-Mar","Apr-Sep")</f>
        <v>Oct-Mar</v>
      </c>
    </row>
    <row r="195" customFormat="false" ht="12.75" hidden="false" customHeight="false" outlineLevel="0" collapsed="false">
      <c r="B195" s="3" t="e">
        <f aca="false">WEEKNUM(C195)&amp;"-"&amp;YEAR(C195)</f>
        <v>#VALUE!</v>
      </c>
      <c r="C195" s="4" t="n">
        <v>35089</v>
      </c>
      <c r="D195" s="1" t="n">
        <f aca="false">E195/100*42/5.825-F195</f>
        <v>1.30192274678112</v>
      </c>
      <c r="E195" s="0" t="n">
        <v>50.51</v>
      </c>
      <c r="F195" s="0" t="n">
        <v>2.34</v>
      </c>
      <c r="J195" s="0" t="str">
        <f aca="false">IF(OR(MONTH(C195)&lt;=3,MONTH(C195)&gt;=10),"Oct-Mar","Apr-Sep")</f>
        <v>Oct-Mar</v>
      </c>
    </row>
    <row r="196" customFormat="false" ht="12.75" hidden="false" customHeight="false" outlineLevel="0" collapsed="false">
      <c r="B196" s="3" t="e">
        <f aca="false">WEEKNUM(C196)&amp;"-"&amp;YEAR(C196)</f>
        <v>#VALUE!</v>
      </c>
      <c r="C196" s="4" t="n">
        <v>35090</v>
      </c>
      <c r="D196" s="1" t="n">
        <f aca="false">E196/100*42/5.825-F196</f>
        <v>1.54620600858369</v>
      </c>
      <c r="E196" s="0" t="n">
        <v>50.93</v>
      </c>
      <c r="F196" s="0" t="n">
        <v>2.126</v>
      </c>
      <c r="J196" s="0" t="str">
        <f aca="false">IF(OR(MONTH(C196)&lt;=3,MONTH(C196)&gt;=10),"Oct-Mar","Apr-Sep")</f>
        <v>Oct-Mar</v>
      </c>
    </row>
    <row r="197" customFormat="false" ht="12.75" hidden="false" customHeight="false" outlineLevel="0" collapsed="false">
      <c r="B197" s="3" t="e">
        <f aca="false">WEEKNUM(C197)&amp;"-"&amp;YEAR(C197)</f>
        <v>#VALUE!</v>
      </c>
      <c r="C197" s="4" t="n">
        <v>35093</v>
      </c>
      <c r="D197" s="1" t="n">
        <f aca="false">E197/100*42/5.825-F197</f>
        <v>1.34962660944206</v>
      </c>
      <c r="E197" s="0" t="n">
        <v>51.13</v>
      </c>
      <c r="F197" s="0" t="n">
        <v>2.337</v>
      </c>
      <c r="J197" s="0" t="str">
        <f aca="false">IF(OR(MONTH(C197)&lt;=3,MONTH(C197)&gt;=10),"Oct-Mar","Apr-Sep")</f>
        <v>Oct-Mar</v>
      </c>
    </row>
    <row r="198" customFormat="false" ht="12.75" hidden="false" customHeight="false" outlineLevel="0" collapsed="false">
      <c r="B198" s="3" t="e">
        <f aca="false">WEEKNUM(C198)&amp;"-"&amp;YEAR(C198)</f>
        <v>#VALUE!</v>
      </c>
      <c r="C198" s="4" t="n">
        <v>35094</v>
      </c>
      <c r="D198" s="1" t="n">
        <f aca="false">E198/100*42/5.825-F198</f>
        <v>1.26554506437768</v>
      </c>
      <c r="E198" s="0" t="n">
        <v>52.28</v>
      </c>
      <c r="F198" s="0" t="n">
        <v>2.504</v>
      </c>
      <c r="J198" s="0" t="str">
        <f aca="false">IF(OR(MONTH(C198)&lt;=3,MONTH(C198)&gt;=10),"Oct-Mar","Apr-Sep")</f>
        <v>Oct-Mar</v>
      </c>
    </row>
    <row r="199" customFormat="false" ht="12.75" hidden="false" customHeight="false" outlineLevel="0" collapsed="false">
      <c r="B199" s="3" t="e">
        <f aca="false">WEEKNUM(C199)&amp;"-"&amp;YEAR(C199)</f>
        <v>#VALUE!</v>
      </c>
      <c r="C199" s="4" t="n">
        <v>35095</v>
      </c>
      <c r="D199" s="1" t="n">
        <f aca="false">E199/100*42/5.825-F199</f>
        <v>1.20023175965665</v>
      </c>
      <c r="E199" s="0" t="n">
        <v>53.51</v>
      </c>
      <c r="F199" s="0" t="n">
        <v>2.658</v>
      </c>
      <c r="J199" s="0" t="str">
        <f aca="false">IF(OR(MONTH(C199)&lt;=3,MONTH(C199)&gt;=10),"Oct-Mar","Apr-Sep")</f>
        <v>Oct-Mar</v>
      </c>
    </row>
    <row r="200" customFormat="false" ht="12.75" hidden="false" customHeight="false" outlineLevel="0" collapsed="false">
      <c r="B200" s="3" t="e">
        <f aca="false">WEEKNUM(C200)&amp;"-"&amp;YEAR(C200)</f>
        <v>#VALUE!</v>
      </c>
      <c r="C200" s="4" t="n">
        <v>35096</v>
      </c>
      <c r="D200" s="1" t="n">
        <f aca="false">E200/100*42/5.825-F200</f>
        <v>1.27991845493562</v>
      </c>
      <c r="E200" s="0" t="n">
        <v>52.41</v>
      </c>
      <c r="F200" s="0" t="n">
        <v>2.499</v>
      </c>
      <c r="J200" s="0" t="str">
        <f aca="false">IF(OR(MONTH(C200)&lt;=3,MONTH(C200)&gt;=10),"Oct-Mar","Apr-Sep")</f>
        <v>Oct-Mar</v>
      </c>
    </row>
    <row r="201" customFormat="false" ht="12.75" hidden="false" customHeight="false" outlineLevel="0" collapsed="false">
      <c r="B201" s="3" t="e">
        <f aca="false">WEEKNUM(C201)&amp;"-"&amp;YEAR(C201)</f>
        <v>#VALUE!</v>
      </c>
      <c r="C201" s="4" t="n">
        <v>35097</v>
      </c>
      <c r="D201" s="1" t="n">
        <f aca="false">E201/100*42/5.825-F201</f>
        <v>1.37320600858369</v>
      </c>
      <c r="E201" s="0" t="n">
        <v>53.26</v>
      </c>
      <c r="F201" s="0" t="n">
        <v>2.467</v>
      </c>
      <c r="J201" s="0" t="str">
        <f aca="false">IF(OR(MONTH(C201)&lt;=3,MONTH(C201)&gt;=10),"Oct-Mar","Apr-Sep")</f>
        <v>Oct-Mar</v>
      </c>
    </row>
    <row r="202" customFormat="false" ht="12.75" hidden="false" customHeight="false" outlineLevel="0" collapsed="false">
      <c r="B202" s="3" t="e">
        <f aca="false">WEEKNUM(C202)&amp;"-"&amp;YEAR(C202)</f>
        <v>#VALUE!</v>
      </c>
      <c r="C202" s="4" t="n">
        <v>35100</v>
      </c>
      <c r="D202" s="1" t="n">
        <f aca="false">E202/100*42/5.825-F202</f>
        <v>1.55251502145923</v>
      </c>
      <c r="E202" s="0" t="n">
        <v>51.6</v>
      </c>
      <c r="F202" s="0" t="n">
        <v>2.168</v>
      </c>
      <c r="J202" s="0" t="str">
        <f aca="false">IF(OR(MONTH(C202)&lt;=3,MONTH(C202)&gt;=10),"Oct-Mar","Apr-Sep")</f>
        <v>Oct-Mar</v>
      </c>
    </row>
    <row r="203" customFormat="false" ht="12.75" hidden="false" customHeight="false" outlineLevel="0" collapsed="false">
      <c r="B203" s="3" t="e">
        <f aca="false">WEEKNUM(C203)&amp;"-"&amp;YEAR(C203)</f>
        <v>#VALUE!</v>
      </c>
      <c r="C203" s="4" t="n">
        <v>35101</v>
      </c>
      <c r="D203" s="1" t="n">
        <f aca="false">E203/100*42/5.825-F203</f>
        <v>1.2753991416309</v>
      </c>
      <c r="E203" s="0" t="n">
        <v>51.64</v>
      </c>
      <c r="F203" s="0" t="n">
        <v>2.448</v>
      </c>
      <c r="J203" s="0" t="str">
        <f aca="false">IF(OR(MONTH(C203)&lt;=3,MONTH(C203)&gt;=10),"Oct-Mar","Apr-Sep")</f>
        <v>Oct-Mar</v>
      </c>
    </row>
    <row r="204" customFormat="false" ht="12.75" hidden="false" customHeight="false" outlineLevel="0" collapsed="false">
      <c r="B204" s="3" t="e">
        <f aca="false">WEEKNUM(C204)&amp;"-"&amp;YEAR(C204)</f>
        <v>#VALUE!</v>
      </c>
      <c r="C204" s="4" t="n">
        <v>35102</v>
      </c>
      <c r="D204" s="1" t="n">
        <f aca="false">E204/100*42/5.825-F204</f>
        <v>1.26952360515021</v>
      </c>
      <c r="E204" s="0" t="n">
        <v>52.46</v>
      </c>
      <c r="F204" s="0" t="n">
        <v>2.513</v>
      </c>
      <c r="J204" s="0" t="str">
        <f aca="false">IF(OR(MONTH(C204)&lt;=3,MONTH(C204)&gt;=10),"Oct-Mar","Apr-Sep")</f>
        <v>Oct-Mar</v>
      </c>
    </row>
    <row r="205" customFormat="false" ht="12.75" hidden="false" customHeight="false" outlineLevel="0" collapsed="false">
      <c r="B205" s="3" t="e">
        <f aca="false">WEEKNUM(C205)&amp;"-"&amp;YEAR(C205)</f>
        <v>#VALUE!</v>
      </c>
      <c r="C205" s="4" t="n">
        <v>35103</v>
      </c>
      <c r="D205" s="1" t="n">
        <f aca="false">E205/100*42/5.825-F205</f>
        <v>1.35955364806867</v>
      </c>
      <c r="E205" s="0" t="n">
        <v>53.14</v>
      </c>
      <c r="F205" s="0" t="n">
        <v>2.472</v>
      </c>
      <c r="J205" s="0" t="str">
        <f aca="false">IF(OR(MONTH(C205)&lt;=3,MONTH(C205)&gt;=10),"Oct-Mar","Apr-Sep")</f>
        <v>Oct-Mar</v>
      </c>
    </row>
    <row r="206" customFormat="false" ht="12.75" hidden="false" customHeight="false" outlineLevel="0" collapsed="false">
      <c r="B206" s="3" t="e">
        <f aca="false">WEEKNUM(C206)&amp;"-"&amp;YEAR(C206)</f>
        <v>#VALUE!</v>
      </c>
      <c r="C206" s="4" t="n">
        <v>35104</v>
      </c>
      <c r="D206" s="1" t="n">
        <f aca="false">E206/100*42/5.825-F206</f>
        <v>1.31516309012876</v>
      </c>
      <c r="E206" s="0" t="n">
        <v>53.62</v>
      </c>
      <c r="F206" s="0" t="n">
        <v>2.551</v>
      </c>
      <c r="J206" s="0" t="str">
        <f aca="false">IF(OR(MONTH(C206)&lt;=3,MONTH(C206)&gt;=10),"Oct-Mar","Apr-Sep")</f>
        <v>Oct-Mar</v>
      </c>
    </row>
    <row r="207" customFormat="false" ht="12.75" hidden="false" customHeight="false" outlineLevel="0" collapsed="false">
      <c r="B207" s="3" t="e">
        <f aca="false">WEEKNUM(C207)&amp;"-"&amp;YEAR(C207)</f>
        <v>#VALUE!</v>
      </c>
      <c r="C207" s="4" t="n">
        <v>35107</v>
      </c>
      <c r="D207" s="1" t="n">
        <f aca="false">E207/100*42/5.825-F207</f>
        <v>1.41521030042918</v>
      </c>
      <c r="E207" s="0" t="n">
        <v>53.69</v>
      </c>
      <c r="F207" s="0" t="n">
        <v>2.456</v>
      </c>
      <c r="J207" s="0" t="str">
        <f aca="false">IF(OR(MONTH(C207)&lt;=3,MONTH(C207)&gt;=10),"Oct-Mar","Apr-Sep")</f>
        <v>Oct-Mar</v>
      </c>
    </row>
    <row r="208" customFormat="false" ht="12.75" hidden="false" customHeight="false" outlineLevel="0" collapsed="false">
      <c r="B208" s="3" t="e">
        <f aca="false">WEEKNUM(C208)&amp;"-"&amp;YEAR(C208)</f>
        <v>#VALUE!</v>
      </c>
      <c r="C208" s="4" t="n">
        <v>35108</v>
      </c>
      <c r="D208" s="1" t="n">
        <f aca="false">E208/100*42/5.825-F208</f>
        <v>1.42912446351931</v>
      </c>
      <c r="E208" s="0" t="n">
        <v>56.74</v>
      </c>
      <c r="F208" s="0" t="n">
        <v>2.662</v>
      </c>
      <c r="J208" s="0" t="str">
        <f aca="false">IF(OR(MONTH(C208)&lt;=3,MONTH(C208)&gt;=10),"Oct-Mar","Apr-Sep")</f>
        <v>Oct-Mar</v>
      </c>
    </row>
    <row r="209" customFormat="false" ht="12.75" hidden="false" customHeight="false" outlineLevel="0" collapsed="false">
      <c r="B209" s="3" t="e">
        <f aca="false">WEEKNUM(C209)&amp;"-"&amp;YEAR(C209)</f>
        <v>#VALUE!</v>
      </c>
      <c r="C209" s="4" t="n">
        <v>35109</v>
      </c>
      <c r="D209" s="1" t="n">
        <f aca="false">E209/100*42/5.825-F209</f>
        <v>1.61511587982833</v>
      </c>
      <c r="E209" s="0" t="n">
        <v>58.21</v>
      </c>
      <c r="F209" s="0" t="n">
        <v>2.582</v>
      </c>
      <c r="J209" s="0" t="str">
        <f aca="false">IF(OR(MONTH(C209)&lt;=3,MONTH(C209)&gt;=10),"Oct-Mar","Apr-Sep")</f>
        <v>Oct-Mar</v>
      </c>
    </row>
    <row r="210" customFormat="false" ht="12.75" hidden="false" customHeight="false" outlineLevel="0" collapsed="false">
      <c r="B210" s="3" t="e">
        <f aca="false">WEEKNUM(C210)&amp;"-"&amp;YEAR(C210)</f>
        <v>#VALUE!</v>
      </c>
      <c r="C210" s="4" t="n">
        <v>35110</v>
      </c>
      <c r="D210" s="1" t="n">
        <f aca="false">E210/100*42/5.825-F210</f>
        <v>1.53387124463519</v>
      </c>
      <c r="E210" s="0" t="n">
        <v>57</v>
      </c>
      <c r="F210" s="0" t="n">
        <v>2.576</v>
      </c>
      <c r="J210" s="0" t="str">
        <f aca="false">IF(OR(MONTH(C210)&lt;=3,MONTH(C210)&gt;=10),"Oct-Mar","Apr-Sep")</f>
        <v>Oct-Mar</v>
      </c>
    </row>
    <row r="211" customFormat="false" ht="12.75" hidden="false" customHeight="false" outlineLevel="0" collapsed="false">
      <c r="B211" s="3" t="e">
        <f aca="false">WEEKNUM(C211)&amp;"-"&amp;YEAR(C211)</f>
        <v>#VALUE!</v>
      </c>
      <c r="C211" s="4" t="n">
        <v>35111</v>
      </c>
      <c r="D211" s="1" t="n">
        <f aca="false">E211/100*42/5.825-F211</f>
        <v>1.65949785407725</v>
      </c>
      <c r="E211" s="0" t="n">
        <v>56.87</v>
      </c>
      <c r="F211" s="0" t="n">
        <v>2.441</v>
      </c>
      <c r="J211" s="0" t="str">
        <f aca="false">IF(OR(MONTH(C211)&lt;=3,MONTH(C211)&gt;=10),"Oct-Mar","Apr-Sep")</f>
        <v>Oct-Mar</v>
      </c>
    </row>
    <row r="212" customFormat="false" ht="12.75" hidden="false" customHeight="false" outlineLevel="0" collapsed="false">
      <c r="B212" s="3" t="e">
        <f aca="false">WEEKNUM(C212)&amp;"-"&amp;YEAR(C212)</f>
        <v>#VALUE!</v>
      </c>
      <c r="C212" s="4" t="n">
        <v>35115</v>
      </c>
      <c r="D212" s="1" t="n">
        <f aca="false">E212/100*42/5.825-F212</f>
        <v>1.74488841201717</v>
      </c>
      <c r="E212" s="0" t="n">
        <v>56.39</v>
      </c>
      <c r="F212" s="0" t="n">
        <v>2.321</v>
      </c>
      <c r="J212" s="0" t="str">
        <f aca="false">IF(OR(MONTH(C212)&lt;=3,MONTH(C212)&gt;=10),"Oct-Mar","Apr-Sep")</f>
        <v>Oct-Mar</v>
      </c>
    </row>
    <row r="213" customFormat="false" ht="12.75" hidden="false" customHeight="false" outlineLevel="0" collapsed="false">
      <c r="B213" s="3" t="e">
        <f aca="false">WEEKNUM(C213)&amp;"-"&amp;YEAR(C213)</f>
        <v>#VALUE!</v>
      </c>
      <c r="C213" s="4" t="n">
        <v>35116</v>
      </c>
      <c r="D213" s="1" t="n">
        <f aca="false">E213/100*42/5.825-F213</f>
        <v>1.79554077253219</v>
      </c>
      <c r="E213" s="0" t="n">
        <v>58.84</v>
      </c>
      <c r="F213" s="0" t="n">
        <v>2.447</v>
      </c>
      <c r="J213" s="0" t="str">
        <f aca="false">IF(OR(MONTH(C213)&lt;=3,MONTH(C213)&gt;=10),"Oct-Mar","Apr-Sep")</f>
        <v>Oct-Mar</v>
      </c>
    </row>
    <row r="214" customFormat="false" ht="12.75" hidden="false" customHeight="false" outlineLevel="0" collapsed="false">
      <c r="B214" s="3" t="e">
        <f aca="false">WEEKNUM(C214)&amp;"-"&amp;YEAR(C214)</f>
        <v>#VALUE!</v>
      </c>
      <c r="C214" s="4" t="n">
        <v>35117</v>
      </c>
      <c r="D214" s="1" t="n">
        <f aca="false">E214/100*42/5.825-F214</f>
        <v>1.74139484978541</v>
      </c>
      <c r="E214" s="0" t="n">
        <v>60.53</v>
      </c>
      <c r="F214" s="0" t="n">
        <v>2.623</v>
      </c>
      <c r="J214" s="0" t="str">
        <f aca="false">IF(OR(MONTH(C214)&lt;=3,MONTH(C214)&gt;=10),"Oct-Mar","Apr-Sep")</f>
        <v>Oct-Mar</v>
      </c>
    </row>
    <row r="215" customFormat="false" ht="12.75" hidden="false" customHeight="false" outlineLevel="0" collapsed="false">
      <c r="B215" s="3" t="e">
        <f aca="false">WEEKNUM(C215)&amp;"-"&amp;YEAR(C215)</f>
        <v>#VALUE!</v>
      </c>
      <c r="C215" s="4" t="n">
        <v>35118</v>
      </c>
      <c r="D215" s="1" t="n">
        <f aca="false">E215/100*42/5.825-F215</f>
        <v>1.62776824034335</v>
      </c>
      <c r="E215" s="0" t="n">
        <v>60.66</v>
      </c>
      <c r="F215" s="0" t="n">
        <v>2.746</v>
      </c>
      <c r="J215" s="0" t="str">
        <f aca="false">IF(OR(MONTH(C215)&lt;=3,MONTH(C215)&gt;=10),"Oct-Mar","Apr-Sep")</f>
        <v>Oct-Mar</v>
      </c>
    </row>
    <row r="216" customFormat="false" ht="12.75" hidden="false" customHeight="false" outlineLevel="0" collapsed="false">
      <c r="B216" s="3" t="e">
        <f aca="false">WEEKNUM(C216)&amp;"-"&amp;YEAR(C216)</f>
        <v>#VALUE!</v>
      </c>
      <c r="C216" s="4" t="n">
        <v>35121</v>
      </c>
      <c r="D216" s="1" t="n">
        <f aca="false">E216/100*42/5.825-F216</f>
        <v>2.19367381974249</v>
      </c>
      <c r="E216" s="0" t="n">
        <v>62.85</v>
      </c>
      <c r="F216" s="0" t="n">
        <v>2.338</v>
      </c>
      <c r="J216" s="0" t="str">
        <f aca="false">IF(OR(MONTH(C216)&lt;=3,MONTH(C216)&gt;=10),"Oct-Mar","Apr-Sep")</f>
        <v>Oct-Mar</v>
      </c>
    </row>
    <row r="217" customFormat="false" ht="12.75" hidden="false" customHeight="false" outlineLevel="0" collapsed="false">
      <c r="B217" s="3" t="e">
        <f aca="false">WEEKNUM(C217)&amp;"-"&amp;YEAR(C217)</f>
        <v>#VALUE!</v>
      </c>
      <c r="C217" s="4" t="n">
        <v>35122</v>
      </c>
      <c r="D217" s="1" t="n">
        <f aca="false">E217/100*42/5.825-F217</f>
        <v>2.30878111587983</v>
      </c>
      <c r="E217" s="0" t="n">
        <v>64.28</v>
      </c>
      <c r="F217" s="0" t="n">
        <v>2.326</v>
      </c>
      <c r="J217" s="0" t="str">
        <f aca="false">IF(OR(MONTH(C217)&lt;=3,MONTH(C217)&gt;=10),"Oct-Mar","Apr-Sep")</f>
        <v>Oct-Mar</v>
      </c>
    </row>
    <row r="218" customFormat="false" ht="12.75" hidden="false" customHeight="false" outlineLevel="0" collapsed="false">
      <c r="B218" s="3" t="e">
        <f aca="false">WEEKNUM(C218)&amp;"-"&amp;YEAR(C218)</f>
        <v>#VALUE!</v>
      </c>
      <c r="C218" s="4" t="n">
        <v>35123</v>
      </c>
      <c r="D218" s="1" t="n">
        <f aca="false">E218/100*42/5.825-F218</f>
        <v>1.99710729613734</v>
      </c>
      <c r="E218" s="0" t="n">
        <v>59.68</v>
      </c>
      <c r="F218" s="0" t="n">
        <v>2.306</v>
      </c>
      <c r="J218" s="0" t="str">
        <f aca="false">IF(OR(MONTH(C218)&lt;=3,MONTH(C218)&gt;=10),"Oct-Mar","Apr-Sep")</f>
        <v>Oct-Mar</v>
      </c>
    </row>
    <row r="219" customFormat="false" ht="12.75" hidden="false" customHeight="false" outlineLevel="0" collapsed="false">
      <c r="B219" s="3" t="e">
        <f aca="false">WEEKNUM(C219)&amp;"-"&amp;YEAR(C219)</f>
        <v>#VALUE!</v>
      </c>
      <c r="C219" s="4" t="n">
        <v>35124</v>
      </c>
      <c r="D219" s="1" t="n">
        <f aca="false">E219/100*42/5.825-F219</f>
        <v>2.22068669527897</v>
      </c>
      <c r="E219" s="0" t="n">
        <v>61.81</v>
      </c>
      <c r="F219" s="0" t="n">
        <v>2.236</v>
      </c>
      <c r="J219" s="0" t="str">
        <f aca="false">IF(OR(MONTH(C219)&lt;=3,MONTH(C219)&gt;=10),"Oct-Mar","Apr-Sep")</f>
        <v>Oct-Mar</v>
      </c>
    </row>
    <row r="220" customFormat="false" ht="12.75" hidden="false" customHeight="false" outlineLevel="0" collapsed="false">
      <c r="B220" s="3" t="e">
        <f aca="false">WEEKNUM(C220)&amp;"-"&amp;YEAR(C220)</f>
        <v>#VALUE!</v>
      </c>
      <c r="C220" s="4" t="n">
        <v>35125</v>
      </c>
      <c r="D220" s="1" t="n">
        <f aca="false">E220/100*42/5.825-F220</f>
        <v>1.69574248927039</v>
      </c>
      <c r="E220" s="0" t="n">
        <v>53.42</v>
      </c>
      <c r="F220" s="0" t="n">
        <v>2.156</v>
      </c>
      <c r="J220" s="0" t="str">
        <f aca="false">IF(OR(MONTH(C220)&lt;=3,MONTH(C220)&gt;=10),"Oct-Mar","Apr-Sep")</f>
        <v>Oct-Mar</v>
      </c>
    </row>
    <row r="221" customFormat="false" ht="12.75" hidden="false" customHeight="false" outlineLevel="0" collapsed="false">
      <c r="B221" s="3" t="e">
        <f aca="false">WEEKNUM(C221)&amp;"-"&amp;YEAR(C221)</f>
        <v>#VALUE!</v>
      </c>
      <c r="C221" s="4" t="n">
        <v>35128</v>
      </c>
      <c r="D221" s="1" t="n">
        <f aca="false">E221/100*42/5.825-F221</f>
        <v>1.52017167381974</v>
      </c>
      <c r="E221" s="0" t="n">
        <v>52.15</v>
      </c>
      <c r="F221" s="0" t="n">
        <v>2.24</v>
      </c>
      <c r="J221" s="0" t="str">
        <f aca="false">IF(OR(MONTH(C221)&lt;=3,MONTH(C221)&gt;=10),"Oct-Mar","Apr-Sep")</f>
        <v>Oct-Mar</v>
      </c>
    </row>
    <row r="222" customFormat="false" ht="12.75" hidden="false" customHeight="false" outlineLevel="0" collapsed="false">
      <c r="B222" s="3" t="e">
        <f aca="false">WEEKNUM(C222)&amp;"-"&amp;YEAR(C222)</f>
        <v>#VALUE!</v>
      </c>
      <c r="C222" s="4" t="n">
        <v>35129</v>
      </c>
      <c r="D222" s="1" t="n">
        <f aca="false">E222/100*42/5.825-F222</f>
        <v>1.64745922746781</v>
      </c>
      <c r="E222" s="0" t="n">
        <v>53</v>
      </c>
      <c r="F222" s="0" t="n">
        <v>2.174</v>
      </c>
      <c r="J222" s="0" t="str">
        <f aca="false">IF(OR(MONTH(C222)&lt;=3,MONTH(C222)&gt;=10),"Oct-Mar","Apr-Sep")</f>
        <v>Oct-Mar</v>
      </c>
    </row>
    <row r="223" customFormat="false" ht="12.75" hidden="false" customHeight="false" outlineLevel="0" collapsed="false">
      <c r="B223" s="3" t="e">
        <f aca="false">WEEKNUM(C223)&amp;"-"&amp;YEAR(C223)</f>
        <v>#VALUE!</v>
      </c>
      <c r="C223" s="4" t="n">
        <v>35130</v>
      </c>
      <c r="D223" s="1" t="n">
        <f aca="false">E223/100*42/5.825-F223</f>
        <v>1.72142489270386</v>
      </c>
      <c r="E223" s="0" t="n">
        <v>54.22</v>
      </c>
      <c r="F223" s="0" t="n">
        <v>2.188</v>
      </c>
      <c r="J223" s="0" t="str">
        <f aca="false">IF(OR(MONTH(C223)&lt;=3,MONTH(C223)&gt;=10),"Oct-Mar","Apr-Sep")</f>
        <v>Oct-Mar</v>
      </c>
    </row>
    <row r="224" customFormat="false" ht="12.75" hidden="false" customHeight="false" outlineLevel="0" collapsed="false">
      <c r="B224" s="3" t="e">
        <f aca="false">WEEKNUM(C224)&amp;"-"&amp;YEAR(C224)</f>
        <v>#VALUE!</v>
      </c>
      <c r="C224" s="4" t="n">
        <v>35131</v>
      </c>
      <c r="D224" s="1" t="n">
        <f aca="false">E224/100*42/5.825-F224</f>
        <v>1.74969957081545</v>
      </c>
      <c r="E224" s="0" t="n">
        <v>53.78</v>
      </c>
      <c r="F224" s="0" t="n">
        <v>2.128</v>
      </c>
      <c r="J224" s="0" t="str">
        <f aca="false">IF(OR(MONTH(C224)&lt;=3,MONTH(C224)&gt;=10),"Oct-Mar","Apr-Sep")</f>
        <v>Oct-Mar</v>
      </c>
    </row>
    <row r="225" customFormat="false" ht="12.75" hidden="false" customHeight="false" outlineLevel="0" collapsed="false">
      <c r="B225" s="3" t="e">
        <f aca="false">WEEKNUM(C225)&amp;"-"&amp;YEAR(C225)</f>
        <v>#VALUE!</v>
      </c>
      <c r="C225" s="4" t="n">
        <v>35132</v>
      </c>
      <c r="D225" s="1" t="n">
        <f aca="false">E225/100*42/5.825-F225</f>
        <v>1.75818454935622</v>
      </c>
      <c r="E225" s="0" t="n">
        <v>53.44</v>
      </c>
      <c r="F225" s="0" t="n">
        <v>2.095</v>
      </c>
      <c r="J225" s="0" t="str">
        <f aca="false">IF(OR(MONTH(C225)&lt;=3,MONTH(C225)&gt;=10),"Oct-Mar","Apr-Sep")</f>
        <v>Oct-Mar</v>
      </c>
    </row>
    <row r="226" customFormat="false" ht="12.75" hidden="false" customHeight="false" outlineLevel="0" collapsed="false">
      <c r="B226" s="3" t="e">
        <f aca="false">WEEKNUM(C226)&amp;"-"&amp;YEAR(C226)</f>
        <v>#VALUE!</v>
      </c>
      <c r="C226" s="4" t="n">
        <v>35135</v>
      </c>
      <c r="D226" s="1" t="n">
        <f aca="false">E226/100*42/5.825-F226</f>
        <v>1.79848068669528</v>
      </c>
      <c r="E226" s="0" t="n">
        <v>55.15</v>
      </c>
      <c r="F226" s="0" t="n">
        <v>2.178</v>
      </c>
      <c r="J226" s="0" t="str">
        <f aca="false">IF(OR(MONTH(C226)&lt;=3,MONTH(C226)&gt;=10),"Oct-Mar","Apr-Sep")</f>
        <v>Oct-Mar</v>
      </c>
    </row>
    <row r="227" customFormat="false" ht="12.75" hidden="false" customHeight="false" outlineLevel="0" collapsed="false">
      <c r="B227" s="3" t="e">
        <f aca="false">WEEKNUM(C227)&amp;"-"&amp;YEAR(C227)</f>
        <v>#VALUE!</v>
      </c>
      <c r="C227" s="4" t="n">
        <v>35136</v>
      </c>
      <c r="D227" s="1" t="n">
        <f aca="false">E227/100*42/5.825-F227</f>
        <v>1.78540772532189</v>
      </c>
      <c r="E227" s="0" t="n">
        <v>54.83</v>
      </c>
      <c r="F227" s="0" t="n">
        <v>2.168</v>
      </c>
      <c r="J227" s="0" t="str">
        <f aca="false">IF(OR(MONTH(C227)&lt;=3,MONTH(C227)&gt;=10),"Oct-Mar","Apr-Sep")</f>
        <v>Oct-Mar</v>
      </c>
    </row>
    <row r="228" customFormat="false" ht="12.75" hidden="false" customHeight="false" outlineLevel="0" collapsed="false">
      <c r="B228" s="3" t="e">
        <f aca="false">WEEKNUM(C228)&amp;"-"&amp;YEAR(C228)</f>
        <v>#VALUE!</v>
      </c>
      <c r="C228" s="4" t="n">
        <v>35137</v>
      </c>
      <c r="D228" s="1" t="n">
        <f aca="false">E228/100*42/5.825-F228</f>
        <v>1.69610300429185</v>
      </c>
      <c r="E228" s="0" t="n">
        <v>54.59</v>
      </c>
      <c r="F228" s="0" t="n">
        <v>2.24</v>
      </c>
      <c r="J228" s="0" t="str">
        <f aca="false">IF(OR(MONTH(C228)&lt;=3,MONTH(C228)&gt;=10),"Oct-Mar","Apr-Sep")</f>
        <v>Oct-Mar</v>
      </c>
    </row>
    <row r="229" customFormat="false" ht="12.75" hidden="false" customHeight="false" outlineLevel="0" collapsed="false">
      <c r="B229" s="3" t="e">
        <f aca="false">WEEKNUM(C229)&amp;"-"&amp;YEAR(C229)</f>
        <v>#VALUE!</v>
      </c>
      <c r="C229" s="4" t="n">
        <v>35138</v>
      </c>
      <c r="D229" s="1" t="n">
        <f aca="false">E229/100*42/5.825-F229</f>
        <v>1.72371244635193</v>
      </c>
      <c r="E229" s="0" t="n">
        <v>55.07</v>
      </c>
      <c r="F229" s="0" t="n">
        <v>2.247</v>
      </c>
      <c r="J229" s="0" t="str">
        <f aca="false">IF(OR(MONTH(C229)&lt;=3,MONTH(C229)&gt;=10),"Oct-Mar","Apr-Sep")</f>
        <v>Oct-Mar</v>
      </c>
    </row>
    <row r="230" customFormat="false" ht="12.75" hidden="false" customHeight="false" outlineLevel="0" collapsed="false">
      <c r="B230" s="3" t="e">
        <f aca="false">WEEKNUM(C230)&amp;"-"&amp;YEAR(C230)</f>
        <v>#VALUE!</v>
      </c>
      <c r="C230" s="4" t="n">
        <v>35139</v>
      </c>
      <c r="D230" s="1" t="n">
        <f aca="false">E230/100*42/5.825-F230</f>
        <v>1.8396008583691</v>
      </c>
      <c r="E230" s="0" t="n">
        <v>57.87</v>
      </c>
      <c r="F230" s="0" t="n">
        <v>2.333</v>
      </c>
      <c r="J230" s="0" t="str">
        <f aca="false">IF(OR(MONTH(C230)&lt;=3,MONTH(C230)&gt;=10),"Oct-Mar","Apr-Sep")</f>
        <v>Oct-Mar</v>
      </c>
    </row>
    <row r="231" customFormat="false" ht="12.75" hidden="false" customHeight="false" outlineLevel="0" collapsed="false">
      <c r="B231" s="3" t="e">
        <f aca="false">WEEKNUM(C231)&amp;"-"&amp;YEAR(C231)</f>
        <v>#VALUE!</v>
      </c>
      <c r="C231" s="4" t="n">
        <v>35142</v>
      </c>
      <c r="D231" s="1" t="n">
        <f aca="false">E231/100*42/5.825-F231</f>
        <v>1.83536909871245</v>
      </c>
      <c r="E231" s="0" t="n">
        <v>60.28</v>
      </c>
      <c r="F231" s="0" t="n">
        <v>2.511</v>
      </c>
      <c r="J231" s="0" t="str">
        <f aca="false">IF(OR(MONTH(C231)&lt;=3,MONTH(C231)&gt;=10),"Oct-Mar","Apr-Sep")</f>
        <v>Oct-Mar</v>
      </c>
    </row>
    <row r="232" customFormat="false" ht="12.75" hidden="false" customHeight="false" outlineLevel="0" collapsed="false">
      <c r="B232" s="3" t="e">
        <f aca="false">WEEKNUM(C232)&amp;"-"&amp;YEAR(C232)</f>
        <v>#VALUE!</v>
      </c>
      <c r="C232" s="4" t="n">
        <v>35143</v>
      </c>
      <c r="D232" s="1" t="n">
        <f aca="false">E232/100*42/5.825-F232</f>
        <v>1.9661330472103</v>
      </c>
      <c r="E232" s="0" t="n">
        <v>62.26</v>
      </c>
      <c r="F232" s="0" t="n">
        <v>2.523</v>
      </c>
      <c r="J232" s="0" t="str">
        <f aca="false">IF(OR(MONTH(C232)&lt;=3,MONTH(C232)&gt;=10),"Oct-Mar","Apr-Sep")</f>
        <v>Oct-Mar</v>
      </c>
    </row>
    <row r="233" customFormat="false" ht="12.75" hidden="false" customHeight="false" outlineLevel="0" collapsed="false">
      <c r="B233" s="3" t="e">
        <f aca="false">WEEKNUM(C233)&amp;"-"&amp;YEAR(C233)</f>
        <v>#VALUE!</v>
      </c>
      <c r="C233" s="4" t="n">
        <v>35144</v>
      </c>
      <c r="D233" s="1" t="n">
        <f aca="false">E233/100*42/5.825-F233</f>
        <v>1.97714163090129</v>
      </c>
      <c r="E233" s="0" t="n">
        <v>63.12</v>
      </c>
      <c r="F233" s="0" t="n">
        <v>2.574</v>
      </c>
      <c r="J233" s="0" t="str">
        <f aca="false">IF(OR(MONTH(C233)&lt;=3,MONTH(C233)&gt;=10),"Oct-Mar","Apr-Sep")</f>
        <v>Oct-Mar</v>
      </c>
    </row>
    <row r="234" customFormat="false" ht="12.75" hidden="false" customHeight="false" outlineLevel="0" collapsed="false">
      <c r="B234" s="3" t="e">
        <f aca="false">WEEKNUM(C234)&amp;"-"&amp;YEAR(C234)</f>
        <v>#VALUE!</v>
      </c>
      <c r="C234" s="4" t="n">
        <v>35145</v>
      </c>
      <c r="D234" s="1" t="n">
        <f aca="false">E234/100*42/5.825-F234</f>
        <v>1.68207725321888</v>
      </c>
      <c r="E234" s="0" t="n">
        <v>61.33</v>
      </c>
      <c r="F234" s="0" t="n">
        <v>2.74</v>
      </c>
      <c r="J234" s="0" t="str">
        <f aca="false">IF(OR(MONTH(C234)&lt;=3,MONTH(C234)&gt;=10),"Oct-Mar","Apr-Sep")</f>
        <v>Oct-Mar</v>
      </c>
    </row>
    <row r="235" customFormat="false" ht="12.75" hidden="false" customHeight="false" outlineLevel="0" collapsed="false">
      <c r="B235" s="3" t="e">
        <f aca="false">WEEKNUM(C235)&amp;"-"&amp;YEAR(C235)</f>
        <v>#VALUE!</v>
      </c>
      <c r="C235" s="4" t="n">
        <v>35146</v>
      </c>
      <c r="D235" s="1" t="n">
        <f aca="false">E235/100*42/5.825-F235</f>
        <v>1.65425321888412</v>
      </c>
      <c r="E235" s="0" t="n">
        <v>62.65</v>
      </c>
      <c r="F235" s="0" t="n">
        <v>2.863</v>
      </c>
      <c r="J235" s="0" t="str">
        <f aca="false">IF(OR(MONTH(C235)&lt;=3,MONTH(C235)&gt;=10),"Oct-Mar","Apr-Sep")</f>
        <v>Oct-Mar</v>
      </c>
    </row>
    <row r="236" customFormat="false" ht="12.75" hidden="false" customHeight="false" outlineLevel="0" collapsed="false">
      <c r="B236" s="3" t="e">
        <f aca="false">WEEKNUM(C236)&amp;"-"&amp;YEAR(C236)</f>
        <v>#VALUE!</v>
      </c>
      <c r="C236" s="4" t="n">
        <v>35149</v>
      </c>
      <c r="D236" s="1" t="n">
        <f aca="false">E236/100*42/5.825-F236</f>
        <v>1.77790987124463</v>
      </c>
      <c r="E236" s="0" t="n">
        <v>63.2</v>
      </c>
      <c r="F236" s="0" t="n">
        <v>2.779</v>
      </c>
      <c r="J236" s="0" t="str">
        <f aca="false">IF(OR(MONTH(C236)&lt;=3,MONTH(C236)&gt;=10),"Oct-Mar","Apr-Sep")</f>
        <v>Oct-Mar</v>
      </c>
    </row>
    <row r="237" customFormat="false" ht="12.75" hidden="false" customHeight="false" outlineLevel="0" collapsed="false">
      <c r="B237" s="3" t="e">
        <f aca="false">WEEKNUM(C237)&amp;"-"&amp;YEAR(C237)</f>
        <v>#VALUE!</v>
      </c>
      <c r="C237" s="4" t="n">
        <v>35150</v>
      </c>
      <c r="D237" s="1" t="n">
        <f aca="false">E237/100*42/5.825-F237</f>
        <v>2.41104291845494</v>
      </c>
      <c r="E237" s="0" t="n">
        <v>64.88</v>
      </c>
      <c r="F237" s="0" t="n">
        <v>2.267</v>
      </c>
      <c r="J237" s="0" t="str">
        <f aca="false">IF(OR(MONTH(C237)&lt;=3,MONTH(C237)&gt;=10),"Oct-Mar","Apr-Sep")</f>
        <v>Oct-Mar</v>
      </c>
    </row>
    <row r="238" customFormat="false" ht="12.75" hidden="false" customHeight="false" outlineLevel="0" collapsed="false">
      <c r="B238" s="3" t="e">
        <f aca="false">WEEKNUM(C238)&amp;"-"&amp;YEAR(C238)</f>
        <v>#VALUE!</v>
      </c>
      <c r="C238" s="4" t="n">
        <v>35151</v>
      </c>
      <c r="D238" s="1" t="n">
        <f aca="false">E238/100*42/5.825-F238</f>
        <v>2.41475107296137</v>
      </c>
      <c r="E238" s="0" t="n">
        <v>65.93</v>
      </c>
      <c r="F238" s="0" t="n">
        <v>2.339</v>
      </c>
      <c r="J238" s="0" t="str">
        <f aca="false">IF(OR(MONTH(C238)&lt;=3,MONTH(C238)&gt;=10),"Oct-Mar","Apr-Sep")</f>
        <v>Oct-Mar</v>
      </c>
    </row>
    <row r="239" customFormat="false" ht="12.75" hidden="false" customHeight="false" outlineLevel="0" collapsed="false">
      <c r="B239" s="3" t="e">
        <f aca="false">WEEKNUM(C239)&amp;"-"&amp;YEAR(C239)</f>
        <v>#VALUE!</v>
      </c>
      <c r="C239" s="4" t="n">
        <v>35152</v>
      </c>
      <c r="D239" s="1" t="n">
        <f aca="false">E239/100*42/5.825-F239</f>
        <v>2.23942489270386</v>
      </c>
      <c r="E239" s="0" t="n">
        <v>63.54</v>
      </c>
      <c r="F239" s="0" t="n">
        <v>2.342</v>
      </c>
      <c r="J239" s="0" t="str">
        <f aca="false">IF(OR(MONTH(C239)&lt;=3,MONTH(C239)&gt;=10),"Oct-Mar","Apr-Sep")</f>
        <v>Oct-Mar</v>
      </c>
    </row>
    <row r="240" customFormat="false" ht="12.75" hidden="false" customHeight="false" outlineLevel="0" collapsed="false">
      <c r="B240" s="3" t="e">
        <f aca="false">WEEKNUM(C240)&amp;"-"&amp;YEAR(C240)</f>
        <v>#VALUE!</v>
      </c>
      <c r="C240" s="4" t="n">
        <v>35153</v>
      </c>
      <c r="D240" s="1" t="n">
        <f aca="false">E240/100*42/5.825-F240</f>
        <v>2.18918454935622</v>
      </c>
      <c r="E240" s="0" t="n">
        <v>62.76</v>
      </c>
      <c r="F240" s="0" t="n">
        <v>2.336</v>
      </c>
      <c r="J240" s="0" t="str">
        <f aca="false">IF(OR(MONTH(C240)&lt;=3,MONTH(C240)&gt;=10),"Oct-Mar","Apr-Sep")</f>
        <v>Oct-Mar</v>
      </c>
    </row>
    <row r="241" customFormat="false" ht="12.75" hidden="false" customHeight="false" outlineLevel="0" collapsed="false">
      <c r="B241" s="3" t="e">
        <f aca="false">WEEKNUM(C241)&amp;"-"&amp;YEAR(C241)</f>
        <v>#VALUE!</v>
      </c>
      <c r="C241" s="4" t="n">
        <v>35156</v>
      </c>
      <c r="D241" s="1" t="n">
        <f aca="false">E241/100*42/5.825-F241</f>
        <v>1.8925321888412</v>
      </c>
      <c r="E241" s="0" t="n">
        <v>57.98</v>
      </c>
      <c r="F241" s="0" t="n">
        <v>2.288</v>
      </c>
      <c r="J241" s="0" t="str">
        <f aca="false">IF(OR(MONTH(C241)&lt;=3,MONTH(C241)&gt;=10),"Oct-Mar","Apr-Sep")</f>
        <v>Apr-Sep</v>
      </c>
    </row>
    <row r="242" customFormat="false" ht="12.75" hidden="false" customHeight="false" outlineLevel="0" collapsed="false">
      <c r="B242" s="3" t="e">
        <f aca="false">WEEKNUM(C242)&amp;"-"&amp;YEAR(C242)</f>
        <v>#VALUE!</v>
      </c>
      <c r="C242" s="4" t="n">
        <v>35157</v>
      </c>
      <c r="D242" s="1" t="n">
        <f aca="false">E242/100*42/5.825-F242</f>
        <v>2.01299141630901</v>
      </c>
      <c r="E242" s="0" t="n">
        <v>59.72</v>
      </c>
      <c r="F242" s="0" t="n">
        <v>2.293</v>
      </c>
      <c r="J242" s="0" t="str">
        <f aca="false">IF(OR(MONTH(C242)&lt;=3,MONTH(C242)&gt;=10),"Oct-Mar","Apr-Sep")</f>
        <v>Apr-Sep</v>
      </c>
    </row>
    <row r="243" customFormat="false" ht="12.75" hidden="false" customHeight="false" outlineLevel="0" collapsed="false">
      <c r="B243" s="3" t="e">
        <f aca="false">WEEKNUM(C243)&amp;"-"&amp;YEAR(C243)</f>
        <v>#VALUE!</v>
      </c>
      <c r="C243" s="4" t="n">
        <v>35158</v>
      </c>
      <c r="D243" s="1" t="n">
        <f aca="false">E243/100*42/5.825-F243</f>
        <v>1.89383690987124</v>
      </c>
      <c r="E243" s="0" t="n">
        <v>58.22</v>
      </c>
      <c r="F243" s="0" t="n">
        <v>2.304</v>
      </c>
      <c r="J243" s="0" t="str">
        <f aca="false">IF(OR(MONTH(C243)&lt;=3,MONTH(C243)&gt;=10),"Oct-Mar","Apr-Sep")</f>
        <v>Apr-Sep</v>
      </c>
    </row>
    <row r="244" customFormat="false" ht="12.75" hidden="false" customHeight="false" outlineLevel="0" collapsed="false">
      <c r="B244" s="3" t="e">
        <f aca="false">WEEKNUM(C244)&amp;"-"&amp;YEAR(C244)</f>
        <v>#VALUE!</v>
      </c>
      <c r="C244" s="4" t="n">
        <v>35159</v>
      </c>
      <c r="D244" s="1" t="n">
        <f aca="false">E244/100*42/5.825-F244</f>
        <v>1.96017596566524</v>
      </c>
      <c r="E244" s="0" t="n">
        <v>59.57</v>
      </c>
      <c r="F244" s="0" t="n">
        <v>2.335</v>
      </c>
      <c r="J244" s="0" t="str">
        <f aca="false">IF(OR(MONTH(C244)&lt;=3,MONTH(C244)&gt;=10),"Oct-Mar","Apr-Sep")</f>
        <v>Apr-Sep</v>
      </c>
    </row>
    <row r="245" customFormat="false" ht="12.75" hidden="false" customHeight="false" outlineLevel="0" collapsed="false">
      <c r="B245" s="3" t="e">
        <f aca="false">WEEKNUM(C245)&amp;"-"&amp;YEAR(C245)</f>
        <v>#VALUE!</v>
      </c>
      <c r="C245" s="4" t="n">
        <v>35163</v>
      </c>
      <c r="D245" s="1" t="n">
        <f aca="false">E245/100*42/5.825-F245</f>
        <v>1.96787982832618</v>
      </c>
      <c r="E245" s="0" t="n">
        <v>60.19</v>
      </c>
      <c r="F245" s="0" t="n">
        <v>2.372</v>
      </c>
      <c r="J245" s="0" t="str">
        <f aca="false">IF(OR(MONTH(C245)&lt;=3,MONTH(C245)&gt;=10),"Oct-Mar","Apr-Sep")</f>
        <v>Apr-Sep</v>
      </c>
    </row>
    <row r="246" customFormat="false" ht="12.75" hidden="false" customHeight="false" outlineLevel="0" collapsed="false">
      <c r="B246" s="3" t="e">
        <f aca="false">WEEKNUM(C246)&amp;"-"&amp;YEAR(C246)</f>
        <v>#VALUE!</v>
      </c>
      <c r="C246" s="4" t="n">
        <v>35164</v>
      </c>
      <c r="D246" s="1" t="n">
        <f aca="false">E246/100*42/5.825-F246</f>
        <v>2.00332618025751</v>
      </c>
      <c r="E246" s="0" t="n">
        <v>60.64</v>
      </c>
      <c r="F246" s="0" t="n">
        <v>2.369</v>
      </c>
      <c r="J246" s="0" t="str">
        <f aca="false">IF(OR(MONTH(C246)&lt;=3,MONTH(C246)&gt;=10),"Oct-Mar","Apr-Sep")</f>
        <v>Apr-Sep</v>
      </c>
    </row>
    <row r="247" customFormat="false" ht="12.75" hidden="false" customHeight="false" outlineLevel="0" collapsed="false">
      <c r="B247" s="3" t="e">
        <f aca="false">WEEKNUM(C247)&amp;"-"&amp;YEAR(C247)</f>
        <v>#VALUE!</v>
      </c>
      <c r="C247" s="4" t="n">
        <v>35165</v>
      </c>
      <c r="D247" s="1" t="n">
        <f aca="false">E247/100*42/5.825-F247</f>
        <v>2.16715879828326</v>
      </c>
      <c r="E247" s="0" t="n">
        <v>62.51</v>
      </c>
      <c r="F247" s="0" t="n">
        <v>2.34</v>
      </c>
      <c r="J247" s="0" t="str">
        <f aca="false">IF(OR(MONTH(C247)&lt;=3,MONTH(C247)&gt;=10),"Oct-Mar","Apr-Sep")</f>
        <v>Apr-Sep</v>
      </c>
    </row>
    <row r="248" customFormat="false" ht="12.75" hidden="false" customHeight="false" outlineLevel="0" collapsed="false">
      <c r="B248" s="3" t="e">
        <f aca="false">WEEKNUM(C248)&amp;"-"&amp;YEAR(C248)</f>
        <v>#VALUE!</v>
      </c>
      <c r="C248" s="4" t="n">
        <v>35166</v>
      </c>
      <c r="D248" s="1" t="n">
        <f aca="false">E248/100*42/5.825-F248</f>
        <v>2.28703433476395</v>
      </c>
      <c r="E248" s="0" t="n">
        <v>64.02</v>
      </c>
      <c r="F248" s="0" t="n">
        <v>2.329</v>
      </c>
      <c r="J248" s="0" t="str">
        <f aca="false">IF(OR(MONTH(C248)&lt;=3,MONTH(C248)&gt;=10),"Oct-Mar","Apr-Sep")</f>
        <v>Apr-Sep</v>
      </c>
    </row>
    <row r="249" customFormat="false" ht="12.75" hidden="false" customHeight="false" outlineLevel="0" collapsed="false">
      <c r="B249" s="3" t="e">
        <f aca="false">WEEKNUM(C249)&amp;"-"&amp;YEAR(C249)</f>
        <v>#VALUE!</v>
      </c>
      <c r="C249" s="4" t="n">
        <v>35167</v>
      </c>
      <c r="D249" s="1" t="n">
        <f aca="false">E249/100*42/5.825-F249</f>
        <v>2.06082832618026</v>
      </c>
      <c r="E249" s="0" t="n">
        <v>62.02</v>
      </c>
      <c r="F249" s="0" t="n">
        <v>2.411</v>
      </c>
      <c r="J249" s="0" t="str">
        <f aca="false">IF(OR(MONTH(C249)&lt;=3,MONTH(C249)&gt;=10),"Oct-Mar","Apr-Sep")</f>
        <v>Apr-Sep</v>
      </c>
    </row>
    <row r="250" customFormat="false" ht="12.75" hidden="false" customHeight="false" outlineLevel="0" collapsed="false">
      <c r="B250" s="3" t="e">
        <f aca="false">WEEKNUM(C250)&amp;"-"&amp;YEAR(C250)</f>
        <v>#VALUE!</v>
      </c>
      <c r="C250" s="4" t="n">
        <v>35170</v>
      </c>
      <c r="D250" s="1" t="n">
        <f aca="false">E250/100*42/5.825-F250</f>
        <v>2.17209012875536</v>
      </c>
      <c r="E250" s="0" t="n">
        <v>62.62</v>
      </c>
      <c r="F250" s="0" t="n">
        <v>2.343</v>
      </c>
      <c r="J250" s="0" t="str">
        <f aca="false">IF(OR(MONTH(C250)&lt;=3,MONTH(C250)&gt;=10),"Oct-Mar","Apr-Sep")</f>
        <v>Apr-Sep</v>
      </c>
    </row>
    <row r="251" customFormat="false" ht="12.75" hidden="false" customHeight="false" outlineLevel="0" collapsed="false">
      <c r="B251" s="3" t="e">
        <f aca="false">WEEKNUM(C251)&amp;"-"&amp;YEAR(C251)</f>
        <v>#VALUE!</v>
      </c>
      <c r="C251" s="4" t="n">
        <v>35171</v>
      </c>
      <c r="D251" s="1" t="n">
        <f aca="false">E251/100*42/5.825-F251</f>
        <v>1.97701287553648</v>
      </c>
      <c r="E251" s="0" t="n">
        <v>59.54</v>
      </c>
      <c r="F251" s="0" t="n">
        <v>2.316</v>
      </c>
      <c r="J251" s="0" t="str">
        <f aca="false">IF(OR(MONTH(C251)&lt;=3,MONTH(C251)&gt;=10),"Oct-Mar","Apr-Sep")</f>
        <v>Apr-Sep</v>
      </c>
    </row>
    <row r="252" customFormat="false" ht="12.75" hidden="false" customHeight="false" outlineLevel="0" collapsed="false">
      <c r="B252" s="3" t="e">
        <f aca="false">WEEKNUM(C252)&amp;"-"&amp;YEAR(C252)</f>
        <v>#VALUE!</v>
      </c>
      <c r="C252" s="4" t="n">
        <v>35172</v>
      </c>
      <c r="D252" s="1" t="n">
        <f aca="false">E252/100*42/5.825-F252</f>
        <v>1.8494635193133</v>
      </c>
      <c r="E252" s="0" t="n">
        <v>58.09</v>
      </c>
      <c r="F252" s="0" t="n">
        <v>2.339</v>
      </c>
      <c r="J252" s="0" t="str">
        <f aca="false">IF(OR(MONTH(C252)&lt;=3,MONTH(C252)&gt;=10),"Oct-Mar","Apr-Sep")</f>
        <v>Apr-Sep</v>
      </c>
    </row>
    <row r="253" customFormat="false" ht="12.75" hidden="false" customHeight="false" outlineLevel="0" collapsed="false">
      <c r="B253" s="3" t="e">
        <f aca="false">WEEKNUM(C253)&amp;"-"&amp;YEAR(C253)</f>
        <v>#VALUE!</v>
      </c>
      <c r="C253" s="4" t="n">
        <v>35173</v>
      </c>
      <c r="D253" s="1" t="n">
        <f aca="false">E253/100*42/5.825-F253</f>
        <v>1.66350643776824</v>
      </c>
      <c r="E253" s="0" t="n">
        <v>55.4</v>
      </c>
      <c r="F253" s="0" t="n">
        <v>2.331</v>
      </c>
      <c r="J253" s="0" t="str">
        <f aca="false">IF(OR(MONTH(C253)&lt;=3,MONTH(C253)&gt;=10),"Oct-Mar","Apr-Sep")</f>
        <v>Apr-Sep</v>
      </c>
    </row>
    <row r="254" customFormat="false" ht="12.75" hidden="false" customHeight="false" outlineLevel="0" collapsed="false">
      <c r="B254" s="3" t="e">
        <f aca="false">WEEKNUM(C254)&amp;"-"&amp;YEAR(C254)</f>
        <v>#VALUE!</v>
      </c>
      <c r="C254" s="4" t="n">
        <v>35174</v>
      </c>
      <c r="D254" s="1" t="n">
        <f aca="false">E254/100*42/5.825-F254</f>
        <v>1.65657939914163</v>
      </c>
      <c r="E254" s="0" t="n">
        <v>55.72</v>
      </c>
      <c r="F254" s="0" t="n">
        <v>2.361</v>
      </c>
      <c r="J254" s="0" t="str">
        <f aca="false">IF(OR(MONTH(C254)&lt;=3,MONTH(C254)&gt;=10),"Oct-Mar","Apr-Sep")</f>
        <v>Apr-Sep</v>
      </c>
    </row>
    <row r="255" customFormat="false" ht="12.75" hidden="false" customHeight="false" outlineLevel="0" collapsed="false">
      <c r="B255" s="3" t="e">
        <f aca="false">WEEKNUM(C255)&amp;"-"&amp;YEAR(C255)</f>
        <v>#VALUE!</v>
      </c>
      <c r="C255" s="4" t="n">
        <v>35177</v>
      </c>
      <c r="D255" s="1" t="n">
        <f aca="false">E255/100*42/5.825-F255</f>
        <v>1.61099141630901</v>
      </c>
      <c r="E255" s="0" t="n">
        <v>55.06</v>
      </c>
      <c r="F255" s="0" t="n">
        <v>2.359</v>
      </c>
      <c r="J255" s="0" t="str">
        <f aca="false">IF(OR(MONTH(C255)&lt;=3,MONTH(C255)&gt;=10),"Oct-Mar","Apr-Sep")</f>
        <v>Apr-Sep</v>
      </c>
    </row>
    <row r="256" customFormat="false" ht="12.75" hidden="false" customHeight="false" outlineLevel="0" collapsed="false">
      <c r="B256" s="3" t="e">
        <f aca="false">WEEKNUM(C256)&amp;"-"&amp;YEAR(C256)</f>
        <v>#VALUE!</v>
      </c>
      <c r="C256" s="4" t="n">
        <v>35178</v>
      </c>
      <c r="D256" s="1" t="n">
        <f aca="false">E256/100*42/5.825-F256</f>
        <v>1.85150214592275</v>
      </c>
      <c r="E256" s="0" t="n">
        <v>57.3</v>
      </c>
      <c r="F256" s="0" t="n">
        <v>2.28</v>
      </c>
      <c r="J256" s="0" t="str">
        <f aca="false">IF(OR(MONTH(C256)&lt;=3,MONTH(C256)&gt;=10),"Oct-Mar","Apr-Sep")</f>
        <v>Apr-Sep</v>
      </c>
    </row>
    <row r="257" customFormat="false" ht="12.75" hidden="false" customHeight="false" outlineLevel="0" collapsed="false">
      <c r="B257" s="3" t="e">
        <f aca="false">WEEKNUM(C257)&amp;"-"&amp;YEAR(C257)</f>
        <v>#VALUE!</v>
      </c>
      <c r="C257" s="4" t="n">
        <v>35179</v>
      </c>
      <c r="D257" s="1" t="n">
        <f aca="false">E257/100*42/5.825-F257</f>
        <v>1.98239484978541</v>
      </c>
      <c r="E257" s="0" t="n">
        <v>58.2</v>
      </c>
      <c r="F257" s="0" t="n">
        <v>2.214</v>
      </c>
      <c r="J257" s="0" t="str">
        <f aca="false">IF(OR(MONTH(C257)&lt;=3,MONTH(C257)&gt;=10),"Oct-Mar","Apr-Sep")</f>
        <v>Apr-Sep</v>
      </c>
    </row>
    <row r="258" customFormat="false" ht="12.75" hidden="false" customHeight="false" outlineLevel="0" collapsed="false">
      <c r="B258" s="3" t="e">
        <f aca="false">WEEKNUM(C258)&amp;"-"&amp;YEAR(C258)</f>
        <v>#VALUE!</v>
      </c>
      <c r="C258" s="4" t="n">
        <v>35180</v>
      </c>
      <c r="D258" s="1" t="n">
        <f aca="false">E258/100*42/5.825-F258</f>
        <v>1.97877253218884</v>
      </c>
      <c r="E258" s="0" t="n">
        <v>58.76</v>
      </c>
      <c r="F258" s="0" t="n">
        <v>2.258</v>
      </c>
      <c r="J258" s="0" t="str">
        <f aca="false">IF(OR(MONTH(C258)&lt;=3,MONTH(C258)&gt;=10),"Oct-Mar","Apr-Sep")</f>
        <v>Apr-Sep</v>
      </c>
    </row>
    <row r="259" customFormat="false" ht="12.75" hidden="false" customHeight="false" outlineLevel="0" collapsed="false">
      <c r="B259" s="3" t="e">
        <f aca="false">WEEKNUM(C259)&amp;"-"&amp;YEAR(C259)</f>
        <v>#VALUE!</v>
      </c>
      <c r="C259" s="4" t="n">
        <v>35181</v>
      </c>
      <c r="D259" s="1" t="n">
        <f aca="false">E259/100*42/5.825-F259</f>
        <v>2.06654506437768</v>
      </c>
      <c r="E259" s="0" t="n">
        <v>59.27</v>
      </c>
      <c r="F259" s="0" t="n">
        <v>2.207</v>
      </c>
      <c r="J259" s="0" t="str">
        <f aca="false">IF(OR(MONTH(C259)&lt;=3,MONTH(C259)&gt;=10),"Oct-Mar","Apr-Sep")</f>
        <v>Apr-Sep</v>
      </c>
    </row>
    <row r="260" customFormat="false" ht="12.75" hidden="false" customHeight="false" outlineLevel="0" collapsed="false">
      <c r="B260" s="3" t="e">
        <f aca="false">WEEKNUM(C260)&amp;"-"&amp;YEAR(C260)</f>
        <v>#VALUE!</v>
      </c>
      <c r="C260" s="4" t="n">
        <v>35184</v>
      </c>
      <c r="D260" s="1" t="n">
        <f aca="false">E260/100*42/5.825-F260</f>
        <v>2.26757510729614</v>
      </c>
      <c r="E260" s="0" t="n">
        <v>62.28</v>
      </c>
      <c r="F260" s="0" t="n">
        <v>2.223</v>
      </c>
      <c r="J260" s="0" t="str">
        <f aca="false">IF(OR(MONTH(C260)&lt;=3,MONTH(C260)&gt;=10),"Oct-Mar","Apr-Sep")</f>
        <v>Apr-Sep</v>
      </c>
    </row>
    <row r="261" customFormat="false" ht="12.75" hidden="false" customHeight="false" outlineLevel="0" collapsed="false">
      <c r="B261" s="3" t="e">
        <f aca="false">WEEKNUM(C261)&amp;"-"&amp;YEAR(C261)</f>
        <v>#VALUE!</v>
      </c>
      <c r="C261" s="4" t="n">
        <v>35185</v>
      </c>
      <c r="D261" s="1" t="n">
        <f aca="false">E261/100*42/5.825-F261</f>
        <v>2.23340772532189</v>
      </c>
      <c r="E261" s="0" t="n">
        <v>61.82</v>
      </c>
      <c r="F261" s="0" t="n">
        <v>2.224</v>
      </c>
      <c r="J261" s="0" t="str">
        <f aca="false">IF(OR(MONTH(C261)&lt;=3,MONTH(C261)&gt;=10),"Oct-Mar","Apr-Sep")</f>
        <v>Apr-Sep</v>
      </c>
    </row>
    <row r="262" customFormat="false" ht="12.75" hidden="false" customHeight="false" outlineLevel="0" collapsed="false">
      <c r="B262" s="3" t="e">
        <f aca="false">WEEKNUM(C262)&amp;"-"&amp;YEAR(C262)</f>
        <v>#VALUE!</v>
      </c>
      <c r="C262" s="4" t="n">
        <v>35186</v>
      </c>
      <c r="D262" s="1" t="n">
        <f aca="false">E262/100*42/5.825-F262</f>
        <v>1.67609871244635</v>
      </c>
      <c r="E262" s="0" t="n">
        <v>54.16</v>
      </c>
      <c r="F262" s="0" t="n">
        <v>2.229</v>
      </c>
      <c r="J262" s="0" t="str">
        <f aca="false">IF(OR(MONTH(C262)&lt;=3,MONTH(C262)&gt;=10),"Oct-Mar","Apr-Sep")</f>
        <v>Apr-Sep</v>
      </c>
    </row>
    <row r="263" customFormat="false" ht="12.75" hidden="false" customHeight="false" outlineLevel="0" collapsed="false">
      <c r="B263" s="3" t="e">
        <f aca="false">WEEKNUM(C263)&amp;"-"&amp;YEAR(C263)</f>
        <v>#VALUE!</v>
      </c>
      <c r="C263" s="4" t="n">
        <v>35187</v>
      </c>
      <c r="D263" s="1" t="n">
        <f aca="false">E263/100*42/5.825-F263</f>
        <v>1.69923605150215</v>
      </c>
      <c r="E263" s="0" t="n">
        <v>53.94</v>
      </c>
      <c r="F263" s="0" t="n">
        <v>2.19</v>
      </c>
      <c r="J263" s="0" t="str">
        <f aca="false">IF(OR(MONTH(C263)&lt;=3,MONTH(C263)&gt;=10),"Oct-Mar","Apr-Sep")</f>
        <v>Apr-Sep</v>
      </c>
    </row>
    <row r="264" customFormat="false" ht="12.75" hidden="false" customHeight="false" outlineLevel="0" collapsed="false">
      <c r="B264" s="3" t="e">
        <f aca="false">WEEKNUM(C264)&amp;"-"&amp;YEAR(C264)</f>
        <v>#VALUE!</v>
      </c>
      <c r="C264" s="4" t="n">
        <v>35188</v>
      </c>
      <c r="D264" s="1" t="n">
        <f aca="false">E264/100*42/5.825-F264</f>
        <v>1.81591845493562</v>
      </c>
      <c r="E264" s="0" t="n">
        <v>54.74</v>
      </c>
      <c r="F264" s="0" t="n">
        <v>2.131</v>
      </c>
      <c r="J264" s="0" t="str">
        <f aca="false">IF(OR(MONTH(C264)&lt;=3,MONTH(C264)&gt;=10),"Oct-Mar","Apr-Sep")</f>
        <v>Apr-Sep</v>
      </c>
    </row>
    <row r="265" customFormat="false" ht="12.75" hidden="false" customHeight="false" outlineLevel="0" collapsed="false">
      <c r="B265" s="3" t="e">
        <f aca="false">WEEKNUM(C265)&amp;"-"&amp;YEAR(C265)</f>
        <v>#VALUE!</v>
      </c>
      <c r="C265" s="4" t="n">
        <v>35191</v>
      </c>
      <c r="D265" s="1" t="n">
        <f aca="false">E265/100*42/5.825-F265</f>
        <v>1.78593991416309</v>
      </c>
      <c r="E265" s="0" t="n">
        <v>54.56</v>
      </c>
      <c r="F265" s="0" t="n">
        <v>2.148</v>
      </c>
      <c r="J265" s="0" t="str">
        <f aca="false">IF(OR(MONTH(C265)&lt;=3,MONTH(C265)&gt;=10),"Oct-Mar","Apr-Sep")</f>
        <v>Apr-Sep</v>
      </c>
    </row>
    <row r="266" customFormat="false" ht="12.75" hidden="false" customHeight="false" outlineLevel="0" collapsed="false">
      <c r="B266" s="3" t="e">
        <f aca="false">WEEKNUM(C266)&amp;"-"&amp;YEAR(C266)</f>
        <v>#VALUE!</v>
      </c>
      <c r="C266" s="4" t="n">
        <v>35192</v>
      </c>
      <c r="D266" s="1" t="n">
        <f aca="false">E266/100*42/5.825-F266</f>
        <v>1.76352360515021</v>
      </c>
      <c r="E266" s="0" t="n">
        <v>54.79</v>
      </c>
      <c r="F266" s="0" t="n">
        <v>2.187</v>
      </c>
      <c r="J266" s="0" t="str">
        <f aca="false">IF(OR(MONTH(C266)&lt;=3,MONTH(C266)&gt;=10),"Oct-Mar","Apr-Sep")</f>
        <v>Apr-Sep</v>
      </c>
    </row>
    <row r="267" customFormat="false" ht="12.75" hidden="false" customHeight="false" outlineLevel="0" collapsed="false">
      <c r="B267" s="3" t="e">
        <f aca="false">WEEKNUM(C267)&amp;"-"&amp;YEAR(C267)</f>
        <v>#VALUE!</v>
      </c>
      <c r="C267" s="4" t="n">
        <v>35193</v>
      </c>
      <c r="D267" s="1" t="n">
        <f aca="false">E267/100*42/5.825-F267</f>
        <v>1.77029184549356</v>
      </c>
      <c r="E267" s="0" t="n">
        <v>54.87</v>
      </c>
      <c r="F267" s="0" t="n">
        <v>2.186</v>
      </c>
      <c r="J267" s="0" t="str">
        <f aca="false">IF(OR(MONTH(C267)&lt;=3,MONTH(C267)&gt;=10),"Oct-Mar","Apr-Sep")</f>
        <v>Apr-Sep</v>
      </c>
    </row>
    <row r="268" customFormat="false" ht="12.75" hidden="false" customHeight="false" outlineLevel="0" collapsed="false">
      <c r="B268" s="3" t="e">
        <f aca="false">WEEKNUM(C268)&amp;"-"&amp;YEAR(C268)</f>
        <v>#VALUE!</v>
      </c>
      <c r="C268" s="4" t="n">
        <v>35194</v>
      </c>
      <c r="D268" s="1" t="n">
        <f aca="false">E268/100*42/5.825-F268</f>
        <v>1.72393991416309</v>
      </c>
      <c r="E268" s="0" t="n">
        <v>54.56</v>
      </c>
      <c r="F268" s="0" t="n">
        <v>2.21</v>
      </c>
      <c r="J268" s="0" t="str">
        <f aca="false">IF(OR(MONTH(C268)&lt;=3,MONTH(C268)&gt;=10),"Oct-Mar","Apr-Sep")</f>
        <v>Apr-Sep</v>
      </c>
    </row>
    <row r="269" customFormat="false" ht="12.75" hidden="false" customHeight="false" outlineLevel="0" collapsed="false">
      <c r="B269" s="3" t="e">
        <f aca="false">WEEKNUM(C269)&amp;"-"&amp;YEAR(C269)</f>
        <v>#VALUE!</v>
      </c>
      <c r="C269" s="4" t="n">
        <v>35195</v>
      </c>
      <c r="D269" s="1" t="n">
        <f aca="false">E269/100*42/5.825-F269</f>
        <v>1.75806008583691</v>
      </c>
      <c r="E269" s="0" t="n">
        <v>54.95</v>
      </c>
      <c r="F269" s="0" t="n">
        <v>2.204</v>
      </c>
      <c r="J269" s="0" t="str">
        <f aca="false">IF(OR(MONTH(C269)&lt;=3,MONTH(C269)&gt;=10),"Oct-Mar","Apr-Sep")</f>
        <v>Apr-Sep</v>
      </c>
    </row>
    <row r="270" customFormat="false" ht="12.75" hidden="false" customHeight="false" outlineLevel="0" collapsed="false">
      <c r="B270" s="3" t="e">
        <f aca="false">WEEKNUM(C270)&amp;"-"&amp;YEAR(C270)</f>
        <v>#VALUE!</v>
      </c>
      <c r="C270" s="4" t="n">
        <v>35198</v>
      </c>
      <c r="D270" s="1" t="n">
        <f aca="false">E270/100*42/5.825-F270</f>
        <v>1.7654678111588</v>
      </c>
      <c r="E270" s="0" t="n">
        <v>56.19</v>
      </c>
      <c r="F270" s="0" t="n">
        <v>2.286</v>
      </c>
      <c r="J270" s="0" t="str">
        <f aca="false">IF(OR(MONTH(C270)&lt;=3,MONTH(C270)&gt;=10),"Oct-Mar","Apr-Sep")</f>
        <v>Apr-Sep</v>
      </c>
    </row>
    <row r="271" customFormat="false" ht="12.75" hidden="false" customHeight="false" outlineLevel="0" collapsed="false">
      <c r="B271" s="3" t="e">
        <f aca="false">WEEKNUM(C271)&amp;"-"&amp;YEAR(C271)</f>
        <v>#VALUE!</v>
      </c>
      <c r="C271" s="4" t="n">
        <v>35199</v>
      </c>
      <c r="D271" s="1" t="n">
        <f aca="false">E271/100*42/5.825-F271</f>
        <v>1.71573819742489</v>
      </c>
      <c r="E271" s="0" t="n">
        <v>55.32</v>
      </c>
      <c r="F271" s="0" t="n">
        <v>2.273</v>
      </c>
      <c r="J271" s="0" t="str">
        <f aca="false">IF(OR(MONTH(C271)&lt;=3,MONTH(C271)&gt;=10),"Oct-Mar","Apr-Sep")</f>
        <v>Apr-Sep</v>
      </c>
    </row>
    <row r="272" customFormat="false" ht="12.75" hidden="false" customHeight="false" outlineLevel="0" collapsed="false">
      <c r="B272" s="3" t="e">
        <f aca="false">WEEKNUM(C272)&amp;"-"&amp;YEAR(C272)</f>
        <v>#VALUE!</v>
      </c>
      <c r="C272" s="4" t="n">
        <v>35200</v>
      </c>
      <c r="D272" s="1" t="n">
        <f aca="false">E272/100*42/5.825-F272</f>
        <v>1.65296566523605</v>
      </c>
      <c r="E272" s="0" t="n">
        <v>54.81</v>
      </c>
      <c r="F272" s="0" t="n">
        <v>2.299</v>
      </c>
      <c r="J272" s="0" t="str">
        <f aca="false">IF(OR(MONTH(C272)&lt;=3,MONTH(C272)&gt;=10),"Oct-Mar","Apr-Sep")</f>
        <v>Apr-Sep</v>
      </c>
    </row>
    <row r="273" customFormat="false" ht="12.75" hidden="false" customHeight="false" outlineLevel="0" collapsed="false">
      <c r="B273" s="3" t="e">
        <f aca="false">WEEKNUM(C273)&amp;"-"&amp;YEAR(C273)</f>
        <v>#VALUE!</v>
      </c>
      <c r="C273" s="4" t="n">
        <v>35201</v>
      </c>
      <c r="D273" s="1" t="n">
        <f aca="false">E273/100*42/5.825-F273</f>
        <v>1.51945922746781</v>
      </c>
      <c r="E273" s="0" t="n">
        <v>53</v>
      </c>
      <c r="F273" s="0" t="n">
        <v>2.302</v>
      </c>
      <c r="J273" s="0" t="str">
        <f aca="false">IF(OR(MONTH(C273)&lt;=3,MONTH(C273)&gt;=10),"Oct-Mar","Apr-Sep")</f>
        <v>Apr-Sep</v>
      </c>
    </row>
    <row r="274" customFormat="false" ht="12.75" hidden="false" customHeight="false" outlineLevel="0" collapsed="false">
      <c r="B274" s="3" t="e">
        <f aca="false">WEEKNUM(C274)&amp;"-"&amp;YEAR(C274)</f>
        <v>#VALUE!</v>
      </c>
      <c r="C274" s="4" t="n">
        <v>35202</v>
      </c>
      <c r="D274" s="1" t="n">
        <f aca="false">E274/100*42/5.825-F274</f>
        <v>1.5331330472103</v>
      </c>
      <c r="E274" s="0" t="n">
        <v>52.94</v>
      </c>
      <c r="F274" s="0" t="n">
        <v>2.284</v>
      </c>
      <c r="J274" s="0" t="str">
        <f aca="false">IF(OR(MONTH(C274)&lt;=3,MONTH(C274)&gt;=10),"Oct-Mar","Apr-Sep")</f>
        <v>Apr-Sep</v>
      </c>
    </row>
    <row r="275" customFormat="false" ht="12.75" hidden="false" customHeight="false" outlineLevel="0" collapsed="false">
      <c r="B275" s="3" t="e">
        <f aca="false">WEEKNUM(C275)&amp;"-"&amp;YEAR(C275)</f>
        <v>#VALUE!</v>
      </c>
      <c r="C275" s="4" t="n">
        <v>35205</v>
      </c>
      <c r="D275" s="1" t="n">
        <f aca="false">E275/100*42/5.825-F275</f>
        <v>1.65896995708155</v>
      </c>
      <c r="E275" s="0" t="n">
        <v>55.24</v>
      </c>
      <c r="F275" s="0" t="n">
        <v>2.324</v>
      </c>
      <c r="J275" s="0" t="str">
        <f aca="false">IF(OR(MONTH(C275)&lt;=3,MONTH(C275)&gt;=10),"Oct-Mar","Apr-Sep")</f>
        <v>Apr-Sep</v>
      </c>
    </row>
    <row r="276" customFormat="false" ht="12.75" hidden="false" customHeight="false" outlineLevel="0" collapsed="false">
      <c r="B276" s="3" t="e">
        <f aca="false">WEEKNUM(C276)&amp;"-"&amp;YEAR(C276)</f>
        <v>#VALUE!</v>
      </c>
      <c r="C276" s="4" t="n">
        <v>35206</v>
      </c>
      <c r="D276" s="1" t="n">
        <f aca="false">E276/100*42/5.825-F276</f>
        <v>1.60288841201717</v>
      </c>
      <c r="E276" s="0" t="n">
        <v>54.06</v>
      </c>
      <c r="F276" s="0" t="n">
        <v>2.295</v>
      </c>
      <c r="J276" s="0" t="str">
        <f aca="false">IF(OR(MONTH(C276)&lt;=3,MONTH(C276)&gt;=10),"Oct-Mar","Apr-Sep")</f>
        <v>Apr-Sep</v>
      </c>
    </row>
    <row r="277" customFormat="false" ht="12.75" hidden="false" customHeight="false" outlineLevel="0" collapsed="false">
      <c r="B277" s="3" t="e">
        <f aca="false">WEEKNUM(C277)&amp;"-"&amp;YEAR(C277)</f>
        <v>#VALUE!</v>
      </c>
      <c r="C277" s="4" t="n">
        <v>35207</v>
      </c>
      <c r="D277" s="1" t="n">
        <f aca="false">E277/100*42/5.825-F277</f>
        <v>1.63594420600858</v>
      </c>
      <c r="E277" s="0" t="n">
        <v>54.99</v>
      </c>
      <c r="F277" s="0" t="n">
        <v>2.329</v>
      </c>
      <c r="J277" s="0" t="str">
        <f aca="false">IF(OR(MONTH(C277)&lt;=3,MONTH(C277)&gt;=10),"Oct-Mar","Apr-Sep")</f>
        <v>Apr-Sep</v>
      </c>
    </row>
    <row r="278" customFormat="false" ht="12.75" hidden="false" customHeight="false" outlineLevel="0" collapsed="false">
      <c r="B278" s="3" t="e">
        <f aca="false">WEEKNUM(C278)&amp;"-"&amp;YEAR(C278)</f>
        <v>#VALUE!</v>
      </c>
      <c r="C278" s="4" t="n">
        <v>35208</v>
      </c>
      <c r="D278" s="1" t="n">
        <f aca="false">E278/100*42/5.825-F278</f>
        <v>1.58468240343348</v>
      </c>
      <c r="E278" s="0" t="n">
        <v>54.39</v>
      </c>
      <c r="F278" s="0" t="n">
        <v>2.337</v>
      </c>
      <c r="J278" s="0" t="str">
        <f aca="false">IF(OR(MONTH(C278)&lt;=3,MONTH(C278)&gt;=10),"Oct-Mar","Apr-Sep")</f>
        <v>Apr-Sep</v>
      </c>
    </row>
    <row r="279" customFormat="false" ht="12.75" hidden="false" customHeight="false" outlineLevel="0" collapsed="false">
      <c r="B279" s="3" t="e">
        <f aca="false">WEEKNUM(C279)&amp;"-"&amp;YEAR(C279)</f>
        <v>#VALUE!</v>
      </c>
      <c r="C279" s="4" t="n">
        <v>35209</v>
      </c>
      <c r="D279" s="1" t="n">
        <f aca="false">E279/100*42/5.825-F279</f>
        <v>1.5657296137339</v>
      </c>
      <c r="E279" s="0" t="n">
        <v>54.46</v>
      </c>
      <c r="F279" s="0" t="n">
        <v>2.361</v>
      </c>
      <c r="J279" s="0" t="str">
        <f aca="false">IF(OR(MONTH(C279)&lt;=3,MONTH(C279)&gt;=10),"Oct-Mar","Apr-Sep")</f>
        <v>Apr-Sep</v>
      </c>
    </row>
    <row r="280" customFormat="false" ht="12.75" hidden="false" customHeight="false" outlineLevel="0" collapsed="false">
      <c r="B280" s="3" t="e">
        <f aca="false">WEEKNUM(C280)&amp;"-"&amp;YEAR(C280)</f>
        <v>#VALUE!</v>
      </c>
      <c r="C280" s="4" t="n">
        <v>35213</v>
      </c>
      <c r="D280" s="1" t="n">
        <f aca="false">E280/100*42/5.825-F280</f>
        <v>1.48854077253219</v>
      </c>
      <c r="E280" s="0" t="n">
        <v>54.18</v>
      </c>
      <c r="F280" s="0" t="n">
        <v>2.418</v>
      </c>
      <c r="J280" s="0" t="str">
        <f aca="false">IF(OR(MONTH(C280)&lt;=3,MONTH(C280)&gt;=10),"Oct-Mar","Apr-Sep")</f>
        <v>Apr-Sep</v>
      </c>
    </row>
    <row r="281" customFormat="false" ht="12.75" hidden="false" customHeight="false" outlineLevel="0" collapsed="false">
      <c r="B281" s="3" t="e">
        <f aca="false">WEEKNUM(C281)&amp;"-"&amp;YEAR(C281)</f>
        <v>#VALUE!</v>
      </c>
      <c r="C281" s="4" t="n">
        <v>35214</v>
      </c>
      <c r="D281" s="1" t="n">
        <f aca="false">E281/100*42/5.825-F281</f>
        <v>1.45588841201717</v>
      </c>
      <c r="E281" s="0" t="n">
        <v>54.06</v>
      </c>
      <c r="F281" s="0" t="n">
        <v>2.442</v>
      </c>
      <c r="J281" s="0" t="str">
        <f aca="false">IF(OR(MONTH(C281)&lt;=3,MONTH(C281)&gt;=10),"Oct-Mar","Apr-Sep")</f>
        <v>Apr-Sep</v>
      </c>
    </row>
    <row r="282" customFormat="false" ht="12.75" hidden="false" customHeight="false" outlineLevel="0" collapsed="false">
      <c r="B282" s="3" t="e">
        <f aca="false">WEEKNUM(C282)&amp;"-"&amp;YEAR(C282)</f>
        <v>#VALUE!</v>
      </c>
      <c r="C282" s="4" t="n">
        <v>35215</v>
      </c>
      <c r="D282" s="1" t="n">
        <f aca="false">E282/100*42/5.825-F282</f>
        <v>1.35984549356223</v>
      </c>
      <c r="E282" s="0" t="n">
        <v>52.09</v>
      </c>
      <c r="F282" s="0" t="n">
        <v>2.396</v>
      </c>
      <c r="J282" s="0" t="str">
        <f aca="false">IF(OR(MONTH(C282)&lt;=3,MONTH(C282)&gt;=10),"Oct-Mar","Apr-Sep")</f>
        <v>Apr-Sep</v>
      </c>
    </row>
    <row r="283" customFormat="false" ht="12.75" hidden="false" customHeight="false" outlineLevel="0" collapsed="false">
      <c r="B283" s="3" t="e">
        <f aca="false">WEEKNUM(C283)&amp;"-"&amp;YEAR(C283)</f>
        <v>#VALUE!</v>
      </c>
      <c r="C283" s="4" t="n">
        <v>35216</v>
      </c>
      <c r="D283" s="1" t="n">
        <f aca="false">E283/100*42/5.825-F283</f>
        <v>1.26043776824034</v>
      </c>
      <c r="E283" s="0" t="n">
        <v>50.85</v>
      </c>
      <c r="F283" s="0" t="n">
        <v>2.406</v>
      </c>
      <c r="J283" s="0" t="str">
        <f aca="false">IF(OR(MONTH(C283)&lt;=3,MONTH(C283)&gt;=10),"Oct-Mar","Apr-Sep")</f>
        <v>Apr-Sep</v>
      </c>
    </row>
    <row r="284" customFormat="false" ht="12.75" hidden="false" customHeight="false" outlineLevel="0" collapsed="false">
      <c r="B284" s="3" t="e">
        <f aca="false">WEEKNUM(C284)&amp;"-"&amp;YEAR(C284)</f>
        <v>#VALUE!</v>
      </c>
      <c r="C284" s="4" t="n">
        <v>35219</v>
      </c>
      <c r="D284" s="1" t="n">
        <f aca="false">E284/100*42/5.825-F284</f>
        <v>1.28927896995708</v>
      </c>
      <c r="E284" s="0" t="n">
        <v>51.25</v>
      </c>
      <c r="F284" s="0" t="n">
        <v>2.406</v>
      </c>
      <c r="J284" s="0" t="str">
        <f aca="false">IF(OR(MONTH(C284)&lt;=3,MONTH(C284)&gt;=10),"Oct-Mar","Apr-Sep")</f>
        <v>Apr-Sep</v>
      </c>
    </row>
    <row r="285" customFormat="false" ht="12.75" hidden="false" customHeight="false" outlineLevel="0" collapsed="false">
      <c r="B285" s="3" t="e">
        <f aca="false">WEEKNUM(C285)&amp;"-"&amp;YEAR(C285)</f>
        <v>#VALUE!</v>
      </c>
      <c r="C285" s="4" t="n">
        <v>35220</v>
      </c>
      <c r="D285" s="1" t="n">
        <f aca="false">E285/100*42/5.825-F285</f>
        <v>1.35074678111588</v>
      </c>
      <c r="E285" s="0" t="n">
        <v>51.52</v>
      </c>
      <c r="F285" s="0" t="n">
        <v>2.364</v>
      </c>
      <c r="J285" s="0" t="str">
        <f aca="false">IF(OR(MONTH(C285)&lt;=3,MONTH(C285)&gt;=10),"Oct-Mar","Apr-Sep")</f>
        <v>Apr-Sep</v>
      </c>
    </row>
    <row r="286" customFormat="false" ht="12.75" hidden="false" customHeight="false" outlineLevel="0" collapsed="false">
      <c r="B286" s="3" t="e">
        <f aca="false">WEEKNUM(C286)&amp;"-"&amp;YEAR(C286)</f>
        <v>#VALUE!</v>
      </c>
      <c r="C286" s="4" t="n">
        <v>35221</v>
      </c>
      <c r="D286" s="1" t="n">
        <f aca="false">E286/100*42/5.825-F286</f>
        <v>1.28743776824034</v>
      </c>
      <c r="E286" s="0" t="n">
        <v>50.85</v>
      </c>
      <c r="F286" s="0" t="n">
        <v>2.379</v>
      </c>
      <c r="J286" s="0" t="str">
        <f aca="false">IF(OR(MONTH(C286)&lt;=3,MONTH(C286)&gt;=10),"Oct-Mar","Apr-Sep")</f>
        <v>Apr-Sep</v>
      </c>
    </row>
    <row r="287" customFormat="false" ht="12.75" hidden="false" customHeight="false" outlineLevel="0" collapsed="false">
      <c r="B287" s="3" t="e">
        <f aca="false">WEEKNUM(C287)&amp;"-"&amp;YEAR(C287)</f>
        <v>#VALUE!</v>
      </c>
      <c r="C287" s="4" t="n">
        <v>35222</v>
      </c>
      <c r="D287" s="1" t="n">
        <f aca="false">E287/100*42/5.825-F287</f>
        <v>1.31813733905579</v>
      </c>
      <c r="E287" s="0" t="n">
        <v>51.04</v>
      </c>
      <c r="F287" s="0" t="n">
        <v>2.362</v>
      </c>
      <c r="J287" s="0" t="str">
        <f aca="false">IF(OR(MONTH(C287)&lt;=3,MONTH(C287)&gt;=10),"Oct-Mar","Apr-Sep")</f>
        <v>Apr-Sep</v>
      </c>
    </row>
    <row r="288" customFormat="false" ht="12.75" hidden="false" customHeight="false" outlineLevel="0" collapsed="false">
      <c r="B288" s="3" t="e">
        <f aca="false">WEEKNUM(C288)&amp;"-"&amp;YEAR(C288)</f>
        <v>#VALUE!</v>
      </c>
      <c r="C288" s="4" t="n">
        <v>35223</v>
      </c>
      <c r="D288" s="1" t="n">
        <f aca="false">E288/100*42/5.825-F288</f>
        <v>1.33849356223176</v>
      </c>
      <c r="E288" s="0" t="n">
        <v>51.78</v>
      </c>
      <c r="F288" s="0" t="n">
        <v>2.395</v>
      </c>
      <c r="J288" s="0" t="str">
        <f aca="false">IF(OR(MONTH(C288)&lt;=3,MONTH(C288)&gt;=10),"Oct-Mar","Apr-Sep")</f>
        <v>Apr-Sep</v>
      </c>
    </row>
    <row r="289" customFormat="false" ht="12.75" hidden="false" customHeight="false" outlineLevel="0" collapsed="false">
      <c r="B289" s="3" t="e">
        <f aca="false">WEEKNUM(C289)&amp;"-"&amp;YEAR(C289)</f>
        <v>#VALUE!</v>
      </c>
      <c r="C289" s="4" t="n">
        <v>35226</v>
      </c>
      <c r="D289" s="1" t="n">
        <f aca="false">E289/100*42/5.825-F289</f>
        <v>1.31609442060086</v>
      </c>
      <c r="E289" s="0" t="n">
        <v>51.4</v>
      </c>
      <c r="F289" s="0" t="n">
        <v>2.39</v>
      </c>
      <c r="J289" s="0" t="str">
        <f aca="false">IF(OR(MONTH(C289)&lt;=3,MONTH(C289)&gt;=10),"Oct-Mar","Apr-Sep")</f>
        <v>Apr-Sep</v>
      </c>
    </row>
    <row r="290" customFormat="false" ht="12.75" hidden="false" customHeight="false" outlineLevel="0" collapsed="false">
      <c r="B290" s="3" t="e">
        <f aca="false">WEEKNUM(C290)&amp;"-"&amp;YEAR(C290)</f>
        <v>#VALUE!</v>
      </c>
      <c r="C290" s="4" t="n">
        <v>35227</v>
      </c>
      <c r="D290" s="1" t="n">
        <f aca="false">E290/100*42/5.825-F290</f>
        <v>1.23511158798283</v>
      </c>
      <c r="E290" s="0" t="n">
        <v>50.79</v>
      </c>
      <c r="F290" s="0" t="n">
        <v>2.427</v>
      </c>
      <c r="J290" s="0" t="str">
        <f aca="false">IF(OR(MONTH(C290)&lt;=3,MONTH(C290)&gt;=10),"Oct-Mar","Apr-Sep")</f>
        <v>Apr-Sep</v>
      </c>
    </row>
    <row r="291" customFormat="false" ht="12.75" hidden="false" customHeight="false" outlineLevel="0" collapsed="false">
      <c r="B291" s="3" t="e">
        <f aca="false">WEEKNUM(C291)&amp;"-"&amp;YEAR(C291)</f>
        <v>#VALUE!</v>
      </c>
      <c r="C291" s="4" t="n">
        <v>35228</v>
      </c>
      <c r="D291" s="1" t="n">
        <f aca="false">E291/100*42/5.825-F291</f>
        <v>1.2346008583691</v>
      </c>
      <c r="E291" s="0" t="n">
        <v>50.88</v>
      </c>
      <c r="F291" s="0" t="n">
        <v>2.434</v>
      </c>
      <c r="J291" s="0" t="str">
        <f aca="false">IF(OR(MONTH(C291)&lt;=3,MONTH(C291)&gt;=10),"Oct-Mar","Apr-Sep")</f>
        <v>Apr-Sep</v>
      </c>
    </row>
    <row r="292" customFormat="false" ht="12.75" hidden="false" customHeight="false" outlineLevel="0" collapsed="false">
      <c r="B292" s="3" t="e">
        <f aca="false">WEEKNUM(C292)&amp;"-"&amp;YEAR(C292)</f>
        <v>#VALUE!</v>
      </c>
      <c r="C292" s="4" t="n">
        <v>35229</v>
      </c>
      <c r="D292" s="1" t="n">
        <f aca="false">E292/100*42/5.825-F292</f>
        <v>1.17964806866953</v>
      </c>
      <c r="E292" s="0" t="n">
        <v>50.95</v>
      </c>
      <c r="F292" s="0" t="n">
        <v>2.494</v>
      </c>
      <c r="J292" s="0" t="str">
        <f aca="false">IF(OR(MONTH(C292)&lt;=3,MONTH(C292)&gt;=10),"Oct-Mar","Apr-Sep")</f>
        <v>Apr-Sep</v>
      </c>
    </row>
    <row r="293" customFormat="false" ht="12.75" hidden="false" customHeight="false" outlineLevel="0" collapsed="false">
      <c r="B293" s="3" t="e">
        <f aca="false">WEEKNUM(C293)&amp;"-"&amp;YEAR(C293)</f>
        <v>#VALUE!</v>
      </c>
      <c r="C293" s="4" t="n">
        <v>35230</v>
      </c>
      <c r="D293" s="1" t="n">
        <f aca="false">E293/100*42/5.825-F293</f>
        <v>1.20790987124464</v>
      </c>
      <c r="E293" s="0" t="n">
        <v>51.55</v>
      </c>
      <c r="F293" s="0" t="n">
        <v>2.509</v>
      </c>
      <c r="J293" s="0" t="str">
        <f aca="false">IF(OR(MONTH(C293)&lt;=3,MONTH(C293)&gt;=10),"Oct-Mar","Apr-Sep")</f>
        <v>Apr-Sep</v>
      </c>
    </row>
    <row r="294" customFormat="false" ht="12.75" hidden="false" customHeight="false" outlineLevel="0" collapsed="false">
      <c r="B294" s="3" t="e">
        <f aca="false">WEEKNUM(C294)&amp;"-"&amp;YEAR(C294)</f>
        <v>#VALUE!</v>
      </c>
      <c r="C294" s="4" t="n">
        <v>35233</v>
      </c>
      <c r="D294" s="1" t="n">
        <f aca="false">E294/100*42/5.825-F294</f>
        <v>1.30997424892704</v>
      </c>
      <c r="E294" s="0" t="n">
        <v>53.34</v>
      </c>
      <c r="F294" s="0" t="n">
        <v>2.536</v>
      </c>
      <c r="J294" s="0" t="str">
        <f aca="false">IF(OR(MONTH(C294)&lt;=3,MONTH(C294)&gt;=10),"Oct-Mar","Apr-Sep")</f>
        <v>Apr-Sep</v>
      </c>
    </row>
    <row r="295" customFormat="false" ht="12.75" hidden="false" customHeight="false" outlineLevel="0" collapsed="false">
      <c r="B295" s="3" t="e">
        <f aca="false">WEEKNUM(C295)&amp;"-"&amp;YEAR(C295)</f>
        <v>#VALUE!</v>
      </c>
      <c r="C295" s="4" t="n">
        <v>35234</v>
      </c>
      <c r="D295" s="1" t="n">
        <f aca="false">E295/100*42/5.825-F295</f>
        <v>1.17540772532189</v>
      </c>
      <c r="E295" s="0" t="n">
        <v>52.5</v>
      </c>
      <c r="F295" s="0" t="n">
        <v>2.61</v>
      </c>
      <c r="J295" s="0" t="str">
        <f aca="false">IF(OR(MONTH(C295)&lt;=3,MONTH(C295)&gt;=10),"Oct-Mar","Apr-Sep")</f>
        <v>Apr-Sep</v>
      </c>
    </row>
    <row r="296" customFormat="false" ht="12.75" hidden="false" customHeight="false" outlineLevel="0" collapsed="false">
      <c r="B296" s="3" t="e">
        <f aca="false">WEEKNUM(C296)&amp;"-"&amp;YEAR(C296)</f>
        <v>#VALUE!</v>
      </c>
      <c r="C296" s="4" t="n">
        <v>35235</v>
      </c>
      <c r="D296" s="1" t="n">
        <f aca="false">E296/100*42/5.825-F296</f>
        <v>1.05490557939914</v>
      </c>
      <c r="E296" s="0" t="n">
        <v>51.12</v>
      </c>
      <c r="F296" s="0" t="n">
        <v>2.631</v>
      </c>
      <c r="J296" s="0" t="str">
        <f aca="false">IF(OR(MONTH(C296)&lt;=3,MONTH(C296)&gt;=10),"Oct-Mar","Apr-Sep")</f>
        <v>Apr-Sep</v>
      </c>
    </row>
    <row r="297" customFormat="false" ht="12.75" hidden="false" customHeight="false" outlineLevel="0" collapsed="false">
      <c r="B297" s="3" t="e">
        <f aca="false">WEEKNUM(C297)&amp;"-"&amp;YEAR(C297)</f>
        <v>#VALUE!</v>
      </c>
      <c r="C297" s="4" t="n">
        <v>35236</v>
      </c>
      <c r="D297" s="1" t="n">
        <f aca="false">E297/100*42/5.825-F297</f>
        <v>1.0984678111588</v>
      </c>
      <c r="E297" s="0" t="n">
        <v>51.53</v>
      </c>
      <c r="F297" s="0" t="n">
        <v>2.617</v>
      </c>
      <c r="J297" s="0" t="str">
        <f aca="false">IF(OR(MONTH(C297)&lt;=3,MONTH(C297)&gt;=10),"Oct-Mar","Apr-Sep")</f>
        <v>Apr-Sep</v>
      </c>
    </row>
    <row r="298" customFormat="false" ht="12.75" hidden="false" customHeight="false" outlineLevel="0" collapsed="false">
      <c r="B298" s="3" t="e">
        <f aca="false">WEEKNUM(C298)&amp;"-"&amp;YEAR(C298)</f>
        <v>#VALUE!</v>
      </c>
      <c r="C298" s="4" t="n">
        <v>35237</v>
      </c>
      <c r="D298" s="1" t="n">
        <f aca="false">E298/100*42/5.825-F298</f>
        <v>1.06321030042918</v>
      </c>
      <c r="E298" s="0" t="n">
        <v>51.36</v>
      </c>
      <c r="F298" s="0" t="n">
        <v>2.64</v>
      </c>
      <c r="J298" s="0" t="str">
        <f aca="false">IF(OR(MONTH(C298)&lt;=3,MONTH(C298)&gt;=10),"Oct-Mar","Apr-Sep")</f>
        <v>Apr-Sep</v>
      </c>
    </row>
    <row r="299" customFormat="false" ht="12.75" hidden="false" customHeight="false" outlineLevel="0" collapsed="false">
      <c r="B299" s="3" t="e">
        <f aca="false">WEEKNUM(C299)&amp;"-"&amp;YEAR(C299)</f>
        <v>#VALUE!</v>
      </c>
      <c r="C299" s="4" t="n">
        <v>35240</v>
      </c>
      <c r="D299" s="1" t="n">
        <f aca="false">E299/100*42/5.825-F299</f>
        <v>1.05288412017167</v>
      </c>
      <c r="E299" s="0" t="n">
        <v>51.3</v>
      </c>
      <c r="F299" s="0" t="n">
        <v>2.646</v>
      </c>
      <c r="J299" s="0" t="str">
        <f aca="false">IF(OR(MONTH(C299)&lt;=3,MONTH(C299)&gt;=10),"Oct-Mar","Apr-Sep")</f>
        <v>Apr-Sep</v>
      </c>
    </row>
    <row r="300" customFormat="false" ht="12.75" hidden="false" customHeight="false" outlineLevel="0" collapsed="false">
      <c r="B300" s="3" t="e">
        <f aca="false">WEEKNUM(C300)&amp;"-"&amp;YEAR(C300)</f>
        <v>#VALUE!</v>
      </c>
      <c r="C300" s="4" t="n">
        <v>35241</v>
      </c>
      <c r="D300" s="1" t="n">
        <f aca="false">E300/100*42/5.825-F300</f>
        <v>1.02251072961373</v>
      </c>
      <c r="E300" s="0" t="n">
        <v>51.17</v>
      </c>
      <c r="F300" s="0" t="n">
        <v>2.667</v>
      </c>
      <c r="J300" s="0" t="str">
        <f aca="false">IF(OR(MONTH(C300)&lt;=3,MONTH(C300)&gt;=10),"Oct-Mar","Apr-Sep")</f>
        <v>Apr-Sep</v>
      </c>
    </row>
    <row r="301" customFormat="false" ht="12.75" hidden="false" customHeight="false" outlineLevel="0" collapsed="false">
      <c r="B301" s="3" t="e">
        <f aca="false">WEEKNUM(C301)&amp;"-"&amp;YEAR(C301)</f>
        <v>#VALUE!</v>
      </c>
      <c r="C301" s="4" t="n">
        <v>35242</v>
      </c>
      <c r="D301" s="1" t="n">
        <f aca="false">E301/100*42/5.825-F301</f>
        <v>1.08687124463519</v>
      </c>
      <c r="E301" s="0" t="n">
        <v>52.34</v>
      </c>
      <c r="F301" s="0" t="n">
        <v>2.687</v>
      </c>
      <c r="J301" s="0" t="str">
        <f aca="false">IF(OR(MONTH(C301)&lt;=3,MONTH(C301)&gt;=10),"Oct-Mar","Apr-Sep")</f>
        <v>Apr-Sep</v>
      </c>
    </row>
    <row r="302" customFormat="false" ht="12.75" hidden="false" customHeight="false" outlineLevel="0" collapsed="false">
      <c r="B302" s="3" t="e">
        <f aca="false">WEEKNUM(C302)&amp;"-"&amp;YEAR(C302)</f>
        <v>#VALUE!</v>
      </c>
      <c r="C302" s="4" t="n">
        <v>35243</v>
      </c>
      <c r="D302" s="1" t="n">
        <f aca="false">E302/100*42/5.825-F302</f>
        <v>1.08060515021459</v>
      </c>
      <c r="E302" s="0" t="n">
        <v>53.64</v>
      </c>
      <c r="F302" s="0" t="n">
        <v>2.787</v>
      </c>
      <c r="J302" s="0" t="str">
        <f aca="false">IF(OR(MONTH(C302)&lt;=3,MONTH(C302)&gt;=10),"Oct-Mar","Apr-Sep")</f>
        <v>Apr-Sep</v>
      </c>
    </row>
    <row r="303" customFormat="false" ht="12.75" hidden="false" customHeight="false" outlineLevel="0" collapsed="false">
      <c r="B303" s="3" t="e">
        <f aca="false">WEEKNUM(C303)&amp;"-"&amp;YEAR(C303)</f>
        <v>#VALUE!</v>
      </c>
      <c r="C303" s="4" t="n">
        <v>35244</v>
      </c>
      <c r="D303" s="1" t="n">
        <f aca="false">E303/100*42/5.825-F303</f>
        <v>0.978957081545064</v>
      </c>
      <c r="E303" s="0" t="n">
        <v>53.95</v>
      </c>
      <c r="F303" s="0" t="n">
        <v>2.911</v>
      </c>
      <c r="J303" s="0" t="str">
        <f aca="false">IF(OR(MONTH(C303)&lt;=3,MONTH(C303)&gt;=10),"Oct-Mar","Apr-Sep")</f>
        <v>Apr-Sep</v>
      </c>
    </row>
    <row r="304" customFormat="false" ht="12.75" hidden="false" customHeight="false" outlineLevel="0" collapsed="false">
      <c r="B304" s="3" t="e">
        <f aca="false">WEEKNUM(C304)&amp;"-"&amp;YEAR(C304)</f>
        <v>#VALUE!</v>
      </c>
      <c r="C304" s="4" t="n">
        <v>35247</v>
      </c>
      <c r="D304" s="1" t="n">
        <f aca="false">E304/100*42/5.825-F304</f>
        <v>1.21575965665236</v>
      </c>
      <c r="E304" s="0" t="n">
        <v>55.14</v>
      </c>
      <c r="F304" s="0" t="n">
        <v>2.76</v>
      </c>
      <c r="J304" s="0" t="str">
        <f aca="false">IF(OR(MONTH(C304)&lt;=3,MONTH(C304)&gt;=10),"Oct-Mar","Apr-Sep")</f>
        <v>Apr-Sep</v>
      </c>
    </row>
    <row r="305" customFormat="false" ht="12.75" hidden="false" customHeight="false" outlineLevel="0" collapsed="false">
      <c r="B305" s="3" t="e">
        <f aca="false">WEEKNUM(C305)&amp;"-"&amp;YEAR(C305)</f>
        <v>#VALUE!</v>
      </c>
      <c r="C305" s="4" t="n">
        <v>35248</v>
      </c>
      <c r="D305" s="1" t="n">
        <f aca="false">E305/100*42/5.825-F305</f>
        <v>1.10375107296137</v>
      </c>
      <c r="E305" s="0" t="n">
        <v>54.28</v>
      </c>
      <c r="F305" s="0" t="n">
        <v>2.81</v>
      </c>
      <c r="J305" s="0" t="str">
        <f aca="false">IF(OR(MONTH(C305)&lt;=3,MONTH(C305)&gt;=10),"Oct-Mar","Apr-Sep")</f>
        <v>Apr-Sep</v>
      </c>
    </row>
    <row r="306" customFormat="false" ht="12.75" hidden="false" customHeight="false" outlineLevel="0" collapsed="false">
      <c r="B306" s="3" t="e">
        <f aca="false">WEEKNUM(C306)&amp;"-"&amp;YEAR(C306)</f>
        <v>#VALUE!</v>
      </c>
      <c r="C306" s="4" t="n">
        <v>35249</v>
      </c>
      <c r="D306" s="1" t="n">
        <f aca="false">E306/100*42/5.825-F306</f>
        <v>1.10375536480687</v>
      </c>
      <c r="E306" s="0" t="n">
        <v>54.71</v>
      </c>
      <c r="F306" s="0" t="n">
        <v>2.841</v>
      </c>
      <c r="J306" s="0" t="str">
        <f aca="false">IF(OR(MONTH(C306)&lt;=3,MONTH(C306)&gt;=10),"Oct-Mar","Apr-Sep")</f>
        <v>Apr-Sep</v>
      </c>
    </row>
    <row r="307" customFormat="false" ht="12.75" hidden="false" customHeight="false" outlineLevel="0" collapsed="false">
      <c r="B307" s="3" t="e">
        <f aca="false">WEEKNUM(C307)&amp;"-"&amp;YEAR(C307)</f>
        <v>#VALUE!</v>
      </c>
      <c r="C307" s="4" t="n">
        <v>35254</v>
      </c>
      <c r="D307" s="1" t="n">
        <f aca="false">E307/100*42/5.825-F307</f>
        <v>1.1307339055794</v>
      </c>
      <c r="E307" s="0" t="n">
        <v>54.89</v>
      </c>
      <c r="F307" s="0" t="n">
        <v>2.827</v>
      </c>
      <c r="J307" s="0" t="str">
        <f aca="false">IF(OR(MONTH(C307)&lt;=3,MONTH(C307)&gt;=10),"Oct-Mar","Apr-Sep")</f>
        <v>Apr-Sep</v>
      </c>
    </row>
    <row r="308" customFormat="false" ht="12.75" hidden="false" customHeight="false" outlineLevel="0" collapsed="false">
      <c r="B308" s="3" t="e">
        <f aca="false">WEEKNUM(C308)&amp;"-"&amp;YEAR(C308)</f>
        <v>#VALUE!</v>
      </c>
      <c r="C308" s="4" t="n">
        <v>35255</v>
      </c>
      <c r="D308" s="1" t="n">
        <f aca="false">E308/100*42/5.825-F308</f>
        <v>1.24541201716738</v>
      </c>
      <c r="E308" s="0" t="n">
        <v>55.26</v>
      </c>
      <c r="F308" s="0" t="n">
        <v>2.739</v>
      </c>
      <c r="J308" s="0" t="str">
        <f aca="false">IF(OR(MONTH(C308)&lt;=3,MONTH(C308)&gt;=10),"Oct-Mar","Apr-Sep")</f>
        <v>Apr-Sep</v>
      </c>
    </row>
    <row r="309" customFormat="false" ht="12.75" hidden="false" customHeight="false" outlineLevel="0" collapsed="false">
      <c r="B309" s="3" t="e">
        <f aca="false">WEEKNUM(C309)&amp;"-"&amp;YEAR(C309)</f>
        <v>#VALUE!</v>
      </c>
      <c r="C309" s="4" t="n">
        <v>35256</v>
      </c>
      <c r="D309" s="1" t="n">
        <f aca="false">E309/100*42/5.825-F309</f>
        <v>1.23120600858369</v>
      </c>
      <c r="E309" s="0" t="n">
        <v>55.59</v>
      </c>
      <c r="F309" s="0" t="n">
        <v>2.777</v>
      </c>
      <c r="J309" s="0" t="str">
        <f aca="false">IF(OR(MONTH(C309)&lt;=3,MONTH(C309)&gt;=10),"Oct-Mar","Apr-Sep")</f>
        <v>Apr-Sep</v>
      </c>
    </row>
    <row r="310" customFormat="false" ht="12.75" hidden="false" customHeight="false" outlineLevel="0" collapsed="false">
      <c r="B310" s="3" t="e">
        <f aca="false">WEEKNUM(C310)&amp;"-"&amp;YEAR(C310)</f>
        <v>#VALUE!</v>
      </c>
      <c r="C310" s="4" t="n">
        <v>35257</v>
      </c>
      <c r="D310" s="1" t="n">
        <f aca="false">E310/100*42/5.825-F310</f>
        <v>1.39224034334764</v>
      </c>
      <c r="E310" s="0" t="n">
        <v>56.7</v>
      </c>
      <c r="F310" s="0" t="n">
        <v>2.696</v>
      </c>
      <c r="J310" s="0" t="str">
        <f aca="false">IF(OR(MONTH(C310)&lt;=3,MONTH(C310)&gt;=10),"Oct-Mar","Apr-Sep")</f>
        <v>Apr-Sep</v>
      </c>
    </row>
    <row r="311" customFormat="false" ht="12.75" hidden="false" customHeight="false" outlineLevel="0" collapsed="false">
      <c r="B311" s="3" t="e">
        <f aca="false">WEEKNUM(C311)&amp;"-"&amp;YEAR(C311)</f>
        <v>#VALUE!</v>
      </c>
      <c r="C311" s="4" t="n">
        <v>35258</v>
      </c>
      <c r="D311" s="1" t="n">
        <f aca="false">E311/100*42/5.825-F311</f>
        <v>1.32147210300429</v>
      </c>
      <c r="E311" s="0" t="n">
        <v>56.62</v>
      </c>
      <c r="F311" s="0" t="n">
        <v>2.761</v>
      </c>
      <c r="J311" s="0" t="str">
        <f aca="false">IF(OR(MONTH(C311)&lt;=3,MONTH(C311)&gt;=10),"Oct-Mar","Apr-Sep")</f>
        <v>Apr-Sep</v>
      </c>
    </row>
    <row r="312" customFormat="false" ht="12.75" hidden="false" customHeight="false" outlineLevel="0" collapsed="false">
      <c r="B312" s="3" t="e">
        <f aca="false">WEEKNUM(C312)&amp;"-"&amp;YEAR(C312)</f>
        <v>#VALUE!</v>
      </c>
      <c r="C312" s="4" t="n">
        <v>35261</v>
      </c>
      <c r="D312" s="1" t="n">
        <f aca="false">E312/100*42/5.825-F312</f>
        <v>1.39678540772532</v>
      </c>
      <c r="E312" s="0" t="n">
        <v>57.72</v>
      </c>
      <c r="F312" s="0" t="n">
        <v>2.765</v>
      </c>
      <c r="J312" s="0" t="str">
        <f aca="false">IF(OR(MONTH(C312)&lt;=3,MONTH(C312)&gt;=10),"Oct-Mar","Apr-Sep")</f>
        <v>Apr-Sep</v>
      </c>
    </row>
    <row r="313" customFormat="false" ht="12.75" hidden="false" customHeight="false" outlineLevel="0" collapsed="false">
      <c r="B313" s="3" t="e">
        <f aca="false">WEEKNUM(C313)&amp;"-"&amp;YEAR(C313)</f>
        <v>#VALUE!</v>
      </c>
      <c r="C313" s="4" t="n">
        <v>35262</v>
      </c>
      <c r="D313" s="1" t="n">
        <f aca="false">E313/100*42/5.825-F313</f>
        <v>1.36284978540773</v>
      </c>
      <c r="E313" s="0" t="n">
        <v>57.18</v>
      </c>
      <c r="F313" s="0" t="n">
        <v>2.76</v>
      </c>
      <c r="J313" s="0" t="str">
        <f aca="false">IF(OR(MONTH(C313)&lt;=3,MONTH(C313)&gt;=10),"Oct-Mar","Apr-Sep")</f>
        <v>Apr-Sep</v>
      </c>
    </row>
    <row r="314" customFormat="false" ht="12.75" hidden="false" customHeight="false" outlineLevel="0" collapsed="false">
      <c r="B314" s="3" t="e">
        <f aca="false">WEEKNUM(C314)&amp;"-"&amp;YEAR(C314)</f>
        <v>#VALUE!</v>
      </c>
      <c r="C314" s="4" t="n">
        <v>35263</v>
      </c>
      <c r="D314" s="1" t="n">
        <f aca="false">E314/100*42/5.825-F314</f>
        <v>1.42284120171674</v>
      </c>
      <c r="E314" s="0" t="n">
        <v>56.32</v>
      </c>
      <c r="F314" s="0" t="n">
        <v>2.638</v>
      </c>
      <c r="J314" s="0" t="str">
        <f aca="false">IF(OR(MONTH(C314)&lt;=3,MONTH(C314)&gt;=10),"Oct-Mar","Apr-Sep")</f>
        <v>Apr-Sep</v>
      </c>
    </row>
    <row r="315" customFormat="false" ht="12.75" hidden="false" customHeight="false" outlineLevel="0" collapsed="false">
      <c r="B315" s="3" t="e">
        <f aca="false">WEEKNUM(C315)&amp;"-"&amp;YEAR(C315)</f>
        <v>#VALUE!</v>
      </c>
      <c r="C315" s="4" t="n">
        <v>35264</v>
      </c>
      <c r="D315" s="1" t="n">
        <f aca="false">E315/100*42/5.825-F315</f>
        <v>1.66112446351931</v>
      </c>
      <c r="E315" s="0" t="n">
        <v>56.74</v>
      </c>
      <c r="F315" s="0" t="n">
        <v>2.43</v>
      </c>
      <c r="J315" s="0" t="str">
        <f aca="false">IF(OR(MONTH(C315)&lt;=3,MONTH(C315)&gt;=10),"Oct-Mar","Apr-Sep")</f>
        <v>Apr-Sep</v>
      </c>
    </row>
    <row r="316" customFormat="false" ht="12.75" hidden="false" customHeight="false" outlineLevel="0" collapsed="false">
      <c r="B316" s="3" t="e">
        <f aca="false">WEEKNUM(C316)&amp;"-"&amp;YEAR(C316)</f>
        <v>#VALUE!</v>
      </c>
      <c r="C316" s="4" t="n">
        <v>35265</v>
      </c>
      <c r="D316" s="1" t="n">
        <f aca="false">E316/100*42/5.825-F316</f>
        <v>1.68021030042918</v>
      </c>
      <c r="E316" s="0" t="n">
        <v>56.02</v>
      </c>
      <c r="F316" s="0" t="n">
        <v>2.359</v>
      </c>
      <c r="J316" s="0" t="str">
        <f aca="false">IF(OR(MONTH(C316)&lt;=3,MONTH(C316)&gt;=10),"Oct-Mar","Apr-Sep")</f>
        <v>Apr-Sep</v>
      </c>
    </row>
    <row r="317" customFormat="false" ht="12.75" hidden="false" customHeight="false" outlineLevel="0" collapsed="false">
      <c r="B317" s="3" t="e">
        <f aca="false">WEEKNUM(C317)&amp;"-"&amp;YEAR(C317)</f>
        <v>#VALUE!</v>
      </c>
      <c r="C317" s="4" t="n">
        <v>35268</v>
      </c>
      <c r="D317" s="1" t="n">
        <f aca="false">E317/100*42/5.825-F317</f>
        <v>1.84595278969957</v>
      </c>
      <c r="E317" s="0" t="n">
        <v>55.85</v>
      </c>
      <c r="F317" s="0" t="n">
        <v>2.181</v>
      </c>
      <c r="J317" s="0" t="str">
        <f aca="false">IF(OR(MONTH(C317)&lt;=3,MONTH(C317)&gt;=10),"Oct-Mar","Apr-Sep")</f>
        <v>Apr-Sep</v>
      </c>
    </row>
    <row r="318" customFormat="false" ht="12.75" hidden="false" customHeight="false" outlineLevel="0" collapsed="false">
      <c r="B318" s="3" t="e">
        <f aca="false">WEEKNUM(C318)&amp;"-"&amp;YEAR(C318)</f>
        <v>#VALUE!</v>
      </c>
      <c r="C318" s="4" t="n">
        <v>35269</v>
      </c>
      <c r="D318" s="1" t="n">
        <f aca="false">E318/100*42/5.825-F318</f>
        <v>1.64344206008584</v>
      </c>
      <c r="E318" s="0" t="n">
        <v>55.94</v>
      </c>
      <c r="F318" s="0" t="n">
        <v>2.39</v>
      </c>
      <c r="J318" s="0" t="str">
        <f aca="false">IF(OR(MONTH(C318)&lt;=3,MONTH(C318)&gt;=10),"Oct-Mar","Apr-Sep")</f>
        <v>Apr-Sep</v>
      </c>
    </row>
    <row r="319" customFormat="false" ht="12.75" hidden="false" customHeight="false" outlineLevel="0" collapsed="false">
      <c r="B319" s="3" t="e">
        <f aca="false">WEEKNUM(C319)&amp;"-"&amp;YEAR(C319)</f>
        <v>#VALUE!</v>
      </c>
      <c r="C319" s="4" t="n">
        <v>35270</v>
      </c>
      <c r="D319" s="1" t="n">
        <f aca="false">E319/100*42/5.825-F319</f>
        <v>1.67516309012875</v>
      </c>
      <c r="E319" s="0" t="n">
        <v>55.95</v>
      </c>
      <c r="F319" s="0" t="n">
        <v>2.359</v>
      </c>
      <c r="J319" s="0" t="str">
        <f aca="false">IF(OR(MONTH(C319)&lt;=3,MONTH(C319)&gt;=10),"Oct-Mar","Apr-Sep")</f>
        <v>Apr-Sep</v>
      </c>
    </row>
    <row r="320" customFormat="false" ht="12.75" hidden="false" customHeight="false" outlineLevel="0" collapsed="false">
      <c r="B320" s="3" t="e">
        <f aca="false">WEEKNUM(C320)&amp;"-"&amp;YEAR(C320)</f>
        <v>#VALUE!</v>
      </c>
      <c r="C320" s="4" t="n">
        <v>35271</v>
      </c>
      <c r="D320" s="1" t="n">
        <f aca="false">E320/100*42/5.825-F320</f>
        <v>1.73379399141631</v>
      </c>
      <c r="E320" s="0" t="n">
        <v>56.25</v>
      </c>
      <c r="F320" s="0" t="n">
        <v>2.322</v>
      </c>
      <c r="J320" s="0" t="str">
        <f aca="false">IF(OR(MONTH(C320)&lt;=3,MONTH(C320)&gt;=10),"Oct-Mar","Apr-Sep")</f>
        <v>Apr-Sep</v>
      </c>
    </row>
    <row r="321" customFormat="false" ht="12.75" hidden="false" customHeight="false" outlineLevel="0" collapsed="false">
      <c r="B321" s="3" t="e">
        <f aca="false">WEEKNUM(C321)&amp;"-"&amp;YEAR(C321)</f>
        <v>#VALUE!</v>
      </c>
      <c r="C321" s="4" t="n">
        <v>35272</v>
      </c>
      <c r="D321" s="1" t="n">
        <f aca="false">E321/100*42/5.825-F321</f>
        <v>1.77654935622318</v>
      </c>
      <c r="E321" s="0" t="n">
        <v>55.04</v>
      </c>
      <c r="F321" s="0" t="n">
        <v>2.192</v>
      </c>
      <c r="J321" s="0" t="str">
        <f aca="false">IF(OR(MONTH(C321)&lt;=3,MONTH(C321)&gt;=10),"Oct-Mar","Apr-Sep")</f>
        <v>Apr-Sep</v>
      </c>
    </row>
    <row r="322" customFormat="false" ht="12.75" hidden="false" customHeight="false" outlineLevel="0" collapsed="false">
      <c r="B322" s="3" t="e">
        <f aca="false">WEEKNUM(C322)&amp;"-"&amp;YEAR(C322)</f>
        <v>#VALUE!</v>
      </c>
      <c r="C322" s="4" t="n">
        <v>35275</v>
      </c>
      <c r="D322" s="1" t="n">
        <f aca="false">E322/100*42/5.825-F322</f>
        <v>1.93336480686695</v>
      </c>
      <c r="E322" s="0" t="n">
        <v>55.19</v>
      </c>
      <c r="F322" s="0" t="n">
        <v>2.046</v>
      </c>
      <c r="J322" s="0" t="str">
        <f aca="false">IF(OR(MONTH(C322)&lt;=3,MONTH(C322)&gt;=10),"Oct-Mar","Apr-Sep")</f>
        <v>Apr-Sep</v>
      </c>
    </row>
    <row r="323" customFormat="false" ht="12.75" hidden="false" customHeight="false" outlineLevel="0" collapsed="false">
      <c r="B323" s="3" t="e">
        <f aca="false">WEEKNUM(C323)&amp;"-"&amp;YEAR(C323)</f>
        <v>#VALUE!</v>
      </c>
      <c r="C323" s="4" t="n">
        <v>35276</v>
      </c>
      <c r="D323" s="1" t="n">
        <f aca="false">E323/100*42/5.825-F323</f>
        <v>1.8685321888412</v>
      </c>
      <c r="E323" s="0" t="n">
        <v>55.65</v>
      </c>
      <c r="F323" s="0" t="n">
        <v>2.144</v>
      </c>
      <c r="J323" s="0" t="str">
        <f aca="false">IF(OR(MONTH(C323)&lt;=3,MONTH(C323)&gt;=10),"Oct-Mar","Apr-Sep")</f>
        <v>Apr-Sep</v>
      </c>
    </row>
    <row r="324" customFormat="false" ht="12.75" hidden="false" customHeight="false" outlineLevel="0" collapsed="false">
      <c r="B324" s="3" t="e">
        <f aca="false">WEEKNUM(C324)&amp;"-"&amp;YEAR(C324)</f>
        <v>#VALUE!</v>
      </c>
      <c r="C324" s="4" t="n">
        <v>35277</v>
      </c>
      <c r="D324" s="1" t="n">
        <f aca="false">E324/100*42/5.825-F324</f>
        <v>1.95263948497854</v>
      </c>
      <c r="E324" s="0" t="n">
        <v>57.08</v>
      </c>
      <c r="F324" s="0" t="n">
        <v>2.163</v>
      </c>
      <c r="J324" s="0" t="str">
        <f aca="false">IF(OR(MONTH(C324)&lt;=3,MONTH(C324)&gt;=10),"Oct-Mar","Apr-Sep")</f>
        <v>Apr-Sep</v>
      </c>
    </row>
    <row r="325" customFormat="false" ht="12.75" hidden="false" customHeight="false" outlineLevel="0" collapsed="false">
      <c r="B325" s="3" t="e">
        <f aca="false">WEEKNUM(C325)&amp;"-"&amp;YEAR(C325)</f>
        <v>#VALUE!</v>
      </c>
      <c r="C325" s="4" t="n">
        <v>35278</v>
      </c>
      <c r="D325" s="1" t="n">
        <f aca="false">E325/100*42/5.825-F325</f>
        <v>1.87208583690987</v>
      </c>
      <c r="E325" s="0" t="n">
        <v>57.53</v>
      </c>
      <c r="F325" s="0" t="n">
        <v>2.276</v>
      </c>
      <c r="J325" s="0" t="str">
        <f aca="false">IF(OR(MONTH(C325)&lt;=3,MONTH(C325)&gt;=10),"Oct-Mar","Apr-Sep")</f>
        <v>Apr-Sep</v>
      </c>
    </row>
    <row r="326" customFormat="false" ht="12.75" hidden="false" customHeight="false" outlineLevel="0" collapsed="false">
      <c r="B326" s="3" t="e">
        <f aca="false">WEEKNUM(C326)&amp;"-"&amp;YEAR(C326)</f>
        <v>#VALUE!</v>
      </c>
      <c r="C326" s="4" t="n">
        <v>35279</v>
      </c>
      <c r="D326" s="1" t="n">
        <f aca="false">E326/100*42/5.825-F326</f>
        <v>1.91816738197425</v>
      </c>
      <c r="E326" s="0" t="n">
        <v>58.71</v>
      </c>
      <c r="F326" s="0" t="n">
        <v>2.315</v>
      </c>
      <c r="J326" s="0" t="str">
        <f aca="false">IF(OR(MONTH(C326)&lt;=3,MONTH(C326)&gt;=10),"Oct-Mar","Apr-Sep")</f>
        <v>Apr-Sep</v>
      </c>
    </row>
    <row r="327" customFormat="false" ht="12.75" hidden="false" customHeight="false" outlineLevel="0" collapsed="false">
      <c r="B327" s="3" t="e">
        <f aca="false">WEEKNUM(C327)&amp;"-"&amp;YEAR(C327)</f>
        <v>#VALUE!</v>
      </c>
      <c r="C327" s="4" t="n">
        <v>35282</v>
      </c>
      <c r="D327" s="1" t="n">
        <f aca="false">E327/100*42/5.825-F327</f>
        <v>1.98788412017167</v>
      </c>
      <c r="E327" s="0" t="n">
        <v>58.29</v>
      </c>
      <c r="F327" s="0" t="n">
        <v>2.215</v>
      </c>
      <c r="J327" s="0" t="str">
        <f aca="false">IF(OR(MONTH(C327)&lt;=3,MONTH(C327)&gt;=10),"Oct-Mar","Apr-Sep")</f>
        <v>Apr-Sep</v>
      </c>
    </row>
    <row r="328" customFormat="false" ht="12.75" hidden="false" customHeight="false" outlineLevel="0" collapsed="false">
      <c r="B328" s="3" t="e">
        <f aca="false">WEEKNUM(C328)&amp;"-"&amp;YEAR(C328)</f>
        <v>#VALUE!</v>
      </c>
      <c r="C328" s="4" t="n">
        <v>35283</v>
      </c>
      <c r="D328" s="1" t="n">
        <f aca="false">E328/100*42/5.825-F328</f>
        <v>2.01687553648069</v>
      </c>
      <c r="E328" s="0" t="n">
        <v>57.43</v>
      </c>
      <c r="F328" s="0" t="n">
        <v>2.124</v>
      </c>
      <c r="J328" s="0" t="str">
        <f aca="false">IF(OR(MONTH(C328)&lt;=3,MONTH(C328)&gt;=10),"Oct-Mar","Apr-Sep")</f>
        <v>Apr-Sep</v>
      </c>
    </row>
    <row r="329" customFormat="false" ht="12.75" hidden="false" customHeight="false" outlineLevel="0" collapsed="false">
      <c r="B329" s="3" t="e">
        <f aca="false">WEEKNUM(C329)&amp;"-"&amp;YEAR(C329)</f>
        <v>#VALUE!</v>
      </c>
      <c r="C329" s="4" t="n">
        <v>35284</v>
      </c>
      <c r="D329" s="1" t="n">
        <f aca="false">E329/100*42/5.825-F329</f>
        <v>2.10683690987124</v>
      </c>
      <c r="E329" s="0" t="n">
        <v>58.22</v>
      </c>
      <c r="F329" s="0" t="n">
        <v>2.091</v>
      </c>
      <c r="J329" s="0" t="str">
        <f aca="false">IF(OR(MONTH(C329)&lt;=3,MONTH(C329)&gt;=10),"Oct-Mar","Apr-Sep")</f>
        <v>Apr-Sep</v>
      </c>
    </row>
    <row r="330" customFormat="false" ht="12.75" hidden="false" customHeight="false" outlineLevel="0" collapsed="false">
      <c r="B330" s="3" t="e">
        <f aca="false">WEEKNUM(C330)&amp;"-"&amp;YEAR(C330)</f>
        <v>#VALUE!</v>
      </c>
      <c r="C330" s="4" t="n">
        <v>35285</v>
      </c>
      <c r="D330" s="1" t="n">
        <f aca="false">E330/100*42/5.825-F330</f>
        <v>2.1709356223176</v>
      </c>
      <c r="E330" s="0" t="n">
        <v>58.79</v>
      </c>
      <c r="F330" s="0" t="n">
        <v>2.068</v>
      </c>
      <c r="J330" s="0" t="str">
        <f aca="false">IF(OR(MONTH(C330)&lt;=3,MONTH(C330)&gt;=10),"Oct-Mar","Apr-Sep")</f>
        <v>Apr-Sep</v>
      </c>
    </row>
    <row r="331" customFormat="false" ht="12.75" hidden="false" customHeight="false" outlineLevel="0" collapsed="false">
      <c r="B331" s="3" t="e">
        <f aca="false">WEEKNUM(C331)&amp;"-"&amp;YEAR(C331)</f>
        <v>#VALUE!</v>
      </c>
      <c r="C331" s="4" t="n">
        <v>35286</v>
      </c>
      <c r="D331" s="1" t="n">
        <f aca="false">E331/100*42/5.825-F331</f>
        <v>2.11430472103004</v>
      </c>
      <c r="E331" s="0" t="n">
        <v>58.49</v>
      </c>
      <c r="F331" s="0" t="n">
        <v>2.103</v>
      </c>
      <c r="J331" s="0" t="str">
        <f aca="false">IF(OR(MONTH(C331)&lt;=3,MONTH(C331)&gt;=10),"Oct-Mar","Apr-Sep")</f>
        <v>Apr-Sep</v>
      </c>
    </row>
    <row r="332" customFormat="false" ht="12.75" hidden="false" customHeight="false" outlineLevel="0" collapsed="false">
      <c r="B332" s="3" t="e">
        <f aca="false">WEEKNUM(C332)&amp;"-"&amp;YEAR(C332)</f>
        <v>#VALUE!</v>
      </c>
      <c r="C332" s="4" t="n">
        <v>35289</v>
      </c>
      <c r="D332" s="1" t="n">
        <f aca="false">E332/100*42/5.825-F332</f>
        <v>2.22045493562232</v>
      </c>
      <c r="E332" s="0" t="n">
        <v>59.56</v>
      </c>
      <c r="F332" s="0" t="n">
        <v>2.074</v>
      </c>
      <c r="J332" s="0" t="str">
        <f aca="false">IF(OR(MONTH(C332)&lt;=3,MONTH(C332)&gt;=10),"Oct-Mar","Apr-Sep")</f>
        <v>Apr-Sep</v>
      </c>
    </row>
    <row r="333" customFormat="false" ht="12.75" hidden="false" customHeight="false" outlineLevel="0" collapsed="false">
      <c r="B333" s="3" t="e">
        <f aca="false">WEEKNUM(C333)&amp;"-"&amp;YEAR(C333)</f>
        <v>#VALUE!</v>
      </c>
      <c r="C333" s="4" t="n">
        <v>35290</v>
      </c>
      <c r="D333" s="1" t="n">
        <f aca="false">E333/100*42/5.825-F333</f>
        <v>2.27090128755365</v>
      </c>
      <c r="E333" s="0" t="n">
        <v>60.01</v>
      </c>
      <c r="F333" s="0" t="n">
        <v>2.056</v>
      </c>
      <c r="J333" s="0" t="str">
        <f aca="false">IF(OR(MONTH(C333)&lt;=3,MONTH(C333)&gt;=10),"Oct-Mar","Apr-Sep")</f>
        <v>Apr-Sep</v>
      </c>
    </row>
    <row r="334" customFormat="false" ht="12.75" hidden="false" customHeight="false" outlineLevel="0" collapsed="false">
      <c r="B334" s="3" t="e">
        <f aca="false">WEEKNUM(C334)&amp;"-"&amp;YEAR(C334)</f>
        <v>#VALUE!</v>
      </c>
      <c r="C334" s="4" t="n">
        <v>35291</v>
      </c>
      <c r="D334" s="1" t="n">
        <f aca="false">E334/100*42/5.825-F334</f>
        <v>2.26974248927039</v>
      </c>
      <c r="E334" s="0" t="n">
        <v>60.41</v>
      </c>
      <c r="F334" s="0" t="n">
        <v>2.086</v>
      </c>
      <c r="J334" s="0" t="str">
        <f aca="false">IF(OR(MONTH(C334)&lt;=3,MONTH(C334)&gt;=10),"Oct-Mar","Apr-Sep")</f>
        <v>Apr-Sep</v>
      </c>
    </row>
    <row r="335" customFormat="false" ht="12.75" hidden="false" customHeight="false" outlineLevel="0" collapsed="false">
      <c r="B335" s="3" t="e">
        <f aca="false">WEEKNUM(C335)&amp;"-"&amp;YEAR(C335)</f>
        <v>#VALUE!</v>
      </c>
      <c r="C335" s="4" t="n">
        <v>35292</v>
      </c>
      <c r="D335" s="1" t="n">
        <f aca="false">E335/100*42/5.825-F335</f>
        <v>2.26310729613734</v>
      </c>
      <c r="E335" s="0" t="n">
        <v>59.68</v>
      </c>
      <c r="F335" s="0" t="n">
        <v>2.04</v>
      </c>
      <c r="J335" s="0" t="str">
        <f aca="false">IF(OR(MONTH(C335)&lt;=3,MONTH(C335)&gt;=10),"Oct-Mar","Apr-Sep")</f>
        <v>Apr-Sep</v>
      </c>
    </row>
    <row r="336" customFormat="false" ht="12.75" hidden="false" customHeight="false" outlineLevel="0" collapsed="false">
      <c r="B336" s="3" t="e">
        <f aca="false">WEEKNUM(C336)&amp;"-"&amp;YEAR(C336)</f>
        <v>#VALUE!</v>
      </c>
      <c r="C336" s="4" t="n">
        <v>35293</v>
      </c>
      <c r="D336" s="1" t="n">
        <f aca="false">E336/100*42/5.825-F336</f>
        <v>2.30370815450644</v>
      </c>
      <c r="E336" s="0" t="n">
        <v>61.63</v>
      </c>
      <c r="F336" s="0" t="n">
        <v>2.14</v>
      </c>
      <c r="J336" s="0" t="str">
        <f aca="false">IF(OR(MONTH(C336)&lt;=3,MONTH(C336)&gt;=10),"Oct-Mar","Apr-Sep")</f>
        <v>Apr-Sep</v>
      </c>
    </row>
    <row r="337" customFormat="false" ht="12.75" hidden="false" customHeight="false" outlineLevel="0" collapsed="false">
      <c r="B337" s="3" t="e">
        <f aca="false">WEEKNUM(C337)&amp;"-"&amp;YEAR(C337)</f>
        <v>#VALUE!</v>
      </c>
      <c r="C337" s="4" t="n">
        <v>35296</v>
      </c>
      <c r="D337" s="1" t="n">
        <f aca="false">E337/100*42/5.825-F337</f>
        <v>2.32520600858369</v>
      </c>
      <c r="E337" s="0" t="n">
        <v>62.58</v>
      </c>
      <c r="F337" s="0" t="n">
        <v>2.187</v>
      </c>
      <c r="J337" s="0" t="str">
        <f aca="false">IF(OR(MONTH(C337)&lt;=3,MONTH(C337)&gt;=10),"Oct-Mar","Apr-Sep")</f>
        <v>Apr-Sep</v>
      </c>
    </row>
    <row r="338" customFormat="false" ht="12.75" hidden="false" customHeight="false" outlineLevel="0" collapsed="false">
      <c r="B338" s="3" t="e">
        <f aca="false">WEEKNUM(C338)&amp;"-"&amp;YEAR(C338)</f>
        <v>#VALUE!</v>
      </c>
      <c r="C338" s="4" t="n">
        <v>35297</v>
      </c>
      <c r="D338" s="1" t="n">
        <f aca="false">E338/100*42/5.825-F338</f>
        <v>2.39359227467811</v>
      </c>
      <c r="E338" s="0" t="n">
        <v>61.67</v>
      </c>
      <c r="F338" s="0" t="n">
        <v>2.053</v>
      </c>
      <c r="J338" s="0" t="str">
        <f aca="false">IF(OR(MONTH(C338)&lt;=3,MONTH(C338)&gt;=10),"Oct-Mar","Apr-Sep")</f>
        <v>Apr-Sep</v>
      </c>
    </row>
    <row r="339" customFormat="false" ht="12.75" hidden="false" customHeight="false" outlineLevel="0" collapsed="false">
      <c r="B339" s="3" t="e">
        <f aca="false">WEEKNUM(C339)&amp;"-"&amp;YEAR(C339)</f>
        <v>#VALUE!</v>
      </c>
      <c r="C339" s="4" t="n">
        <v>35298</v>
      </c>
      <c r="D339" s="1" t="n">
        <f aca="false">E339/100*42/5.825-F339</f>
        <v>2.36684120171674</v>
      </c>
      <c r="E339" s="0" t="n">
        <v>60.98</v>
      </c>
      <c r="F339" s="0" t="n">
        <v>2.03</v>
      </c>
      <c r="J339" s="0" t="str">
        <f aca="false">IF(OR(MONTH(C339)&lt;=3,MONTH(C339)&gt;=10),"Oct-Mar","Apr-Sep")</f>
        <v>Apr-Sep</v>
      </c>
    </row>
    <row r="340" customFormat="false" ht="12.75" hidden="false" customHeight="false" outlineLevel="0" collapsed="false">
      <c r="B340" s="3" t="e">
        <f aca="false">WEEKNUM(C340)&amp;"-"&amp;YEAR(C340)</f>
        <v>#VALUE!</v>
      </c>
      <c r="C340" s="4" t="n">
        <v>35299</v>
      </c>
      <c r="D340" s="1" t="n">
        <f aca="false">E340/100*42/5.825-F340</f>
        <v>2.58399570815451</v>
      </c>
      <c r="E340" s="0" t="n">
        <v>62.48</v>
      </c>
      <c r="F340" s="0" t="n">
        <v>1.921</v>
      </c>
      <c r="J340" s="0" t="str">
        <f aca="false">IF(OR(MONTH(C340)&lt;=3,MONTH(C340)&gt;=10),"Oct-Mar","Apr-Sep")</f>
        <v>Apr-Sep</v>
      </c>
    </row>
    <row r="341" customFormat="false" ht="12.75" hidden="false" customHeight="false" outlineLevel="0" collapsed="false">
      <c r="B341" s="3" t="e">
        <f aca="false">WEEKNUM(C341)&amp;"-"&amp;YEAR(C341)</f>
        <v>#VALUE!</v>
      </c>
      <c r="C341" s="4" t="n">
        <v>35300</v>
      </c>
      <c r="D341" s="1" t="n">
        <f aca="false">E341/100*42/5.825-F341</f>
        <v>2.5196652360515</v>
      </c>
      <c r="E341" s="0" t="n">
        <v>61.99</v>
      </c>
      <c r="F341" s="0" t="n">
        <v>1.95</v>
      </c>
      <c r="J341" s="0" t="str">
        <f aca="false">IF(OR(MONTH(C341)&lt;=3,MONTH(C341)&gt;=10),"Oct-Mar","Apr-Sep")</f>
        <v>Apr-Sep</v>
      </c>
    </row>
    <row r="342" customFormat="false" ht="12.75" hidden="false" customHeight="false" outlineLevel="0" collapsed="false">
      <c r="B342" s="3" t="e">
        <f aca="false">WEEKNUM(C342)&amp;"-"&amp;YEAR(C342)</f>
        <v>#VALUE!</v>
      </c>
      <c r="C342" s="4" t="n">
        <v>35303</v>
      </c>
      <c r="D342" s="1" t="n">
        <f aca="false">E342/100*42/5.825-F342</f>
        <v>2.54744635193133</v>
      </c>
      <c r="E342" s="0" t="n">
        <v>61.03</v>
      </c>
      <c r="F342" s="0" t="n">
        <v>1.853</v>
      </c>
      <c r="J342" s="0" t="str">
        <f aca="false">IF(OR(MONTH(C342)&lt;=3,MONTH(C342)&gt;=10),"Oct-Mar","Apr-Sep")</f>
        <v>Apr-Sep</v>
      </c>
    </row>
    <row r="343" customFormat="false" ht="12.75" hidden="false" customHeight="false" outlineLevel="0" collapsed="false">
      <c r="B343" s="3" t="e">
        <f aca="false">WEEKNUM(C343)&amp;"-"&amp;YEAR(C343)</f>
        <v>#VALUE!</v>
      </c>
      <c r="C343" s="4" t="n">
        <v>35304</v>
      </c>
      <c r="D343" s="1" t="n">
        <f aca="false">E343/100*42/5.825-F343</f>
        <v>2.52565665236052</v>
      </c>
      <c r="E343" s="0" t="n">
        <v>61.13</v>
      </c>
      <c r="F343" s="0" t="n">
        <v>1.882</v>
      </c>
      <c r="J343" s="0" t="str">
        <f aca="false">IF(OR(MONTH(C343)&lt;=3,MONTH(C343)&gt;=10),"Oct-Mar","Apr-Sep")</f>
        <v>Apr-Sep</v>
      </c>
    </row>
    <row r="344" customFormat="false" ht="12.75" hidden="false" customHeight="false" outlineLevel="0" collapsed="false">
      <c r="B344" s="3" t="e">
        <f aca="false">WEEKNUM(C344)&amp;"-"&amp;YEAR(C344)</f>
        <v>#VALUE!</v>
      </c>
      <c r="C344" s="4" t="n">
        <v>35305</v>
      </c>
      <c r="D344" s="1" t="n">
        <f aca="false">E344/100*42/5.825-F344</f>
        <v>2.60827038626609</v>
      </c>
      <c r="E344" s="0" t="n">
        <v>62.04</v>
      </c>
      <c r="F344" s="0" t="n">
        <v>1.865</v>
      </c>
      <c r="J344" s="0" t="str">
        <f aca="false">IF(OR(MONTH(C344)&lt;=3,MONTH(C344)&gt;=10),"Oct-Mar","Apr-Sep")</f>
        <v>Apr-Sep</v>
      </c>
    </row>
    <row r="345" customFormat="false" ht="12.75" hidden="false" customHeight="false" outlineLevel="0" collapsed="false">
      <c r="B345" s="3" t="e">
        <f aca="false">WEEKNUM(C345)&amp;"-"&amp;YEAR(C345)</f>
        <v>#VALUE!</v>
      </c>
      <c r="C345" s="4" t="n">
        <v>35306</v>
      </c>
      <c r="D345" s="1" t="n">
        <f aca="false">E345/100*42/5.825-F345</f>
        <v>2.6837982832618</v>
      </c>
      <c r="E345" s="0" t="n">
        <v>63.67</v>
      </c>
      <c r="F345" s="0" t="n">
        <v>1.907</v>
      </c>
      <c r="J345" s="0" t="str">
        <f aca="false">IF(OR(MONTH(C345)&lt;=3,MONTH(C345)&gt;=10),"Oct-Mar","Apr-Sep")</f>
        <v>Apr-Sep</v>
      </c>
    </row>
    <row r="346" customFormat="false" ht="12.75" hidden="false" customHeight="false" outlineLevel="0" collapsed="false">
      <c r="B346" s="3" t="e">
        <f aca="false">WEEKNUM(C346)&amp;"-"&amp;YEAR(C346)</f>
        <v>#VALUE!</v>
      </c>
      <c r="C346" s="4" t="n">
        <v>35307</v>
      </c>
      <c r="D346" s="1" t="n">
        <f aca="false">E346/100*42/5.825-F346</f>
        <v>2.67051072961373</v>
      </c>
      <c r="E346" s="0" t="n">
        <v>62.82</v>
      </c>
      <c r="F346" s="0" t="n">
        <v>1.859</v>
      </c>
      <c r="J346" s="0" t="str">
        <f aca="false">IF(OR(MONTH(C346)&lt;=3,MONTH(C346)&gt;=10),"Oct-Mar","Apr-Sep")</f>
        <v>Apr-Sep</v>
      </c>
    </row>
    <row r="347" customFormat="false" ht="12.75" hidden="false" customHeight="false" outlineLevel="0" collapsed="false">
      <c r="B347" s="3" t="e">
        <f aca="false">WEEKNUM(C347)&amp;"-"&amp;YEAR(C347)</f>
        <v>#VALUE!</v>
      </c>
      <c r="C347" s="4" t="n">
        <v>35311</v>
      </c>
      <c r="D347" s="1" t="n">
        <f aca="false">E347/100*42/5.825-F347</f>
        <v>2.87074248927039</v>
      </c>
      <c r="E347" s="0" t="n">
        <v>65.07</v>
      </c>
      <c r="F347" s="0" t="n">
        <v>1.821</v>
      </c>
      <c r="J347" s="0" t="str">
        <f aca="false">IF(OR(MONTH(C347)&lt;=3,MONTH(C347)&gt;=10),"Oct-Mar","Apr-Sep")</f>
        <v>Apr-Sep</v>
      </c>
    </row>
    <row r="348" customFormat="false" ht="12.75" hidden="false" customHeight="false" outlineLevel="0" collapsed="false">
      <c r="B348" s="3" t="e">
        <f aca="false">WEEKNUM(C348)&amp;"-"&amp;YEAR(C348)</f>
        <v>#VALUE!</v>
      </c>
      <c r="C348" s="4" t="n">
        <v>35312</v>
      </c>
      <c r="D348" s="1" t="n">
        <f aca="false">E348/100*42/5.825-F348</f>
        <v>2.8657339055794</v>
      </c>
      <c r="E348" s="0" t="n">
        <v>64.21</v>
      </c>
      <c r="F348" s="0" t="n">
        <v>1.764</v>
      </c>
      <c r="J348" s="0" t="str">
        <f aca="false">IF(OR(MONTH(C348)&lt;=3,MONTH(C348)&gt;=10),"Oct-Mar","Apr-Sep")</f>
        <v>Apr-Sep</v>
      </c>
    </row>
    <row r="349" customFormat="false" ht="12.75" hidden="false" customHeight="false" outlineLevel="0" collapsed="false">
      <c r="B349" s="3" t="e">
        <f aca="false">WEEKNUM(C349)&amp;"-"&amp;YEAR(C349)</f>
        <v>#VALUE!</v>
      </c>
      <c r="C349" s="4" t="n">
        <v>35313</v>
      </c>
      <c r="D349" s="1" t="n">
        <f aca="false">E349/100*42/5.825-F349</f>
        <v>2.87985836909871</v>
      </c>
      <c r="E349" s="0" t="n">
        <v>65.03</v>
      </c>
      <c r="F349" s="0" t="n">
        <v>1.809</v>
      </c>
      <c r="J349" s="0" t="str">
        <f aca="false">IF(OR(MONTH(C349)&lt;=3,MONTH(C349)&gt;=10),"Oct-Mar","Apr-Sep")</f>
        <v>Apr-Sep</v>
      </c>
    </row>
    <row r="350" customFormat="false" ht="12.75" hidden="false" customHeight="false" outlineLevel="0" collapsed="false">
      <c r="B350" s="3" t="e">
        <f aca="false">WEEKNUM(C350)&amp;"-"&amp;YEAR(C350)</f>
        <v>#VALUE!</v>
      </c>
      <c r="C350" s="4" t="n">
        <v>35314</v>
      </c>
      <c r="D350" s="1" t="n">
        <f aca="false">E350/100*42/5.825-F350</f>
        <v>2.92463948497854</v>
      </c>
      <c r="E350" s="0" t="n">
        <v>66.4</v>
      </c>
      <c r="F350" s="0" t="n">
        <v>1.863</v>
      </c>
      <c r="J350" s="0" t="str">
        <f aca="false">IF(OR(MONTH(C350)&lt;=3,MONTH(C350)&gt;=10),"Oct-Mar","Apr-Sep")</f>
        <v>Apr-Sep</v>
      </c>
    </row>
    <row r="351" customFormat="false" ht="12.75" hidden="false" customHeight="false" outlineLevel="0" collapsed="false">
      <c r="B351" s="3" t="e">
        <f aca="false">WEEKNUM(C351)&amp;"-"&amp;YEAR(C351)</f>
        <v>#VALUE!</v>
      </c>
      <c r="C351" s="4" t="n">
        <v>35317</v>
      </c>
      <c r="D351" s="1" t="n">
        <f aca="false">E351/100*42/5.825-F351</f>
        <v>2.85719313304721</v>
      </c>
      <c r="E351" s="0" t="n">
        <v>65.95</v>
      </c>
      <c r="F351" s="0" t="n">
        <v>1.898</v>
      </c>
      <c r="J351" s="0" t="str">
        <f aca="false">IF(OR(MONTH(C351)&lt;=3,MONTH(C351)&gt;=10),"Oct-Mar","Apr-Sep")</f>
        <v>Apr-Sep</v>
      </c>
    </row>
    <row r="352" customFormat="false" ht="12.75" hidden="false" customHeight="false" outlineLevel="0" collapsed="false">
      <c r="B352" s="3" t="e">
        <f aca="false">WEEKNUM(C352)&amp;"-"&amp;YEAR(C352)</f>
        <v>#VALUE!</v>
      </c>
      <c r="C352" s="4" t="n">
        <v>35318</v>
      </c>
      <c r="D352" s="1" t="n">
        <f aca="false">E352/100*42/5.825-F352</f>
        <v>3.01610729613734</v>
      </c>
      <c r="E352" s="0" t="n">
        <v>66.67</v>
      </c>
      <c r="F352" s="0" t="n">
        <v>1.791</v>
      </c>
      <c r="J352" s="0" t="str">
        <f aca="false">IF(OR(MONTH(C352)&lt;=3,MONTH(C352)&gt;=10),"Oct-Mar","Apr-Sep")</f>
        <v>Apr-Sep</v>
      </c>
    </row>
    <row r="353" customFormat="false" ht="12.75" hidden="false" customHeight="false" outlineLevel="0" collapsed="false">
      <c r="B353" s="3" t="e">
        <f aca="false">WEEKNUM(C353)&amp;"-"&amp;YEAR(C353)</f>
        <v>#VALUE!</v>
      </c>
      <c r="C353" s="4" t="n">
        <v>35319</v>
      </c>
      <c r="D353" s="1" t="n">
        <f aca="false">E353/100*42/5.825-F353</f>
        <v>3.11070386266094</v>
      </c>
      <c r="E353" s="0" t="n">
        <v>68.19</v>
      </c>
      <c r="F353" s="0" t="n">
        <v>1.806</v>
      </c>
      <c r="J353" s="0" t="str">
        <f aca="false">IF(OR(MONTH(C353)&lt;=3,MONTH(C353)&gt;=10),"Oct-Mar","Apr-Sep")</f>
        <v>Apr-Sep</v>
      </c>
    </row>
    <row r="354" customFormat="false" ht="12.75" hidden="false" customHeight="false" outlineLevel="0" collapsed="false">
      <c r="B354" s="3" t="e">
        <f aca="false">WEEKNUM(C354)&amp;"-"&amp;YEAR(C354)</f>
        <v>#VALUE!</v>
      </c>
      <c r="C354" s="4" t="n">
        <v>35320</v>
      </c>
      <c r="D354" s="1" t="n">
        <f aca="false">E354/100*42/5.825-F354</f>
        <v>3.17436480686695</v>
      </c>
      <c r="E354" s="0" t="n">
        <v>69.17</v>
      </c>
      <c r="F354" s="0" t="n">
        <v>1.813</v>
      </c>
      <c r="J354" s="0" t="str">
        <f aca="false">IF(OR(MONTH(C354)&lt;=3,MONTH(C354)&gt;=10),"Oct-Mar","Apr-Sep")</f>
        <v>Apr-Sep</v>
      </c>
    </row>
    <row r="355" customFormat="false" ht="12.75" hidden="false" customHeight="false" outlineLevel="0" collapsed="false">
      <c r="B355" s="3" t="e">
        <f aca="false">WEEKNUM(C355)&amp;"-"&amp;YEAR(C355)</f>
        <v>#VALUE!</v>
      </c>
      <c r="C355" s="4" t="n">
        <v>35321</v>
      </c>
      <c r="D355" s="1" t="n">
        <f aca="false">E355/100*42/5.825-F355</f>
        <v>3.03467811158798</v>
      </c>
      <c r="E355" s="0" t="n">
        <v>67.94</v>
      </c>
      <c r="F355" s="0" t="n">
        <v>1.864</v>
      </c>
      <c r="J355" s="0" t="str">
        <f aca="false">IF(OR(MONTH(C355)&lt;=3,MONTH(C355)&gt;=10),"Oct-Mar","Apr-Sep")</f>
        <v>Apr-Sep</v>
      </c>
    </row>
    <row r="356" customFormat="false" ht="12.75" hidden="false" customHeight="false" outlineLevel="0" collapsed="false">
      <c r="B356" s="3" t="e">
        <f aca="false">WEEKNUM(C356)&amp;"-"&amp;YEAR(C356)</f>
        <v>#VALUE!</v>
      </c>
      <c r="C356" s="4" t="n">
        <v>35324</v>
      </c>
      <c r="D356" s="1" t="n">
        <f aca="false">E356/100*42/5.825-F356</f>
        <v>2.73460515021459</v>
      </c>
      <c r="E356" s="0" t="n">
        <v>65.29</v>
      </c>
      <c r="F356" s="0" t="n">
        <v>1.973</v>
      </c>
      <c r="J356" s="0" t="str">
        <f aca="false">IF(OR(MONTH(C356)&lt;=3,MONTH(C356)&gt;=10),"Oct-Mar","Apr-Sep")</f>
        <v>Apr-Sep</v>
      </c>
    </row>
    <row r="357" customFormat="false" ht="12.75" hidden="false" customHeight="false" outlineLevel="0" collapsed="false">
      <c r="B357" s="3" t="e">
        <f aca="false">WEEKNUM(C357)&amp;"-"&amp;YEAR(C357)</f>
        <v>#VALUE!</v>
      </c>
      <c r="C357" s="4" t="n">
        <v>35325</v>
      </c>
      <c r="D357" s="1" t="n">
        <f aca="false">E357/100*42/5.825-F357</f>
        <v>2.79523605150215</v>
      </c>
      <c r="E357" s="0" t="n">
        <v>65.59</v>
      </c>
      <c r="F357" s="0" t="n">
        <v>1.934</v>
      </c>
      <c r="J357" s="0" t="str">
        <f aca="false">IF(OR(MONTH(C357)&lt;=3,MONTH(C357)&gt;=10),"Oct-Mar","Apr-Sep")</f>
        <v>Apr-Sep</v>
      </c>
    </row>
    <row r="358" customFormat="false" ht="12.75" hidden="false" customHeight="false" outlineLevel="0" collapsed="false">
      <c r="B358" s="3" t="e">
        <f aca="false">WEEKNUM(C358)&amp;"-"&amp;YEAR(C358)</f>
        <v>#VALUE!</v>
      </c>
      <c r="C358" s="4" t="n">
        <v>35326</v>
      </c>
      <c r="D358" s="1" t="n">
        <f aca="false">E358/100*42/5.825-F358</f>
        <v>2.92563090128755</v>
      </c>
      <c r="E358" s="0" t="n">
        <v>67.87</v>
      </c>
      <c r="F358" s="0" t="n">
        <v>1.968</v>
      </c>
      <c r="J358" s="0" t="str">
        <f aca="false">IF(OR(MONTH(C358)&lt;=3,MONTH(C358)&gt;=10),"Oct-Mar","Apr-Sep")</f>
        <v>Apr-Sep</v>
      </c>
    </row>
    <row r="359" customFormat="false" ht="12.75" hidden="false" customHeight="false" outlineLevel="0" collapsed="false">
      <c r="B359" s="3" t="e">
        <f aca="false">WEEKNUM(C359)&amp;"-"&amp;YEAR(C359)</f>
        <v>#VALUE!</v>
      </c>
      <c r="C359" s="4" t="n">
        <v>35327</v>
      </c>
      <c r="D359" s="1" t="n">
        <f aca="false">E359/100*42/5.825-F359</f>
        <v>2.75131759656652</v>
      </c>
      <c r="E359" s="0" t="n">
        <v>66.77</v>
      </c>
      <c r="F359" s="0" t="n">
        <v>2.063</v>
      </c>
      <c r="J359" s="0" t="str">
        <f aca="false">IF(OR(MONTH(C359)&lt;=3,MONTH(C359)&gt;=10),"Oct-Mar","Apr-Sep")</f>
        <v>Apr-Sep</v>
      </c>
    </row>
    <row r="360" customFormat="false" ht="12.75" hidden="false" customHeight="false" outlineLevel="0" collapsed="false">
      <c r="B360" s="3" t="e">
        <f aca="false">WEEKNUM(C360)&amp;"-"&amp;YEAR(C360)</f>
        <v>#VALUE!</v>
      </c>
      <c r="C360" s="4" t="n">
        <v>35328</v>
      </c>
      <c r="D360" s="1" t="n">
        <f aca="false">E360/100*42/5.825-F360</f>
        <v>2.89618454935622</v>
      </c>
      <c r="E360" s="0" t="n">
        <v>67.42</v>
      </c>
      <c r="F360" s="0" t="n">
        <v>1.965</v>
      </c>
      <c r="J360" s="0" t="str">
        <f aca="false">IF(OR(MONTH(C360)&lt;=3,MONTH(C360)&gt;=10),"Oct-Mar","Apr-Sep")</f>
        <v>Apr-Sep</v>
      </c>
    </row>
    <row r="361" customFormat="false" ht="12.75" hidden="false" customHeight="false" outlineLevel="0" collapsed="false">
      <c r="B361" s="3" t="e">
        <f aca="false">WEEKNUM(C361)&amp;"-"&amp;YEAR(C361)</f>
        <v>#VALUE!</v>
      </c>
      <c r="C361" s="4" t="n">
        <v>35331</v>
      </c>
      <c r="D361" s="1" t="n">
        <f aca="false">E361/100*42/5.825-F361</f>
        <v>2.99251072961373</v>
      </c>
      <c r="E361" s="0" t="n">
        <v>67.48</v>
      </c>
      <c r="F361" s="0" t="n">
        <v>1.873</v>
      </c>
      <c r="J361" s="0" t="str">
        <f aca="false">IF(OR(MONTH(C361)&lt;=3,MONTH(C361)&gt;=10),"Oct-Mar","Apr-Sep")</f>
        <v>Apr-Sep</v>
      </c>
    </row>
    <row r="362" customFormat="false" ht="12.75" hidden="false" customHeight="false" outlineLevel="0" collapsed="false">
      <c r="B362" s="3" t="e">
        <f aca="false">WEEKNUM(C362)&amp;"-"&amp;YEAR(C362)</f>
        <v>#VALUE!</v>
      </c>
      <c r="C362" s="4" t="n">
        <v>35332</v>
      </c>
      <c r="D362" s="1" t="n">
        <f aca="false">E362/100*42/5.825-F362</f>
        <v>3.19685836909871</v>
      </c>
      <c r="E362" s="0" t="n">
        <v>69.69</v>
      </c>
      <c r="F362" s="0" t="n">
        <v>1.828</v>
      </c>
      <c r="J362" s="0" t="str">
        <f aca="false">IF(OR(MONTH(C362)&lt;=3,MONTH(C362)&gt;=10),"Oct-Mar","Apr-Sep")</f>
        <v>Apr-Sep</v>
      </c>
    </row>
    <row r="363" customFormat="false" ht="12.75" hidden="false" customHeight="false" outlineLevel="0" collapsed="false">
      <c r="B363" s="3" t="e">
        <f aca="false">WEEKNUM(C363)&amp;"-"&amp;YEAR(C363)</f>
        <v>#VALUE!</v>
      </c>
      <c r="C363" s="4" t="n">
        <v>35333</v>
      </c>
      <c r="D363" s="1" t="n">
        <f aca="false">E363/100*42/5.825-F363</f>
        <v>3.07883261802575</v>
      </c>
      <c r="E363" s="0" t="n">
        <v>71.77</v>
      </c>
      <c r="F363" s="0" t="n">
        <v>2.096</v>
      </c>
      <c r="J363" s="0" t="str">
        <f aca="false">IF(OR(MONTH(C363)&lt;=3,MONTH(C363)&gt;=10),"Oct-Mar","Apr-Sep")</f>
        <v>Apr-Sep</v>
      </c>
    </row>
    <row r="364" customFormat="false" ht="12.75" hidden="false" customHeight="false" outlineLevel="0" collapsed="false">
      <c r="B364" s="3" t="e">
        <f aca="false">WEEKNUM(C364)&amp;"-"&amp;YEAR(C364)</f>
        <v>#VALUE!</v>
      </c>
      <c r="C364" s="4" t="n">
        <v>35334</v>
      </c>
      <c r="D364" s="1" t="n">
        <f aca="false">E364/100*42/5.825-F364</f>
        <v>2.97510300429185</v>
      </c>
      <c r="E364" s="0" t="n">
        <v>70.9</v>
      </c>
      <c r="F364" s="0" t="n">
        <v>2.137</v>
      </c>
      <c r="J364" s="0" t="str">
        <f aca="false">IF(OR(MONTH(C364)&lt;=3,MONTH(C364)&gt;=10),"Oct-Mar","Apr-Sep")</f>
        <v>Apr-Sep</v>
      </c>
    </row>
    <row r="365" customFormat="false" ht="12.75" hidden="false" customHeight="false" outlineLevel="0" collapsed="false">
      <c r="B365" s="3" t="e">
        <f aca="false">WEEKNUM(C365)&amp;"-"&amp;YEAR(C365)</f>
        <v>#VALUE!</v>
      </c>
      <c r="C365" s="4" t="n">
        <v>35335</v>
      </c>
      <c r="D365" s="1" t="n">
        <f aca="false">E365/100*42/5.825-F365</f>
        <v>2.97364377682403</v>
      </c>
      <c r="E365" s="0" t="n">
        <v>71.49</v>
      </c>
      <c r="F365" s="0" t="n">
        <v>2.181</v>
      </c>
      <c r="J365" s="0" t="str">
        <f aca="false">IF(OR(MONTH(C365)&lt;=3,MONTH(C365)&gt;=10),"Oct-Mar","Apr-Sep")</f>
        <v>Apr-Sep</v>
      </c>
    </row>
    <row r="366" customFormat="false" ht="12.75" hidden="false" customHeight="false" outlineLevel="0" collapsed="false">
      <c r="B366" s="3" t="e">
        <f aca="false">WEEKNUM(C366)&amp;"-"&amp;YEAR(C366)</f>
        <v>#VALUE!</v>
      </c>
      <c r="C366" s="4" t="n">
        <v>35338</v>
      </c>
      <c r="D366" s="1" t="n">
        <f aca="false">E366/100*42/5.825-F366</f>
        <v>2.94208583690987</v>
      </c>
      <c r="E366" s="0" t="n">
        <v>71.51</v>
      </c>
      <c r="F366" s="0" t="n">
        <v>2.214</v>
      </c>
      <c r="J366" s="0" t="str">
        <f aca="false">IF(OR(MONTH(C366)&lt;=3,MONTH(C366)&gt;=10),"Oct-Mar","Apr-Sep")</f>
        <v>Apr-Sep</v>
      </c>
    </row>
    <row r="367" customFormat="false" ht="12.75" hidden="false" customHeight="false" outlineLevel="0" collapsed="false">
      <c r="B367" s="3" t="e">
        <f aca="false">WEEKNUM(C367)&amp;"-"&amp;YEAR(C367)</f>
        <v>#VALUE!</v>
      </c>
      <c r="C367" s="4" t="n">
        <v>35339</v>
      </c>
      <c r="D367" s="1" t="n">
        <f aca="false">E367/100*42/5.825-F367</f>
        <v>2.91700858369099</v>
      </c>
      <c r="E367" s="0" t="n">
        <v>70.76</v>
      </c>
      <c r="F367" s="0" t="n">
        <v>2.185</v>
      </c>
      <c r="J367" s="0" t="str">
        <f aca="false">IF(OR(MONTH(C367)&lt;=3,MONTH(C367)&gt;=10),"Oct-Mar","Apr-Sep")</f>
        <v>Oct-Mar</v>
      </c>
    </row>
    <row r="368" customFormat="false" ht="12.75" hidden="false" customHeight="false" outlineLevel="0" collapsed="false">
      <c r="B368" s="3" t="e">
        <f aca="false">WEEKNUM(C368)&amp;"-"&amp;YEAR(C368)</f>
        <v>#VALUE!</v>
      </c>
      <c r="C368" s="4" t="n">
        <v>35340</v>
      </c>
      <c r="D368" s="1" t="n">
        <f aca="false">E368/100*42/5.825-F368</f>
        <v>3.00997424892704</v>
      </c>
      <c r="E368" s="0" t="n">
        <v>71.98</v>
      </c>
      <c r="F368" s="0" t="n">
        <v>2.18</v>
      </c>
      <c r="J368" s="0" t="str">
        <f aca="false">IF(OR(MONTH(C368)&lt;=3,MONTH(C368)&gt;=10),"Oct-Mar","Apr-Sep")</f>
        <v>Oct-Mar</v>
      </c>
    </row>
    <row r="369" customFormat="false" ht="12.75" hidden="false" customHeight="false" outlineLevel="0" collapsed="false">
      <c r="B369" s="3" t="e">
        <f aca="false">WEEKNUM(C369)&amp;"-"&amp;YEAR(C369)</f>
        <v>#VALUE!</v>
      </c>
      <c r="C369" s="4" t="n">
        <v>35341</v>
      </c>
      <c r="D369" s="1" t="n">
        <f aca="false">E369/100*42/5.825-F369</f>
        <v>3.03937339055794</v>
      </c>
      <c r="E369" s="0" t="n">
        <v>74.69</v>
      </c>
      <c r="F369" s="0" t="n">
        <v>2.346</v>
      </c>
      <c r="J369" s="0" t="str">
        <f aca="false">IF(OR(MONTH(C369)&lt;=3,MONTH(C369)&gt;=10),"Oct-Mar","Apr-Sep")</f>
        <v>Oct-Mar</v>
      </c>
    </row>
    <row r="370" customFormat="false" ht="12.75" hidden="false" customHeight="false" outlineLevel="0" collapsed="false">
      <c r="B370" s="3" t="e">
        <f aca="false">WEEKNUM(C370)&amp;"-"&amp;YEAR(C370)</f>
        <v>#VALUE!</v>
      </c>
      <c r="C370" s="4" t="n">
        <v>35342</v>
      </c>
      <c r="D370" s="1" t="n">
        <f aca="false">E370/100*42/5.825-F370</f>
        <v>2.97062660944206</v>
      </c>
      <c r="E370" s="0" t="n">
        <v>74.43</v>
      </c>
      <c r="F370" s="0" t="n">
        <v>2.396</v>
      </c>
      <c r="J370" s="0" t="str">
        <f aca="false">IF(OR(MONTH(C370)&lt;=3,MONTH(C370)&gt;=10),"Oct-Mar","Apr-Sep")</f>
        <v>Oct-Mar</v>
      </c>
    </row>
    <row r="371" customFormat="false" ht="12.75" hidden="false" customHeight="false" outlineLevel="0" collapsed="false">
      <c r="B371" s="3" t="e">
        <f aca="false">WEEKNUM(C371)&amp;"-"&amp;YEAR(C371)</f>
        <v>#VALUE!</v>
      </c>
      <c r="C371" s="4" t="n">
        <v>35345</v>
      </c>
      <c r="D371" s="1" t="n">
        <f aca="false">E371/100*42/5.825-F371</f>
        <v>3.14615879828326</v>
      </c>
      <c r="E371" s="0" t="n">
        <v>76.49</v>
      </c>
      <c r="F371" s="0" t="n">
        <v>2.369</v>
      </c>
      <c r="J371" s="0" t="str">
        <f aca="false">IF(OR(MONTH(C371)&lt;=3,MONTH(C371)&gt;=10),"Oct-Mar","Apr-Sep")</f>
        <v>Oct-Mar</v>
      </c>
    </row>
    <row r="372" customFormat="false" ht="12.75" hidden="false" customHeight="false" outlineLevel="0" collapsed="false">
      <c r="B372" s="3" t="e">
        <f aca="false">WEEKNUM(C372)&amp;"-"&amp;YEAR(C372)</f>
        <v>#VALUE!</v>
      </c>
      <c r="C372" s="4" t="n">
        <v>35346</v>
      </c>
      <c r="D372" s="1" t="n">
        <f aca="false">E372/100*42/5.825-F372</f>
        <v>3.05552789699571</v>
      </c>
      <c r="E372" s="0" t="n">
        <v>76.19</v>
      </c>
      <c r="F372" s="0" t="n">
        <v>2.438</v>
      </c>
      <c r="J372" s="0" t="str">
        <f aca="false">IF(OR(MONTH(C372)&lt;=3,MONTH(C372)&gt;=10),"Oct-Mar","Apr-Sep")</f>
        <v>Oct-Mar</v>
      </c>
    </row>
    <row r="373" customFormat="false" ht="12.75" hidden="false" customHeight="false" outlineLevel="0" collapsed="false">
      <c r="B373" s="3" t="e">
        <f aca="false">WEEKNUM(C373)&amp;"-"&amp;YEAR(C373)</f>
        <v>#VALUE!</v>
      </c>
      <c r="C373" s="4" t="n">
        <v>35347</v>
      </c>
      <c r="D373" s="1" t="n">
        <f aca="false">E373/100*42/5.825-F373</f>
        <v>2.86345922746781</v>
      </c>
      <c r="E373" s="0" t="n">
        <v>73.97</v>
      </c>
      <c r="F373" s="0" t="n">
        <v>2.47</v>
      </c>
      <c r="J373" s="0" t="str">
        <f aca="false">IF(OR(MONTH(C373)&lt;=3,MONTH(C373)&gt;=10),"Oct-Mar","Apr-Sep")</f>
        <v>Oct-Mar</v>
      </c>
    </row>
    <row r="374" customFormat="false" ht="12.75" hidden="false" customHeight="false" outlineLevel="0" collapsed="false">
      <c r="B374" s="3" t="e">
        <f aca="false">WEEKNUM(C374)&amp;"-"&amp;YEAR(C374)</f>
        <v>#VALUE!</v>
      </c>
      <c r="C374" s="4" t="n">
        <v>35348</v>
      </c>
      <c r="D374" s="1" t="n">
        <f aca="false">E374/100*42/5.825-F374</f>
        <v>2.74254506437768</v>
      </c>
      <c r="E374" s="0" t="n">
        <v>70.92</v>
      </c>
      <c r="F374" s="0" t="n">
        <v>2.371</v>
      </c>
      <c r="J374" s="0" t="str">
        <f aca="false">IF(OR(MONTH(C374)&lt;=3,MONTH(C374)&gt;=10),"Oct-Mar","Apr-Sep")</f>
        <v>Oct-Mar</v>
      </c>
    </row>
    <row r="375" customFormat="false" ht="12.75" hidden="false" customHeight="false" outlineLevel="0" collapsed="false">
      <c r="B375" s="3" t="e">
        <f aca="false">WEEKNUM(C375)&amp;"-"&amp;YEAR(C375)</f>
        <v>#VALUE!</v>
      </c>
      <c r="C375" s="4" t="n">
        <v>35349</v>
      </c>
      <c r="D375" s="1" t="n">
        <f aca="false">E375/100*42/5.825-F375</f>
        <v>2.80331759656652</v>
      </c>
      <c r="E375" s="0" t="n">
        <v>71.43</v>
      </c>
      <c r="F375" s="0" t="n">
        <v>2.347</v>
      </c>
      <c r="J375" s="0" t="str">
        <f aca="false">IF(OR(MONTH(C375)&lt;=3,MONTH(C375)&gt;=10),"Oct-Mar","Apr-Sep")</f>
        <v>Oct-Mar</v>
      </c>
    </row>
    <row r="376" customFormat="false" ht="12.75" hidden="false" customHeight="false" outlineLevel="0" collapsed="false">
      <c r="B376" s="3" t="e">
        <f aca="false">WEEKNUM(C376)&amp;"-"&amp;YEAR(C376)</f>
        <v>#VALUE!</v>
      </c>
      <c r="C376" s="4" t="n">
        <v>35352</v>
      </c>
      <c r="D376" s="1" t="n">
        <f aca="false">E376/100*42/5.825-F376</f>
        <v>3.040669527897</v>
      </c>
      <c r="E376" s="0" t="n">
        <v>74.07</v>
      </c>
      <c r="F376" s="0" t="n">
        <v>2.3</v>
      </c>
      <c r="J376" s="0" t="str">
        <f aca="false">IF(OR(MONTH(C376)&lt;=3,MONTH(C376)&gt;=10),"Oct-Mar","Apr-Sep")</f>
        <v>Oct-Mar</v>
      </c>
    </row>
    <row r="377" customFormat="false" ht="12.75" hidden="false" customHeight="false" outlineLevel="0" collapsed="false">
      <c r="B377" s="3" t="e">
        <f aca="false">WEEKNUM(C377)&amp;"-"&amp;YEAR(C377)</f>
        <v>#VALUE!</v>
      </c>
      <c r="C377" s="4" t="n">
        <v>35353</v>
      </c>
      <c r="D377" s="1" t="n">
        <f aca="false">E377/100*42/5.825-F377</f>
        <v>2.80456652360515</v>
      </c>
      <c r="E377" s="0" t="n">
        <v>73.07</v>
      </c>
      <c r="F377" s="0" t="n">
        <v>2.464</v>
      </c>
      <c r="J377" s="0" t="str">
        <f aca="false">IF(OR(MONTH(C377)&lt;=3,MONTH(C377)&gt;=10),"Oct-Mar","Apr-Sep")</f>
        <v>Oct-Mar</v>
      </c>
    </row>
    <row r="378" customFormat="false" ht="12.75" hidden="false" customHeight="false" outlineLevel="0" collapsed="false">
      <c r="B378" s="3" t="e">
        <f aca="false">WEEKNUM(C378)&amp;"-"&amp;YEAR(C378)</f>
        <v>#VALUE!</v>
      </c>
      <c r="C378" s="4" t="n">
        <v>35354</v>
      </c>
      <c r="D378" s="1" t="n">
        <f aca="false">E378/100*42/5.825-F378</f>
        <v>2.72269098712446</v>
      </c>
      <c r="E378" s="0" t="n">
        <v>71.56</v>
      </c>
      <c r="F378" s="0" t="n">
        <v>2.437</v>
      </c>
      <c r="J378" s="0" t="str">
        <f aca="false">IF(OR(MONTH(C378)&lt;=3,MONTH(C378)&gt;=10),"Oct-Mar","Apr-Sep")</f>
        <v>Oct-Mar</v>
      </c>
    </row>
    <row r="379" customFormat="false" ht="12.75" hidden="false" customHeight="false" outlineLevel="0" collapsed="false">
      <c r="B379" s="3" t="e">
        <f aca="false">WEEKNUM(C379)&amp;"-"&amp;YEAR(C379)</f>
        <v>#VALUE!</v>
      </c>
      <c r="C379" s="4" t="n">
        <v>35355</v>
      </c>
      <c r="D379" s="1" t="n">
        <f aca="false">E379/100*42/5.825-F379</f>
        <v>2.78432618025751</v>
      </c>
      <c r="E379" s="0" t="n">
        <v>72.29</v>
      </c>
      <c r="F379" s="0" t="n">
        <v>2.428</v>
      </c>
      <c r="J379" s="0" t="str">
        <f aca="false">IF(OR(MONTH(C379)&lt;=3,MONTH(C379)&gt;=10),"Oct-Mar","Apr-Sep")</f>
        <v>Oct-Mar</v>
      </c>
    </row>
    <row r="380" customFormat="false" ht="12.75" hidden="false" customHeight="false" outlineLevel="0" collapsed="false">
      <c r="B380" s="3" t="e">
        <f aca="false">WEEKNUM(C380)&amp;"-"&amp;YEAR(C380)</f>
        <v>#VALUE!</v>
      </c>
      <c r="C380" s="4" t="n">
        <v>35356</v>
      </c>
      <c r="D380" s="1" t="n">
        <f aca="false">E380/100*42/5.825-F380</f>
        <v>2.93994849785408</v>
      </c>
      <c r="E380" s="0" t="n">
        <v>74.06</v>
      </c>
      <c r="F380" s="0" t="n">
        <v>2.4</v>
      </c>
      <c r="J380" s="0" t="str">
        <f aca="false">IF(OR(MONTH(C380)&lt;=3,MONTH(C380)&gt;=10),"Oct-Mar","Apr-Sep")</f>
        <v>Oct-Mar</v>
      </c>
    </row>
    <row r="381" customFormat="false" ht="12.75" hidden="false" customHeight="false" outlineLevel="0" collapsed="false">
      <c r="B381" s="3" t="e">
        <f aca="false">WEEKNUM(C381)&amp;"-"&amp;YEAR(C381)</f>
        <v>#VALUE!</v>
      </c>
      <c r="C381" s="4" t="n">
        <v>35359</v>
      </c>
      <c r="D381" s="1" t="n">
        <f aca="false">E381/100*42/5.825-F381</f>
        <v>2.82694420600858</v>
      </c>
      <c r="E381" s="0" t="n">
        <v>73.63</v>
      </c>
      <c r="F381" s="0" t="n">
        <v>2.482</v>
      </c>
      <c r="J381" s="0" t="str">
        <f aca="false">IF(OR(MONTH(C381)&lt;=3,MONTH(C381)&gt;=10),"Oct-Mar","Apr-Sep")</f>
        <v>Oct-Mar</v>
      </c>
    </row>
    <row r="382" customFormat="false" ht="12.75" hidden="false" customHeight="false" outlineLevel="0" collapsed="false">
      <c r="B382" s="3" t="e">
        <f aca="false">WEEKNUM(C382)&amp;"-"&amp;YEAR(C382)</f>
        <v>#VALUE!</v>
      </c>
      <c r="C382" s="4" t="n">
        <v>35360</v>
      </c>
      <c r="D382" s="1" t="n">
        <f aca="false">E382/100*42/5.825-F382</f>
        <v>2.67096566523605</v>
      </c>
      <c r="E382" s="0" t="n">
        <v>73.45</v>
      </c>
      <c r="F382" s="0" t="n">
        <v>2.625</v>
      </c>
      <c r="J382" s="0" t="str">
        <f aca="false">IF(OR(MONTH(C382)&lt;=3,MONTH(C382)&gt;=10),"Oct-Mar","Apr-Sep")</f>
        <v>Oct-Mar</v>
      </c>
    </row>
    <row r="383" customFormat="false" ht="12.75" hidden="false" customHeight="false" outlineLevel="0" collapsed="false">
      <c r="B383" s="3" t="e">
        <f aca="false">WEEKNUM(C383)&amp;"-"&amp;YEAR(C383)</f>
        <v>#VALUE!</v>
      </c>
      <c r="C383" s="4" t="n">
        <v>35361</v>
      </c>
      <c r="D383" s="1" t="n">
        <f aca="false">E383/100*42/5.825-F383</f>
        <v>2.54142918454936</v>
      </c>
      <c r="E383" s="0" t="n">
        <v>70.96</v>
      </c>
      <c r="F383" s="0" t="n">
        <v>2.575</v>
      </c>
      <c r="J383" s="0" t="str">
        <f aca="false">IF(OR(MONTH(C383)&lt;=3,MONTH(C383)&gt;=10),"Oct-Mar","Apr-Sep")</f>
        <v>Oct-Mar</v>
      </c>
    </row>
    <row r="384" customFormat="false" ht="12.75" hidden="false" customHeight="false" outlineLevel="0" collapsed="false">
      <c r="B384" s="3" t="e">
        <f aca="false">WEEKNUM(C384)&amp;"-"&amp;YEAR(C384)</f>
        <v>#VALUE!</v>
      </c>
      <c r="C384" s="4" t="n">
        <v>35362</v>
      </c>
      <c r="D384" s="1" t="n">
        <f aca="false">E384/100*42/5.825-F384</f>
        <v>2.59754077253219</v>
      </c>
      <c r="E384" s="0" t="n">
        <v>70.49</v>
      </c>
      <c r="F384" s="0" t="n">
        <v>2.485</v>
      </c>
      <c r="J384" s="0" t="str">
        <f aca="false">IF(OR(MONTH(C384)&lt;=3,MONTH(C384)&gt;=10),"Oct-Mar","Apr-Sep")</f>
        <v>Oct-Mar</v>
      </c>
    </row>
    <row r="385" customFormat="false" ht="12.75" hidden="false" customHeight="false" outlineLevel="0" collapsed="false">
      <c r="B385" s="3" t="e">
        <f aca="false">WEEKNUM(C385)&amp;"-"&amp;YEAR(C385)</f>
        <v>#VALUE!</v>
      </c>
      <c r="C385" s="4" t="n">
        <v>35363</v>
      </c>
      <c r="D385" s="1" t="n">
        <f aca="false">E385/100*42/5.825-F385</f>
        <v>2.51922746781116</v>
      </c>
      <c r="E385" s="0" t="n">
        <v>71.72</v>
      </c>
      <c r="F385" s="0" t="n">
        <v>2.652</v>
      </c>
      <c r="J385" s="0" t="str">
        <f aca="false">IF(OR(MONTH(C385)&lt;=3,MONTH(C385)&gt;=10),"Oct-Mar","Apr-Sep")</f>
        <v>Oct-Mar</v>
      </c>
    </row>
    <row r="386" customFormat="false" ht="12.75" hidden="false" customHeight="false" outlineLevel="0" collapsed="false">
      <c r="B386" s="3" t="e">
        <f aca="false">WEEKNUM(C386)&amp;"-"&amp;YEAR(C386)</f>
        <v>#VALUE!</v>
      </c>
      <c r="C386" s="4" t="n">
        <v>35366</v>
      </c>
      <c r="D386" s="1" t="n">
        <f aca="false">E386/100*42/5.825-F386</f>
        <v>2.42148068669528</v>
      </c>
      <c r="E386" s="0" t="n">
        <v>71.46</v>
      </c>
      <c r="F386" s="0" t="n">
        <v>2.731</v>
      </c>
      <c r="J386" s="0" t="str">
        <f aca="false">IF(OR(MONTH(C386)&lt;=3,MONTH(C386)&gt;=10),"Oct-Mar","Apr-Sep")</f>
        <v>Oct-Mar</v>
      </c>
    </row>
    <row r="387" customFormat="false" ht="12.75" hidden="false" customHeight="false" outlineLevel="0" collapsed="false">
      <c r="B387" s="3" t="e">
        <f aca="false">WEEKNUM(C387)&amp;"-"&amp;YEAR(C387)</f>
        <v>#VALUE!</v>
      </c>
      <c r="C387" s="4" t="n">
        <v>35367</v>
      </c>
      <c r="D387" s="1" t="n">
        <f aca="false">E387/100*42/5.825-F387</f>
        <v>2.23995278969957</v>
      </c>
      <c r="E387" s="0" t="n">
        <v>69.83</v>
      </c>
      <c r="F387" s="0" t="n">
        <v>2.795</v>
      </c>
      <c r="J387" s="0" t="str">
        <f aca="false">IF(OR(MONTH(C387)&lt;=3,MONTH(C387)&gt;=10),"Oct-Mar","Apr-Sep")</f>
        <v>Oct-Mar</v>
      </c>
    </row>
    <row r="388" customFormat="false" ht="12.75" hidden="false" customHeight="false" outlineLevel="0" collapsed="false">
      <c r="B388" s="3" t="e">
        <f aca="false">WEEKNUM(C388)&amp;"-"&amp;YEAR(C388)</f>
        <v>#VALUE!</v>
      </c>
      <c r="C388" s="4" t="n">
        <v>35368</v>
      </c>
      <c r="D388" s="1" t="n">
        <f aca="false">E388/100*42/5.825-F388</f>
        <v>2.07217167381974</v>
      </c>
      <c r="E388" s="0" t="n">
        <v>68.46</v>
      </c>
      <c r="F388" s="0" t="n">
        <v>2.864</v>
      </c>
      <c r="J388" s="0" t="str">
        <f aca="false">IF(OR(MONTH(C388)&lt;=3,MONTH(C388)&gt;=10),"Oct-Mar","Apr-Sep")</f>
        <v>Oct-Mar</v>
      </c>
    </row>
    <row r="389" customFormat="false" ht="12.75" hidden="false" customHeight="false" outlineLevel="0" collapsed="false">
      <c r="B389" s="3" t="e">
        <f aca="false">WEEKNUM(C389)&amp;"-"&amp;YEAR(C389)</f>
        <v>#VALUE!</v>
      </c>
      <c r="C389" s="4" t="n">
        <v>35369</v>
      </c>
      <c r="D389" s="1" t="n">
        <f aca="false">E389/100*42/5.825-F389</f>
        <v>2.05531330472103</v>
      </c>
      <c r="E389" s="0" t="n">
        <v>66.34</v>
      </c>
      <c r="F389" s="0" t="n">
        <v>2.728</v>
      </c>
      <c r="J389" s="0" t="str">
        <f aca="false">IF(OR(MONTH(C389)&lt;=3,MONTH(C389)&gt;=10),"Oct-Mar","Apr-Sep")</f>
        <v>Oct-Mar</v>
      </c>
    </row>
    <row r="390" customFormat="false" ht="12.75" hidden="false" customHeight="false" outlineLevel="0" collapsed="false">
      <c r="B390" s="3" t="e">
        <f aca="false">WEEKNUM(C390)&amp;"-"&amp;YEAR(C390)</f>
        <v>#VALUE!</v>
      </c>
      <c r="C390" s="4" t="n">
        <v>35370</v>
      </c>
      <c r="D390" s="1" t="n">
        <f aca="false">E390/100*42/5.825-F390</f>
        <v>2.14006008583691</v>
      </c>
      <c r="E390" s="0" t="n">
        <v>66.6</v>
      </c>
      <c r="F390" s="0" t="n">
        <v>2.662</v>
      </c>
      <c r="J390" s="0" t="str">
        <f aca="false">IF(OR(MONTH(C390)&lt;=3,MONTH(C390)&gt;=10),"Oct-Mar","Apr-Sep")</f>
        <v>Oct-Mar</v>
      </c>
    </row>
    <row r="391" customFormat="false" ht="12.75" hidden="false" customHeight="false" outlineLevel="0" collapsed="false">
      <c r="B391" s="3" t="e">
        <f aca="false">WEEKNUM(C391)&amp;"-"&amp;YEAR(C391)</f>
        <v>#VALUE!</v>
      </c>
      <c r="C391" s="4" t="n">
        <v>35373</v>
      </c>
      <c r="D391" s="1" t="n">
        <f aca="false">E391/100*42/5.825-F391</f>
        <v>2.18219313304721</v>
      </c>
      <c r="E391" s="0" t="n">
        <v>65.95</v>
      </c>
      <c r="F391" s="0" t="n">
        <v>2.573</v>
      </c>
      <c r="J391" s="0" t="str">
        <f aca="false">IF(OR(MONTH(C391)&lt;=3,MONTH(C391)&gt;=10),"Oct-Mar","Apr-Sep")</f>
        <v>Oct-Mar</v>
      </c>
    </row>
    <row r="392" customFormat="false" ht="12.75" hidden="false" customHeight="false" outlineLevel="0" collapsed="false">
      <c r="B392" s="3" t="e">
        <f aca="false">WEEKNUM(C392)&amp;"-"&amp;YEAR(C392)</f>
        <v>#VALUE!</v>
      </c>
      <c r="C392" s="4" t="n">
        <v>35374</v>
      </c>
      <c r="D392" s="1" t="n">
        <f aca="false">E392/100*42/5.825-F392</f>
        <v>2.04297854077253</v>
      </c>
      <c r="E392" s="0" t="n">
        <v>65.42</v>
      </c>
      <c r="F392" s="0" t="n">
        <v>2.674</v>
      </c>
      <c r="J392" s="0" t="str">
        <f aca="false">IF(OR(MONTH(C392)&lt;=3,MONTH(C392)&gt;=10),"Oct-Mar","Apr-Sep")</f>
        <v>Oct-Mar</v>
      </c>
    </row>
    <row r="393" customFormat="false" ht="12.75" hidden="false" customHeight="false" outlineLevel="0" collapsed="false">
      <c r="B393" s="3" t="e">
        <f aca="false">WEEKNUM(C393)&amp;"-"&amp;YEAR(C393)</f>
        <v>#VALUE!</v>
      </c>
      <c r="C393" s="4" t="n">
        <v>35375</v>
      </c>
      <c r="D393" s="1" t="n">
        <f aca="false">E393/100*42/5.825-F393</f>
        <v>2.10724463519313</v>
      </c>
      <c r="E393" s="0" t="n">
        <v>66.45</v>
      </c>
      <c r="F393" s="0" t="n">
        <v>2.684</v>
      </c>
      <c r="J393" s="0" t="str">
        <f aca="false">IF(OR(MONTH(C393)&lt;=3,MONTH(C393)&gt;=10),"Oct-Mar","Apr-Sep")</f>
        <v>Oct-Mar</v>
      </c>
    </row>
    <row r="394" customFormat="false" ht="12.75" hidden="false" customHeight="false" outlineLevel="0" collapsed="false">
      <c r="B394" s="3" t="e">
        <f aca="false">WEEKNUM(C394)&amp;"-"&amp;YEAR(C394)</f>
        <v>#VALUE!</v>
      </c>
      <c r="C394" s="4" t="n">
        <v>35376</v>
      </c>
      <c r="D394" s="1" t="n">
        <f aca="false">E394/100*42/5.825-F394</f>
        <v>2.17996995708155</v>
      </c>
      <c r="E394" s="0" t="n">
        <v>66.89</v>
      </c>
      <c r="F394" s="0" t="n">
        <v>2.643</v>
      </c>
      <c r="J394" s="0" t="str">
        <f aca="false">IF(OR(MONTH(C394)&lt;=3,MONTH(C394)&gt;=10),"Oct-Mar","Apr-Sep")</f>
        <v>Oct-Mar</v>
      </c>
    </row>
    <row r="395" customFormat="false" ht="12.75" hidden="false" customHeight="false" outlineLevel="0" collapsed="false">
      <c r="B395" s="3" t="e">
        <f aca="false">WEEKNUM(C395)&amp;"-"&amp;YEAR(C395)</f>
        <v>#VALUE!</v>
      </c>
      <c r="C395" s="4" t="n">
        <v>35377</v>
      </c>
      <c r="D395" s="1" t="n">
        <f aca="false">E395/100*42/5.825-F395</f>
        <v>2.30106008583691</v>
      </c>
      <c r="E395" s="0" t="n">
        <v>68.93</v>
      </c>
      <c r="F395" s="0" t="n">
        <v>2.669</v>
      </c>
      <c r="J395" s="0" t="str">
        <f aca="false">IF(OR(MONTH(C395)&lt;=3,MONTH(C395)&gt;=10),"Oct-Mar","Apr-Sep")</f>
        <v>Oct-Mar</v>
      </c>
    </row>
    <row r="396" customFormat="false" ht="12.75" hidden="false" customHeight="false" outlineLevel="0" collapsed="false">
      <c r="B396" s="3" t="e">
        <f aca="false">WEEKNUM(C396)&amp;"-"&amp;YEAR(C396)</f>
        <v>#VALUE!</v>
      </c>
      <c r="C396" s="4" t="n">
        <v>35380</v>
      </c>
      <c r="D396" s="1" t="n">
        <f aca="false">E396/100*42/5.825-F396</f>
        <v>2.19524034334764</v>
      </c>
      <c r="E396" s="0" t="n">
        <v>68.35</v>
      </c>
      <c r="F396" s="0" t="n">
        <v>2.733</v>
      </c>
      <c r="J396" s="0" t="str">
        <f aca="false">IF(OR(MONTH(C396)&lt;=3,MONTH(C396)&gt;=10),"Oct-Mar","Apr-Sep")</f>
        <v>Oct-Mar</v>
      </c>
    </row>
    <row r="397" customFormat="false" ht="12.75" hidden="false" customHeight="false" outlineLevel="0" collapsed="false">
      <c r="B397" s="3" t="e">
        <f aca="false">WEEKNUM(C397)&amp;"-"&amp;YEAR(C397)</f>
        <v>#VALUE!</v>
      </c>
      <c r="C397" s="4" t="n">
        <v>35381</v>
      </c>
      <c r="D397" s="1" t="n">
        <f aca="false">E397/100*42/5.825-F397</f>
        <v>2.27503004291845</v>
      </c>
      <c r="E397" s="0" t="n">
        <v>68.25</v>
      </c>
      <c r="F397" s="0" t="n">
        <v>2.646</v>
      </c>
      <c r="J397" s="0" t="str">
        <f aca="false">IF(OR(MONTH(C397)&lt;=3,MONTH(C397)&gt;=10),"Oct-Mar","Apr-Sep")</f>
        <v>Oct-Mar</v>
      </c>
    </row>
    <row r="398" customFormat="false" ht="12.75" hidden="false" customHeight="false" outlineLevel="0" collapsed="false">
      <c r="B398" s="3" t="e">
        <f aca="false">WEEKNUM(C398)&amp;"-"&amp;YEAR(C398)</f>
        <v>#VALUE!</v>
      </c>
      <c r="C398" s="4" t="n">
        <v>35382</v>
      </c>
      <c r="D398" s="1" t="n">
        <f aca="false">E398/100*42/5.825-F398</f>
        <v>2.4887339055794</v>
      </c>
      <c r="E398" s="0" t="n">
        <v>71.2</v>
      </c>
      <c r="F398" s="0" t="n">
        <v>2.645</v>
      </c>
      <c r="J398" s="0" t="str">
        <f aca="false">IF(OR(MONTH(C398)&lt;=3,MONTH(C398)&gt;=10),"Oct-Mar","Apr-Sep")</f>
        <v>Oct-Mar</v>
      </c>
    </row>
    <row r="399" customFormat="false" ht="12.75" hidden="false" customHeight="false" outlineLevel="0" collapsed="false">
      <c r="B399" s="3" t="e">
        <f aca="false">WEEKNUM(C399)&amp;"-"&amp;YEAR(C399)</f>
        <v>#VALUE!</v>
      </c>
      <c r="C399" s="4" t="n">
        <v>35383</v>
      </c>
      <c r="D399" s="1" t="n">
        <f aca="false">E399/100*42/5.825-F399</f>
        <v>2.50536051502146</v>
      </c>
      <c r="E399" s="0" t="n">
        <v>73.4</v>
      </c>
      <c r="F399" s="0" t="n">
        <v>2.787</v>
      </c>
      <c r="J399" s="0" t="str">
        <f aca="false">IF(OR(MONTH(C399)&lt;=3,MONTH(C399)&gt;=10),"Oct-Mar","Apr-Sep")</f>
        <v>Oct-Mar</v>
      </c>
    </row>
    <row r="400" customFormat="false" ht="12.75" hidden="false" customHeight="false" outlineLevel="0" collapsed="false">
      <c r="B400" s="3" t="e">
        <f aca="false">WEEKNUM(C400)&amp;"-"&amp;YEAR(C400)</f>
        <v>#VALUE!</v>
      </c>
      <c r="C400" s="4" t="n">
        <v>35384</v>
      </c>
      <c r="D400" s="1" t="n">
        <f aca="false">E400/100*42/5.825-F400</f>
        <v>2.3273991416309</v>
      </c>
      <c r="E400" s="0" t="n">
        <v>72.61</v>
      </c>
      <c r="F400" s="0" t="n">
        <v>2.908</v>
      </c>
      <c r="J400" s="0" t="str">
        <f aca="false">IF(OR(MONTH(C400)&lt;=3,MONTH(C400)&gt;=10),"Oct-Mar","Apr-Sep")</f>
        <v>Oct-Mar</v>
      </c>
    </row>
    <row r="401" customFormat="false" ht="12.75" hidden="false" customHeight="false" outlineLevel="0" collapsed="false">
      <c r="B401" s="3" t="e">
        <f aca="false">WEEKNUM(C401)&amp;"-"&amp;YEAR(C401)</f>
        <v>#VALUE!</v>
      </c>
      <c r="C401" s="4" t="n">
        <v>35387</v>
      </c>
      <c r="D401" s="1" t="n">
        <f aca="false">E401/100*42/5.825-F401</f>
        <v>2.2026008583691</v>
      </c>
      <c r="E401" s="0" t="n">
        <v>71.85</v>
      </c>
      <c r="F401" s="0" t="n">
        <v>2.978</v>
      </c>
      <c r="J401" s="0" t="str">
        <f aca="false">IF(OR(MONTH(C401)&lt;=3,MONTH(C401)&gt;=10),"Oct-Mar","Apr-Sep")</f>
        <v>Oct-Mar</v>
      </c>
    </row>
    <row r="402" customFormat="false" ht="12.75" hidden="false" customHeight="false" outlineLevel="0" collapsed="false">
      <c r="B402" s="3" t="e">
        <f aca="false">WEEKNUM(C402)&amp;"-"&amp;YEAR(C402)</f>
        <v>#VALUE!</v>
      </c>
      <c r="C402" s="4" t="n">
        <v>35388</v>
      </c>
      <c r="D402" s="1" t="n">
        <f aca="false">E402/100*42/5.825-F402</f>
        <v>2.00654935622318</v>
      </c>
      <c r="E402" s="0" t="n">
        <v>73.68</v>
      </c>
      <c r="F402" s="0" t="n">
        <v>3.306</v>
      </c>
      <c r="J402" s="0" t="str">
        <f aca="false">IF(OR(MONTH(C402)&lt;=3,MONTH(C402)&gt;=10),"Oct-Mar","Apr-Sep")</f>
        <v>Oct-Mar</v>
      </c>
    </row>
    <row r="403" customFormat="false" ht="12.75" hidden="false" customHeight="false" outlineLevel="0" collapsed="false">
      <c r="B403" s="3" t="e">
        <f aca="false">WEEKNUM(C403)&amp;"-"&amp;YEAR(C403)</f>
        <v>#VALUE!</v>
      </c>
      <c r="C403" s="4" t="n">
        <v>35389</v>
      </c>
      <c r="D403" s="1" t="n">
        <f aca="false">E403/100*42/5.825-F403</f>
        <v>1.57090557939914</v>
      </c>
      <c r="E403" s="0" t="n">
        <v>72.09</v>
      </c>
      <c r="F403" s="0" t="n">
        <v>3.627</v>
      </c>
      <c r="J403" s="0" t="str">
        <f aca="false">IF(OR(MONTH(C403)&lt;=3,MONTH(C403)&gt;=10),"Oct-Mar","Apr-Sep")</f>
        <v>Oct-Mar</v>
      </c>
    </row>
    <row r="404" customFormat="false" ht="12.75" hidden="false" customHeight="false" outlineLevel="0" collapsed="false">
      <c r="B404" s="3" t="e">
        <f aca="false">WEEKNUM(C404)&amp;"-"&amp;YEAR(C404)</f>
        <v>#VALUE!</v>
      </c>
      <c r="C404" s="4" t="n">
        <v>35390</v>
      </c>
      <c r="D404" s="1" t="n">
        <f aca="false">E404/100*42/5.825-F404</f>
        <v>1.42380686695279</v>
      </c>
      <c r="E404" s="0" t="n">
        <v>73.85</v>
      </c>
      <c r="F404" s="0" t="n">
        <v>3.901</v>
      </c>
      <c r="J404" s="0" t="str">
        <f aca="false">IF(OR(MONTH(C404)&lt;=3,MONTH(C404)&gt;=10),"Oct-Mar","Apr-Sep")</f>
        <v>Oct-Mar</v>
      </c>
    </row>
    <row r="405" customFormat="false" ht="12.75" hidden="false" customHeight="false" outlineLevel="0" collapsed="false">
      <c r="B405" s="3" t="e">
        <f aca="false">WEEKNUM(C405)&amp;"-"&amp;YEAR(C405)</f>
        <v>#VALUE!</v>
      </c>
      <c r="C405" s="4" t="n">
        <v>35391</v>
      </c>
      <c r="D405" s="1" t="n">
        <f aca="false">E405/100*42/5.825-F405</f>
        <v>1.81137768240343</v>
      </c>
      <c r="E405" s="0" t="n">
        <v>72.79</v>
      </c>
      <c r="F405" s="0" t="n">
        <v>3.437</v>
      </c>
      <c r="J405" s="0" t="str">
        <f aca="false">IF(OR(MONTH(C405)&lt;=3,MONTH(C405)&gt;=10),"Oct-Mar","Apr-Sep")</f>
        <v>Oct-Mar</v>
      </c>
    </row>
    <row r="406" customFormat="false" ht="12.75" hidden="false" customHeight="false" outlineLevel="0" collapsed="false">
      <c r="B406" s="3" t="e">
        <f aca="false">WEEKNUM(C406)&amp;"-"&amp;YEAR(C406)</f>
        <v>#VALUE!</v>
      </c>
      <c r="C406" s="4" t="n">
        <v>35394</v>
      </c>
      <c r="D406" s="1" t="n">
        <f aca="false">E406/100*42/5.825-F406</f>
        <v>1.714</v>
      </c>
      <c r="E406" s="0" t="n">
        <v>72.23</v>
      </c>
      <c r="F406" s="0" t="n">
        <v>3.494</v>
      </c>
      <c r="J406" s="0" t="str">
        <f aca="false">IF(OR(MONTH(C406)&lt;=3,MONTH(C406)&gt;=10),"Oct-Mar","Apr-Sep")</f>
        <v>Oct-Mar</v>
      </c>
    </row>
    <row r="407" customFormat="false" ht="12.75" hidden="false" customHeight="false" outlineLevel="0" collapsed="false">
      <c r="B407" s="3" t="e">
        <f aca="false">WEEKNUM(C407)&amp;"-"&amp;YEAR(C407)</f>
        <v>#VALUE!</v>
      </c>
      <c r="C407" s="4" t="n">
        <v>35395</v>
      </c>
      <c r="D407" s="1" t="n">
        <f aca="false">E407/100*42/5.825-F407</f>
        <v>1.55561802575107</v>
      </c>
      <c r="E407" s="0" t="n">
        <v>71.24</v>
      </c>
      <c r="F407" s="0" t="n">
        <v>3.581</v>
      </c>
      <c r="J407" s="0" t="str">
        <f aca="false">IF(OR(MONTH(C407)&lt;=3,MONTH(C407)&gt;=10),"Oct-Mar","Apr-Sep")</f>
        <v>Oct-Mar</v>
      </c>
    </row>
    <row r="408" customFormat="false" ht="12.75" hidden="false" customHeight="false" outlineLevel="0" collapsed="false">
      <c r="B408" s="3" t="e">
        <f aca="false">WEEKNUM(C408)&amp;"-"&amp;YEAR(C408)</f>
        <v>#VALUE!</v>
      </c>
      <c r="C408" s="4" t="n">
        <v>35396</v>
      </c>
      <c r="D408" s="1" t="n">
        <f aca="false">E408/100*42/5.825-F408</f>
        <v>1.69225321888412</v>
      </c>
      <c r="E408" s="0" t="n">
        <v>71.97</v>
      </c>
      <c r="F408" s="0" t="n">
        <v>3.497</v>
      </c>
      <c r="J408" s="0" t="str">
        <f aca="false">IF(OR(MONTH(C408)&lt;=3,MONTH(C408)&gt;=10),"Oct-Mar","Apr-Sep")</f>
        <v>Oct-Mar</v>
      </c>
    </row>
    <row r="409" customFormat="false" ht="12.75" hidden="false" customHeight="false" outlineLevel="0" collapsed="false">
      <c r="B409" s="3" t="e">
        <f aca="false">WEEKNUM(C409)&amp;"-"&amp;YEAR(C409)</f>
        <v>#VALUE!</v>
      </c>
      <c r="C409" s="4" t="n">
        <v>35401</v>
      </c>
      <c r="D409" s="1" t="n">
        <f aca="false">E409/100*42/5.825-F409</f>
        <v>2.05861802575107</v>
      </c>
      <c r="E409" s="0" t="n">
        <v>73.57</v>
      </c>
      <c r="F409" s="0" t="n">
        <v>3.246</v>
      </c>
      <c r="J409" s="0" t="str">
        <f aca="false">IF(OR(MONTH(C409)&lt;=3,MONTH(C409)&gt;=10),"Oct-Mar","Apr-Sep")</f>
        <v>Oct-Mar</v>
      </c>
    </row>
    <row r="410" customFormat="false" ht="12.75" hidden="false" customHeight="false" outlineLevel="0" collapsed="false">
      <c r="B410" s="3" t="e">
        <f aca="false">WEEKNUM(C410)&amp;"-"&amp;YEAR(C410)</f>
        <v>#VALUE!</v>
      </c>
      <c r="C410" s="4" t="n">
        <v>35402</v>
      </c>
      <c r="D410" s="1" t="n">
        <f aca="false">E410/100*42/5.825-F410</f>
        <v>1.98748497854077</v>
      </c>
      <c r="E410" s="0" t="n">
        <v>74.22</v>
      </c>
      <c r="F410" s="0" t="n">
        <v>3.364</v>
      </c>
      <c r="J410" s="0" t="str">
        <f aca="false">IF(OR(MONTH(C410)&lt;=3,MONTH(C410)&gt;=10),"Oct-Mar","Apr-Sep")</f>
        <v>Oct-Mar</v>
      </c>
    </row>
    <row r="411" customFormat="false" ht="12.75" hidden="false" customHeight="false" outlineLevel="0" collapsed="false">
      <c r="B411" s="3" t="e">
        <f aca="false">WEEKNUM(C411)&amp;"-"&amp;YEAR(C411)</f>
        <v>#VALUE!</v>
      </c>
      <c r="C411" s="4" t="n">
        <v>35403</v>
      </c>
      <c r="D411" s="1" t="n">
        <f aca="false">E411/100*42/5.825-F411</f>
        <v>1.79961802575107</v>
      </c>
      <c r="E411" s="0" t="n">
        <v>73.57</v>
      </c>
      <c r="F411" s="0" t="n">
        <v>3.505</v>
      </c>
      <c r="J411" s="0" t="str">
        <f aca="false">IF(OR(MONTH(C411)&lt;=3,MONTH(C411)&gt;=10),"Oct-Mar","Apr-Sep")</f>
        <v>Oct-Mar</v>
      </c>
    </row>
    <row r="412" customFormat="false" ht="12.75" hidden="false" customHeight="false" outlineLevel="0" collapsed="false">
      <c r="B412" s="3" t="e">
        <f aca="false">WEEKNUM(C412)&amp;"-"&amp;YEAR(C412)</f>
        <v>#VALUE!</v>
      </c>
      <c r="C412" s="4" t="n">
        <v>35404</v>
      </c>
      <c r="D412" s="1" t="n">
        <f aca="false">E412/100*42/5.825-F412</f>
        <v>1.63165665236051</v>
      </c>
      <c r="E412" s="0" t="n">
        <v>75.11</v>
      </c>
      <c r="F412" s="0" t="n">
        <v>3.784</v>
      </c>
      <c r="J412" s="0" t="str">
        <f aca="false">IF(OR(MONTH(C412)&lt;=3,MONTH(C412)&gt;=10),"Oct-Mar","Apr-Sep")</f>
        <v>Oct-Mar</v>
      </c>
    </row>
    <row r="413" customFormat="false" ht="12.75" hidden="false" customHeight="false" outlineLevel="0" collapsed="false">
      <c r="B413" s="3" t="e">
        <f aca="false">WEEKNUM(C413)&amp;"-"&amp;YEAR(C413)</f>
        <v>#VALUE!</v>
      </c>
      <c r="C413" s="4" t="n">
        <v>35405</v>
      </c>
      <c r="D413" s="1" t="n">
        <f aca="false">E413/100*42/5.825-F413</f>
        <v>1.89621030042918</v>
      </c>
      <c r="E413" s="0" t="n">
        <v>74.66</v>
      </c>
      <c r="F413" s="0" t="n">
        <v>3.487</v>
      </c>
      <c r="J413" s="0" t="str">
        <f aca="false">IF(OR(MONTH(C413)&lt;=3,MONTH(C413)&gt;=10),"Oct-Mar","Apr-Sep")</f>
        <v>Oct-Mar</v>
      </c>
    </row>
    <row r="414" customFormat="false" ht="12.75" hidden="false" customHeight="false" outlineLevel="0" collapsed="false">
      <c r="B414" s="3" t="e">
        <f aca="false">WEEKNUM(C414)&amp;"-"&amp;YEAR(C414)</f>
        <v>#VALUE!</v>
      </c>
      <c r="C414" s="4" t="n">
        <v>35408</v>
      </c>
      <c r="D414" s="1" t="n">
        <f aca="false">E414/100*42/5.825-F414</f>
        <v>1.97878969957082</v>
      </c>
      <c r="E414" s="0" t="n">
        <v>72.13</v>
      </c>
      <c r="F414" s="0" t="n">
        <v>3.222</v>
      </c>
      <c r="J414" s="0" t="str">
        <f aca="false">IF(OR(MONTH(C414)&lt;=3,MONTH(C414)&gt;=10),"Oct-Mar","Apr-Sep")</f>
        <v>Oct-Mar</v>
      </c>
    </row>
    <row r="415" customFormat="false" ht="12.75" hidden="false" customHeight="false" outlineLevel="0" collapsed="false">
      <c r="B415" s="3" t="e">
        <f aca="false">WEEKNUM(C415)&amp;"-"&amp;YEAR(C415)</f>
        <v>#VALUE!</v>
      </c>
      <c r="C415" s="4" t="n">
        <v>35409</v>
      </c>
      <c r="D415" s="1" t="n">
        <f aca="false">E415/100*42/5.825-F415</f>
        <v>1.62381115879828</v>
      </c>
      <c r="E415" s="0" t="n">
        <v>69.62</v>
      </c>
      <c r="F415" s="0" t="n">
        <v>3.396</v>
      </c>
      <c r="J415" s="0" t="str">
        <f aca="false">IF(OR(MONTH(C415)&lt;=3,MONTH(C415)&gt;=10),"Oct-Mar","Apr-Sep")</f>
        <v>Oct-Mar</v>
      </c>
    </row>
    <row r="416" customFormat="false" ht="12.75" hidden="false" customHeight="false" outlineLevel="0" collapsed="false">
      <c r="B416" s="3" t="e">
        <f aca="false">WEEKNUM(C416)&amp;"-"&amp;YEAR(C416)</f>
        <v>#VALUE!</v>
      </c>
      <c r="C416" s="4" t="n">
        <v>35410</v>
      </c>
      <c r="D416" s="1" t="n">
        <f aca="false">E416/100*42/5.825-F416</f>
        <v>1.32492274678111</v>
      </c>
      <c r="E416" s="0" t="n">
        <v>66.82</v>
      </c>
      <c r="F416" s="0" t="n">
        <v>3.493</v>
      </c>
      <c r="J416" s="0" t="str">
        <f aca="false">IF(OR(MONTH(C416)&lt;=3,MONTH(C416)&gt;=10),"Oct-Mar","Apr-Sep")</f>
        <v>Oct-Mar</v>
      </c>
    </row>
    <row r="417" customFormat="false" ht="12.75" hidden="false" customHeight="false" outlineLevel="0" collapsed="false">
      <c r="B417" s="3" t="e">
        <f aca="false">WEEKNUM(C417)&amp;"-"&amp;YEAR(C417)</f>
        <v>#VALUE!</v>
      </c>
      <c r="C417" s="4" t="n">
        <v>35411</v>
      </c>
      <c r="D417" s="1" t="n">
        <f aca="false">E417/100*42/5.825-F417</f>
        <v>1.42231330472103</v>
      </c>
      <c r="E417" s="0" t="n">
        <v>68.67</v>
      </c>
      <c r="F417" s="0" t="n">
        <v>3.529</v>
      </c>
      <c r="J417" s="0" t="str">
        <f aca="false">IF(OR(MONTH(C417)&lt;=3,MONTH(C417)&gt;=10),"Oct-Mar","Apr-Sep")</f>
        <v>Oct-Mar</v>
      </c>
    </row>
    <row r="418" customFormat="false" ht="12.75" hidden="false" customHeight="false" outlineLevel="0" collapsed="false">
      <c r="B418" s="3" t="e">
        <f aca="false">WEEKNUM(C418)&amp;"-"&amp;YEAR(C418)</f>
        <v>#VALUE!</v>
      </c>
      <c r="C418" s="4" t="n">
        <v>35412</v>
      </c>
      <c r="D418" s="1" t="n">
        <f aca="false">E418/100*42/5.825-F418</f>
        <v>1.31950643776824</v>
      </c>
      <c r="E418" s="0" t="n">
        <v>71.71</v>
      </c>
      <c r="F418" s="0" t="n">
        <v>3.851</v>
      </c>
      <c r="J418" s="0" t="str">
        <f aca="false">IF(OR(MONTH(C418)&lt;=3,MONTH(C418)&gt;=10),"Oct-Mar","Apr-Sep")</f>
        <v>Oct-Mar</v>
      </c>
    </row>
    <row r="419" customFormat="false" ht="12.75" hidden="false" customHeight="false" outlineLevel="0" collapsed="false">
      <c r="B419" s="3" t="e">
        <f aca="false">WEEKNUM(C419)&amp;"-"&amp;YEAR(C419)</f>
        <v>#VALUE!</v>
      </c>
      <c r="C419" s="4" t="n">
        <v>35415</v>
      </c>
      <c r="D419" s="1" t="n">
        <f aca="false">E419/100*42/5.825-F419</f>
        <v>0.92774678111588</v>
      </c>
      <c r="E419" s="0" t="n">
        <v>74.82</v>
      </c>
      <c r="F419" s="0" t="n">
        <v>4.467</v>
      </c>
      <c r="J419" s="0" t="str">
        <f aca="false">IF(OR(MONTH(C419)&lt;=3,MONTH(C419)&gt;=10),"Oct-Mar","Apr-Sep")</f>
        <v>Oct-Mar</v>
      </c>
    </row>
    <row r="420" customFormat="false" ht="12.75" hidden="false" customHeight="false" outlineLevel="0" collapsed="false">
      <c r="B420" s="3" t="e">
        <f aca="false">WEEKNUM(C420)&amp;"-"&amp;YEAR(C420)</f>
        <v>#VALUE!</v>
      </c>
      <c r="C420" s="4" t="n">
        <v>35416</v>
      </c>
      <c r="D420" s="1" t="n">
        <f aca="false">E420/100*42/5.825-F420</f>
        <v>1.13245493562232</v>
      </c>
      <c r="E420" s="0" t="n">
        <v>73.54</v>
      </c>
      <c r="F420" s="0" t="n">
        <v>4.17</v>
      </c>
      <c r="J420" s="0" t="str">
        <f aca="false">IF(OR(MONTH(C420)&lt;=3,MONTH(C420)&gt;=10),"Oct-Mar","Apr-Sep")</f>
        <v>Oct-Mar</v>
      </c>
    </row>
    <row r="421" customFormat="false" ht="12.75" hidden="false" customHeight="false" outlineLevel="0" collapsed="false">
      <c r="B421" s="3" t="e">
        <f aca="false">WEEKNUM(C421)&amp;"-"&amp;YEAR(C421)</f>
        <v>#VALUE!</v>
      </c>
      <c r="C421" s="4" t="n">
        <v>35417</v>
      </c>
      <c r="D421" s="1" t="n">
        <f aca="false">E421/100*42/5.825-F421</f>
        <v>1.2736008583691</v>
      </c>
      <c r="E421" s="0" t="n">
        <v>74.18</v>
      </c>
      <c r="F421" s="0" t="n">
        <v>4.075</v>
      </c>
      <c r="J421" s="0" t="str">
        <f aca="false">IF(OR(MONTH(C421)&lt;=3,MONTH(C421)&gt;=10),"Oct-Mar","Apr-Sep")</f>
        <v>Oct-Mar</v>
      </c>
    </row>
    <row r="422" customFormat="false" ht="12.75" hidden="false" customHeight="false" outlineLevel="0" collapsed="false">
      <c r="B422" s="3" t="e">
        <f aca="false">WEEKNUM(C422)&amp;"-"&amp;YEAR(C422)</f>
        <v>#VALUE!</v>
      </c>
      <c r="C422" s="4" t="n">
        <v>35418</v>
      </c>
      <c r="D422" s="1" t="n">
        <f aca="false">E422/100*42/5.825-F422</f>
        <v>0.910759656652361</v>
      </c>
      <c r="E422" s="0" t="n">
        <v>73.78</v>
      </c>
      <c r="F422" s="0" t="n">
        <v>4.409</v>
      </c>
      <c r="J422" s="0" t="str">
        <f aca="false">IF(OR(MONTH(C422)&lt;=3,MONTH(C422)&gt;=10),"Oct-Mar","Apr-Sep")</f>
        <v>Oct-Mar</v>
      </c>
    </row>
    <row r="423" customFormat="false" ht="12.75" hidden="false" customHeight="false" outlineLevel="0" collapsed="false">
      <c r="B423" s="3" t="e">
        <f aca="false">WEEKNUM(C423)&amp;"-"&amp;YEAR(C423)</f>
        <v>#VALUE!</v>
      </c>
      <c r="C423" s="4" t="n">
        <v>35419</v>
      </c>
      <c r="D423" s="1" t="n">
        <f aca="false">E423/100*42/5.825-F423</f>
        <v>0.688356223175966</v>
      </c>
      <c r="E423" s="0" t="n">
        <v>72.97</v>
      </c>
      <c r="F423" s="0" t="n">
        <v>4.573</v>
      </c>
      <c r="J423" s="0" t="str">
        <f aca="false">IF(OR(MONTH(C423)&lt;=3,MONTH(C423)&gt;=10),"Oct-Mar","Apr-Sep")</f>
        <v>Oct-Mar</v>
      </c>
    </row>
    <row r="424" customFormat="false" ht="12.75" hidden="false" customHeight="false" outlineLevel="0" collapsed="false">
      <c r="B424" s="3" t="e">
        <f aca="false">WEEKNUM(C424)&amp;"-"&amp;YEAR(C424)</f>
        <v>#VALUE!</v>
      </c>
      <c r="C424" s="4" t="n">
        <v>35422</v>
      </c>
      <c r="D424" s="1" t="n">
        <f aca="false">E424/100*42/5.825-F424</f>
        <v>0.933081545064377</v>
      </c>
      <c r="E424" s="0" t="n">
        <v>71.08</v>
      </c>
      <c r="F424" s="0" t="n">
        <v>4.192</v>
      </c>
      <c r="J424" s="0" t="str">
        <f aca="false">IF(OR(MONTH(C424)&lt;=3,MONTH(C424)&gt;=10),"Oct-Mar","Apr-Sep")</f>
        <v>Oct-Mar</v>
      </c>
    </row>
    <row r="425" customFormat="false" ht="12.75" hidden="false" customHeight="false" outlineLevel="0" collapsed="false">
      <c r="B425" s="3" t="e">
        <f aca="false">WEEKNUM(C425)&amp;"-"&amp;YEAR(C425)</f>
        <v>#VALUE!</v>
      </c>
      <c r="C425" s="4" t="n">
        <v>35423</v>
      </c>
      <c r="D425" s="1" t="n">
        <f aca="false">E425/100*42/5.825-F425</f>
        <v>1.15015450643777</v>
      </c>
      <c r="E425" s="0" t="n">
        <v>71.4</v>
      </c>
      <c r="F425" s="0" t="n">
        <v>3.998</v>
      </c>
      <c r="J425" s="0" t="str">
        <f aca="false">IF(OR(MONTH(C425)&lt;=3,MONTH(C425)&gt;=10),"Oct-Mar","Apr-Sep")</f>
        <v>Oct-Mar</v>
      </c>
    </row>
    <row r="426" customFormat="false" ht="12.75" hidden="false" customHeight="false" outlineLevel="0" collapsed="false">
      <c r="B426" s="3" t="e">
        <f aca="false">WEEKNUM(C426)&amp;"-"&amp;YEAR(C426)</f>
        <v>#VALUE!</v>
      </c>
      <c r="C426" s="4" t="n">
        <v>35425</v>
      </c>
      <c r="D426" s="1" t="n">
        <f aca="false">E426/100*42/5.825-F426</f>
        <v>1.6675364806867</v>
      </c>
      <c r="E426" s="0" t="n">
        <v>70.06</v>
      </c>
      <c r="F426" s="0" t="n">
        <v>3.384</v>
      </c>
      <c r="J426" s="0" t="str">
        <f aca="false">IF(OR(MONTH(C426)&lt;=3,MONTH(C426)&gt;=10),"Oct-Mar","Apr-Sep")</f>
        <v>Oct-Mar</v>
      </c>
    </row>
    <row r="427" customFormat="false" ht="12.75" hidden="false" customHeight="false" outlineLevel="0" collapsed="false">
      <c r="B427" s="3" t="e">
        <f aca="false">WEEKNUM(C427)&amp;"-"&amp;YEAR(C427)</f>
        <v>#VALUE!</v>
      </c>
      <c r="C427" s="4" t="n">
        <v>35426</v>
      </c>
      <c r="D427" s="1" t="n">
        <f aca="false">E427/100*42/5.825-F427</f>
        <v>2.1028669527897</v>
      </c>
      <c r="E427" s="0" t="n">
        <v>70.55</v>
      </c>
      <c r="F427" s="0" t="n">
        <v>2.984</v>
      </c>
      <c r="J427" s="0" t="str">
        <f aca="false">IF(OR(MONTH(C427)&lt;=3,MONTH(C427)&gt;=10),"Oct-Mar","Apr-Sep")</f>
        <v>Oct-Mar</v>
      </c>
    </row>
    <row r="428" customFormat="false" ht="12.75" hidden="false" customHeight="false" outlineLevel="0" collapsed="false">
      <c r="B428" s="3" t="e">
        <f aca="false">WEEKNUM(C428)&amp;"-"&amp;YEAR(C428)</f>
        <v>#VALUE!</v>
      </c>
      <c r="C428" s="4" t="n">
        <v>35429</v>
      </c>
      <c r="D428" s="1" t="n">
        <f aca="false">E428/100*42/5.825-F428</f>
        <v>2.41130901287554</v>
      </c>
      <c r="E428" s="0" t="n">
        <v>70.57</v>
      </c>
      <c r="F428" s="0" t="n">
        <v>2.677</v>
      </c>
      <c r="J428" s="0" t="str">
        <f aca="false">IF(OR(MONTH(C428)&lt;=3,MONTH(C428)&gt;=10),"Oct-Mar","Apr-Sep")</f>
        <v>Oct-Mar</v>
      </c>
    </row>
    <row r="429" customFormat="false" ht="12.75" hidden="false" customHeight="false" outlineLevel="0" collapsed="false">
      <c r="B429" s="3" t="e">
        <f aca="false">WEEKNUM(C429)&amp;"-"&amp;YEAR(C429)</f>
        <v>#VALUE!</v>
      </c>
      <c r="C429" s="4" t="n">
        <v>35430</v>
      </c>
      <c r="D429" s="1" t="n">
        <f aca="false">E429/100*42/5.825-F429</f>
        <v>2.49498283261803</v>
      </c>
      <c r="E429" s="0" t="n">
        <v>72.84</v>
      </c>
      <c r="F429" s="0" t="n">
        <v>2.757</v>
      </c>
      <c r="J429" s="0" t="str">
        <f aca="false">IF(OR(MONTH(C429)&lt;=3,MONTH(C429)&gt;=10),"Oct-Mar","Apr-Sep")</f>
        <v>Oct-Mar</v>
      </c>
    </row>
    <row r="430" customFormat="false" ht="12.75" hidden="false" customHeight="false" outlineLevel="0" collapsed="false">
      <c r="B430" s="3" t="e">
        <f aca="false">WEEKNUM(C430)&amp;"-"&amp;YEAR(C430)</f>
        <v>#VALUE!</v>
      </c>
      <c r="C430" s="4" t="n">
        <v>35432</v>
      </c>
      <c r="D430" s="1" t="n">
        <f aca="false">E430/100*42/5.825-F430</f>
        <v>2.30934763948498</v>
      </c>
      <c r="E430" s="0" t="n">
        <v>72.11</v>
      </c>
      <c r="F430" s="0" t="n">
        <v>2.89</v>
      </c>
      <c r="J430" s="0" t="str">
        <f aca="false">IF(OR(MONTH(C430)&lt;=3,MONTH(C430)&gt;=10),"Oct-Mar","Apr-Sep")</f>
        <v>Oct-Mar</v>
      </c>
    </row>
    <row r="431" customFormat="false" ht="12.75" hidden="false" customHeight="false" outlineLevel="0" collapsed="false">
      <c r="B431" s="3" t="e">
        <f aca="false">WEEKNUM(C431)&amp;"-"&amp;YEAR(C431)</f>
        <v>#VALUE!</v>
      </c>
      <c r="C431" s="4" t="n">
        <v>35433</v>
      </c>
      <c r="D431" s="1" t="n">
        <f aca="false">E431/100*42/5.825-F431</f>
        <v>2.03422317596567</v>
      </c>
      <c r="E431" s="0" t="n">
        <v>71.29</v>
      </c>
      <c r="F431" s="0" t="n">
        <v>3.106</v>
      </c>
      <c r="J431" s="0" t="str">
        <f aca="false">IF(OR(MONTH(C431)&lt;=3,MONTH(C431)&gt;=10),"Oct-Mar","Apr-Sep")</f>
        <v>Oct-Mar</v>
      </c>
    </row>
    <row r="432" customFormat="false" ht="12.75" hidden="false" customHeight="false" outlineLevel="0" collapsed="false">
      <c r="B432" s="3" t="e">
        <f aca="false">WEEKNUM(C432)&amp;"-"&amp;YEAR(C432)</f>
        <v>#VALUE!</v>
      </c>
      <c r="C432" s="4" t="n">
        <v>35436</v>
      </c>
      <c r="D432" s="1" t="n">
        <f aca="false">E432/100*42/5.825-F432</f>
        <v>1.6736652360515</v>
      </c>
      <c r="E432" s="0" t="n">
        <v>73.64</v>
      </c>
      <c r="F432" s="0" t="n">
        <v>3.636</v>
      </c>
      <c r="J432" s="0" t="str">
        <f aca="false">IF(OR(MONTH(C432)&lt;=3,MONTH(C432)&gt;=10),"Oct-Mar","Apr-Sep")</f>
        <v>Oct-Mar</v>
      </c>
    </row>
    <row r="433" customFormat="false" ht="12.75" hidden="false" customHeight="false" outlineLevel="0" collapsed="false">
      <c r="B433" s="3" t="e">
        <f aca="false">WEEKNUM(C433)&amp;"-"&amp;YEAR(C433)</f>
        <v>#VALUE!</v>
      </c>
      <c r="C433" s="4" t="n">
        <v>35437</v>
      </c>
      <c r="D433" s="1" t="n">
        <f aca="false">E433/100*42/5.825-F433</f>
        <v>1.89274678111588</v>
      </c>
      <c r="E433" s="0" t="n">
        <v>72.49</v>
      </c>
      <c r="F433" s="0" t="n">
        <v>3.334</v>
      </c>
      <c r="J433" s="0" t="str">
        <f aca="false">IF(OR(MONTH(C433)&lt;=3,MONTH(C433)&gt;=10),"Oct-Mar","Apr-Sep")</f>
        <v>Oct-Mar</v>
      </c>
    </row>
    <row r="434" customFormat="false" ht="12.75" hidden="false" customHeight="false" outlineLevel="0" collapsed="false">
      <c r="B434" s="3" t="e">
        <f aca="false">WEEKNUM(C434)&amp;"-"&amp;YEAR(C434)</f>
        <v>#VALUE!</v>
      </c>
      <c r="C434" s="4" t="n">
        <v>35438</v>
      </c>
      <c r="D434" s="1" t="n">
        <f aca="false">E434/100*42/5.825-F434</f>
        <v>1.78152360515022</v>
      </c>
      <c r="E434" s="0" t="n">
        <v>73.43</v>
      </c>
      <c r="F434" s="0" t="n">
        <v>3.513</v>
      </c>
      <c r="J434" s="0" t="str">
        <f aca="false">IF(OR(MONTH(C434)&lt;=3,MONTH(C434)&gt;=10),"Oct-Mar","Apr-Sep")</f>
        <v>Oct-Mar</v>
      </c>
    </row>
    <row r="435" customFormat="false" ht="12.75" hidden="false" customHeight="false" outlineLevel="0" collapsed="false">
      <c r="B435" s="3" t="e">
        <f aca="false">WEEKNUM(C435)&amp;"-"&amp;YEAR(C435)</f>
        <v>#VALUE!</v>
      </c>
      <c r="C435" s="4" t="n">
        <v>35439</v>
      </c>
      <c r="D435" s="1" t="n">
        <f aca="false">E435/100*42/5.825-F435</f>
        <v>1.78612446351931</v>
      </c>
      <c r="E435" s="0" t="n">
        <v>73.05</v>
      </c>
      <c r="F435" s="0" t="n">
        <v>3.481</v>
      </c>
      <c r="J435" s="0" t="str">
        <f aca="false">IF(OR(MONTH(C435)&lt;=3,MONTH(C435)&gt;=10),"Oct-Mar","Apr-Sep")</f>
        <v>Oct-Mar</v>
      </c>
    </row>
    <row r="436" customFormat="false" ht="12.75" hidden="false" customHeight="false" outlineLevel="0" collapsed="false">
      <c r="B436" s="3" t="e">
        <f aca="false">WEEKNUM(C436)&amp;"-"&amp;YEAR(C436)</f>
        <v>#VALUE!</v>
      </c>
      <c r="C436" s="4" t="n">
        <v>35440</v>
      </c>
      <c r="D436" s="1" t="n">
        <f aca="false">E436/100*42/5.825-F436</f>
        <v>1.88623175965665</v>
      </c>
      <c r="E436" s="0" t="n">
        <v>72.15</v>
      </c>
      <c r="F436" s="0" t="n">
        <v>3.316</v>
      </c>
      <c r="J436" s="0" t="str">
        <f aca="false">IF(OR(MONTH(C436)&lt;=3,MONTH(C436)&gt;=10),"Oct-Mar","Apr-Sep")</f>
        <v>Oct-Mar</v>
      </c>
    </row>
    <row r="437" customFormat="false" ht="12.75" hidden="false" customHeight="false" outlineLevel="0" collapsed="false">
      <c r="B437" s="3" t="e">
        <f aca="false">WEEKNUM(C437)&amp;"-"&amp;YEAR(C437)</f>
        <v>#VALUE!</v>
      </c>
      <c r="C437" s="4" t="n">
        <v>35443</v>
      </c>
      <c r="D437" s="1" t="n">
        <f aca="false">E437/100*42/5.825-F437</f>
        <v>1.77157939914163</v>
      </c>
      <c r="E437" s="0" t="n">
        <v>69.7</v>
      </c>
      <c r="F437" s="0" t="n">
        <v>3.254</v>
      </c>
      <c r="J437" s="0" t="str">
        <f aca="false">IF(OR(MONTH(C437)&lt;=3,MONTH(C437)&gt;=10),"Oct-Mar","Apr-Sep")</f>
        <v>Oct-Mar</v>
      </c>
    </row>
    <row r="438" customFormat="false" ht="12.75" hidden="false" customHeight="false" outlineLevel="0" collapsed="false">
      <c r="B438" s="3" t="e">
        <f aca="false">WEEKNUM(C438)&amp;"-"&amp;YEAR(C438)</f>
        <v>#VALUE!</v>
      </c>
      <c r="C438" s="4" t="n">
        <v>35444</v>
      </c>
      <c r="D438" s="1" t="n">
        <f aca="false">E438/100*42/5.825-F438</f>
        <v>1.61239055793991</v>
      </c>
      <c r="E438" s="0" t="n">
        <v>69.42</v>
      </c>
      <c r="F438" s="0" t="n">
        <v>3.393</v>
      </c>
      <c r="J438" s="0" t="str">
        <f aca="false">IF(OR(MONTH(C438)&lt;=3,MONTH(C438)&gt;=10),"Oct-Mar","Apr-Sep")</f>
        <v>Oct-Mar</v>
      </c>
    </row>
    <row r="439" customFormat="false" ht="12.75" hidden="false" customHeight="false" outlineLevel="0" collapsed="false">
      <c r="B439" s="3" t="e">
        <f aca="false">WEEKNUM(C439)&amp;"-"&amp;YEAR(C439)</f>
        <v>#VALUE!</v>
      </c>
      <c r="C439" s="4" t="n">
        <v>35445</v>
      </c>
      <c r="D439" s="1" t="n">
        <f aca="false">E439/100*42/5.825-F439</f>
        <v>1.53859656652361</v>
      </c>
      <c r="E439" s="0" t="n">
        <v>71.42</v>
      </c>
      <c r="F439" s="0" t="n">
        <v>3.611</v>
      </c>
      <c r="J439" s="0" t="str">
        <f aca="false">IF(OR(MONTH(C439)&lt;=3,MONTH(C439)&gt;=10),"Oct-Mar","Apr-Sep")</f>
        <v>Oct-Mar</v>
      </c>
    </row>
    <row r="440" customFormat="false" ht="12.75" hidden="false" customHeight="false" outlineLevel="0" collapsed="false">
      <c r="B440" s="3" t="e">
        <f aca="false">WEEKNUM(C440)&amp;"-"&amp;YEAR(C440)</f>
        <v>#VALUE!</v>
      </c>
      <c r="C440" s="4" t="n">
        <v>35446</v>
      </c>
      <c r="D440" s="1" t="n">
        <f aca="false">E440/100*42/5.825-F440</f>
        <v>1.70044206008584</v>
      </c>
      <c r="E440" s="0" t="n">
        <v>69.92</v>
      </c>
      <c r="F440" s="0" t="n">
        <v>3.341</v>
      </c>
      <c r="J440" s="0" t="str">
        <f aca="false">IF(OR(MONTH(C440)&lt;=3,MONTH(C440)&gt;=10),"Oct-Mar","Apr-Sep")</f>
        <v>Oct-Mar</v>
      </c>
    </row>
    <row r="441" customFormat="false" ht="12.75" hidden="false" customHeight="false" outlineLevel="0" collapsed="false">
      <c r="B441" s="3" t="e">
        <f aca="false">WEEKNUM(C441)&amp;"-"&amp;YEAR(C441)</f>
        <v>#VALUE!</v>
      </c>
      <c r="C441" s="4" t="n">
        <v>35447</v>
      </c>
      <c r="D441" s="1" t="n">
        <f aca="false">E441/100*42/5.825-F441</f>
        <v>1.67772961373391</v>
      </c>
      <c r="E441" s="0" t="n">
        <v>68.44</v>
      </c>
      <c r="F441" s="0" t="n">
        <v>3.257</v>
      </c>
      <c r="J441" s="0" t="str">
        <f aca="false">IF(OR(MONTH(C441)&lt;=3,MONTH(C441)&gt;=10),"Oct-Mar","Apr-Sep")</f>
        <v>Oct-Mar</v>
      </c>
    </row>
    <row r="442" customFormat="false" ht="12.75" hidden="false" customHeight="false" outlineLevel="0" collapsed="false">
      <c r="B442" s="3" t="e">
        <f aca="false">WEEKNUM(C442)&amp;"-"&amp;YEAR(C442)</f>
        <v>#VALUE!</v>
      </c>
      <c r="C442" s="4" t="n">
        <v>35450</v>
      </c>
      <c r="D442" s="1" t="n">
        <f aca="false">E442/100*42/5.825-F442</f>
        <v>1.75657510729614</v>
      </c>
      <c r="E442" s="0" t="n">
        <v>66.94</v>
      </c>
      <c r="F442" s="0" t="n">
        <v>3.07</v>
      </c>
      <c r="J442" s="0" t="str">
        <f aca="false">IF(OR(MONTH(C442)&lt;=3,MONTH(C442)&gt;=10),"Oct-Mar","Apr-Sep")</f>
        <v>Oct-Mar</v>
      </c>
    </row>
    <row r="443" customFormat="false" ht="12.75" hidden="false" customHeight="false" outlineLevel="0" collapsed="false">
      <c r="B443" s="3" t="e">
        <f aca="false">WEEKNUM(C443)&amp;"-"&amp;YEAR(C443)</f>
        <v>#VALUE!</v>
      </c>
      <c r="C443" s="4" t="n">
        <v>35451</v>
      </c>
      <c r="D443" s="1" t="n">
        <f aca="false">E443/100*42/5.825-F443</f>
        <v>1.84496137339056</v>
      </c>
      <c r="E443" s="0" t="n">
        <v>66.03</v>
      </c>
      <c r="F443" s="0" t="n">
        <v>2.916</v>
      </c>
      <c r="J443" s="0" t="str">
        <f aca="false">IF(OR(MONTH(C443)&lt;=3,MONTH(C443)&gt;=10),"Oct-Mar","Apr-Sep")</f>
        <v>Oct-Mar</v>
      </c>
    </row>
    <row r="444" customFormat="false" ht="12.75" hidden="false" customHeight="false" outlineLevel="0" collapsed="false">
      <c r="B444" s="3" t="e">
        <f aca="false">WEEKNUM(C444)&amp;"-"&amp;YEAR(C444)</f>
        <v>#VALUE!</v>
      </c>
      <c r="C444" s="4" t="n">
        <v>35452</v>
      </c>
      <c r="D444" s="1" t="n">
        <f aca="false">E444/100*42/5.825-F444</f>
        <v>1.91496995708155</v>
      </c>
      <c r="E444" s="0" t="n">
        <v>66.89</v>
      </c>
      <c r="F444" s="0" t="n">
        <v>2.908</v>
      </c>
      <c r="J444" s="0" t="str">
        <f aca="false">IF(OR(MONTH(C444)&lt;=3,MONTH(C444)&gt;=10),"Oct-Mar","Apr-Sep")</f>
        <v>Oct-Mar</v>
      </c>
    </row>
    <row r="445" customFormat="false" ht="12.75" hidden="false" customHeight="false" outlineLevel="0" collapsed="false">
      <c r="B445" s="3" t="e">
        <f aca="false">WEEKNUM(C445)&amp;"-"&amp;YEAR(C445)</f>
        <v>#VALUE!</v>
      </c>
      <c r="C445" s="4" t="n">
        <v>35453</v>
      </c>
      <c r="D445" s="1" t="n">
        <f aca="false">E445/100*42/5.825-F445</f>
        <v>1.99003433476395</v>
      </c>
      <c r="E445" s="0" t="n">
        <v>66.35</v>
      </c>
      <c r="F445" s="0" t="n">
        <v>2.794</v>
      </c>
      <c r="J445" s="0" t="str">
        <f aca="false">IF(OR(MONTH(C445)&lt;=3,MONTH(C445)&gt;=10),"Oct-Mar","Apr-Sep")</f>
        <v>Oct-Mar</v>
      </c>
    </row>
    <row r="446" customFormat="false" ht="12.75" hidden="false" customHeight="false" outlineLevel="0" collapsed="false">
      <c r="B446" s="3" t="e">
        <f aca="false">WEEKNUM(C446)&amp;"-"&amp;YEAR(C446)</f>
        <v>#VALUE!</v>
      </c>
      <c r="C446" s="4" t="n">
        <v>35454</v>
      </c>
      <c r="D446" s="1" t="n">
        <f aca="false">E446/100*42/5.825-F446</f>
        <v>1.99031759656652</v>
      </c>
      <c r="E446" s="0" t="n">
        <v>66.77</v>
      </c>
      <c r="F446" s="0" t="n">
        <v>2.824</v>
      </c>
      <c r="J446" s="0" t="str">
        <f aca="false">IF(OR(MONTH(C446)&lt;=3,MONTH(C446)&gt;=10),"Oct-Mar","Apr-Sep")</f>
        <v>Oct-Mar</v>
      </c>
    </row>
    <row r="447" customFormat="false" ht="12.75" hidden="false" customHeight="false" outlineLevel="0" collapsed="false">
      <c r="B447" s="3" t="e">
        <f aca="false">WEEKNUM(C447)&amp;"-"&amp;YEAR(C447)</f>
        <v>#VALUE!</v>
      </c>
      <c r="C447" s="4" t="n">
        <v>35457</v>
      </c>
      <c r="D447" s="1" t="n">
        <f aca="false">E447/100*42/5.825-F447</f>
        <v>1.86581115879828</v>
      </c>
      <c r="E447" s="0" t="n">
        <v>67.29</v>
      </c>
      <c r="F447" s="0" t="n">
        <v>2.986</v>
      </c>
      <c r="J447" s="0" t="str">
        <f aca="false">IF(OR(MONTH(C447)&lt;=3,MONTH(C447)&gt;=10),"Oct-Mar","Apr-Sep")</f>
        <v>Oct-Mar</v>
      </c>
    </row>
    <row r="448" customFormat="false" ht="12.75" hidden="false" customHeight="false" outlineLevel="0" collapsed="false">
      <c r="B448" s="3" t="e">
        <f aca="false">WEEKNUM(C448)&amp;"-"&amp;YEAR(C448)</f>
        <v>#VALUE!</v>
      </c>
      <c r="C448" s="4" t="n">
        <v>35458</v>
      </c>
      <c r="D448" s="1" t="n">
        <f aca="false">E448/100*42/5.825-F448</f>
        <v>2.27264377682403</v>
      </c>
      <c r="E448" s="0" t="n">
        <v>66.83</v>
      </c>
      <c r="F448" s="0" t="n">
        <v>2.546</v>
      </c>
      <c r="J448" s="0" t="str">
        <f aca="false">IF(OR(MONTH(C448)&lt;=3,MONTH(C448)&gt;=10),"Oct-Mar","Apr-Sep")</f>
        <v>Oct-Mar</v>
      </c>
    </row>
    <row r="449" customFormat="false" ht="12.75" hidden="false" customHeight="false" outlineLevel="0" collapsed="false">
      <c r="B449" s="3" t="e">
        <f aca="false">WEEKNUM(C449)&amp;"-"&amp;YEAR(C449)</f>
        <v>#VALUE!</v>
      </c>
      <c r="C449" s="4" t="n">
        <v>35459</v>
      </c>
      <c r="D449" s="1" t="n">
        <f aca="false">E449/100*42/5.825-F449</f>
        <v>2.52557081545064</v>
      </c>
      <c r="E449" s="0" t="n">
        <v>68.84</v>
      </c>
      <c r="F449" s="0" t="n">
        <v>2.438</v>
      </c>
      <c r="J449" s="0" t="str">
        <f aca="false">IF(OR(MONTH(C449)&lt;=3,MONTH(C449)&gt;=10),"Oct-Mar","Apr-Sep")</f>
        <v>Oct-Mar</v>
      </c>
    </row>
    <row r="450" customFormat="false" ht="12.75" hidden="false" customHeight="false" outlineLevel="0" collapsed="false">
      <c r="B450" s="3" t="e">
        <f aca="false">WEEKNUM(C450)&amp;"-"&amp;YEAR(C450)</f>
        <v>#VALUE!</v>
      </c>
      <c r="C450" s="4" t="n">
        <v>35460</v>
      </c>
      <c r="D450" s="1" t="n">
        <f aca="false">E450/100*42/5.825-F450</f>
        <v>2.58572532188841</v>
      </c>
      <c r="E450" s="0" t="n">
        <v>70.34</v>
      </c>
      <c r="F450" s="0" t="n">
        <v>2.486</v>
      </c>
      <c r="J450" s="0" t="str">
        <f aca="false">IF(OR(MONTH(C450)&lt;=3,MONTH(C450)&gt;=10),"Oct-Mar","Apr-Sep")</f>
        <v>Oct-Mar</v>
      </c>
    </row>
    <row r="451" customFormat="false" ht="12.75" hidden="false" customHeight="false" outlineLevel="0" collapsed="false">
      <c r="B451" s="3" t="e">
        <f aca="false">WEEKNUM(C451)&amp;"-"&amp;YEAR(C451)</f>
        <v>#VALUE!</v>
      </c>
      <c r="C451" s="4" t="n">
        <v>35461</v>
      </c>
      <c r="D451" s="1" t="n">
        <f aca="false">E451/100*42/5.825-F451</f>
        <v>2.56487124463519</v>
      </c>
      <c r="E451" s="0" t="n">
        <v>68.65</v>
      </c>
      <c r="F451" s="0" t="n">
        <v>2.385</v>
      </c>
      <c r="J451" s="0" t="str">
        <f aca="false">IF(OR(MONTH(C451)&lt;=3,MONTH(C451)&gt;=10),"Oct-Mar","Apr-Sep")</f>
        <v>Oct-Mar</v>
      </c>
    </row>
    <row r="452" customFormat="false" ht="12.75" hidden="false" customHeight="false" outlineLevel="0" collapsed="false">
      <c r="B452" s="3" t="e">
        <f aca="false">WEEKNUM(C452)&amp;"-"&amp;YEAR(C452)</f>
        <v>#VALUE!</v>
      </c>
      <c r="C452" s="4" t="n">
        <v>35464</v>
      </c>
      <c r="D452" s="1" t="n">
        <f aca="false">E452/100*42/5.825-F452</f>
        <v>2.39388412017167</v>
      </c>
      <c r="E452" s="0" t="n">
        <v>65.28</v>
      </c>
      <c r="F452" s="0" t="n">
        <v>2.313</v>
      </c>
      <c r="J452" s="0" t="str">
        <f aca="false">IF(OR(MONTH(C452)&lt;=3,MONTH(C452)&gt;=10),"Oct-Mar","Apr-Sep")</f>
        <v>Oct-Mar</v>
      </c>
    </row>
    <row r="453" customFormat="false" ht="12.75" hidden="false" customHeight="false" outlineLevel="0" collapsed="false">
      <c r="B453" s="3" t="e">
        <f aca="false">WEEKNUM(C453)&amp;"-"&amp;YEAR(C453)</f>
        <v>#VALUE!</v>
      </c>
      <c r="C453" s="4" t="n">
        <v>35465</v>
      </c>
      <c r="D453" s="1" t="n">
        <f aca="false">E453/100*42/5.825-F453</f>
        <v>2.13057081545064</v>
      </c>
      <c r="E453" s="0" t="n">
        <v>64.18</v>
      </c>
      <c r="F453" s="0" t="n">
        <v>2.497</v>
      </c>
      <c r="J453" s="0" t="str">
        <f aca="false">IF(OR(MONTH(C453)&lt;=3,MONTH(C453)&gt;=10),"Oct-Mar","Apr-Sep")</f>
        <v>Oct-Mar</v>
      </c>
    </row>
    <row r="454" customFormat="false" ht="12.75" hidden="false" customHeight="false" outlineLevel="0" collapsed="false">
      <c r="B454" s="3" t="e">
        <f aca="false">WEEKNUM(C454)&amp;"-"&amp;YEAR(C454)</f>
        <v>#VALUE!</v>
      </c>
      <c r="C454" s="4" t="n">
        <v>35466</v>
      </c>
      <c r="D454" s="1" t="n">
        <f aca="false">E454/100*42/5.825-F454</f>
        <v>2.13556223175966</v>
      </c>
      <c r="E454" s="0" t="n">
        <v>63.32</v>
      </c>
      <c r="F454" s="0" t="n">
        <v>2.43</v>
      </c>
      <c r="J454" s="0" t="str">
        <f aca="false">IF(OR(MONTH(C454)&lt;=3,MONTH(C454)&gt;=10),"Oct-Mar","Apr-Sep")</f>
        <v>Oct-Mar</v>
      </c>
    </row>
    <row r="455" customFormat="false" ht="12.75" hidden="false" customHeight="false" outlineLevel="0" collapsed="false">
      <c r="B455" s="3" t="e">
        <f aca="false">WEEKNUM(C455)&amp;"-"&amp;YEAR(C455)</f>
        <v>#VALUE!</v>
      </c>
      <c r="C455" s="4" t="n">
        <v>35467</v>
      </c>
      <c r="D455" s="1" t="n">
        <f aca="false">E455/100*42/5.825-F455</f>
        <v>2.06972961373391</v>
      </c>
      <c r="E455" s="0" t="n">
        <v>61.45</v>
      </c>
      <c r="F455" s="0" t="n">
        <v>2.361</v>
      </c>
      <c r="J455" s="0" t="str">
        <f aca="false">IF(OR(MONTH(C455)&lt;=3,MONTH(C455)&gt;=10),"Oct-Mar","Apr-Sep")</f>
        <v>Oct-Mar</v>
      </c>
    </row>
    <row r="456" customFormat="false" ht="12.75" hidden="false" customHeight="false" outlineLevel="0" collapsed="false">
      <c r="B456" s="3" t="e">
        <f aca="false">WEEKNUM(C456)&amp;"-"&amp;YEAR(C456)</f>
        <v>#VALUE!</v>
      </c>
      <c r="C456" s="4" t="n">
        <v>35468</v>
      </c>
      <c r="D456" s="1" t="n">
        <f aca="false">E456/100*42/5.825-F456</f>
        <v>2.18239484978541</v>
      </c>
      <c r="E456" s="0" t="n">
        <v>60.53</v>
      </c>
      <c r="F456" s="0" t="n">
        <v>2.182</v>
      </c>
      <c r="J456" s="0" t="str">
        <f aca="false">IF(OR(MONTH(C456)&lt;=3,MONTH(C456)&gt;=10),"Oct-Mar","Apr-Sep")</f>
        <v>Oct-Mar</v>
      </c>
    </row>
    <row r="457" customFormat="false" ht="12.75" hidden="false" customHeight="false" outlineLevel="0" collapsed="false">
      <c r="B457" s="3" t="e">
        <f aca="false">WEEKNUM(C457)&amp;"-"&amp;YEAR(C457)</f>
        <v>#VALUE!</v>
      </c>
      <c r="C457" s="4" t="n">
        <v>35471</v>
      </c>
      <c r="D457" s="1" t="n">
        <f aca="false">E457/100*42/5.825-F457</f>
        <v>2.28608154506438</v>
      </c>
      <c r="E457" s="0" t="n">
        <v>61.76</v>
      </c>
      <c r="F457" s="0" t="n">
        <v>2.167</v>
      </c>
      <c r="J457" s="0" t="str">
        <f aca="false">IF(OR(MONTH(C457)&lt;=3,MONTH(C457)&gt;=10),"Oct-Mar","Apr-Sep")</f>
        <v>Oct-Mar</v>
      </c>
    </row>
    <row r="458" customFormat="false" ht="12.75" hidden="false" customHeight="false" outlineLevel="0" collapsed="false">
      <c r="B458" s="3" t="e">
        <f aca="false">WEEKNUM(C458)&amp;"-"&amp;YEAR(C458)</f>
        <v>#VALUE!</v>
      </c>
      <c r="C458" s="4" t="n">
        <v>35472</v>
      </c>
      <c r="D458" s="1" t="n">
        <f aca="false">E458/100*42/5.825-F458</f>
        <v>2.23629184549356</v>
      </c>
      <c r="E458" s="0" t="n">
        <v>61.86</v>
      </c>
      <c r="F458" s="0" t="n">
        <v>2.224</v>
      </c>
      <c r="J458" s="0" t="str">
        <f aca="false">IF(OR(MONTH(C458)&lt;=3,MONTH(C458)&gt;=10),"Oct-Mar","Apr-Sep")</f>
        <v>Oct-Mar</v>
      </c>
    </row>
    <row r="459" customFormat="false" ht="12.75" hidden="false" customHeight="false" outlineLevel="0" collapsed="false">
      <c r="B459" s="3" t="e">
        <f aca="false">WEEKNUM(C459)&amp;"-"&amp;YEAR(C459)</f>
        <v>#VALUE!</v>
      </c>
      <c r="C459" s="4" t="n">
        <v>35473</v>
      </c>
      <c r="D459" s="1" t="n">
        <f aca="false">E459/100*42/5.825-F459</f>
        <v>2.2974678111588</v>
      </c>
      <c r="E459" s="0" t="n">
        <v>60.85</v>
      </c>
      <c r="F459" s="0" t="n">
        <v>2.09</v>
      </c>
      <c r="J459" s="0" t="str">
        <f aca="false">IF(OR(MONTH(C459)&lt;=3,MONTH(C459)&gt;=10),"Oct-Mar","Apr-Sep")</f>
        <v>Oct-Mar</v>
      </c>
    </row>
    <row r="460" customFormat="false" ht="12.75" hidden="false" customHeight="false" outlineLevel="0" collapsed="false">
      <c r="B460" s="3" t="e">
        <f aca="false">WEEKNUM(C460)&amp;"-"&amp;YEAR(C460)</f>
        <v>#VALUE!</v>
      </c>
      <c r="C460" s="4" t="n">
        <v>35474</v>
      </c>
      <c r="D460" s="1" t="n">
        <f aca="false">E460/100*42/5.825-F460</f>
        <v>2.32141201716738</v>
      </c>
      <c r="E460" s="0" t="n">
        <v>59.92</v>
      </c>
      <c r="F460" s="0" t="n">
        <v>1.999</v>
      </c>
      <c r="J460" s="0" t="str">
        <f aca="false">IF(OR(MONTH(C460)&lt;=3,MONTH(C460)&gt;=10),"Oct-Mar","Apr-Sep")</f>
        <v>Oct-Mar</v>
      </c>
    </row>
    <row r="461" customFormat="false" ht="12.75" hidden="false" customHeight="false" outlineLevel="0" collapsed="false">
      <c r="B461" s="3" t="e">
        <f aca="false">WEEKNUM(C461)&amp;"-"&amp;YEAR(C461)</f>
        <v>#VALUE!</v>
      </c>
      <c r="C461" s="4" t="n">
        <v>35475</v>
      </c>
      <c r="D461" s="1" t="n">
        <f aca="false">E461/100*42/5.825-F461</f>
        <v>2.41858369098712</v>
      </c>
      <c r="E461" s="0" t="n">
        <v>60.81</v>
      </c>
      <c r="F461" s="0" t="n">
        <v>1.966</v>
      </c>
      <c r="J461" s="0" t="str">
        <f aca="false">IF(OR(MONTH(C461)&lt;=3,MONTH(C461)&gt;=10),"Oct-Mar","Apr-Sep")</f>
        <v>Oct-Mar</v>
      </c>
    </row>
    <row r="462" customFormat="false" ht="12.75" hidden="false" customHeight="false" outlineLevel="0" collapsed="false">
      <c r="B462" s="3" t="e">
        <f aca="false">WEEKNUM(C462)&amp;"-"&amp;YEAR(C462)</f>
        <v>#VALUE!</v>
      </c>
      <c r="C462" s="4" t="n">
        <v>35479</v>
      </c>
      <c r="D462" s="1" t="n">
        <f aca="false">E462/100*42/5.825-F462</f>
        <v>2.32036051502146</v>
      </c>
      <c r="E462" s="0" t="n">
        <v>59.42</v>
      </c>
      <c r="F462" s="0" t="n">
        <v>1.964</v>
      </c>
      <c r="J462" s="0" t="str">
        <f aca="false">IF(OR(MONTH(C462)&lt;=3,MONTH(C462)&gt;=10),"Oct-Mar","Apr-Sep")</f>
        <v>Oct-Mar</v>
      </c>
    </row>
    <row r="463" customFormat="false" ht="12.75" hidden="false" customHeight="false" outlineLevel="0" collapsed="false">
      <c r="B463" s="3" t="e">
        <f aca="false">WEEKNUM(C463)&amp;"-"&amp;YEAR(C463)</f>
        <v>#VALUE!</v>
      </c>
      <c r="C463" s="4" t="n">
        <v>35480</v>
      </c>
      <c r="D463" s="1" t="n">
        <f aca="false">E463/100*42/5.825-F463</f>
        <v>2.28061802575107</v>
      </c>
      <c r="E463" s="0" t="n">
        <v>59.59</v>
      </c>
      <c r="F463" s="0" t="n">
        <v>2.016</v>
      </c>
      <c r="J463" s="0" t="str">
        <f aca="false">IF(OR(MONTH(C463)&lt;=3,MONTH(C463)&gt;=10),"Oct-Mar","Apr-Sep")</f>
        <v>Oct-Mar</v>
      </c>
    </row>
    <row r="464" customFormat="false" ht="12.75" hidden="false" customHeight="false" outlineLevel="0" collapsed="false">
      <c r="B464" s="3" t="e">
        <f aca="false">WEEKNUM(C464)&amp;"-"&amp;YEAR(C464)</f>
        <v>#VALUE!</v>
      </c>
      <c r="C464" s="4" t="n">
        <v>35481</v>
      </c>
      <c r="D464" s="1" t="n">
        <f aca="false">E464/100*42/5.825-F464</f>
        <v>2.26285836909871</v>
      </c>
      <c r="E464" s="0" t="n">
        <v>58.04</v>
      </c>
      <c r="F464" s="0" t="n">
        <v>1.922</v>
      </c>
      <c r="J464" s="0" t="str">
        <f aca="false">IF(OR(MONTH(C464)&lt;=3,MONTH(C464)&gt;=10),"Oct-Mar","Apr-Sep")</f>
        <v>Oct-Mar</v>
      </c>
    </row>
    <row r="465" customFormat="false" ht="12.75" hidden="false" customHeight="false" outlineLevel="0" collapsed="false">
      <c r="B465" s="3" t="e">
        <f aca="false">WEEKNUM(C465)&amp;"-"&amp;YEAR(C465)</f>
        <v>#VALUE!</v>
      </c>
      <c r="C465" s="4" t="n">
        <v>35482</v>
      </c>
      <c r="D465" s="1" t="n">
        <f aca="false">E465/100*42/5.825-F465</f>
        <v>2.23515879828326</v>
      </c>
      <c r="E465" s="0" t="n">
        <v>57.85</v>
      </c>
      <c r="F465" s="0" t="n">
        <v>1.936</v>
      </c>
      <c r="J465" s="0" t="str">
        <f aca="false">IF(OR(MONTH(C465)&lt;=3,MONTH(C465)&gt;=10),"Oct-Mar","Apr-Sep")</f>
        <v>Oct-Mar</v>
      </c>
    </row>
    <row r="466" customFormat="false" ht="12.75" hidden="false" customHeight="false" outlineLevel="0" collapsed="false">
      <c r="B466" s="3" t="e">
        <f aca="false">WEEKNUM(C466)&amp;"-"&amp;YEAR(C466)</f>
        <v>#VALUE!</v>
      </c>
      <c r="C466" s="4" t="n">
        <v>35485</v>
      </c>
      <c r="D466" s="1" t="n">
        <f aca="false">E466/100*42/5.825-F466</f>
        <v>2.21955364806867</v>
      </c>
      <c r="E466" s="0" t="n">
        <v>55.47</v>
      </c>
      <c r="F466" s="0" t="n">
        <v>1.78</v>
      </c>
      <c r="J466" s="0" t="str">
        <f aca="false">IF(OR(MONTH(C466)&lt;=3,MONTH(C466)&gt;=10),"Oct-Mar","Apr-Sep")</f>
        <v>Oct-Mar</v>
      </c>
    </row>
    <row r="467" customFormat="false" ht="12.75" hidden="false" customHeight="false" outlineLevel="0" collapsed="false">
      <c r="B467" s="3" t="e">
        <f aca="false">WEEKNUM(C467)&amp;"-"&amp;YEAR(C467)</f>
        <v>#VALUE!</v>
      </c>
      <c r="C467" s="4" t="n">
        <v>35486</v>
      </c>
      <c r="D467" s="1" t="n">
        <f aca="false">E467/100*42/5.825-F467</f>
        <v>2.23189270386266</v>
      </c>
      <c r="E467" s="0" t="n">
        <v>56.82</v>
      </c>
      <c r="F467" s="0" t="n">
        <v>1.865</v>
      </c>
      <c r="J467" s="0" t="str">
        <f aca="false">IF(OR(MONTH(C467)&lt;=3,MONTH(C467)&gt;=10),"Oct-Mar","Apr-Sep")</f>
        <v>Oct-Mar</v>
      </c>
    </row>
    <row r="468" customFormat="false" ht="12.75" hidden="false" customHeight="false" outlineLevel="0" collapsed="false">
      <c r="B468" s="3" t="e">
        <f aca="false">WEEKNUM(C468)&amp;"-"&amp;YEAR(C468)</f>
        <v>#VALUE!</v>
      </c>
      <c r="C468" s="4" t="n">
        <v>35487</v>
      </c>
      <c r="D468" s="1" t="n">
        <f aca="false">E468/100*42/5.825-F468</f>
        <v>2.2127982832618</v>
      </c>
      <c r="E468" s="0" t="n">
        <v>56.68</v>
      </c>
      <c r="F468" s="0" t="n">
        <v>1.874</v>
      </c>
      <c r="J468" s="0" t="str">
        <f aca="false">IF(OR(MONTH(C468)&lt;=3,MONTH(C468)&gt;=10),"Oct-Mar","Apr-Sep")</f>
        <v>Oct-Mar</v>
      </c>
    </row>
    <row r="469" customFormat="false" ht="12.75" hidden="false" customHeight="false" outlineLevel="0" collapsed="false">
      <c r="B469" s="3" t="e">
        <f aca="false">WEEKNUM(C469)&amp;"-"&amp;YEAR(C469)</f>
        <v>#VALUE!</v>
      </c>
      <c r="C469" s="4" t="n">
        <v>35488</v>
      </c>
      <c r="D469" s="1" t="n">
        <f aca="false">E469/100*42/5.825-F469</f>
        <v>2.2019313304721</v>
      </c>
      <c r="E469" s="0" t="n">
        <v>56.03</v>
      </c>
      <c r="F469" s="0" t="n">
        <v>1.838</v>
      </c>
      <c r="J469" s="0" t="str">
        <f aca="false">IF(OR(MONTH(C469)&lt;=3,MONTH(C469)&gt;=10),"Oct-Mar","Apr-Sep")</f>
        <v>Oct-Mar</v>
      </c>
    </row>
    <row r="470" customFormat="false" ht="12.75" hidden="false" customHeight="false" outlineLevel="0" collapsed="false">
      <c r="B470" s="3" t="e">
        <f aca="false">WEEKNUM(C470)&amp;"-"&amp;YEAR(C470)</f>
        <v>#VALUE!</v>
      </c>
      <c r="C470" s="4" t="n">
        <v>35489</v>
      </c>
      <c r="D470" s="1" t="n">
        <f aca="false">E470/100*42/5.825-F470</f>
        <v>2.12736051502146</v>
      </c>
      <c r="E470" s="0" t="n">
        <v>54.76</v>
      </c>
      <c r="F470" s="0" t="n">
        <v>1.821</v>
      </c>
      <c r="J470" s="0" t="str">
        <f aca="false">IF(OR(MONTH(C470)&lt;=3,MONTH(C470)&gt;=10),"Oct-Mar","Apr-Sep")</f>
        <v>Oct-Mar</v>
      </c>
    </row>
    <row r="471" customFormat="false" ht="12.75" hidden="false" customHeight="false" outlineLevel="0" collapsed="false">
      <c r="B471" s="3" t="e">
        <f aca="false">WEEKNUM(C471)&amp;"-"&amp;YEAR(C471)</f>
        <v>#VALUE!</v>
      </c>
      <c r="C471" s="4" t="n">
        <v>35492</v>
      </c>
      <c r="D471" s="1" t="n">
        <f aca="false">E471/100*42/5.825-F471</f>
        <v>2.03143776824034</v>
      </c>
      <c r="E471" s="0" t="n">
        <v>53.18</v>
      </c>
      <c r="F471" s="0" t="n">
        <v>1.803</v>
      </c>
      <c r="J471" s="0" t="str">
        <f aca="false">IF(OR(MONTH(C471)&lt;=3,MONTH(C471)&gt;=10),"Oct-Mar","Apr-Sep")</f>
        <v>Oct-Mar</v>
      </c>
    </row>
    <row r="472" customFormat="false" ht="12.75" hidden="false" customHeight="false" outlineLevel="0" collapsed="false">
      <c r="B472" s="3" t="e">
        <f aca="false">WEEKNUM(C472)&amp;"-"&amp;YEAR(C472)</f>
        <v>#VALUE!</v>
      </c>
      <c r="C472" s="4" t="n">
        <v>35493</v>
      </c>
      <c r="D472" s="1" t="n">
        <f aca="false">E472/100*42/5.825-F472</f>
        <v>1.90297424892704</v>
      </c>
      <c r="E472" s="0" t="n">
        <v>53.34</v>
      </c>
      <c r="F472" s="0" t="n">
        <v>1.943</v>
      </c>
      <c r="J472" s="0" t="str">
        <f aca="false">IF(OR(MONTH(C472)&lt;=3,MONTH(C472)&gt;=10),"Oct-Mar","Apr-Sep")</f>
        <v>Oct-Mar</v>
      </c>
    </row>
    <row r="473" customFormat="false" ht="12.75" hidden="false" customHeight="false" outlineLevel="0" collapsed="false">
      <c r="B473" s="3" t="e">
        <f aca="false">WEEKNUM(C473)&amp;"-"&amp;YEAR(C473)</f>
        <v>#VALUE!</v>
      </c>
      <c r="C473" s="4" t="n">
        <v>35494</v>
      </c>
      <c r="D473" s="1" t="n">
        <f aca="false">E473/100*42/5.825-F473</f>
        <v>1.94929184549356</v>
      </c>
      <c r="E473" s="0" t="n">
        <v>52.54</v>
      </c>
      <c r="F473" s="0" t="n">
        <v>1.839</v>
      </c>
      <c r="J473" s="0" t="str">
        <f aca="false">IF(OR(MONTH(C473)&lt;=3,MONTH(C473)&gt;=10),"Oct-Mar","Apr-Sep")</f>
        <v>Oct-Mar</v>
      </c>
    </row>
    <row r="474" customFormat="false" ht="12.75" hidden="false" customHeight="false" outlineLevel="0" collapsed="false">
      <c r="B474" s="3" t="e">
        <f aca="false">WEEKNUM(C474)&amp;"-"&amp;YEAR(C474)</f>
        <v>#VALUE!</v>
      </c>
      <c r="C474" s="4" t="n">
        <v>35495</v>
      </c>
      <c r="D474" s="1" t="n">
        <f aca="false">E474/100*42/5.825-F474</f>
        <v>1.9664635193133</v>
      </c>
      <c r="E474" s="0" t="n">
        <v>53.43</v>
      </c>
      <c r="F474" s="0" t="n">
        <v>1.886</v>
      </c>
      <c r="J474" s="0" t="str">
        <f aca="false">IF(OR(MONTH(C474)&lt;=3,MONTH(C474)&gt;=10),"Oct-Mar","Apr-Sep")</f>
        <v>Oct-Mar</v>
      </c>
    </row>
    <row r="475" customFormat="false" ht="12.75" hidden="false" customHeight="false" outlineLevel="0" collapsed="false">
      <c r="B475" s="3" t="e">
        <f aca="false">WEEKNUM(C475)&amp;"-"&amp;YEAR(C475)</f>
        <v>#VALUE!</v>
      </c>
      <c r="C475" s="4" t="n">
        <v>35496</v>
      </c>
      <c r="D475" s="1" t="n">
        <f aca="false">E475/100*42/5.825-F475</f>
        <v>1.952330472103</v>
      </c>
      <c r="E475" s="0" t="n">
        <v>54.08</v>
      </c>
      <c r="F475" s="0" t="n">
        <v>1.947</v>
      </c>
      <c r="J475" s="0" t="str">
        <f aca="false">IF(OR(MONTH(C475)&lt;=3,MONTH(C475)&gt;=10),"Oct-Mar","Apr-Sep")</f>
        <v>Oct-Mar</v>
      </c>
    </row>
    <row r="476" customFormat="false" ht="12.75" hidden="false" customHeight="false" outlineLevel="0" collapsed="false">
      <c r="B476" s="3" t="e">
        <f aca="false">WEEKNUM(C476)&amp;"-"&amp;YEAR(C476)</f>
        <v>#VALUE!</v>
      </c>
      <c r="C476" s="4" t="n">
        <v>35499</v>
      </c>
      <c r="D476" s="1" t="n">
        <f aca="false">E476/100*42/5.825-F476</f>
        <v>1.89022746781116</v>
      </c>
      <c r="E476" s="0" t="n">
        <v>53.08</v>
      </c>
      <c r="F476" s="0" t="n">
        <v>1.937</v>
      </c>
      <c r="J476" s="0" t="str">
        <f aca="false">IF(OR(MONTH(C476)&lt;=3,MONTH(C476)&gt;=10),"Oct-Mar","Apr-Sep")</f>
        <v>Oct-Mar</v>
      </c>
    </row>
    <row r="477" customFormat="false" ht="12.75" hidden="false" customHeight="false" outlineLevel="0" collapsed="false">
      <c r="B477" s="3" t="e">
        <f aca="false">WEEKNUM(C477)&amp;"-"&amp;YEAR(C477)</f>
        <v>#VALUE!</v>
      </c>
      <c r="C477" s="4" t="n">
        <v>35500</v>
      </c>
      <c r="D477" s="1" t="n">
        <f aca="false">E477/100*42/5.825-F477</f>
        <v>1.8902017167382</v>
      </c>
      <c r="E477" s="0" t="n">
        <v>52.83</v>
      </c>
      <c r="F477" s="0" t="n">
        <v>1.919</v>
      </c>
      <c r="J477" s="0" t="str">
        <f aca="false">IF(OR(MONTH(C477)&lt;=3,MONTH(C477)&gt;=10),"Oct-Mar","Apr-Sep")</f>
        <v>Oct-Mar</v>
      </c>
    </row>
    <row r="478" customFormat="false" ht="12.75" hidden="false" customHeight="false" outlineLevel="0" collapsed="false">
      <c r="B478" s="3" t="e">
        <f aca="false">WEEKNUM(C478)&amp;"-"&amp;YEAR(C478)</f>
        <v>#VALUE!</v>
      </c>
      <c r="C478" s="4" t="n">
        <v>35501</v>
      </c>
      <c r="D478" s="1" t="n">
        <f aca="false">E478/100*42/5.825-F478</f>
        <v>1.944330472103</v>
      </c>
      <c r="E478" s="0" t="n">
        <v>54.08</v>
      </c>
      <c r="F478" s="0" t="n">
        <v>1.955</v>
      </c>
      <c r="J478" s="0" t="str">
        <f aca="false">IF(OR(MONTH(C478)&lt;=3,MONTH(C478)&gt;=10),"Oct-Mar","Apr-Sep")</f>
        <v>Oct-Mar</v>
      </c>
    </row>
    <row r="479" customFormat="false" ht="12.75" hidden="false" customHeight="false" outlineLevel="0" collapsed="false">
      <c r="B479" s="3" t="e">
        <f aca="false">WEEKNUM(C479)&amp;"-"&amp;YEAR(C479)</f>
        <v>#VALUE!</v>
      </c>
      <c r="C479" s="4" t="n">
        <v>35502</v>
      </c>
      <c r="D479" s="1" t="n">
        <f aca="false">E479/100*42/5.825-F479</f>
        <v>1.96742489270386</v>
      </c>
      <c r="E479" s="0" t="n">
        <v>54.22</v>
      </c>
      <c r="F479" s="0" t="n">
        <v>1.942</v>
      </c>
      <c r="J479" s="0" t="str">
        <f aca="false">IF(OR(MONTH(C479)&lt;=3,MONTH(C479)&gt;=10),"Oct-Mar","Apr-Sep")</f>
        <v>Oct-Mar</v>
      </c>
    </row>
    <row r="480" customFormat="false" ht="12.75" hidden="false" customHeight="false" outlineLevel="0" collapsed="false">
      <c r="B480" s="3" t="e">
        <f aca="false">WEEKNUM(C480)&amp;"-"&amp;YEAR(C480)</f>
        <v>#VALUE!</v>
      </c>
      <c r="C480" s="4" t="n">
        <v>35503</v>
      </c>
      <c r="D480" s="1" t="n">
        <f aca="false">E480/100*42/5.825-F480</f>
        <v>2.02945922746781</v>
      </c>
      <c r="E480" s="0" t="n">
        <v>55.33</v>
      </c>
      <c r="F480" s="0" t="n">
        <v>1.96</v>
      </c>
      <c r="J480" s="0" t="str">
        <f aca="false">IF(OR(MONTH(C480)&lt;=3,MONTH(C480)&gt;=10),"Oct-Mar","Apr-Sep")</f>
        <v>Oct-Mar</v>
      </c>
    </row>
    <row r="481" customFormat="false" ht="12.75" hidden="false" customHeight="false" outlineLevel="0" collapsed="false">
      <c r="B481" s="3" t="e">
        <f aca="false">WEEKNUM(C481)&amp;"-"&amp;YEAR(C481)</f>
        <v>#VALUE!</v>
      </c>
      <c r="C481" s="4" t="n">
        <v>35506</v>
      </c>
      <c r="D481" s="1" t="n">
        <f aca="false">E481/100*42/5.825-F481</f>
        <v>2.00619313304721</v>
      </c>
      <c r="E481" s="0" t="n">
        <v>54.3</v>
      </c>
      <c r="F481" s="0" t="n">
        <v>1.909</v>
      </c>
      <c r="J481" s="0" t="str">
        <f aca="false">IF(OR(MONTH(C481)&lt;=3,MONTH(C481)&gt;=10),"Oct-Mar","Apr-Sep")</f>
        <v>Oct-Mar</v>
      </c>
    </row>
    <row r="482" customFormat="false" ht="12.75" hidden="false" customHeight="false" outlineLevel="0" collapsed="false">
      <c r="B482" s="3" t="e">
        <f aca="false">WEEKNUM(C482)&amp;"-"&amp;YEAR(C482)</f>
        <v>#VALUE!</v>
      </c>
      <c r="C482" s="4" t="n">
        <v>35507</v>
      </c>
      <c r="D482" s="1" t="n">
        <f aca="false">E482/100*42/5.825-F482</f>
        <v>2.15374678111588</v>
      </c>
      <c r="E482" s="0" t="n">
        <v>56.18</v>
      </c>
      <c r="F482" s="0" t="n">
        <v>1.897</v>
      </c>
      <c r="J482" s="0" t="str">
        <f aca="false">IF(OR(MONTH(C482)&lt;=3,MONTH(C482)&gt;=10),"Oct-Mar","Apr-Sep")</f>
        <v>Oct-Mar</v>
      </c>
    </row>
    <row r="483" customFormat="false" ht="12.75" hidden="false" customHeight="false" outlineLevel="0" collapsed="false">
      <c r="B483" s="3" t="e">
        <f aca="false">WEEKNUM(C483)&amp;"-"&amp;YEAR(C483)</f>
        <v>#VALUE!</v>
      </c>
      <c r="C483" s="4" t="n">
        <v>35508</v>
      </c>
      <c r="D483" s="1" t="n">
        <f aca="false">E483/100*42/5.825-F483</f>
        <v>2.16267811158798</v>
      </c>
      <c r="E483" s="0" t="n">
        <v>56.29</v>
      </c>
      <c r="F483" s="0" t="n">
        <v>1.896</v>
      </c>
      <c r="J483" s="0" t="str">
        <f aca="false">IF(OR(MONTH(C483)&lt;=3,MONTH(C483)&gt;=10),"Oct-Mar","Apr-Sep")</f>
        <v>Oct-Mar</v>
      </c>
    </row>
    <row r="484" customFormat="false" ht="12.75" hidden="false" customHeight="false" outlineLevel="0" collapsed="false">
      <c r="B484" s="3" t="e">
        <f aca="false">WEEKNUM(C484)&amp;"-"&amp;YEAR(C484)</f>
        <v>#VALUE!</v>
      </c>
      <c r="C484" s="4" t="n">
        <v>35509</v>
      </c>
      <c r="D484" s="1" t="n">
        <f aca="false">E484/100*42/5.825-F484</f>
        <v>2.14144206008584</v>
      </c>
      <c r="E484" s="0" t="n">
        <v>55.94</v>
      </c>
      <c r="F484" s="0" t="n">
        <v>1.892</v>
      </c>
      <c r="J484" s="0" t="str">
        <f aca="false">IF(OR(MONTH(C484)&lt;=3,MONTH(C484)&gt;=10),"Oct-Mar","Apr-Sep")</f>
        <v>Oct-Mar</v>
      </c>
    </row>
    <row r="485" customFormat="false" ht="12.75" hidden="false" customHeight="false" outlineLevel="0" collapsed="false">
      <c r="B485" s="3" t="e">
        <f aca="false">WEEKNUM(C485)&amp;"-"&amp;YEAR(C485)</f>
        <v>#VALUE!</v>
      </c>
      <c r="C485" s="4" t="n">
        <v>35510</v>
      </c>
      <c r="D485" s="1" t="n">
        <f aca="false">E485/100*42/5.825-F485</f>
        <v>2.19632618025751</v>
      </c>
      <c r="E485" s="0" t="n">
        <v>55.98</v>
      </c>
      <c r="F485" s="0" t="n">
        <v>1.84</v>
      </c>
      <c r="J485" s="0" t="str">
        <f aca="false">IF(OR(MONTH(C485)&lt;=3,MONTH(C485)&gt;=10),"Oct-Mar","Apr-Sep")</f>
        <v>Oct-Mar</v>
      </c>
    </row>
    <row r="486" customFormat="false" ht="12.75" hidden="false" customHeight="false" outlineLevel="0" collapsed="false">
      <c r="B486" s="3" t="e">
        <f aca="false">WEEKNUM(C486)&amp;"-"&amp;YEAR(C486)</f>
        <v>#VALUE!</v>
      </c>
      <c r="C486" s="4" t="n">
        <v>35513</v>
      </c>
      <c r="D486" s="1" t="n">
        <f aca="false">E486/100*42/5.825-F486</f>
        <v>2.21330042918455</v>
      </c>
      <c r="E486" s="0" t="n">
        <v>55.73</v>
      </c>
      <c r="F486" s="0" t="n">
        <v>1.805</v>
      </c>
      <c r="J486" s="0" t="str">
        <f aca="false">IF(OR(MONTH(C486)&lt;=3,MONTH(C486)&gt;=10),"Oct-Mar","Apr-Sep")</f>
        <v>Oct-Mar</v>
      </c>
    </row>
    <row r="487" customFormat="false" ht="12.75" hidden="false" customHeight="false" outlineLevel="0" collapsed="false">
      <c r="B487" s="3" t="e">
        <f aca="false">WEEKNUM(C487)&amp;"-"&amp;YEAR(C487)</f>
        <v>#VALUE!</v>
      </c>
      <c r="C487" s="4" t="n">
        <v>35514</v>
      </c>
      <c r="D487" s="1" t="n">
        <f aca="false">E487/100*42/5.825-F487</f>
        <v>2.21361373390558</v>
      </c>
      <c r="E487" s="0" t="n">
        <v>56.83</v>
      </c>
      <c r="F487" s="0" t="n">
        <v>1.884</v>
      </c>
      <c r="J487" s="0" t="str">
        <f aca="false">IF(OR(MONTH(C487)&lt;=3,MONTH(C487)&gt;=10),"Oct-Mar","Apr-Sep")</f>
        <v>Oct-Mar</v>
      </c>
    </row>
    <row r="488" customFormat="false" ht="12.75" hidden="false" customHeight="false" outlineLevel="0" collapsed="false">
      <c r="B488" s="3" t="e">
        <f aca="false">WEEKNUM(C488)&amp;"-"&amp;YEAR(C488)</f>
        <v>#VALUE!</v>
      </c>
      <c r="C488" s="4" t="n">
        <v>35515</v>
      </c>
      <c r="D488" s="1" t="n">
        <f aca="false">E488/100*42/5.825-F488</f>
        <v>2.113669527897</v>
      </c>
      <c r="E488" s="0" t="n">
        <v>55.43</v>
      </c>
      <c r="F488" s="0" t="n">
        <v>1.883</v>
      </c>
      <c r="J488" s="0" t="str">
        <f aca="false">IF(OR(MONTH(C488)&lt;=3,MONTH(C488)&gt;=10),"Oct-Mar","Apr-Sep")</f>
        <v>Oct-Mar</v>
      </c>
    </row>
    <row r="489" customFormat="false" ht="12.75" hidden="false" customHeight="false" outlineLevel="0" collapsed="false">
      <c r="B489" s="3" t="e">
        <f aca="false">WEEKNUM(C489)&amp;"-"&amp;YEAR(C489)</f>
        <v>#VALUE!</v>
      </c>
      <c r="C489" s="4" t="n">
        <v>35516</v>
      </c>
      <c r="D489" s="1" t="n">
        <f aca="false">E489/100*42/5.825-F489</f>
        <v>2.11481545064378</v>
      </c>
      <c r="E489" s="0" t="n">
        <v>56.07</v>
      </c>
      <c r="F489" s="0" t="n">
        <v>1.928</v>
      </c>
      <c r="J489" s="0" t="str">
        <f aca="false">IF(OR(MONTH(C489)&lt;=3,MONTH(C489)&gt;=10),"Oct-Mar","Apr-Sep")</f>
        <v>Oct-Mar</v>
      </c>
    </row>
    <row r="490" customFormat="false" ht="12.75" hidden="false" customHeight="false" outlineLevel="0" collapsed="false">
      <c r="B490" s="3" t="e">
        <f aca="false">WEEKNUM(C490)&amp;"-"&amp;YEAR(C490)</f>
        <v>#VALUE!</v>
      </c>
      <c r="C490" s="4" t="n">
        <v>35520</v>
      </c>
      <c r="D490" s="1" t="n">
        <f aca="false">E490/100*42/5.825-F490</f>
        <v>2.16368240343348</v>
      </c>
      <c r="E490" s="0" t="n">
        <v>56.72</v>
      </c>
      <c r="F490" s="0" t="n">
        <v>1.926</v>
      </c>
      <c r="J490" s="0" t="str">
        <f aca="false">IF(OR(MONTH(C490)&lt;=3,MONTH(C490)&gt;=10),"Oct-Mar","Apr-Sep")</f>
        <v>Oct-Mar</v>
      </c>
    </row>
    <row r="491" customFormat="false" ht="12.75" hidden="false" customHeight="false" outlineLevel="0" collapsed="false">
      <c r="B491" s="3" t="e">
        <f aca="false">WEEKNUM(C491)&amp;"-"&amp;YEAR(C491)</f>
        <v>#VALUE!</v>
      </c>
      <c r="C491" s="4" t="n">
        <v>35521</v>
      </c>
      <c r="D491" s="1" t="n">
        <f aca="false">E491/100*42/5.825-F491</f>
        <v>2.00795708154506</v>
      </c>
      <c r="E491" s="0" t="n">
        <v>53.95</v>
      </c>
      <c r="F491" s="0" t="n">
        <v>1.882</v>
      </c>
      <c r="J491" s="0" t="str">
        <f aca="false">IF(OR(MONTH(C491)&lt;=3,MONTH(C491)&gt;=10),"Oct-Mar","Apr-Sep")</f>
        <v>Apr-Sep</v>
      </c>
    </row>
    <row r="492" customFormat="false" ht="12.75" hidden="false" customHeight="false" outlineLevel="0" collapsed="false">
      <c r="B492" s="3" t="e">
        <f aca="false">WEEKNUM(C492)&amp;"-"&amp;YEAR(C492)</f>
        <v>#VALUE!</v>
      </c>
      <c r="C492" s="4" t="n">
        <v>35522</v>
      </c>
      <c r="D492" s="1" t="n">
        <f aca="false">E492/100*42/5.825-F492</f>
        <v>1.91984978540773</v>
      </c>
      <c r="E492" s="0" t="n">
        <v>52.52</v>
      </c>
      <c r="F492" s="0" t="n">
        <v>1.867</v>
      </c>
      <c r="J492" s="0" t="str">
        <f aca="false">IF(OR(MONTH(C492)&lt;=3,MONTH(C492)&gt;=10),"Oct-Mar","Apr-Sep")</f>
        <v>Apr-Sep</v>
      </c>
    </row>
    <row r="493" customFormat="false" ht="12.75" hidden="false" customHeight="false" outlineLevel="0" collapsed="false">
      <c r="B493" s="3" t="e">
        <f aca="false">WEEKNUM(C493)&amp;"-"&amp;YEAR(C493)</f>
        <v>#VALUE!</v>
      </c>
      <c r="C493" s="4" t="n">
        <v>35523</v>
      </c>
      <c r="D493" s="1" t="n">
        <f aca="false">E493/100*42/5.825-F493</f>
        <v>1.93520600858369</v>
      </c>
      <c r="E493" s="0" t="n">
        <v>53.26</v>
      </c>
      <c r="F493" s="0" t="n">
        <v>1.905</v>
      </c>
      <c r="J493" s="0" t="str">
        <f aca="false">IF(OR(MONTH(C493)&lt;=3,MONTH(C493)&gt;=10),"Oct-Mar","Apr-Sep")</f>
        <v>Apr-Sep</v>
      </c>
    </row>
    <row r="494" customFormat="false" ht="12.75" hidden="false" customHeight="false" outlineLevel="0" collapsed="false">
      <c r="B494" s="3" t="e">
        <f aca="false">WEEKNUM(C494)&amp;"-"&amp;YEAR(C494)</f>
        <v>#VALUE!</v>
      </c>
      <c r="C494" s="4" t="n">
        <v>35524</v>
      </c>
      <c r="D494" s="1" t="n">
        <f aca="false">E494/100*42/5.825-F494</f>
        <v>1.88955364806867</v>
      </c>
      <c r="E494" s="0" t="n">
        <v>53.14</v>
      </c>
      <c r="F494" s="0" t="n">
        <v>1.942</v>
      </c>
      <c r="J494" s="0" t="str">
        <f aca="false">IF(OR(MONTH(C494)&lt;=3,MONTH(C494)&gt;=10),"Oct-Mar","Apr-Sep")</f>
        <v>Apr-Sep</v>
      </c>
    </row>
    <row r="495" customFormat="false" ht="12.75" hidden="false" customHeight="false" outlineLevel="0" collapsed="false">
      <c r="B495" s="3" t="e">
        <f aca="false">WEEKNUM(C495)&amp;"-"&amp;YEAR(C495)</f>
        <v>#VALUE!</v>
      </c>
      <c r="C495" s="4" t="n">
        <v>35527</v>
      </c>
      <c r="D495" s="1" t="n">
        <f aca="false">E495/100*42/5.825-F495</f>
        <v>1.88411158798283</v>
      </c>
      <c r="E495" s="0" t="n">
        <v>53.12</v>
      </c>
      <c r="F495" s="0" t="n">
        <v>1.946</v>
      </c>
      <c r="J495" s="0" t="str">
        <f aca="false">IF(OR(MONTH(C495)&lt;=3,MONTH(C495)&gt;=10),"Oct-Mar","Apr-Sep")</f>
        <v>Apr-Sep</v>
      </c>
    </row>
    <row r="496" customFormat="false" ht="12.75" hidden="false" customHeight="false" outlineLevel="0" collapsed="false">
      <c r="B496" s="3" t="e">
        <f aca="false">WEEKNUM(C496)&amp;"-"&amp;YEAR(C496)</f>
        <v>#VALUE!</v>
      </c>
      <c r="C496" s="4" t="n">
        <v>35528</v>
      </c>
      <c r="D496" s="1" t="n">
        <f aca="false">E496/100*42/5.825-F496</f>
        <v>1.89752789699571</v>
      </c>
      <c r="E496" s="0" t="n">
        <v>52.89</v>
      </c>
      <c r="F496" s="0" t="n">
        <v>1.916</v>
      </c>
      <c r="J496" s="0" t="str">
        <f aca="false">IF(OR(MONTH(C496)&lt;=3,MONTH(C496)&gt;=10),"Oct-Mar","Apr-Sep")</f>
        <v>Apr-Sep</v>
      </c>
    </row>
    <row r="497" customFormat="false" ht="12.75" hidden="false" customHeight="false" outlineLevel="0" collapsed="false">
      <c r="B497" s="3" t="e">
        <f aca="false">WEEKNUM(C497)&amp;"-"&amp;YEAR(C497)</f>
        <v>#VALUE!</v>
      </c>
      <c r="C497" s="4" t="n">
        <v>35529</v>
      </c>
      <c r="D497" s="1" t="n">
        <f aca="false">E497/100*42/5.825-F497</f>
        <v>1.92839055793991</v>
      </c>
      <c r="E497" s="0" t="n">
        <v>53.11</v>
      </c>
      <c r="F497" s="0" t="n">
        <v>1.901</v>
      </c>
      <c r="J497" s="0" t="str">
        <f aca="false">IF(OR(MONTH(C497)&lt;=3,MONTH(C497)&gt;=10),"Oct-Mar","Apr-Sep")</f>
        <v>Apr-Sep</v>
      </c>
    </row>
    <row r="498" customFormat="false" ht="12.75" hidden="false" customHeight="false" outlineLevel="0" collapsed="false">
      <c r="B498" s="3" t="e">
        <f aca="false">WEEKNUM(C498)&amp;"-"&amp;YEAR(C498)</f>
        <v>#VALUE!</v>
      </c>
      <c r="C498" s="4" t="n">
        <v>35530</v>
      </c>
      <c r="D498" s="1" t="n">
        <f aca="false">E498/100*42/5.825-F498</f>
        <v>2.05557081545064</v>
      </c>
      <c r="E498" s="0" t="n">
        <v>54.86</v>
      </c>
      <c r="F498" s="0" t="n">
        <v>1.9</v>
      </c>
      <c r="J498" s="0" t="str">
        <f aca="false">IF(OR(MONTH(C498)&lt;=3,MONTH(C498)&gt;=10),"Oct-Mar","Apr-Sep")</f>
        <v>Apr-Sep</v>
      </c>
    </row>
    <row r="499" customFormat="false" ht="12.75" hidden="false" customHeight="false" outlineLevel="0" collapsed="false">
      <c r="B499" s="3" t="e">
        <f aca="false">WEEKNUM(C499)&amp;"-"&amp;YEAR(C499)</f>
        <v>#VALUE!</v>
      </c>
      <c r="C499" s="4" t="n">
        <v>35531</v>
      </c>
      <c r="D499" s="1" t="n">
        <f aca="false">E499/100*42/5.825-F499</f>
        <v>1.95118884120172</v>
      </c>
      <c r="E499" s="0" t="n">
        <v>53.87</v>
      </c>
      <c r="F499" s="0" t="n">
        <v>1.933</v>
      </c>
      <c r="J499" s="0" t="str">
        <f aca="false">IF(OR(MONTH(C499)&lt;=3,MONTH(C499)&gt;=10),"Oct-Mar","Apr-Sep")</f>
        <v>Apr-Sep</v>
      </c>
    </row>
    <row r="500" customFormat="false" ht="12.75" hidden="false" customHeight="false" outlineLevel="0" collapsed="false">
      <c r="B500" s="3" t="e">
        <f aca="false">WEEKNUM(C500)&amp;"-"&amp;YEAR(C500)</f>
        <v>#VALUE!</v>
      </c>
      <c r="C500" s="4" t="n">
        <v>35534</v>
      </c>
      <c r="D500" s="1" t="n">
        <f aca="false">E500/100*42/5.825-F500</f>
        <v>1.98887124463519</v>
      </c>
      <c r="E500" s="0" t="n">
        <v>54.67</v>
      </c>
      <c r="F500" s="0" t="n">
        <v>1.953</v>
      </c>
      <c r="J500" s="0" t="str">
        <f aca="false">IF(OR(MONTH(C500)&lt;=3,MONTH(C500)&gt;=10),"Oct-Mar","Apr-Sep")</f>
        <v>Apr-Sep</v>
      </c>
    </row>
    <row r="501" customFormat="false" ht="12.75" hidden="false" customHeight="false" outlineLevel="0" collapsed="false">
      <c r="B501" s="3" t="e">
        <f aca="false">WEEKNUM(C501)&amp;"-"&amp;YEAR(C501)</f>
        <v>#VALUE!</v>
      </c>
      <c r="C501" s="4" t="n">
        <v>35535</v>
      </c>
      <c r="D501" s="1" t="n">
        <f aca="false">E501/100*42/5.825-F501</f>
        <v>2.01784978540772</v>
      </c>
      <c r="E501" s="0" t="n">
        <v>54.85</v>
      </c>
      <c r="F501" s="0" t="n">
        <v>1.937</v>
      </c>
      <c r="J501" s="0" t="str">
        <f aca="false">IF(OR(MONTH(C501)&lt;=3,MONTH(C501)&gt;=10),"Oct-Mar","Apr-Sep")</f>
        <v>Apr-Sep</v>
      </c>
    </row>
    <row r="502" customFormat="false" ht="12.75" hidden="false" customHeight="false" outlineLevel="0" collapsed="false">
      <c r="B502" s="3" t="e">
        <f aca="false">WEEKNUM(C502)&amp;"-"&amp;YEAR(C502)</f>
        <v>#VALUE!</v>
      </c>
      <c r="C502" s="4" t="n">
        <v>35536</v>
      </c>
      <c r="D502" s="1" t="n">
        <f aca="false">E502/100*42/5.825-F502</f>
        <v>1.8510686695279</v>
      </c>
      <c r="E502" s="0" t="n">
        <v>53.48</v>
      </c>
      <c r="F502" s="0" t="n">
        <v>2.005</v>
      </c>
      <c r="J502" s="0" t="str">
        <f aca="false">IF(OR(MONTH(C502)&lt;=3,MONTH(C502)&gt;=10),"Oct-Mar","Apr-Sep")</f>
        <v>Apr-Sep</v>
      </c>
    </row>
    <row r="503" customFormat="false" ht="12.75" hidden="false" customHeight="false" outlineLevel="0" collapsed="false">
      <c r="B503" s="3" t="e">
        <f aca="false">WEEKNUM(C503)&amp;"-"&amp;YEAR(C503)</f>
        <v>#VALUE!</v>
      </c>
      <c r="C503" s="4" t="n">
        <v>35537</v>
      </c>
      <c r="D503" s="1" t="n">
        <f aca="false">E503/100*42/5.825-F503</f>
        <v>1.82456223175966</v>
      </c>
      <c r="E503" s="0" t="n">
        <v>54</v>
      </c>
      <c r="F503" s="0" t="n">
        <v>2.069</v>
      </c>
      <c r="J503" s="0" t="str">
        <f aca="false">IF(OR(MONTH(C503)&lt;=3,MONTH(C503)&gt;=10),"Oct-Mar","Apr-Sep")</f>
        <v>Apr-Sep</v>
      </c>
    </row>
    <row r="504" customFormat="false" ht="12.75" hidden="false" customHeight="false" outlineLevel="0" collapsed="false">
      <c r="B504" s="3" t="e">
        <f aca="false">WEEKNUM(C504)&amp;"-"&amp;YEAR(C504)</f>
        <v>#VALUE!</v>
      </c>
      <c r="C504" s="4" t="n">
        <v>35538</v>
      </c>
      <c r="D504" s="1" t="n">
        <f aca="false">E504/100*42/5.825-F504</f>
        <v>1.86159227467811</v>
      </c>
      <c r="E504" s="0" t="n">
        <v>54.68</v>
      </c>
      <c r="F504" s="0" t="n">
        <v>2.081</v>
      </c>
      <c r="J504" s="0" t="str">
        <f aca="false">IF(OR(MONTH(C504)&lt;=3,MONTH(C504)&gt;=10),"Oct-Mar","Apr-Sep")</f>
        <v>Apr-Sep</v>
      </c>
    </row>
    <row r="505" customFormat="false" ht="12.75" hidden="false" customHeight="false" outlineLevel="0" collapsed="false">
      <c r="B505" s="3" t="e">
        <f aca="false">WEEKNUM(C505)&amp;"-"&amp;YEAR(C505)</f>
        <v>#VALUE!</v>
      </c>
      <c r="C505" s="4" t="n">
        <v>35541</v>
      </c>
      <c r="D505" s="1" t="n">
        <f aca="false">E505/100*42/5.825-F505</f>
        <v>1.93627467811159</v>
      </c>
      <c r="E505" s="0" t="n">
        <v>55.48</v>
      </c>
      <c r="F505" s="0" t="n">
        <v>2.064</v>
      </c>
      <c r="J505" s="0" t="str">
        <f aca="false">IF(OR(MONTH(C505)&lt;=3,MONTH(C505)&gt;=10),"Oct-Mar","Apr-Sep")</f>
        <v>Apr-Sep</v>
      </c>
    </row>
    <row r="506" customFormat="false" ht="12.75" hidden="false" customHeight="false" outlineLevel="0" collapsed="false">
      <c r="B506" s="3" t="e">
        <f aca="false">WEEKNUM(C506)&amp;"-"&amp;YEAR(C506)</f>
        <v>#VALUE!</v>
      </c>
      <c r="C506" s="4" t="n">
        <v>35542</v>
      </c>
      <c r="D506" s="1" t="n">
        <f aca="false">E506/100*42/5.825-F506</f>
        <v>1.83940772532189</v>
      </c>
      <c r="E506" s="0" t="n">
        <v>54.83</v>
      </c>
      <c r="F506" s="0" t="n">
        <v>2.114</v>
      </c>
      <c r="J506" s="0" t="str">
        <f aca="false">IF(OR(MONTH(C506)&lt;=3,MONTH(C506)&gt;=10),"Oct-Mar","Apr-Sep")</f>
        <v>Apr-Sep</v>
      </c>
    </row>
    <row r="507" customFormat="false" ht="12.75" hidden="false" customHeight="false" outlineLevel="0" collapsed="false">
      <c r="B507" s="3" t="e">
        <f aca="false">WEEKNUM(C507)&amp;"-"&amp;YEAR(C507)</f>
        <v>#VALUE!</v>
      </c>
      <c r="C507" s="4" t="n">
        <v>35543</v>
      </c>
      <c r="D507" s="1" t="n">
        <f aca="false">E507/100*42/5.825-F507</f>
        <v>1.9525321888412</v>
      </c>
      <c r="E507" s="0" t="n">
        <v>55.65</v>
      </c>
      <c r="F507" s="0" t="n">
        <v>2.06</v>
      </c>
      <c r="J507" s="0" t="str">
        <f aca="false">IF(OR(MONTH(C507)&lt;=3,MONTH(C507)&gt;=10),"Oct-Mar","Apr-Sep")</f>
        <v>Apr-Sep</v>
      </c>
    </row>
    <row r="508" customFormat="false" ht="12.75" hidden="false" customHeight="false" outlineLevel="0" collapsed="false">
      <c r="B508" s="3" t="e">
        <f aca="false">WEEKNUM(C508)&amp;"-"&amp;YEAR(C508)</f>
        <v>#VALUE!</v>
      </c>
      <c r="C508" s="4" t="n">
        <v>35544</v>
      </c>
      <c r="D508" s="1" t="n">
        <f aca="false">E508/100*42/5.825-F508</f>
        <v>1.90783690987124</v>
      </c>
      <c r="E508" s="0" t="n">
        <v>55.89</v>
      </c>
      <c r="F508" s="0" t="n">
        <v>2.122</v>
      </c>
      <c r="J508" s="0" t="str">
        <f aca="false">IF(OR(MONTH(C508)&lt;=3,MONTH(C508)&gt;=10),"Oct-Mar","Apr-Sep")</f>
        <v>Apr-Sep</v>
      </c>
    </row>
    <row r="509" customFormat="false" ht="12.75" hidden="false" customHeight="false" outlineLevel="0" collapsed="false">
      <c r="B509" s="3" t="e">
        <f aca="false">WEEKNUM(C509)&amp;"-"&amp;YEAR(C509)</f>
        <v>#VALUE!</v>
      </c>
      <c r="C509" s="4" t="n">
        <v>35545</v>
      </c>
      <c r="D509" s="1" t="n">
        <f aca="false">E509/100*42/5.825-F509</f>
        <v>1.90455793991416</v>
      </c>
      <c r="E509" s="0" t="n">
        <v>55.9</v>
      </c>
      <c r="F509" s="0" t="n">
        <v>2.126</v>
      </c>
      <c r="J509" s="0" t="str">
        <f aca="false">IF(OR(MONTH(C509)&lt;=3,MONTH(C509)&gt;=10),"Oct-Mar","Apr-Sep")</f>
        <v>Apr-Sep</v>
      </c>
    </row>
    <row r="510" customFormat="false" ht="12.75" hidden="false" customHeight="false" outlineLevel="0" collapsed="false">
      <c r="B510" s="3" t="e">
        <f aca="false">WEEKNUM(C510)&amp;"-"&amp;YEAR(C510)</f>
        <v>#VALUE!</v>
      </c>
      <c r="C510" s="4" t="n">
        <v>35548</v>
      </c>
      <c r="D510" s="1" t="n">
        <f aca="false">E510/100*42/5.825-F510</f>
        <v>1.99498283261803</v>
      </c>
      <c r="E510" s="0" t="n">
        <v>56.53</v>
      </c>
      <c r="F510" s="0" t="n">
        <v>2.081</v>
      </c>
      <c r="J510" s="0" t="str">
        <f aca="false">IF(OR(MONTH(C510)&lt;=3,MONTH(C510)&gt;=10),"Oct-Mar","Apr-Sep")</f>
        <v>Apr-Sep</v>
      </c>
    </row>
    <row r="511" customFormat="false" ht="12.75" hidden="false" customHeight="false" outlineLevel="0" collapsed="false">
      <c r="B511" s="3" t="e">
        <f aca="false">WEEKNUM(C511)&amp;"-"&amp;YEAR(C511)</f>
        <v>#VALUE!</v>
      </c>
      <c r="C511" s="4" t="n">
        <v>35549</v>
      </c>
      <c r="D511" s="1" t="n">
        <f aca="false">E511/100*42/5.825-F511</f>
        <v>2.10558798283262</v>
      </c>
      <c r="E511" s="0" t="n">
        <v>58.91</v>
      </c>
      <c r="F511" s="0" t="n">
        <v>2.142</v>
      </c>
      <c r="J511" s="0" t="str">
        <f aca="false">IF(OR(MONTH(C511)&lt;=3,MONTH(C511)&gt;=10),"Oct-Mar","Apr-Sep")</f>
        <v>Apr-Sep</v>
      </c>
    </row>
    <row r="512" customFormat="false" ht="12.75" hidden="false" customHeight="false" outlineLevel="0" collapsed="false">
      <c r="B512" s="3" t="e">
        <f aca="false">WEEKNUM(C512)&amp;"-"&amp;YEAR(C512)</f>
        <v>#VALUE!</v>
      </c>
      <c r="C512" s="4" t="n">
        <v>35550</v>
      </c>
      <c r="D512" s="1" t="n">
        <f aca="false">E512/100*42/5.825-F512</f>
        <v>2.00302145922747</v>
      </c>
      <c r="E512" s="0" t="n">
        <v>58.07</v>
      </c>
      <c r="F512" s="0" t="n">
        <v>2.184</v>
      </c>
      <c r="J512" s="0" t="str">
        <f aca="false">IF(OR(MONTH(C512)&lt;=3,MONTH(C512)&gt;=10),"Oct-Mar","Apr-Sep")</f>
        <v>Apr-Sep</v>
      </c>
    </row>
    <row r="513" customFormat="false" ht="12.75" hidden="false" customHeight="false" outlineLevel="0" collapsed="false">
      <c r="B513" s="3" t="e">
        <f aca="false">WEEKNUM(C513)&amp;"-"&amp;YEAR(C513)</f>
        <v>#VALUE!</v>
      </c>
      <c r="C513" s="4" t="n">
        <v>35551</v>
      </c>
      <c r="D513" s="1" t="n">
        <f aca="false">E513/100*42/5.825-F513</f>
        <v>1.67435622317597</v>
      </c>
      <c r="E513" s="0" t="n">
        <v>54.33</v>
      </c>
      <c r="F513" s="0" t="n">
        <v>2.243</v>
      </c>
      <c r="J513" s="0" t="str">
        <f aca="false">IF(OR(MONTH(C513)&lt;=3,MONTH(C513)&gt;=10),"Oct-Mar","Apr-Sep")</f>
        <v>Apr-Sep</v>
      </c>
    </row>
    <row r="514" customFormat="false" ht="12.75" hidden="false" customHeight="false" outlineLevel="0" collapsed="false">
      <c r="B514" s="3" t="e">
        <f aca="false">WEEKNUM(C514)&amp;"-"&amp;YEAR(C514)</f>
        <v>#VALUE!</v>
      </c>
      <c r="C514" s="4" t="n">
        <v>35552</v>
      </c>
      <c r="D514" s="1" t="n">
        <f aca="false">E514/100*42/5.825-F514</f>
        <v>1.55590128755365</v>
      </c>
      <c r="E514" s="0" t="n">
        <v>53.02</v>
      </c>
      <c r="F514" s="0" t="n">
        <v>2.267</v>
      </c>
      <c r="J514" s="0" t="str">
        <f aca="false">IF(OR(MONTH(C514)&lt;=3,MONTH(C514)&gt;=10),"Oct-Mar","Apr-Sep")</f>
        <v>Apr-Sep</v>
      </c>
    </row>
    <row r="515" customFormat="false" ht="12.75" hidden="false" customHeight="false" outlineLevel="0" collapsed="false">
      <c r="B515" s="3" t="e">
        <f aca="false">WEEKNUM(C515)&amp;"-"&amp;YEAR(C515)</f>
        <v>#VALUE!</v>
      </c>
      <c r="C515" s="4" t="n">
        <v>35555</v>
      </c>
      <c r="D515" s="1" t="n">
        <f aca="false">E515/100*42/5.825-F515</f>
        <v>1.6050643776824</v>
      </c>
      <c r="E515" s="0" t="n">
        <v>53.05</v>
      </c>
      <c r="F515" s="0" t="n">
        <v>2.22</v>
      </c>
      <c r="J515" s="0" t="str">
        <f aca="false">IF(OR(MONTH(C515)&lt;=3,MONTH(C515)&gt;=10),"Oct-Mar","Apr-Sep")</f>
        <v>Apr-Sep</v>
      </c>
    </row>
    <row r="516" customFormat="false" ht="12.75" hidden="false" customHeight="false" outlineLevel="0" collapsed="false">
      <c r="B516" s="3" t="e">
        <f aca="false">WEEKNUM(C516)&amp;"-"&amp;YEAR(C516)</f>
        <v>#VALUE!</v>
      </c>
      <c r="C516" s="4" t="n">
        <v>35556</v>
      </c>
      <c r="D516" s="1" t="n">
        <f aca="false">E516/100*42/5.825-F516</f>
        <v>1.55067381974249</v>
      </c>
      <c r="E516" s="0" t="n">
        <v>53.53</v>
      </c>
      <c r="F516" s="0" t="n">
        <v>2.309</v>
      </c>
      <c r="J516" s="0" t="str">
        <f aca="false">IF(OR(MONTH(C516)&lt;=3,MONTH(C516)&gt;=10),"Oct-Mar","Apr-Sep")</f>
        <v>Apr-Sep</v>
      </c>
    </row>
    <row r="517" customFormat="false" ht="12.75" hidden="false" customHeight="false" outlineLevel="0" collapsed="false">
      <c r="B517" s="3" t="e">
        <f aca="false">WEEKNUM(C517)&amp;"-"&amp;YEAR(C517)</f>
        <v>#VALUE!</v>
      </c>
      <c r="C517" s="4" t="n">
        <v>35557</v>
      </c>
      <c r="D517" s="1" t="n">
        <f aca="false">E517/100*42/5.825-F517</f>
        <v>1.47422746781116</v>
      </c>
      <c r="E517" s="0" t="n">
        <v>53.08</v>
      </c>
      <c r="F517" s="0" t="n">
        <v>2.353</v>
      </c>
      <c r="J517" s="0" t="str">
        <f aca="false">IF(OR(MONTH(C517)&lt;=3,MONTH(C517)&gt;=10),"Oct-Mar","Apr-Sep")</f>
        <v>Apr-Sep</v>
      </c>
    </row>
    <row r="518" customFormat="false" ht="12.75" hidden="false" customHeight="false" outlineLevel="0" collapsed="false">
      <c r="B518" s="3" t="e">
        <f aca="false">WEEKNUM(C518)&amp;"-"&amp;YEAR(C518)</f>
        <v>#VALUE!</v>
      </c>
      <c r="C518" s="4" t="n">
        <v>35558</v>
      </c>
      <c r="D518" s="1" t="n">
        <f aca="false">E518/100*42/5.825-F518</f>
        <v>1.64796137339056</v>
      </c>
      <c r="E518" s="0" t="n">
        <v>54.38</v>
      </c>
      <c r="F518" s="0" t="n">
        <v>2.273</v>
      </c>
      <c r="J518" s="0" t="str">
        <f aca="false">IF(OR(MONTH(C518)&lt;=3,MONTH(C518)&gt;=10),"Oct-Mar","Apr-Sep")</f>
        <v>Apr-Sep</v>
      </c>
    </row>
    <row r="519" customFormat="false" ht="12.75" hidden="false" customHeight="false" outlineLevel="0" collapsed="false">
      <c r="B519" s="3" t="e">
        <f aca="false">WEEKNUM(C519)&amp;"-"&amp;YEAR(C519)</f>
        <v>#VALUE!</v>
      </c>
      <c r="C519" s="4" t="n">
        <v>35559</v>
      </c>
      <c r="D519" s="1" t="n">
        <f aca="false">E519/100*42/5.825-F519</f>
        <v>1.68905579399142</v>
      </c>
      <c r="E519" s="0" t="n">
        <v>54.52</v>
      </c>
      <c r="F519" s="0" t="n">
        <v>2.242</v>
      </c>
      <c r="J519" s="0" t="str">
        <f aca="false">IF(OR(MONTH(C519)&lt;=3,MONTH(C519)&gt;=10),"Oct-Mar","Apr-Sep")</f>
        <v>Apr-Sep</v>
      </c>
    </row>
    <row r="520" customFormat="false" ht="12.75" hidden="false" customHeight="false" outlineLevel="0" collapsed="false">
      <c r="B520" s="3" t="e">
        <f aca="false">WEEKNUM(C520)&amp;"-"&amp;YEAR(C520)</f>
        <v>#VALUE!</v>
      </c>
      <c r="C520" s="4" t="n">
        <v>35562</v>
      </c>
      <c r="D520" s="1" t="n">
        <f aca="false">E520/100*42/5.825-F520</f>
        <v>1.86063519313305</v>
      </c>
      <c r="E520" s="0" t="n">
        <v>56.65</v>
      </c>
      <c r="F520" s="0" t="n">
        <v>2.224</v>
      </c>
      <c r="J520" s="0" t="str">
        <f aca="false">IF(OR(MONTH(C520)&lt;=3,MONTH(C520)&gt;=10),"Oct-Mar","Apr-Sep")</f>
        <v>Apr-Sep</v>
      </c>
    </row>
    <row r="521" customFormat="false" ht="12.75" hidden="false" customHeight="false" outlineLevel="0" collapsed="false">
      <c r="B521" s="3" t="e">
        <f aca="false">WEEKNUM(C521)&amp;"-"&amp;YEAR(C521)</f>
        <v>#VALUE!</v>
      </c>
      <c r="C521" s="4" t="n">
        <v>35563</v>
      </c>
      <c r="D521" s="1" t="n">
        <f aca="false">E521/100*42/5.825-F521</f>
        <v>1.88337768240343</v>
      </c>
      <c r="E521" s="0" t="n">
        <v>56.48</v>
      </c>
      <c r="F521" s="0" t="n">
        <v>2.189</v>
      </c>
      <c r="J521" s="0" t="str">
        <f aca="false">IF(OR(MONTH(C521)&lt;=3,MONTH(C521)&gt;=10),"Oct-Mar","Apr-Sep")</f>
        <v>Apr-Sep</v>
      </c>
    </row>
    <row r="522" customFormat="false" ht="12.75" hidden="false" customHeight="false" outlineLevel="0" collapsed="false">
      <c r="B522" s="3" t="e">
        <f aca="false">WEEKNUM(C522)&amp;"-"&amp;YEAR(C522)</f>
        <v>#VALUE!</v>
      </c>
      <c r="C522" s="4" t="n">
        <v>35564</v>
      </c>
      <c r="D522" s="1" t="n">
        <f aca="false">E522/100*42/5.825-F522</f>
        <v>1.79205150214592</v>
      </c>
      <c r="E522" s="0" t="n">
        <v>56.42</v>
      </c>
      <c r="F522" s="0" t="n">
        <v>2.276</v>
      </c>
      <c r="J522" s="0" t="str">
        <f aca="false">IF(OR(MONTH(C522)&lt;=3,MONTH(C522)&gt;=10),"Oct-Mar","Apr-Sep")</f>
        <v>Apr-Sep</v>
      </c>
    </row>
    <row r="523" customFormat="false" ht="12.75" hidden="false" customHeight="false" outlineLevel="0" collapsed="false">
      <c r="B523" s="3" t="e">
        <f aca="false">WEEKNUM(C523)&amp;"-"&amp;YEAR(C523)</f>
        <v>#VALUE!</v>
      </c>
      <c r="C523" s="4" t="n">
        <v>35565</v>
      </c>
      <c r="D523" s="1" t="n">
        <f aca="false">E523/100*42/5.825-F523</f>
        <v>1.87737768240343</v>
      </c>
      <c r="E523" s="0" t="n">
        <v>56.48</v>
      </c>
      <c r="F523" s="0" t="n">
        <v>2.195</v>
      </c>
      <c r="J523" s="0" t="str">
        <f aca="false">IF(OR(MONTH(C523)&lt;=3,MONTH(C523)&gt;=10),"Oct-Mar","Apr-Sep")</f>
        <v>Apr-Sep</v>
      </c>
    </row>
    <row r="524" customFormat="false" ht="12.75" hidden="false" customHeight="false" outlineLevel="0" collapsed="false">
      <c r="B524" s="3" t="e">
        <f aca="false">WEEKNUM(C524)&amp;"-"&amp;YEAR(C524)</f>
        <v>#VALUE!</v>
      </c>
      <c r="C524" s="4" t="n">
        <v>35566</v>
      </c>
      <c r="D524" s="1" t="n">
        <f aca="false">E524/100*42/5.825-F524</f>
        <v>1.96686266094421</v>
      </c>
      <c r="E524" s="0" t="n">
        <v>58.47</v>
      </c>
      <c r="F524" s="0" t="n">
        <v>2.249</v>
      </c>
      <c r="J524" s="0" t="str">
        <f aca="false">IF(OR(MONTH(C524)&lt;=3,MONTH(C524)&gt;=10),"Oct-Mar","Apr-Sep")</f>
        <v>Apr-Sep</v>
      </c>
    </row>
    <row r="525" customFormat="false" ht="12.75" hidden="false" customHeight="false" outlineLevel="0" collapsed="false">
      <c r="B525" s="3" t="e">
        <f aca="false">WEEKNUM(C525)&amp;"-"&amp;YEAR(C525)</f>
        <v>#VALUE!</v>
      </c>
      <c r="C525" s="4" t="n">
        <v>35569</v>
      </c>
      <c r="D525" s="1" t="n">
        <f aca="false">E525/100*42/5.825-F525</f>
        <v>1.96120600858369</v>
      </c>
      <c r="E525" s="0" t="n">
        <v>57.92</v>
      </c>
      <c r="F525" s="0" t="n">
        <v>2.215</v>
      </c>
      <c r="J525" s="0" t="str">
        <f aca="false">IF(OR(MONTH(C525)&lt;=3,MONTH(C525)&gt;=10),"Oct-Mar","Apr-Sep")</f>
        <v>Apr-Sep</v>
      </c>
    </row>
    <row r="526" customFormat="false" ht="12.75" hidden="false" customHeight="false" outlineLevel="0" collapsed="false">
      <c r="B526" s="3" t="e">
        <f aca="false">WEEKNUM(C526)&amp;"-"&amp;YEAR(C526)</f>
        <v>#VALUE!</v>
      </c>
      <c r="C526" s="4" t="n">
        <v>35570</v>
      </c>
      <c r="D526" s="1" t="n">
        <f aca="false">E526/100*42/5.825-F526</f>
        <v>1.96501716738197</v>
      </c>
      <c r="E526" s="0" t="n">
        <v>57.64</v>
      </c>
      <c r="F526" s="0" t="n">
        <v>2.191</v>
      </c>
      <c r="J526" s="0" t="str">
        <f aca="false">IF(OR(MONTH(C526)&lt;=3,MONTH(C526)&gt;=10),"Oct-Mar","Apr-Sep")</f>
        <v>Apr-Sep</v>
      </c>
    </row>
    <row r="527" customFormat="false" ht="12.75" hidden="false" customHeight="false" outlineLevel="0" collapsed="false">
      <c r="B527" s="3" t="e">
        <f aca="false">WEEKNUM(C527)&amp;"-"&amp;YEAR(C527)</f>
        <v>#VALUE!</v>
      </c>
      <c r="C527" s="4" t="n">
        <v>35571</v>
      </c>
      <c r="D527" s="1" t="n">
        <f aca="false">E527/100*42/5.825-F527</f>
        <v>1.94352789699571</v>
      </c>
      <c r="E527" s="0" t="n">
        <v>57.55</v>
      </c>
      <c r="F527" s="0" t="n">
        <v>2.206</v>
      </c>
      <c r="J527" s="0" t="str">
        <f aca="false">IF(OR(MONTH(C527)&lt;=3,MONTH(C527)&gt;=10),"Oct-Mar","Apr-Sep")</f>
        <v>Apr-Sep</v>
      </c>
    </row>
    <row r="528" customFormat="false" ht="12.75" hidden="false" customHeight="false" outlineLevel="0" collapsed="false">
      <c r="B528" s="3" t="e">
        <f aca="false">WEEKNUM(C528)&amp;"-"&amp;YEAR(C528)</f>
        <v>#VALUE!</v>
      </c>
      <c r="C528" s="4" t="n">
        <v>35572</v>
      </c>
      <c r="D528" s="1" t="n">
        <f aca="false">E528/100*42/5.825-F528</f>
        <v>1.97155364806867</v>
      </c>
      <c r="E528" s="0" t="n">
        <v>57.8</v>
      </c>
      <c r="F528" s="0" t="n">
        <v>2.196</v>
      </c>
      <c r="J528" s="0" t="str">
        <f aca="false">IF(OR(MONTH(C528)&lt;=3,MONTH(C528)&gt;=10),"Oct-Mar","Apr-Sep")</f>
        <v>Apr-Sep</v>
      </c>
    </row>
    <row r="529" customFormat="false" ht="12.75" hidden="false" customHeight="false" outlineLevel="0" collapsed="false">
      <c r="B529" s="3" t="e">
        <f aca="false">WEEKNUM(C529)&amp;"-"&amp;YEAR(C529)</f>
        <v>#VALUE!</v>
      </c>
      <c r="C529" s="4" t="n">
        <v>35573</v>
      </c>
      <c r="D529" s="1" t="n">
        <f aca="false">E529/100*42/5.825-F529</f>
        <v>1.86236480686695</v>
      </c>
      <c r="E529" s="0" t="n">
        <v>57.52</v>
      </c>
      <c r="F529" s="0" t="n">
        <v>2.285</v>
      </c>
      <c r="J529" s="0" t="str">
        <f aca="false">IF(OR(MONTH(C529)&lt;=3,MONTH(C529)&gt;=10),"Oct-Mar","Apr-Sep")</f>
        <v>Apr-Sep</v>
      </c>
    </row>
    <row r="530" customFormat="false" ht="12.75" hidden="false" customHeight="false" outlineLevel="0" collapsed="false">
      <c r="B530" s="3" t="e">
        <f aca="false">WEEKNUM(C530)&amp;"-"&amp;YEAR(C530)</f>
        <v>#VALUE!</v>
      </c>
      <c r="C530" s="4" t="n">
        <v>35577</v>
      </c>
      <c r="D530" s="1" t="n">
        <f aca="false">E530/100*42/5.825-F530</f>
        <v>1.6221330472103</v>
      </c>
      <c r="E530" s="0" t="n">
        <v>55.27</v>
      </c>
      <c r="F530" s="0" t="n">
        <v>2.363</v>
      </c>
      <c r="J530" s="0" t="str">
        <f aca="false">IF(OR(MONTH(C530)&lt;=3,MONTH(C530)&gt;=10),"Oct-Mar","Apr-Sep")</f>
        <v>Apr-Sep</v>
      </c>
    </row>
    <row r="531" customFormat="false" ht="12.75" hidden="false" customHeight="false" outlineLevel="0" collapsed="false">
      <c r="B531" s="3" t="e">
        <f aca="false">WEEKNUM(C531)&amp;"-"&amp;YEAR(C531)</f>
        <v>#VALUE!</v>
      </c>
      <c r="C531" s="4" t="n">
        <v>35578</v>
      </c>
      <c r="D531" s="1" t="n">
        <f aca="false">E531/100*42/5.825-F531</f>
        <v>1.64778540772532</v>
      </c>
      <c r="E531" s="0" t="n">
        <v>55.39</v>
      </c>
      <c r="F531" s="0" t="n">
        <v>2.346</v>
      </c>
      <c r="J531" s="0" t="str">
        <f aca="false">IF(OR(MONTH(C531)&lt;=3,MONTH(C531)&gt;=10),"Oct-Mar","Apr-Sep")</f>
        <v>Apr-Sep</v>
      </c>
    </row>
    <row r="532" customFormat="false" ht="12.75" hidden="false" customHeight="false" outlineLevel="0" collapsed="false">
      <c r="B532" s="3" t="e">
        <f aca="false">WEEKNUM(C532)&amp;"-"&amp;YEAR(C532)</f>
        <v>#VALUE!</v>
      </c>
      <c r="C532" s="4" t="n">
        <v>35579</v>
      </c>
      <c r="D532" s="1" t="n">
        <f aca="false">E532/100*42/5.825-F532</f>
        <v>1.78776824034335</v>
      </c>
      <c r="E532" s="0" t="n">
        <v>56</v>
      </c>
      <c r="F532" s="0" t="n">
        <v>2.25</v>
      </c>
      <c r="J532" s="0" t="str">
        <f aca="false">IF(OR(MONTH(C532)&lt;=3,MONTH(C532)&gt;=10),"Oct-Mar","Apr-Sep")</f>
        <v>Apr-Sep</v>
      </c>
    </row>
    <row r="533" customFormat="false" ht="12.75" hidden="false" customHeight="false" outlineLevel="0" collapsed="false">
      <c r="B533" s="3" t="e">
        <f aca="false">WEEKNUM(C533)&amp;"-"&amp;YEAR(C533)</f>
        <v>#VALUE!</v>
      </c>
      <c r="C533" s="4" t="n">
        <v>35580</v>
      </c>
      <c r="D533" s="1" t="n">
        <f aca="false">E533/100*42/5.825-F533</f>
        <v>1.83409871244635</v>
      </c>
      <c r="E533" s="0" t="n">
        <v>56.49</v>
      </c>
      <c r="F533" s="0" t="n">
        <v>2.239</v>
      </c>
      <c r="J533" s="0" t="str">
        <f aca="false">IF(OR(MONTH(C533)&lt;=3,MONTH(C533)&gt;=10),"Oct-Mar","Apr-Sep")</f>
        <v>Apr-Sep</v>
      </c>
    </row>
    <row r="534" customFormat="false" ht="12.75" hidden="false" customHeight="false" outlineLevel="0" collapsed="false">
      <c r="B534" s="3" t="e">
        <f aca="false">WEEKNUM(C534)&amp;"-"&amp;YEAR(C534)</f>
        <v>#VALUE!</v>
      </c>
      <c r="C534" s="4" t="n">
        <v>35583</v>
      </c>
      <c r="D534" s="1" t="n">
        <f aca="false">E534/100*42/5.825-F534</f>
        <v>1.95084120171674</v>
      </c>
      <c r="E534" s="0" t="n">
        <v>56.32</v>
      </c>
      <c r="F534" s="0" t="n">
        <v>2.11</v>
      </c>
      <c r="J534" s="0" t="str">
        <f aca="false">IF(OR(MONTH(C534)&lt;=3,MONTH(C534)&gt;=10),"Oct-Mar","Apr-Sep")</f>
        <v>Apr-Sep</v>
      </c>
    </row>
    <row r="535" customFormat="false" ht="12.75" hidden="false" customHeight="false" outlineLevel="0" collapsed="false">
      <c r="B535" s="3" t="e">
        <f aca="false">WEEKNUM(C535)&amp;"-"&amp;YEAR(C535)</f>
        <v>#VALUE!</v>
      </c>
      <c r="C535" s="4" t="n">
        <v>35584</v>
      </c>
      <c r="D535" s="1" t="n">
        <f aca="false">E535/100*42/5.825-F535</f>
        <v>1.8352660944206</v>
      </c>
      <c r="E535" s="0" t="n">
        <v>54.62</v>
      </c>
      <c r="F535" s="0" t="n">
        <v>2.103</v>
      </c>
      <c r="J535" s="0" t="str">
        <f aca="false">IF(OR(MONTH(C535)&lt;=3,MONTH(C535)&gt;=10),"Oct-Mar","Apr-Sep")</f>
        <v>Apr-Sep</v>
      </c>
    </row>
    <row r="536" customFormat="false" ht="12.75" hidden="false" customHeight="false" outlineLevel="0" collapsed="false">
      <c r="B536" s="3" t="e">
        <f aca="false">WEEKNUM(C536)&amp;"-"&amp;YEAR(C536)</f>
        <v>#VALUE!</v>
      </c>
      <c r="C536" s="4" t="n">
        <v>35585</v>
      </c>
      <c r="D536" s="1" t="n">
        <f aca="false">E536/100*42/5.825-F536</f>
        <v>1.74809871244635</v>
      </c>
      <c r="E536" s="0" t="n">
        <v>54.16</v>
      </c>
      <c r="F536" s="0" t="n">
        <v>2.157</v>
      </c>
      <c r="J536" s="0" t="str">
        <f aca="false">IF(OR(MONTH(C536)&lt;=3,MONTH(C536)&gt;=10),"Oct-Mar","Apr-Sep")</f>
        <v>Apr-Sep</v>
      </c>
    </row>
    <row r="537" customFormat="false" ht="12.75" hidden="false" customHeight="false" outlineLevel="0" collapsed="false">
      <c r="B537" s="3" t="e">
        <f aca="false">WEEKNUM(C537)&amp;"-"&amp;YEAR(C537)</f>
        <v>#VALUE!</v>
      </c>
      <c r="C537" s="4" t="n">
        <v>35586</v>
      </c>
      <c r="D537" s="1" t="n">
        <f aca="false">E537/100*42/5.825-F537</f>
        <v>1.6675321888412</v>
      </c>
      <c r="E537" s="0" t="n">
        <v>53.32</v>
      </c>
      <c r="F537" s="0" t="n">
        <v>2.177</v>
      </c>
      <c r="J537" s="0" t="str">
        <f aca="false">IF(OR(MONTH(C537)&lt;=3,MONTH(C537)&gt;=10),"Oct-Mar","Apr-Sep")</f>
        <v>Apr-Sep</v>
      </c>
    </row>
    <row r="538" customFormat="false" ht="12.75" hidden="false" customHeight="false" outlineLevel="0" collapsed="false">
      <c r="B538" s="3" t="e">
        <f aca="false">WEEKNUM(C538)&amp;"-"&amp;YEAR(C538)</f>
        <v>#VALUE!</v>
      </c>
      <c r="C538" s="4" t="n">
        <v>35587</v>
      </c>
      <c r="D538" s="1" t="n">
        <f aca="false">E538/100*42/5.825-F538</f>
        <v>1.52674678111588</v>
      </c>
      <c r="E538" s="0" t="n">
        <v>51.52</v>
      </c>
      <c r="F538" s="0" t="n">
        <v>2.188</v>
      </c>
      <c r="J538" s="0" t="str">
        <f aca="false">IF(OR(MONTH(C538)&lt;=3,MONTH(C538)&gt;=10),"Oct-Mar","Apr-Sep")</f>
        <v>Apr-Sep</v>
      </c>
    </row>
    <row r="539" customFormat="false" ht="12.75" hidden="false" customHeight="false" outlineLevel="0" collapsed="false">
      <c r="B539" s="3" t="e">
        <f aca="false">WEEKNUM(C539)&amp;"-"&amp;YEAR(C539)</f>
        <v>#VALUE!</v>
      </c>
      <c r="C539" s="4" t="n">
        <v>35590</v>
      </c>
      <c r="D539" s="1" t="n">
        <f aca="false">E539/100*42/5.825-F539</f>
        <v>1.57330472103004</v>
      </c>
      <c r="E539" s="0" t="n">
        <v>51.5</v>
      </c>
      <c r="F539" s="0" t="n">
        <v>2.14</v>
      </c>
      <c r="J539" s="0" t="str">
        <f aca="false">IF(OR(MONTH(C539)&lt;=3,MONTH(C539)&gt;=10),"Oct-Mar","Apr-Sep")</f>
        <v>Apr-Sep</v>
      </c>
    </row>
    <row r="540" customFormat="false" ht="12.75" hidden="false" customHeight="false" outlineLevel="0" collapsed="false">
      <c r="B540" s="3" t="e">
        <f aca="false">WEEKNUM(C540)&amp;"-"&amp;YEAR(C540)</f>
        <v>#VALUE!</v>
      </c>
      <c r="C540" s="4" t="n">
        <v>35591</v>
      </c>
      <c r="D540" s="1" t="n">
        <f aca="false">E540/100*42/5.825-F540</f>
        <v>1.60212017167382</v>
      </c>
      <c r="E540" s="0" t="n">
        <v>51.65</v>
      </c>
      <c r="F540" s="0" t="n">
        <v>2.122</v>
      </c>
      <c r="J540" s="0" t="str">
        <f aca="false">IF(OR(MONTH(C540)&lt;=3,MONTH(C540)&gt;=10),"Oct-Mar","Apr-Sep")</f>
        <v>Apr-Sep</v>
      </c>
    </row>
    <row r="541" customFormat="false" ht="12.75" hidden="false" customHeight="false" outlineLevel="0" collapsed="false">
      <c r="B541" s="3" t="e">
        <f aca="false">WEEKNUM(C541)&amp;"-"&amp;YEAR(C541)</f>
        <v>#VALUE!</v>
      </c>
      <c r="C541" s="4" t="n">
        <v>35592</v>
      </c>
      <c r="D541" s="1" t="n">
        <f aca="false">E541/100*42/5.825-F541</f>
        <v>1.64374678111588</v>
      </c>
      <c r="E541" s="0" t="n">
        <v>51.52</v>
      </c>
      <c r="F541" s="0" t="n">
        <v>2.071</v>
      </c>
      <c r="J541" s="0" t="str">
        <f aca="false">IF(OR(MONTH(C541)&lt;=3,MONTH(C541)&gt;=10),"Oct-Mar","Apr-Sep")</f>
        <v>Apr-Sep</v>
      </c>
    </row>
    <row r="542" customFormat="false" ht="12.75" hidden="false" customHeight="false" outlineLevel="0" collapsed="false">
      <c r="B542" s="3" t="e">
        <f aca="false">WEEKNUM(C542)&amp;"-"&amp;YEAR(C542)</f>
        <v>#VALUE!</v>
      </c>
      <c r="C542" s="4" t="n">
        <v>35593</v>
      </c>
      <c r="D542" s="1" t="n">
        <f aca="false">E542/100*42/5.825-F542</f>
        <v>1.64195708154506</v>
      </c>
      <c r="E542" s="0" t="n">
        <v>51.62</v>
      </c>
      <c r="F542" s="0" t="n">
        <v>2.08</v>
      </c>
      <c r="J542" s="0" t="str">
        <f aca="false">IF(OR(MONTH(C542)&lt;=3,MONTH(C542)&gt;=10),"Oct-Mar","Apr-Sep")</f>
        <v>Apr-Sep</v>
      </c>
    </row>
    <row r="543" customFormat="false" ht="12.75" hidden="false" customHeight="false" outlineLevel="0" collapsed="false">
      <c r="B543" s="3" t="e">
        <f aca="false">WEEKNUM(C543)&amp;"-"&amp;YEAR(C543)</f>
        <v>#VALUE!</v>
      </c>
      <c r="C543" s="4" t="n">
        <v>35594</v>
      </c>
      <c r="D543" s="1" t="n">
        <f aca="false">E543/100*42/5.825-F543</f>
        <v>1.5743991416309</v>
      </c>
      <c r="E543" s="0" t="n">
        <v>51.64</v>
      </c>
      <c r="F543" s="0" t="n">
        <v>2.149</v>
      </c>
      <c r="J543" s="0" t="str">
        <f aca="false">IF(OR(MONTH(C543)&lt;=3,MONTH(C543)&gt;=10),"Oct-Mar","Apr-Sep")</f>
        <v>Apr-Sep</v>
      </c>
    </row>
    <row r="544" customFormat="false" ht="12.75" hidden="false" customHeight="false" outlineLevel="0" collapsed="false">
      <c r="B544" s="3" t="e">
        <f aca="false">WEEKNUM(C544)&amp;"-"&amp;YEAR(C544)</f>
        <v>#VALUE!</v>
      </c>
      <c r="C544" s="4" t="n">
        <v>35597</v>
      </c>
      <c r="D544" s="1" t="n">
        <f aca="false">E544/100*42/5.825-F544</f>
        <v>1.59803004291845</v>
      </c>
      <c r="E544" s="0" t="n">
        <v>51.94</v>
      </c>
      <c r="F544" s="0" t="n">
        <v>2.147</v>
      </c>
      <c r="J544" s="0" t="str">
        <f aca="false">IF(OR(MONTH(C544)&lt;=3,MONTH(C544)&gt;=10),"Oct-Mar","Apr-Sep")</f>
        <v>Apr-Sep</v>
      </c>
    </row>
    <row r="545" customFormat="false" ht="12.75" hidden="false" customHeight="false" outlineLevel="0" collapsed="false">
      <c r="B545" s="3" t="e">
        <f aca="false">WEEKNUM(C545)&amp;"-"&amp;YEAR(C545)</f>
        <v>#VALUE!</v>
      </c>
      <c r="C545" s="4" t="n">
        <v>35598</v>
      </c>
      <c r="D545" s="1" t="n">
        <f aca="false">E545/100*42/5.825-F545</f>
        <v>1.6228025751073</v>
      </c>
      <c r="E545" s="0" t="n">
        <v>52.45</v>
      </c>
      <c r="F545" s="0" t="n">
        <v>2.159</v>
      </c>
      <c r="J545" s="0" t="str">
        <f aca="false">IF(OR(MONTH(C545)&lt;=3,MONTH(C545)&gt;=10),"Oct-Mar","Apr-Sep")</f>
        <v>Apr-Sep</v>
      </c>
    </row>
    <row r="546" customFormat="false" ht="12.75" hidden="false" customHeight="false" outlineLevel="0" collapsed="false">
      <c r="B546" s="3" t="e">
        <f aca="false">WEEKNUM(C546)&amp;"-"&amp;YEAR(C546)</f>
        <v>#VALUE!</v>
      </c>
      <c r="C546" s="4" t="n">
        <v>35599</v>
      </c>
      <c r="D546" s="1" t="n">
        <f aca="false">E546/100*42/5.825-F546</f>
        <v>1.53797854077253</v>
      </c>
      <c r="E546" s="0" t="n">
        <v>51.44</v>
      </c>
      <c r="F546" s="0" t="n">
        <v>2.171</v>
      </c>
      <c r="J546" s="0" t="str">
        <f aca="false">IF(OR(MONTH(C546)&lt;=3,MONTH(C546)&gt;=10),"Oct-Mar","Apr-Sep")</f>
        <v>Apr-Sep</v>
      </c>
    </row>
    <row r="547" customFormat="false" ht="12.75" hidden="false" customHeight="false" outlineLevel="0" collapsed="false">
      <c r="B547" s="3" t="e">
        <f aca="false">WEEKNUM(C547)&amp;"-"&amp;YEAR(C547)</f>
        <v>#VALUE!</v>
      </c>
      <c r="C547" s="4" t="n">
        <v>35600</v>
      </c>
      <c r="D547" s="1" t="n">
        <f aca="false">E547/100*42/5.825-F547</f>
        <v>1.48869957081545</v>
      </c>
      <c r="E547" s="0" t="n">
        <v>51.45</v>
      </c>
      <c r="F547" s="0" t="n">
        <v>2.221</v>
      </c>
      <c r="J547" s="0" t="str">
        <f aca="false">IF(OR(MONTH(C547)&lt;=3,MONTH(C547)&gt;=10),"Oct-Mar","Apr-Sep")</f>
        <v>Apr-Sep</v>
      </c>
    </row>
    <row r="548" customFormat="false" ht="12.75" hidden="false" customHeight="false" outlineLevel="0" collapsed="false">
      <c r="B548" s="3" t="e">
        <f aca="false">WEEKNUM(C548)&amp;"-"&amp;YEAR(C548)</f>
        <v>#VALUE!</v>
      </c>
      <c r="C548" s="4" t="n">
        <v>35601</v>
      </c>
      <c r="D548" s="1" t="n">
        <f aca="false">E548/100*42/5.825-F548</f>
        <v>1.46604721030043</v>
      </c>
      <c r="E548" s="0" t="n">
        <v>51.33</v>
      </c>
      <c r="F548" s="0" t="n">
        <v>2.235</v>
      </c>
      <c r="J548" s="0" t="str">
        <f aca="false">IF(OR(MONTH(C548)&lt;=3,MONTH(C548)&gt;=10),"Oct-Mar","Apr-Sep")</f>
        <v>Apr-Sep</v>
      </c>
    </row>
    <row r="549" customFormat="false" ht="12.75" hidden="false" customHeight="false" outlineLevel="0" collapsed="false">
      <c r="B549" s="3" t="e">
        <f aca="false">WEEKNUM(C549)&amp;"-"&amp;YEAR(C549)</f>
        <v>#VALUE!</v>
      </c>
      <c r="C549" s="4" t="n">
        <v>35604</v>
      </c>
      <c r="D549" s="1" t="n">
        <f aca="false">E549/100*42/5.825-F549</f>
        <v>1.49758798283262</v>
      </c>
      <c r="E549" s="0" t="n">
        <v>51.92</v>
      </c>
      <c r="F549" s="0" t="n">
        <v>2.246</v>
      </c>
      <c r="J549" s="0" t="str">
        <f aca="false">IF(OR(MONTH(C549)&lt;=3,MONTH(C549)&gt;=10),"Oct-Mar","Apr-Sep")</f>
        <v>Apr-Sep</v>
      </c>
    </row>
    <row r="550" customFormat="false" ht="12.75" hidden="false" customHeight="false" outlineLevel="0" collapsed="false">
      <c r="B550" s="3" t="e">
        <f aca="false">WEEKNUM(C550)&amp;"-"&amp;YEAR(C550)</f>
        <v>#VALUE!</v>
      </c>
      <c r="C550" s="4" t="n">
        <v>35605</v>
      </c>
      <c r="D550" s="1" t="n">
        <f aca="false">E550/100*42/5.825-F550</f>
        <v>1.43235193133047</v>
      </c>
      <c r="E550" s="0" t="n">
        <v>51.57</v>
      </c>
      <c r="F550" s="0" t="n">
        <v>2.286</v>
      </c>
      <c r="J550" s="0" t="str">
        <f aca="false">IF(OR(MONTH(C550)&lt;=3,MONTH(C550)&gt;=10),"Oct-Mar","Apr-Sep")</f>
        <v>Apr-Sep</v>
      </c>
    </row>
    <row r="551" customFormat="false" ht="12.75" hidden="false" customHeight="false" outlineLevel="0" collapsed="false">
      <c r="B551" s="3" t="e">
        <f aca="false">WEEKNUM(C551)&amp;"-"&amp;YEAR(C551)</f>
        <v>#VALUE!</v>
      </c>
      <c r="C551" s="4" t="n">
        <v>35606</v>
      </c>
      <c r="D551" s="1" t="n">
        <f aca="false">E551/100*42/5.825-F551</f>
        <v>1.59373819742489</v>
      </c>
      <c r="E551" s="0" t="n">
        <v>52.99</v>
      </c>
      <c r="F551" s="0" t="n">
        <v>2.227</v>
      </c>
      <c r="J551" s="0" t="str">
        <f aca="false">IF(OR(MONTH(C551)&lt;=3,MONTH(C551)&gt;=10),"Oct-Mar","Apr-Sep")</f>
        <v>Apr-Sep</v>
      </c>
    </row>
    <row r="552" customFormat="false" ht="12.75" hidden="false" customHeight="false" outlineLevel="0" collapsed="false">
      <c r="B552" s="3" t="e">
        <f aca="false">WEEKNUM(C552)&amp;"-"&amp;YEAR(C552)</f>
        <v>#VALUE!</v>
      </c>
      <c r="C552" s="4" t="n">
        <v>35607</v>
      </c>
      <c r="D552" s="1" t="n">
        <f aca="false">E552/100*42/5.825-F552</f>
        <v>1.6057982832618</v>
      </c>
      <c r="E552" s="0" t="n">
        <v>52.02</v>
      </c>
      <c r="F552" s="0" t="n">
        <v>2.145</v>
      </c>
      <c r="J552" s="0" t="str">
        <f aca="false">IF(OR(MONTH(C552)&lt;=3,MONTH(C552)&gt;=10),"Oct-Mar","Apr-Sep")</f>
        <v>Apr-Sep</v>
      </c>
    </row>
    <row r="553" customFormat="false" ht="12.75" hidden="false" customHeight="false" outlineLevel="0" collapsed="false">
      <c r="B553" s="3" t="e">
        <f aca="false">WEEKNUM(C553)&amp;"-"&amp;YEAR(C553)</f>
        <v>#VALUE!</v>
      </c>
      <c r="C553" s="4" t="n">
        <v>35608</v>
      </c>
      <c r="D553" s="1" t="n">
        <f aca="false">E553/100*42/5.825-F553</f>
        <v>1.70625321888412</v>
      </c>
      <c r="E553" s="0" t="n">
        <v>53.33</v>
      </c>
      <c r="F553" s="0" t="n">
        <v>2.139</v>
      </c>
      <c r="J553" s="0" t="str">
        <f aca="false">IF(OR(MONTH(C553)&lt;=3,MONTH(C553)&gt;=10),"Oct-Mar","Apr-Sep")</f>
        <v>Apr-Sep</v>
      </c>
    </row>
    <row r="554" customFormat="false" ht="12.75" hidden="false" customHeight="false" outlineLevel="0" collapsed="false">
      <c r="B554" s="3" t="e">
        <f aca="false">WEEKNUM(C554)&amp;"-"&amp;YEAR(C554)</f>
        <v>#VALUE!</v>
      </c>
      <c r="C554" s="4" t="n">
        <v>35611</v>
      </c>
      <c r="D554" s="1" t="n">
        <f aca="false">E554/100*42/5.825-F554</f>
        <v>1.7329313304721</v>
      </c>
      <c r="E554" s="0" t="n">
        <v>53.7</v>
      </c>
      <c r="F554" s="0" t="n">
        <v>2.139</v>
      </c>
      <c r="J554" s="0" t="str">
        <f aca="false">IF(OR(MONTH(C554)&lt;=3,MONTH(C554)&gt;=10),"Oct-Mar","Apr-Sep")</f>
        <v>Apr-Sep</v>
      </c>
    </row>
    <row r="555" customFormat="false" ht="12.75" hidden="false" customHeight="false" outlineLevel="0" collapsed="false">
      <c r="B555" s="3" t="e">
        <f aca="false">WEEKNUM(C555)&amp;"-"&amp;YEAR(C555)</f>
        <v>#VALUE!</v>
      </c>
      <c r="C555" s="4" t="n">
        <v>35612</v>
      </c>
      <c r="D555" s="1" t="n">
        <f aca="false">E555/100*42/5.825-F555</f>
        <v>1.84412875536481</v>
      </c>
      <c r="E555" s="0" t="n">
        <v>54.84</v>
      </c>
      <c r="F555" s="0" t="n">
        <v>2.11</v>
      </c>
      <c r="J555" s="0" t="str">
        <f aca="false">IF(OR(MONTH(C555)&lt;=3,MONTH(C555)&gt;=10),"Oct-Mar","Apr-Sep")</f>
        <v>Apr-Sep</v>
      </c>
    </row>
    <row r="556" customFormat="false" ht="12.75" hidden="false" customHeight="false" outlineLevel="0" collapsed="false">
      <c r="B556" s="3" t="e">
        <f aca="false">WEEKNUM(C556)&amp;"-"&amp;YEAR(C556)</f>
        <v>#VALUE!</v>
      </c>
      <c r="C556" s="4" t="n">
        <v>35613</v>
      </c>
      <c r="D556" s="1" t="n">
        <f aca="false">E556/100*42/5.825-F556</f>
        <v>1.89289699570815</v>
      </c>
      <c r="E556" s="0" t="n">
        <v>54.92</v>
      </c>
      <c r="F556" s="0" t="n">
        <v>2.067</v>
      </c>
      <c r="J556" s="0" t="str">
        <f aca="false">IF(OR(MONTH(C556)&lt;=3,MONTH(C556)&gt;=10),"Oct-Mar","Apr-Sep")</f>
        <v>Apr-Sep</v>
      </c>
    </row>
    <row r="557" customFormat="false" ht="12.75" hidden="false" customHeight="false" outlineLevel="0" collapsed="false">
      <c r="B557" s="3" t="e">
        <f aca="false">WEEKNUM(C557)&amp;"-"&amp;YEAR(C557)</f>
        <v>#VALUE!</v>
      </c>
      <c r="C557" s="4" t="n">
        <v>35614</v>
      </c>
      <c r="D557" s="1" t="n">
        <f aca="false">E557/100*42/5.825-F557</f>
        <v>1.70115450643777</v>
      </c>
      <c r="E557" s="0" t="n">
        <v>52.76</v>
      </c>
      <c r="F557" s="0" t="n">
        <v>2.103</v>
      </c>
      <c r="J557" s="0" t="str">
        <f aca="false">IF(OR(MONTH(C557)&lt;=3,MONTH(C557)&gt;=10),"Oct-Mar","Apr-Sep")</f>
        <v>Apr-Sep</v>
      </c>
    </row>
    <row r="558" customFormat="false" ht="12.75" hidden="false" customHeight="false" outlineLevel="0" collapsed="false">
      <c r="B558" s="3" t="e">
        <f aca="false">WEEKNUM(C558)&amp;"-"&amp;YEAR(C558)</f>
        <v>#VALUE!</v>
      </c>
      <c r="C558" s="4" t="n">
        <v>35618</v>
      </c>
      <c r="D558" s="1" t="n">
        <f aca="false">E558/100*42/5.825-F558</f>
        <v>1.7375965665236</v>
      </c>
      <c r="E558" s="0" t="n">
        <v>52.78</v>
      </c>
      <c r="F558" s="0" t="n">
        <v>2.068</v>
      </c>
      <c r="J558" s="0" t="str">
        <f aca="false">IF(OR(MONTH(C558)&lt;=3,MONTH(C558)&gt;=10),"Oct-Mar","Apr-Sep")</f>
        <v>Apr-Sep</v>
      </c>
    </row>
    <row r="559" customFormat="false" ht="12.75" hidden="false" customHeight="false" outlineLevel="0" collapsed="false">
      <c r="B559" s="3" t="e">
        <f aca="false">WEEKNUM(C559)&amp;"-"&amp;YEAR(C559)</f>
        <v>#VALUE!</v>
      </c>
      <c r="C559" s="4" t="n">
        <v>35619</v>
      </c>
      <c r="D559" s="1" t="n">
        <f aca="false">E559/100*42/5.825-F559</f>
        <v>1.70545922746781</v>
      </c>
      <c r="E559" s="0" t="n">
        <v>53</v>
      </c>
      <c r="F559" s="0" t="n">
        <v>2.116</v>
      </c>
      <c r="J559" s="0" t="str">
        <f aca="false">IF(OR(MONTH(C559)&lt;=3,MONTH(C559)&gt;=10),"Oct-Mar","Apr-Sep")</f>
        <v>Apr-Sep</v>
      </c>
    </row>
    <row r="560" customFormat="false" ht="12.75" hidden="false" customHeight="false" outlineLevel="0" collapsed="false">
      <c r="B560" s="3" t="e">
        <f aca="false">WEEKNUM(C560)&amp;"-"&amp;YEAR(C560)</f>
        <v>#VALUE!</v>
      </c>
      <c r="C560" s="4" t="n">
        <v>35620</v>
      </c>
      <c r="D560" s="1" t="n">
        <f aca="false">E560/100*42/5.825-F560</f>
        <v>1.69822317596567</v>
      </c>
      <c r="E560" s="0" t="n">
        <v>52.65</v>
      </c>
      <c r="F560" s="0" t="n">
        <v>2.098</v>
      </c>
      <c r="J560" s="0" t="str">
        <f aca="false">IF(OR(MONTH(C560)&lt;=3,MONTH(C560)&gt;=10),"Oct-Mar","Apr-Sep")</f>
        <v>Apr-Sep</v>
      </c>
    </row>
    <row r="561" customFormat="false" ht="12.75" hidden="false" customHeight="false" outlineLevel="0" collapsed="false">
      <c r="B561" s="3" t="e">
        <f aca="false">WEEKNUM(C561)&amp;"-"&amp;YEAR(C561)</f>
        <v>#VALUE!</v>
      </c>
      <c r="C561" s="4" t="n">
        <v>35621</v>
      </c>
      <c r="D561" s="1" t="n">
        <f aca="false">E561/100*42/5.825-F561</f>
        <v>1.64228755364807</v>
      </c>
      <c r="E561" s="0" t="n">
        <v>52.11</v>
      </c>
      <c r="F561" s="0" t="n">
        <v>2.115</v>
      </c>
      <c r="J561" s="0" t="str">
        <f aca="false">IF(OR(MONTH(C561)&lt;=3,MONTH(C561)&gt;=10),"Oct-Mar","Apr-Sep")</f>
        <v>Apr-Sep</v>
      </c>
    </row>
    <row r="562" customFormat="false" ht="12.75" hidden="false" customHeight="false" outlineLevel="0" collapsed="false">
      <c r="B562" s="3" t="e">
        <f aca="false">WEEKNUM(C562)&amp;"-"&amp;YEAR(C562)</f>
        <v>#VALUE!</v>
      </c>
      <c r="C562" s="4" t="n">
        <v>35622</v>
      </c>
      <c r="D562" s="1" t="n">
        <f aca="false">E562/100*42/5.825-F562</f>
        <v>1.68059227467811</v>
      </c>
      <c r="E562" s="0" t="n">
        <v>52.35</v>
      </c>
      <c r="F562" s="0" t="n">
        <v>2.094</v>
      </c>
      <c r="J562" s="0" t="str">
        <f aca="false">IF(OR(MONTH(C562)&lt;=3,MONTH(C562)&gt;=10),"Oct-Mar","Apr-Sep")</f>
        <v>Apr-Sep</v>
      </c>
    </row>
    <row r="563" customFormat="false" ht="12.75" hidden="false" customHeight="false" outlineLevel="0" collapsed="false">
      <c r="B563" s="3" t="e">
        <f aca="false">WEEKNUM(C563)&amp;"-"&amp;YEAR(C563)</f>
        <v>#VALUE!</v>
      </c>
      <c r="C563" s="4" t="n">
        <v>35625</v>
      </c>
      <c r="D563" s="1" t="n">
        <f aca="false">E563/100*42/5.825-F563</f>
        <v>1.57456223175966</v>
      </c>
      <c r="E563" s="0" t="n">
        <v>51.67</v>
      </c>
      <c r="F563" s="0" t="n">
        <v>2.151</v>
      </c>
      <c r="J563" s="0" t="str">
        <f aca="false">IF(OR(MONTH(C563)&lt;=3,MONTH(C563)&gt;=10),"Oct-Mar","Apr-Sep")</f>
        <v>Apr-Sep</v>
      </c>
    </row>
    <row r="564" customFormat="false" ht="12.75" hidden="false" customHeight="false" outlineLevel="0" collapsed="false">
      <c r="B564" s="3" t="e">
        <f aca="false">WEEKNUM(C564)&amp;"-"&amp;YEAR(C564)</f>
        <v>#VALUE!</v>
      </c>
      <c r="C564" s="4" t="n">
        <v>35626</v>
      </c>
      <c r="D564" s="1" t="n">
        <f aca="false">E564/100*42/5.825-F564</f>
        <v>1.65585407725322</v>
      </c>
      <c r="E564" s="0" t="n">
        <v>52.95</v>
      </c>
      <c r="F564" s="0" t="n">
        <v>2.162</v>
      </c>
      <c r="J564" s="0" t="str">
        <f aca="false">IF(OR(MONTH(C564)&lt;=3,MONTH(C564)&gt;=10),"Oct-Mar","Apr-Sep")</f>
        <v>Apr-Sep</v>
      </c>
    </row>
    <row r="565" customFormat="false" ht="12.75" hidden="false" customHeight="false" outlineLevel="0" collapsed="false">
      <c r="B565" s="3" t="e">
        <f aca="false">WEEKNUM(C565)&amp;"-"&amp;YEAR(C565)</f>
        <v>#VALUE!</v>
      </c>
      <c r="C565" s="4" t="n">
        <v>35627</v>
      </c>
      <c r="D565" s="1" t="n">
        <f aca="false">E565/100*42/5.825-F565</f>
        <v>1.62438626609442</v>
      </c>
      <c r="E565" s="0" t="n">
        <v>52.68</v>
      </c>
      <c r="F565" s="0" t="n">
        <v>2.174</v>
      </c>
      <c r="J565" s="0" t="str">
        <f aca="false">IF(OR(MONTH(C565)&lt;=3,MONTH(C565)&gt;=10),"Oct-Mar","Apr-Sep")</f>
        <v>Apr-Sep</v>
      </c>
    </row>
    <row r="566" customFormat="false" ht="12.75" hidden="false" customHeight="false" outlineLevel="0" collapsed="false">
      <c r="B566" s="3" t="e">
        <f aca="false">WEEKNUM(C566)&amp;"-"&amp;YEAR(C566)</f>
        <v>#VALUE!</v>
      </c>
      <c r="C566" s="4" t="n">
        <v>35628</v>
      </c>
      <c r="D566" s="1" t="n">
        <f aca="false">E566/100*42/5.825-F566</f>
        <v>1.71063090128755</v>
      </c>
      <c r="E566" s="0" t="n">
        <v>53.89</v>
      </c>
      <c r="F566" s="0" t="n">
        <v>2.175</v>
      </c>
      <c r="J566" s="0" t="str">
        <f aca="false">IF(OR(MONTH(C566)&lt;=3,MONTH(C566)&gt;=10),"Oct-Mar","Apr-Sep")</f>
        <v>Apr-Sep</v>
      </c>
    </row>
    <row r="567" customFormat="false" ht="12.75" hidden="false" customHeight="false" outlineLevel="0" collapsed="false">
      <c r="B567" s="3" t="e">
        <f aca="false">WEEKNUM(C567)&amp;"-"&amp;YEAR(C567)</f>
        <v>#VALUE!</v>
      </c>
      <c r="C567" s="4" t="n">
        <v>35629</v>
      </c>
      <c r="D567" s="1" t="n">
        <f aca="false">E567/100*42/5.825-F567</f>
        <v>1.59721888412017</v>
      </c>
      <c r="E567" s="0" t="n">
        <v>52.22</v>
      </c>
      <c r="F567" s="0" t="n">
        <v>2.168</v>
      </c>
      <c r="J567" s="0" t="str">
        <f aca="false">IF(OR(MONTH(C567)&lt;=3,MONTH(C567)&gt;=10),"Oct-Mar","Apr-Sep")</f>
        <v>Apr-Sep</v>
      </c>
    </row>
    <row r="568" customFormat="false" ht="12.75" hidden="false" customHeight="false" outlineLevel="0" collapsed="false">
      <c r="B568" s="3" t="e">
        <f aca="false">WEEKNUM(C568)&amp;"-"&amp;YEAR(C568)</f>
        <v>#VALUE!</v>
      </c>
      <c r="C568" s="4" t="n">
        <v>35632</v>
      </c>
      <c r="D568" s="1" t="n">
        <f aca="false">E568/100*42/5.825-F568</f>
        <v>1.68959227467811</v>
      </c>
      <c r="E568" s="0" t="n">
        <v>52.35</v>
      </c>
      <c r="F568" s="0" t="n">
        <v>2.085</v>
      </c>
      <c r="J568" s="0" t="str">
        <f aca="false">IF(OR(MONTH(C568)&lt;=3,MONTH(C568)&gt;=10),"Oct-Mar","Apr-Sep")</f>
        <v>Apr-Sep</v>
      </c>
    </row>
    <row r="569" customFormat="false" ht="12.75" hidden="false" customHeight="false" outlineLevel="0" collapsed="false">
      <c r="B569" s="3" t="e">
        <f aca="false">WEEKNUM(C569)&amp;"-"&amp;YEAR(C569)</f>
        <v>#VALUE!</v>
      </c>
      <c r="C569" s="4" t="n">
        <v>35633</v>
      </c>
      <c r="D569" s="1" t="n">
        <f aca="false">E569/100*42/5.825-F569</f>
        <v>1.68282832618026</v>
      </c>
      <c r="E569" s="0" t="n">
        <v>52.7</v>
      </c>
      <c r="F569" s="0" t="n">
        <v>2.117</v>
      </c>
      <c r="J569" s="0" t="str">
        <f aca="false">IF(OR(MONTH(C569)&lt;=3,MONTH(C569)&gt;=10),"Oct-Mar","Apr-Sep")</f>
        <v>Apr-Sep</v>
      </c>
    </row>
    <row r="570" customFormat="false" ht="12.75" hidden="false" customHeight="false" outlineLevel="0" collapsed="false">
      <c r="B570" s="3" t="e">
        <f aca="false">WEEKNUM(C570)&amp;"-"&amp;YEAR(C570)</f>
        <v>#VALUE!</v>
      </c>
      <c r="C570" s="4" t="n">
        <v>35634</v>
      </c>
      <c r="D570" s="1" t="n">
        <f aca="false">E570/100*42/5.825-F570</f>
        <v>1.69364806866953</v>
      </c>
      <c r="E570" s="0" t="n">
        <v>53.28</v>
      </c>
      <c r="F570" s="0" t="n">
        <v>2.148</v>
      </c>
      <c r="J570" s="0" t="str">
        <f aca="false">IF(OR(MONTH(C570)&lt;=3,MONTH(C570)&gt;=10),"Oct-Mar","Apr-Sep")</f>
        <v>Apr-Sep</v>
      </c>
    </row>
    <row r="571" customFormat="false" ht="12.75" hidden="false" customHeight="false" outlineLevel="0" collapsed="false">
      <c r="B571" s="3" t="e">
        <f aca="false">WEEKNUM(C571)&amp;"-"&amp;YEAR(C571)</f>
        <v>#VALUE!</v>
      </c>
      <c r="C571" s="4" t="n">
        <v>35635</v>
      </c>
      <c r="D571" s="1" t="n">
        <f aca="false">E571/100*42/5.825-F571</f>
        <v>1.67457939914163</v>
      </c>
      <c r="E571" s="0" t="n">
        <v>53.39</v>
      </c>
      <c r="F571" s="0" t="n">
        <v>2.175</v>
      </c>
      <c r="J571" s="0" t="str">
        <f aca="false">IF(OR(MONTH(C571)&lt;=3,MONTH(C571)&gt;=10),"Oct-Mar","Apr-Sep")</f>
        <v>Apr-Sep</v>
      </c>
    </row>
    <row r="572" customFormat="false" ht="12.75" hidden="false" customHeight="false" outlineLevel="0" collapsed="false">
      <c r="B572" s="3" t="e">
        <f aca="false">WEEKNUM(C572)&amp;"-"&amp;YEAR(C572)</f>
        <v>#VALUE!</v>
      </c>
      <c r="C572" s="4" t="n">
        <v>35636</v>
      </c>
      <c r="D572" s="1" t="n">
        <f aca="false">E572/100*42/5.825-F572</f>
        <v>1.74684120171674</v>
      </c>
      <c r="E572" s="0" t="n">
        <v>53.99</v>
      </c>
      <c r="F572" s="0" t="n">
        <v>2.146</v>
      </c>
      <c r="J572" s="0" t="str">
        <f aca="false">IF(OR(MONTH(C572)&lt;=3,MONTH(C572)&gt;=10),"Oct-Mar","Apr-Sep")</f>
        <v>Apr-Sep</v>
      </c>
    </row>
    <row r="573" customFormat="false" ht="12.75" hidden="false" customHeight="false" outlineLevel="0" collapsed="false">
      <c r="B573" s="3" t="e">
        <f aca="false">WEEKNUM(C573)&amp;"-"&amp;YEAR(C573)</f>
        <v>#VALUE!</v>
      </c>
      <c r="C573" s="4" t="n">
        <v>35639</v>
      </c>
      <c r="D573" s="1" t="n">
        <f aca="false">E573/100*42/5.825-F573</f>
        <v>1.72065665236052</v>
      </c>
      <c r="E573" s="0" t="n">
        <v>54.14</v>
      </c>
      <c r="F573" s="0" t="n">
        <v>2.183</v>
      </c>
      <c r="J573" s="0" t="str">
        <f aca="false">IF(OR(MONTH(C573)&lt;=3,MONTH(C573)&gt;=10),"Oct-Mar","Apr-Sep")</f>
        <v>Apr-Sep</v>
      </c>
    </row>
    <row r="574" customFormat="false" ht="12.75" hidden="false" customHeight="false" outlineLevel="0" collapsed="false">
      <c r="B574" s="3" t="e">
        <f aca="false">WEEKNUM(C574)&amp;"-"&amp;YEAR(C574)</f>
        <v>#VALUE!</v>
      </c>
      <c r="C574" s="4" t="n">
        <v>35640</v>
      </c>
      <c r="D574" s="1" t="n">
        <f aca="false">E574/100*42/5.825-F574</f>
        <v>1.75491416309013</v>
      </c>
      <c r="E574" s="0" t="n">
        <v>54.31</v>
      </c>
      <c r="F574" s="0" t="n">
        <v>2.161</v>
      </c>
      <c r="J574" s="0" t="str">
        <f aca="false">IF(OR(MONTH(C574)&lt;=3,MONTH(C574)&gt;=10),"Oct-Mar","Apr-Sep")</f>
        <v>Apr-Sep</v>
      </c>
    </row>
    <row r="575" customFormat="false" ht="12.75" hidden="false" customHeight="false" outlineLevel="0" collapsed="false">
      <c r="B575" s="3" t="e">
        <f aca="false">WEEKNUM(C575)&amp;"-"&amp;YEAR(C575)</f>
        <v>#VALUE!</v>
      </c>
      <c r="C575" s="4" t="n">
        <v>35641</v>
      </c>
      <c r="D575" s="1" t="n">
        <f aca="false">E575/100*42/5.825-F575</f>
        <v>1.86090557939914</v>
      </c>
      <c r="E575" s="0" t="n">
        <v>55.78</v>
      </c>
      <c r="F575" s="0" t="n">
        <v>2.161</v>
      </c>
      <c r="J575" s="0" t="str">
        <f aca="false">IF(OR(MONTH(C575)&lt;=3,MONTH(C575)&gt;=10),"Oct-Mar","Apr-Sep")</f>
        <v>Apr-Sep</v>
      </c>
    </row>
    <row r="576" customFormat="false" ht="12.75" hidden="false" customHeight="false" outlineLevel="0" collapsed="false">
      <c r="B576" s="3" t="e">
        <f aca="false">WEEKNUM(C576)&amp;"-"&amp;YEAR(C576)</f>
        <v>#VALUE!</v>
      </c>
      <c r="C576" s="4" t="n">
        <v>35642</v>
      </c>
      <c r="D576" s="1" t="n">
        <f aca="false">E576/100*42/5.825-F576</f>
        <v>1.83264806866953</v>
      </c>
      <c r="E576" s="0" t="n">
        <v>55.61</v>
      </c>
      <c r="F576" s="0" t="n">
        <v>2.177</v>
      </c>
      <c r="J576" s="0" t="str">
        <f aca="false">IF(OR(MONTH(C576)&lt;=3,MONTH(C576)&gt;=10),"Oct-Mar","Apr-Sep")</f>
        <v>Apr-Sep</v>
      </c>
    </row>
    <row r="577" customFormat="false" ht="12.75" hidden="false" customHeight="false" outlineLevel="0" collapsed="false">
      <c r="B577" s="3" t="e">
        <f aca="false">WEEKNUM(C577)&amp;"-"&amp;YEAR(C577)</f>
        <v>#VALUE!</v>
      </c>
      <c r="C577" s="4" t="n">
        <v>35643</v>
      </c>
      <c r="D577" s="1" t="n">
        <f aca="false">E577/100*42/5.825-F577</f>
        <v>1.83914592274678</v>
      </c>
      <c r="E577" s="0" t="n">
        <v>56.56</v>
      </c>
      <c r="F577" s="0" t="n">
        <v>2.239</v>
      </c>
      <c r="J577" s="0" t="str">
        <f aca="false">IF(OR(MONTH(C577)&lt;=3,MONTH(C577)&gt;=10),"Oct-Mar","Apr-Sep")</f>
        <v>Apr-Sep</v>
      </c>
    </row>
    <row r="578" customFormat="false" ht="12.75" hidden="false" customHeight="false" outlineLevel="0" collapsed="false">
      <c r="B578" s="3" t="e">
        <f aca="false">WEEKNUM(C578)&amp;"-"&amp;YEAR(C578)</f>
        <v>#VALUE!</v>
      </c>
      <c r="C578" s="4" t="n">
        <v>35646</v>
      </c>
      <c r="D578" s="1" t="n">
        <f aca="false">E578/100*42/5.825-F578</f>
        <v>1.83969957081545</v>
      </c>
      <c r="E578" s="0" t="n">
        <v>58.44</v>
      </c>
      <c r="F578" s="0" t="n">
        <v>2.374</v>
      </c>
      <c r="J578" s="0" t="str">
        <f aca="false">IF(OR(MONTH(C578)&lt;=3,MONTH(C578)&gt;=10),"Oct-Mar","Apr-Sep")</f>
        <v>Apr-Sep</v>
      </c>
    </row>
    <row r="579" customFormat="false" ht="12.75" hidden="false" customHeight="false" outlineLevel="0" collapsed="false">
      <c r="B579" s="3" t="e">
        <f aca="false">WEEKNUM(C579)&amp;"-"&amp;YEAR(C579)</f>
        <v>#VALUE!</v>
      </c>
      <c r="C579" s="4" t="n">
        <v>35647</v>
      </c>
      <c r="D579" s="1" t="n">
        <f aca="false">E579/100*42/5.825-F579</f>
        <v>1.83104721030043</v>
      </c>
      <c r="E579" s="0" t="n">
        <v>58.32</v>
      </c>
      <c r="F579" s="0" t="n">
        <v>2.374</v>
      </c>
      <c r="J579" s="0" t="str">
        <f aca="false">IF(OR(MONTH(C579)&lt;=3,MONTH(C579)&gt;=10),"Oct-Mar","Apr-Sep")</f>
        <v>Apr-Sep</v>
      </c>
    </row>
    <row r="580" customFormat="false" ht="12.75" hidden="false" customHeight="false" outlineLevel="0" collapsed="false">
      <c r="B580" s="3" t="e">
        <f aca="false">WEEKNUM(C580)&amp;"-"&amp;YEAR(C580)</f>
        <v>#VALUE!</v>
      </c>
      <c r="C580" s="4" t="n">
        <v>35648</v>
      </c>
      <c r="D580" s="1" t="n">
        <f aca="false">E580/100*42/5.825-F580</f>
        <v>1.75742918454936</v>
      </c>
      <c r="E580" s="0" t="n">
        <v>56.98</v>
      </c>
      <c r="F580" s="0" t="n">
        <v>2.351</v>
      </c>
      <c r="J580" s="0" t="str">
        <f aca="false">IF(OR(MONTH(C580)&lt;=3,MONTH(C580)&gt;=10),"Oct-Mar","Apr-Sep")</f>
        <v>Apr-Sep</v>
      </c>
    </row>
    <row r="581" customFormat="false" ht="12.75" hidden="false" customHeight="false" outlineLevel="0" collapsed="false">
      <c r="B581" s="3" t="e">
        <f aca="false">WEEKNUM(C581)&amp;"-"&amp;YEAR(C581)</f>
        <v>#VALUE!</v>
      </c>
      <c r="C581" s="4" t="n">
        <v>35649</v>
      </c>
      <c r="D581" s="1" t="n">
        <f aca="false">E581/100*42/5.825-F581</f>
        <v>1.54329613733906</v>
      </c>
      <c r="E581" s="0" t="n">
        <v>55.3</v>
      </c>
      <c r="F581" s="0" t="n">
        <v>2.444</v>
      </c>
      <c r="J581" s="0" t="str">
        <f aca="false">IF(OR(MONTH(C581)&lt;=3,MONTH(C581)&gt;=10),"Oct-Mar","Apr-Sep")</f>
        <v>Apr-Sep</v>
      </c>
    </row>
    <row r="582" customFormat="false" ht="12.75" hidden="false" customHeight="false" outlineLevel="0" collapsed="false">
      <c r="B582" s="3" t="e">
        <f aca="false">WEEKNUM(C582)&amp;"-"&amp;YEAR(C582)</f>
        <v>#VALUE!</v>
      </c>
      <c r="C582" s="4" t="n">
        <v>35650</v>
      </c>
      <c r="D582" s="1" t="n">
        <f aca="false">E582/100*42/5.825-F582</f>
        <v>1.41147210300429</v>
      </c>
      <c r="E582" s="0" t="n">
        <v>54.29</v>
      </c>
      <c r="F582" s="0" t="n">
        <v>2.503</v>
      </c>
      <c r="J582" s="0" t="str">
        <f aca="false">IF(OR(MONTH(C582)&lt;=3,MONTH(C582)&gt;=10),"Oct-Mar","Apr-Sep")</f>
        <v>Apr-Sep</v>
      </c>
    </row>
    <row r="583" customFormat="false" ht="12.75" hidden="false" customHeight="false" outlineLevel="0" collapsed="false">
      <c r="B583" s="3" t="e">
        <f aca="false">WEEKNUM(C583)&amp;"-"&amp;YEAR(C583)</f>
        <v>#VALUE!</v>
      </c>
      <c r="C583" s="4" t="n">
        <v>35653</v>
      </c>
      <c r="D583" s="1" t="n">
        <f aca="false">E583/100*42/5.825-F583</f>
        <v>1.33351931330472</v>
      </c>
      <c r="E583" s="0" t="n">
        <v>54.36</v>
      </c>
      <c r="F583" s="0" t="n">
        <v>2.586</v>
      </c>
      <c r="J583" s="0" t="str">
        <f aca="false">IF(OR(MONTH(C583)&lt;=3,MONTH(C583)&gt;=10),"Oct-Mar","Apr-Sep")</f>
        <v>Apr-Sep</v>
      </c>
    </row>
    <row r="584" customFormat="false" ht="12.75" hidden="false" customHeight="false" outlineLevel="0" collapsed="false">
      <c r="B584" s="3" t="e">
        <f aca="false">WEEKNUM(C584)&amp;"-"&amp;YEAR(C584)</f>
        <v>#VALUE!</v>
      </c>
      <c r="C584" s="4" t="n">
        <v>35654</v>
      </c>
      <c r="D584" s="1" t="n">
        <f aca="false">E584/100*42/5.825-F584</f>
        <v>1.49787553648069</v>
      </c>
      <c r="E584" s="0" t="n">
        <v>55.1</v>
      </c>
      <c r="F584" s="0" t="n">
        <v>2.475</v>
      </c>
      <c r="J584" s="0" t="str">
        <f aca="false">IF(OR(MONTH(C584)&lt;=3,MONTH(C584)&gt;=10),"Oct-Mar","Apr-Sep")</f>
        <v>Apr-Sep</v>
      </c>
    </row>
    <row r="585" customFormat="false" ht="12.75" hidden="false" customHeight="false" outlineLevel="0" collapsed="false">
      <c r="B585" s="3" t="e">
        <f aca="false">WEEKNUM(C585)&amp;"-"&amp;YEAR(C585)</f>
        <v>#VALUE!</v>
      </c>
      <c r="C585" s="4" t="n">
        <v>35655</v>
      </c>
      <c r="D585" s="1" t="n">
        <f aca="false">E585/100*42/5.825-F585</f>
        <v>1.56865236051502</v>
      </c>
      <c r="E585" s="0" t="n">
        <v>56.04</v>
      </c>
      <c r="F585" s="0" t="n">
        <v>2.472</v>
      </c>
      <c r="J585" s="0" t="str">
        <f aca="false">IF(OR(MONTH(C585)&lt;=3,MONTH(C585)&gt;=10),"Oct-Mar","Apr-Sep")</f>
        <v>Apr-Sep</v>
      </c>
    </row>
    <row r="586" customFormat="false" ht="12.75" hidden="false" customHeight="false" outlineLevel="0" collapsed="false">
      <c r="B586" s="3" t="e">
        <f aca="false">WEEKNUM(C586)&amp;"-"&amp;YEAR(C586)</f>
        <v>#VALUE!</v>
      </c>
      <c r="C586" s="4" t="n">
        <v>35656</v>
      </c>
      <c r="D586" s="1" t="n">
        <f aca="false">E586/100*42/5.825-F586</f>
        <v>1.60039484978541</v>
      </c>
      <c r="E586" s="0" t="n">
        <v>55.87</v>
      </c>
      <c r="F586" s="0" t="n">
        <v>2.428</v>
      </c>
      <c r="J586" s="0" t="str">
        <f aca="false">IF(OR(MONTH(C586)&lt;=3,MONTH(C586)&gt;=10),"Oct-Mar","Apr-Sep")</f>
        <v>Apr-Sep</v>
      </c>
    </row>
    <row r="587" customFormat="false" ht="12.75" hidden="false" customHeight="false" outlineLevel="0" collapsed="false">
      <c r="B587" s="3" t="e">
        <f aca="false">WEEKNUM(C587)&amp;"-"&amp;YEAR(C587)</f>
        <v>#VALUE!</v>
      </c>
      <c r="C587" s="4" t="n">
        <v>35657</v>
      </c>
      <c r="D587" s="1" t="n">
        <f aca="false">E587/100*42/5.825-F587</f>
        <v>1.55169098712446</v>
      </c>
      <c r="E587" s="0" t="n">
        <v>55.25</v>
      </c>
      <c r="F587" s="0" t="n">
        <v>2.432</v>
      </c>
      <c r="J587" s="0" t="str">
        <f aca="false">IF(OR(MONTH(C587)&lt;=3,MONTH(C587)&gt;=10),"Oct-Mar","Apr-Sep")</f>
        <v>Apr-Sep</v>
      </c>
    </row>
    <row r="588" customFormat="false" ht="12.75" hidden="false" customHeight="false" outlineLevel="0" collapsed="false">
      <c r="B588" s="3" t="e">
        <f aca="false">WEEKNUM(C588)&amp;"-"&amp;YEAR(C588)</f>
        <v>#VALUE!</v>
      </c>
      <c r="C588" s="4" t="n">
        <v>35660</v>
      </c>
      <c r="D588" s="1" t="n">
        <f aca="false">E588/100*42/5.825-F588</f>
        <v>1.54615450643777</v>
      </c>
      <c r="E588" s="0" t="n">
        <v>55.09</v>
      </c>
      <c r="F588" s="0" t="n">
        <v>2.426</v>
      </c>
      <c r="J588" s="0" t="str">
        <f aca="false">IF(OR(MONTH(C588)&lt;=3,MONTH(C588)&gt;=10),"Oct-Mar","Apr-Sep")</f>
        <v>Apr-Sep</v>
      </c>
    </row>
    <row r="589" customFormat="false" ht="12.75" hidden="false" customHeight="false" outlineLevel="0" collapsed="false">
      <c r="B589" s="3" t="e">
        <f aca="false">WEEKNUM(C589)&amp;"-"&amp;YEAR(C589)</f>
        <v>#VALUE!</v>
      </c>
      <c r="C589" s="4" t="n">
        <v>35661</v>
      </c>
      <c r="D589" s="1" t="n">
        <f aca="false">E589/100*42/5.825-F589</f>
        <v>1.48885836909871</v>
      </c>
      <c r="E589" s="0" t="n">
        <v>55.71</v>
      </c>
      <c r="F589" s="0" t="n">
        <v>2.528</v>
      </c>
      <c r="J589" s="0" t="str">
        <f aca="false">IF(OR(MONTH(C589)&lt;=3,MONTH(C589)&gt;=10),"Oct-Mar","Apr-Sep")</f>
        <v>Apr-Sep</v>
      </c>
    </row>
    <row r="590" customFormat="false" ht="12.75" hidden="false" customHeight="false" outlineLevel="0" collapsed="false">
      <c r="B590" s="3" t="e">
        <f aca="false">WEEKNUM(C590)&amp;"-"&amp;YEAR(C590)</f>
        <v>#VALUE!</v>
      </c>
      <c r="C590" s="4" t="n">
        <v>35662</v>
      </c>
      <c r="D590" s="1" t="n">
        <f aca="false">E590/100*42/5.825-F590</f>
        <v>1.52387553648069</v>
      </c>
      <c r="E590" s="0" t="n">
        <v>55.1</v>
      </c>
      <c r="F590" s="0" t="n">
        <v>2.449</v>
      </c>
      <c r="J590" s="0" t="str">
        <f aca="false">IF(OR(MONTH(C590)&lt;=3,MONTH(C590)&gt;=10),"Oct-Mar","Apr-Sep")</f>
        <v>Apr-Sep</v>
      </c>
    </row>
    <row r="591" customFormat="false" ht="12.75" hidden="false" customHeight="false" outlineLevel="0" collapsed="false">
      <c r="B591" s="3" t="e">
        <f aca="false">WEEKNUM(C591)&amp;"-"&amp;YEAR(C591)</f>
        <v>#VALUE!</v>
      </c>
      <c r="C591" s="4" t="n">
        <v>35663</v>
      </c>
      <c r="D591" s="1" t="n">
        <f aca="false">E591/100*42/5.825-F591</f>
        <v>1.4890686695279</v>
      </c>
      <c r="E591" s="0" t="n">
        <v>53.48</v>
      </c>
      <c r="F591" s="0" t="n">
        <v>2.367</v>
      </c>
      <c r="J591" s="0" t="str">
        <f aca="false">IF(OR(MONTH(C591)&lt;=3,MONTH(C591)&gt;=10),"Oct-Mar","Apr-Sep")</f>
        <v>Apr-Sep</v>
      </c>
    </row>
    <row r="592" customFormat="false" ht="12.75" hidden="false" customHeight="false" outlineLevel="0" collapsed="false">
      <c r="B592" s="3" t="e">
        <f aca="false">WEEKNUM(C592)&amp;"-"&amp;YEAR(C592)</f>
        <v>#VALUE!</v>
      </c>
      <c r="C592" s="4" t="n">
        <v>35664</v>
      </c>
      <c r="D592" s="1" t="n">
        <f aca="false">E592/100*42/5.825-F592</f>
        <v>1.39802145922747</v>
      </c>
      <c r="E592" s="0" t="n">
        <v>53.41</v>
      </c>
      <c r="F592" s="0" t="n">
        <v>2.453</v>
      </c>
      <c r="J592" s="0" t="str">
        <f aca="false">IF(OR(MONTH(C592)&lt;=3,MONTH(C592)&gt;=10),"Oct-Mar","Apr-Sep")</f>
        <v>Apr-Sep</v>
      </c>
    </row>
    <row r="593" customFormat="false" ht="12.75" hidden="false" customHeight="false" outlineLevel="0" collapsed="false">
      <c r="B593" s="3" t="e">
        <f aca="false">WEEKNUM(C593)&amp;"-"&amp;YEAR(C593)</f>
        <v>#VALUE!</v>
      </c>
      <c r="C593" s="4" t="n">
        <v>35667</v>
      </c>
      <c r="D593" s="1" t="n">
        <f aca="false">E593/100*42/5.825-F593</f>
        <v>1.27477682403433</v>
      </c>
      <c r="E593" s="0" t="n">
        <v>52.2</v>
      </c>
      <c r="F593" s="0" t="n">
        <v>2.489</v>
      </c>
      <c r="J593" s="0" t="str">
        <f aca="false">IF(OR(MONTH(C593)&lt;=3,MONTH(C593)&gt;=10),"Oct-Mar","Apr-Sep")</f>
        <v>Apr-Sep</v>
      </c>
    </row>
    <row r="594" customFormat="false" ht="12.75" hidden="false" customHeight="false" outlineLevel="0" collapsed="false">
      <c r="B594" s="3" t="e">
        <f aca="false">WEEKNUM(C594)&amp;"-"&amp;YEAR(C594)</f>
        <v>#VALUE!</v>
      </c>
      <c r="C594" s="4" t="n">
        <v>35668</v>
      </c>
      <c r="D594" s="1" t="n">
        <f aca="false">E594/100*42/5.825-F594</f>
        <v>1.24184549356223</v>
      </c>
      <c r="E594" s="0" t="n">
        <v>52.09</v>
      </c>
      <c r="F594" s="0" t="n">
        <v>2.514</v>
      </c>
      <c r="J594" s="0" t="str">
        <f aca="false">IF(OR(MONTH(C594)&lt;=3,MONTH(C594)&gt;=10),"Oct-Mar","Apr-Sep")</f>
        <v>Apr-Sep</v>
      </c>
    </row>
    <row r="595" customFormat="false" ht="12.75" hidden="false" customHeight="false" outlineLevel="0" collapsed="false">
      <c r="B595" s="3" t="e">
        <f aca="false">WEEKNUM(C595)&amp;"-"&amp;YEAR(C595)</f>
        <v>#VALUE!</v>
      </c>
      <c r="C595" s="4" t="n">
        <v>35669</v>
      </c>
      <c r="D595" s="1" t="n">
        <f aca="false">E595/100*42/5.825-F595</f>
        <v>1.32520600858369</v>
      </c>
      <c r="E595" s="0" t="n">
        <v>53.26</v>
      </c>
      <c r="F595" s="0" t="n">
        <v>2.515</v>
      </c>
      <c r="J595" s="0" t="str">
        <f aca="false">IF(OR(MONTH(C595)&lt;=3,MONTH(C595)&gt;=10),"Oct-Mar","Apr-Sep")</f>
        <v>Apr-Sep</v>
      </c>
    </row>
    <row r="596" customFormat="false" ht="12.75" hidden="false" customHeight="false" outlineLevel="0" collapsed="false">
      <c r="B596" s="3" t="e">
        <f aca="false">WEEKNUM(C596)&amp;"-"&amp;YEAR(C596)</f>
        <v>#VALUE!</v>
      </c>
      <c r="C596" s="4" t="n">
        <v>35670</v>
      </c>
      <c r="D596" s="1" t="n">
        <f aca="false">E596/100*42/5.825-F596</f>
        <v>1.13012875536481</v>
      </c>
      <c r="E596" s="0" t="n">
        <v>52.51</v>
      </c>
      <c r="F596" s="0" t="n">
        <v>2.656</v>
      </c>
      <c r="J596" s="0" t="str">
        <f aca="false">IF(OR(MONTH(C596)&lt;=3,MONTH(C596)&gt;=10),"Oct-Mar","Apr-Sep")</f>
        <v>Apr-Sep</v>
      </c>
    </row>
    <row r="597" customFormat="false" ht="12.75" hidden="false" customHeight="false" outlineLevel="0" collapsed="false">
      <c r="B597" s="3" t="e">
        <f aca="false">WEEKNUM(C597)&amp;"-"&amp;YEAR(C597)</f>
        <v>#VALUE!</v>
      </c>
      <c r="C597" s="4" t="n">
        <v>35671</v>
      </c>
      <c r="D597" s="1" t="n">
        <f aca="false">E597/100*42/5.825-F597</f>
        <v>1.02454077253219</v>
      </c>
      <c r="E597" s="0" t="n">
        <v>51.85</v>
      </c>
      <c r="F597" s="0" t="n">
        <v>2.714</v>
      </c>
      <c r="J597" s="0" t="str">
        <f aca="false">IF(OR(MONTH(C597)&lt;=3,MONTH(C597)&gt;=10),"Oct-Mar","Apr-Sep")</f>
        <v>Apr-Sep</v>
      </c>
    </row>
    <row r="598" customFormat="false" ht="12.75" hidden="false" customHeight="false" outlineLevel="0" collapsed="false">
      <c r="B598" s="3" t="e">
        <f aca="false">WEEKNUM(C598)&amp;"-"&amp;YEAR(C598)</f>
        <v>#VALUE!</v>
      </c>
      <c r="C598" s="4" t="n">
        <v>35675</v>
      </c>
      <c r="D598" s="1" t="n">
        <f aca="false">E598/100*42/5.825-F598</f>
        <v>1.05730042918455</v>
      </c>
      <c r="E598" s="0" t="n">
        <v>53.4</v>
      </c>
      <c r="F598" s="0" t="n">
        <v>2.793</v>
      </c>
      <c r="J598" s="0" t="str">
        <f aca="false">IF(OR(MONTH(C598)&lt;=3,MONTH(C598)&gt;=10),"Oct-Mar","Apr-Sep")</f>
        <v>Apr-Sep</v>
      </c>
    </row>
    <row r="599" customFormat="false" ht="12.75" hidden="false" customHeight="false" outlineLevel="0" collapsed="false">
      <c r="B599" s="3" t="e">
        <f aca="false">WEEKNUM(C599)&amp;"-"&amp;YEAR(C599)</f>
        <v>#VALUE!</v>
      </c>
      <c r="C599" s="4" t="n">
        <v>35676</v>
      </c>
      <c r="D599" s="1" t="n">
        <f aca="false">E599/100*42/5.825-F599</f>
        <v>1.03969527896996</v>
      </c>
      <c r="E599" s="0" t="n">
        <v>53.35</v>
      </c>
      <c r="F599" s="0" t="n">
        <v>2.807</v>
      </c>
      <c r="J599" s="0" t="str">
        <f aca="false">IF(OR(MONTH(C599)&lt;=3,MONTH(C599)&gt;=10),"Oct-Mar","Apr-Sep")</f>
        <v>Apr-Sep</v>
      </c>
    </row>
    <row r="600" customFormat="false" ht="12.75" hidden="false" customHeight="false" outlineLevel="0" collapsed="false">
      <c r="B600" s="3" t="e">
        <f aca="false">WEEKNUM(C600)&amp;"-"&amp;YEAR(C600)</f>
        <v>#VALUE!</v>
      </c>
      <c r="C600" s="4" t="n">
        <v>35677</v>
      </c>
      <c r="D600" s="1" t="n">
        <f aca="false">E600/100*42/5.825-F600</f>
        <v>1.11129184549356</v>
      </c>
      <c r="E600" s="0" t="n">
        <v>52.54</v>
      </c>
      <c r="F600" s="0" t="n">
        <v>2.677</v>
      </c>
      <c r="J600" s="0" t="str">
        <f aca="false">IF(OR(MONTH(C600)&lt;=3,MONTH(C600)&gt;=10),"Oct-Mar","Apr-Sep")</f>
        <v>Apr-Sep</v>
      </c>
    </row>
    <row r="601" customFormat="false" ht="12.75" hidden="false" customHeight="false" outlineLevel="0" collapsed="false">
      <c r="B601" s="3" t="e">
        <f aca="false">WEEKNUM(C601)&amp;"-"&amp;YEAR(C601)</f>
        <v>#VALUE!</v>
      </c>
      <c r="C601" s="4" t="n">
        <v>35678</v>
      </c>
      <c r="D601" s="1" t="n">
        <f aca="false">E601/100*42/5.825-F601</f>
        <v>1.18069957081545</v>
      </c>
      <c r="E601" s="0" t="n">
        <v>53.78</v>
      </c>
      <c r="F601" s="0" t="n">
        <v>2.697</v>
      </c>
      <c r="J601" s="0" t="str">
        <f aca="false">IF(OR(MONTH(C601)&lt;=3,MONTH(C601)&gt;=10),"Oct-Mar","Apr-Sep")</f>
        <v>Apr-Sep</v>
      </c>
    </row>
    <row r="602" customFormat="false" ht="12.75" hidden="false" customHeight="false" outlineLevel="0" collapsed="false">
      <c r="B602" s="3" t="e">
        <f aca="false">WEEKNUM(C602)&amp;"-"&amp;YEAR(C602)</f>
        <v>#VALUE!</v>
      </c>
      <c r="C602" s="4" t="n">
        <v>35681</v>
      </c>
      <c r="D602" s="1" t="n">
        <f aca="false">E602/100*42/5.825-F602</f>
        <v>1.14355364806867</v>
      </c>
      <c r="E602" s="0" t="n">
        <v>53.14</v>
      </c>
      <c r="F602" s="0" t="n">
        <v>2.688</v>
      </c>
      <c r="J602" s="0" t="str">
        <f aca="false">IF(OR(MONTH(C602)&lt;=3,MONTH(C602)&gt;=10),"Oct-Mar","Apr-Sep")</f>
        <v>Apr-Sep</v>
      </c>
    </row>
    <row r="603" customFormat="false" ht="12.75" hidden="false" customHeight="false" outlineLevel="0" collapsed="false">
      <c r="B603" s="3" t="e">
        <f aca="false">WEEKNUM(C603)&amp;"-"&amp;YEAR(C603)</f>
        <v>#VALUE!</v>
      </c>
      <c r="C603" s="4" t="n">
        <v>35682</v>
      </c>
      <c r="D603" s="1" t="n">
        <f aca="false">E603/100*42/5.825-F603</f>
        <v>1.1102017167382</v>
      </c>
      <c r="E603" s="0" t="n">
        <v>52.83</v>
      </c>
      <c r="F603" s="0" t="n">
        <v>2.699</v>
      </c>
      <c r="J603" s="0" t="str">
        <f aca="false">IF(OR(MONTH(C603)&lt;=3,MONTH(C603)&gt;=10),"Oct-Mar","Apr-Sep")</f>
        <v>Apr-Sep</v>
      </c>
    </row>
    <row r="604" customFormat="false" ht="12.75" hidden="false" customHeight="false" outlineLevel="0" collapsed="false">
      <c r="B604" s="3" t="e">
        <f aca="false">WEEKNUM(C604)&amp;"-"&amp;YEAR(C604)</f>
        <v>#VALUE!</v>
      </c>
      <c r="C604" s="4" t="n">
        <v>35683</v>
      </c>
      <c r="D604" s="1" t="n">
        <f aca="false">E604/100*42/5.825-F604</f>
        <v>1.01635193133047</v>
      </c>
      <c r="E604" s="0" t="n">
        <v>51.57</v>
      </c>
      <c r="F604" s="0" t="n">
        <v>2.702</v>
      </c>
      <c r="J604" s="0" t="str">
        <f aca="false">IF(OR(MONTH(C604)&lt;=3,MONTH(C604)&gt;=10),"Oct-Mar","Apr-Sep")</f>
        <v>Apr-Sep</v>
      </c>
    </row>
    <row r="605" customFormat="false" ht="12.75" hidden="false" customHeight="false" outlineLevel="0" collapsed="false">
      <c r="B605" s="3" t="e">
        <f aca="false">WEEKNUM(C605)&amp;"-"&amp;YEAR(C605)</f>
        <v>#VALUE!</v>
      </c>
      <c r="C605" s="4" t="n">
        <v>35684</v>
      </c>
      <c r="D605" s="1" t="n">
        <f aca="false">E605/100*42/5.825-F605</f>
        <v>0.986961373390557</v>
      </c>
      <c r="E605" s="0" t="n">
        <v>52.05</v>
      </c>
      <c r="F605" s="0" t="n">
        <v>2.766</v>
      </c>
      <c r="J605" s="0" t="str">
        <f aca="false">IF(OR(MONTH(C605)&lt;=3,MONTH(C605)&gt;=10),"Oct-Mar","Apr-Sep")</f>
        <v>Apr-Sep</v>
      </c>
    </row>
    <row r="606" customFormat="false" ht="12.75" hidden="false" customHeight="false" outlineLevel="0" collapsed="false">
      <c r="B606" s="3" t="e">
        <f aca="false">WEEKNUM(C606)&amp;"-"&amp;YEAR(C606)</f>
        <v>#VALUE!</v>
      </c>
      <c r="C606" s="4" t="n">
        <v>35685</v>
      </c>
      <c r="D606" s="1" t="n">
        <f aca="false">E606/100*42/5.825-F606</f>
        <v>0.996175965665235</v>
      </c>
      <c r="E606" s="0" t="n">
        <v>52.58</v>
      </c>
      <c r="F606" s="0" t="n">
        <v>2.795</v>
      </c>
      <c r="J606" s="0" t="str">
        <f aca="false">IF(OR(MONTH(C606)&lt;=3,MONTH(C606)&gt;=10),"Oct-Mar","Apr-Sep")</f>
        <v>Apr-Sep</v>
      </c>
    </row>
    <row r="607" customFormat="false" ht="12.75" hidden="false" customHeight="false" outlineLevel="0" collapsed="false">
      <c r="B607" s="3" t="e">
        <f aca="false">WEEKNUM(C607)&amp;"-"&amp;YEAR(C607)</f>
        <v>#VALUE!</v>
      </c>
      <c r="C607" s="4" t="n">
        <v>35688</v>
      </c>
      <c r="D607" s="1" t="n">
        <f aca="false">E607/100*42/5.825-F607</f>
        <v>1.00084978540773</v>
      </c>
      <c r="E607" s="0" t="n">
        <v>52.52</v>
      </c>
      <c r="F607" s="0" t="n">
        <v>2.786</v>
      </c>
      <c r="J607" s="0" t="str">
        <f aca="false">IF(OR(MONTH(C607)&lt;=3,MONTH(C607)&gt;=10),"Oct-Mar","Apr-Sep")</f>
        <v>Apr-Sep</v>
      </c>
    </row>
    <row r="608" customFormat="false" ht="12.75" hidden="false" customHeight="false" outlineLevel="0" collapsed="false">
      <c r="B608" s="3" t="e">
        <f aca="false">WEEKNUM(C608)&amp;"-"&amp;YEAR(C608)</f>
        <v>#VALUE!</v>
      </c>
      <c r="C608" s="4" t="n">
        <v>35689</v>
      </c>
      <c r="D608" s="1" t="n">
        <f aca="false">E608/100*42/5.825-F608</f>
        <v>1.16074678111588</v>
      </c>
      <c r="E608" s="0" t="n">
        <v>53.85</v>
      </c>
      <c r="F608" s="0" t="n">
        <v>2.722</v>
      </c>
      <c r="J608" s="0" t="str">
        <f aca="false">IF(OR(MONTH(C608)&lt;=3,MONTH(C608)&gt;=10),"Oct-Mar","Apr-Sep")</f>
        <v>Apr-Sep</v>
      </c>
    </row>
    <row r="609" customFormat="false" ht="12.75" hidden="false" customHeight="false" outlineLevel="0" collapsed="false">
      <c r="B609" s="3" t="e">
        <f aca="false">WEEKNUM(C609)&amp;"-"&amp;YEAR(C609)</f>
        <v>#VALUE!</v>
      </c>
      <c r="C609" s="4" t="n">
        <v>35690</v>
      </c>
      <c r="D609" s="1" t="n">
        <f aca="false">E609/100*42/5.825-F609</f>
        <v>1.16369527896996</v>
      </c>
      <c r="E609" s="0" t="n">
        <v>53.35</v>
      </c>
      <c r="F609" s="0" t="n">
        <v>2.683</v>
      </c>
      <c r="J609" s="0" t="str">
        <f aca="false">IF(OR(MONTH(C609)&lt;=3,MONTH(C609)&gt;=10),"Oct-Mar","Apr-Sep")</f>
        <v>Apr-Sep</v>
      </c>
    </row>
    <row r="610" customFormat="false" ht="12.75" hidden="false" customHeight="false" outlineLevel="0" collapsed="false">
      <c r="B610" s="3" t="e">
        <f aca="false">WEEKNUM(C610)&amp;"-"&amp;YEAR(C610)</f>
        <v>#VALUE!</v>
      </c>
      <c r="C610" s="4" t="n">
        <v>35691</v>
      </c>
      <c r="D610" s="1" t="n">
        <f aca="false">E610/100*42/5.825-F610</f>
        <v>0.966184549356223</v>
      </c>
      <c r="E610" s="0" t="n">
        <v>53.44</v>
      </c>
      <c r="F610" s="0" t="n">
        <v>2.887</v>
      </c>
      <c r="J610" s="0" t="str">
        <f aca="false">IF(OR(MONTH(C610)&lt;=3,MONTH(C610)&gt;=10),"Oct-Mar","Apr-Sep")</f>
        <v>Apr-Sep</v>
      </c>
    </row>
    <row r="611" customFormat="false" ht="12.75" hidden="false" customHeight="false" outlineLevel="0" collapsed="false">
      <c r="B611" s="3" t="e">
        <f aca="false">WEEKNUM(C611)&amp;"-"&amp;YEAR(C611)</f>
        <v>#VALUE!</v>
      </c>
      <c r="C611" s="4" t="n">
        <v>35692</v>
      </c>
      <c r="D611" s="1" t="n">
        <f aca="false">E611/100*42/5.825-F611</f>
        <v>1.01690557939914</v>
      </c>
      <c r="E611" s="0" t="n">
        <v>53.45</v>
      </c>
      <c r="F611" s="0" t="n">
        <v>2.837</v>
      </c>
      <c r="J611" s="0" t="str">
        <f aca="false">IF(OR(MONTH(C611)&lt;=3,MONTH(C611)&gt;=10),"Oct-Mar","Apr-Sep")</f>
        <v>Apr-Sep</v>
      </c>
    </row>
    <row r="612" customFormat="false" ht="12.75" hidden="false" customHeight="false" outlineLevel="0" collapsed="false">
      <c r="B612" s="3" t="e">
        <f aca="false">WEEKNUM(C612)&amp;"-"&amp;YEAR(C612)</f>
        <v>#VALUE!</v>
      </c>
      <c r="C612" s="4" t="n">
        <v>35695</v>
      </c>
      <c r="D612" s="1" t="n">
        <f aca="false">E612/100*42/5.825-F612</f>
        <v>0.953197424892704</v>
      </c>
      <c r="E612" s="0" t="n">
        <v>54.73</v>
      </c>
      <c r="F612" s="0" t="n">
        <v>2.993</v>
      </c>
      <c r="J612" s="0" t="str">
        <f aca="false">IF(OR(MONTH(C612)&lt;=3,MONTH(C612)&gt;=10),"Oct-Mar","Apr-Sep")</f>
        <v>Apr-Sep</v>
      </c>
    </row>
    <row r="613" customFormat="false" ht="12.75" hidden="false" customHeight="false" outlineLevel="0" collapsed="false">
      <c r="B613" s="3" t="e">
        <f aca="false">WEEKNUM(C613)&amp;"-"&amp;YEAR(C613)</f>
        <v>#VALUE!</v>
      </c>
      <c r="C613" s="4" t="n">
        <v>35696</v>
      </c>
      <c r="D613" s="1" t="n">
        <f aca="false">E613/100*42/5.825-F613</f>
        <v>0.891708154506437</v>
      </c>
      <c r="E613" s="0" t="n">
        <v>54.64</v>
      </c>
      <c r="F613" s="0" t="n">
        <v>3.048</v>
      </c>
      <c r="J613" s="0" t="str">
        <f aca="false">IF(OR(MONTH(C613)&lt;=3,MONTH(C613)&gt;=10),"Oct-Mar","Apr-Sep")</f>
        <v>Apr-Sep</v>
      </c>
    </row>
    <row r="614" customFormat="false" ht="12.75" hidden="false" customHeight="false" outlineLevel="0" collapsed="false">
      <c r="B614" s="3" t="e">
        <f aca="false">WEEKNUM(C614)&amp;"-"&amp;YEAR(C614)</f>
        <v>#VALUE!</v>
      </c>
      <c r="C614" s="4" t="n">
        <v>35697</v>
      </c>
      <c r="D614" s="1" t="n">
        <f aca="false">E614/100*42/5.825-F614</f>
        <v>0.963969957081545</v>
      </c>
      <c r="E614" s="0" t="n">
        <v>55.24</v>
      </c>
      <c r="F614" s="0" t="n">
        <v>3.019</v>
      </c>
      <c r="J614" s="0" t="str">
        <f aca="false">IF(OR(MONTH(C614)&lt;=3,MONTH(C614)&gt;=10),"Oct-Mar","Apr-Sep")</f>
        <v>Apr-Sep</v>
      </c>
    </row>
    <row r="615" customFormat="false" ht="12.75" hidden="false" customHeight="false" outlineLevel="0" collapsed="false">
      <c r="B615" s="3" t="e">
        <f aca="false">WEEKNUM(C615)&amp;"-"&amp;YEAR(C615)</f>
        <v>#VALUE!</v>
      </c>
      <c r="C615" s="4" t="n">
        <v>35698</v>
      </c>
      <c r="D615" s="1" t="n">
        <f aca="false">E615/100*42/5.825-F615</f>
        <v>0.776540772532188</v>
      </c>
      <c r="E615" s="0" t="n">
        <v>56.51</v>
      </c>
      <c r="F615" s="0" t="n">
        <v>3.298</v>
      </c>
      <c r="J615" s="0" t="str">
        <f aca="false">IF(OR(MONTH(C615)&lt;=3,MONTH(C615)&gt;=10),"Oct-Mar","Apr-Sep")</f>
        <v>Apr-Sep</v>
      </c>
    </row>
    <row r="616" customFormat="false" ht="12.75" hidden="false" customHeight="false" outlineLevel="0" collapsed="false">
      <c r="B616" s="3" t="e">
        <f aca="false">WEEKNUM(C616)&amp;"-"&amp;YEAR(C616)</f>
        <v>#VALUE!</v>
      </c>
      <c r="C616" s="4" t="n">
        <v>35699</v>
      </c>
      <c r="D616" s="1" t="n">
        <f aca="false">E616/100*42/5.825-F616</f>
        <v>0.830206008583692</v>
      </c>
      <c r="E616" s="0" t="n">
        <v>57.92</v>
      </c>
      <c r="F616" s="0" t="n">
        <v>3.346</v>
      </c>
      <c r="J616" s="0" t="str">
        <f aca="false">IF(OR(MONTH(C616)&lt;=3,MONTH(C616)&gt;=10),"Oct-Mar","Apr-Sep")</f>
        <v>Apr-Sep</v>
      </c>
    </row>
    <row r="617" customFormat="false" ht="12.75" hidden="false" customHeight="false" outlineLevel="0" collapsed="false">
      <c r="B617" s="3" t="e">
        <f aca="false">WEEKNUM(C617)&amp;"-"&amp;YEAR(C617)</f>
        <v>#VALUE!</v>
      </c>
      <c r="C617" s="4" t="n">
        <v>35702</v>
      </c>
      <c r="D617" s="1" t="n">
        <f aca="false">E617/100*42/5.825-F617</f>
        <v>1.18283690987124</v>
      </c>
      <c r="E617" s="0" t="n">
        <v>58.22</v>
      </c>
      <c r="F617" s="0" t="n">
        <v>3.015</v>
      </c>
      <c r="J617" s="0" t="str">
        <f aca="false">IF(OR(MONTH(C617)&lt;=3,MONTH(C617)&gt;=10),"Oct-Mar","Apr-Sep")</f>
        <v>Apr-Sep</v>
      </c>
    </row>
    <row r="618" customFormat="false" ht="12.75" hidden="false" customHeight="false" outlineLevel="0" collapsed="false">
      <c r="B618" s="3" t="e">
        <f aca="false">WEEKNUM(C618)&amp;"-"&amp;YEAR(C618)</f>
        <v>#VALUE!</v>
      </c>
      <c r="C618" s="4" t="n">
        <v>35703</v>
      </c>
      <c r="D618" s="1" t="n">
        <f aca="false">E618/100*42/5.825-F618</f>
        <v>1.09492703862661</v>
      </c>
      <c r="E618" s="0" t="n">
        <v>57.93</v>
      </c>
      <c r="F618" s="0" t="n">
        <v>3.082</v>
      </c>
      <c r="J618" s="0" t="str">
        <f aca="false">IF(OR(MONTH(C618)&lt;=3,MONTH(C618)&gt;=10),"Oct-Mar","Apr-Sep")</f>
        <v>Apr-Sep</v>
      </c>
    </row>
    <row r="619" customFormat="false" ht="12.75" hidden="false" customHeight="false" outlineLevel="0" collapsed="false">
      <c r="B619" s="3" t="e">
        <f aca="false">WEEKNUM(C619)&amp;"-"&amp;YEAR(C619)</f>
        <v>#VALUE!</v>
      </c>
      <c r="C619" s="4" t="n">
        <v>35704</v>
      </c>
      <c r="D619" s="1" t="n">
        <f aca="false">E619/100*42/5.825-F619</f>
        <v>1.07167381974249</v>
      </c>
      <c r="E619" s="0" t="n">
        <v>58.19</v>
      </c>
      <c r="F619" s="0" t="n">
        <v>3.124</v>
      </c>
      <c r="J619" s="0" t="str">
        <f aca="false">IF(OR(MONTH(C619)&lt;=3,MONTH(C619)&gt;=10),"Oct-Mar","Apr-Sep")</f>
        <v>Oct-Mar</v>
      </c>
    </row>
    <row r="620" customFormat="false" ht="12.75" hidden="false" customHeight="false" outlineLevel="0" collapsed="false">
      <c r="B620" s="3" t="e">
        <f aca="false">WEEKNUM(C620)&amp;"-"&amp;YEAR(C620)</f>
        <v>#VALUE!</v>
      </c>
      <c r="C620" s="4" t="n">
        <v>35705</v>
      </c>
      <c r="D620" s="1" t="n">
        <f aca="false">E620/100*42/5.825-F620</f>
        <v>1.19875965665236</v>
      </c>
      <c r="E620" s="0" t="n">
        <v>59.8</v>
      </c>
      <c r="F620" s="0" t="n">
        <v>3.113</v>
      </c>
      <c r="J620" s="0" t="str">
        <f aca="false">IF(OR(MONTH(C620)&lt;=3,MONTH(C620)&gt;=10),"Oct-Mar","Apr-Sep")</f>
        <v>Oct-Mar</v>
      </c>
    </row>
    <row r="621" customFormat="false" ht="12.75" hidden="false" customHeight="false" outlineLevel="0" collapsed="false">
      <c r="B621" s="3" t="e">
        <f aca="false">WEEKNUM(C621)&amp;"-"&amp;YEAR(C621)</f>
        <v>#VALUE!</v>
      </c>
      <c r="C621" s="4" t="n">
        <v>35706</v>
      </c>
      <c r="D621" s="1" t="n">
        <f aca="false">E621/100*42/5.825-F621</f>
        <v>1.34610729613734</v>
      </c>
      <c r="E621" s="0" t="n">
        <v>62.01</v>
      </c>
      <c r="F621" s="0" t="n">
        <v>3.125</v>
      </c>
      <c r="J621" s="0" t="str">
        <f aca="false">IF(OR(MONTH(C621)&lt;=3,MONTH(C621)&gt;=10),"Oct-Mar","Apr-Sep")</f>
        <v>Oct-Mar</v>
      </c>
    </row>
    <row r="622" customFormat="false" ht="12.75" hidden="false" customHeight="false" outlineLevel="0" collapsed="false">
      <c r="B622" s="3" t="e">
        <f aca="false">WEEKNUM(C622)&amp;"-"&amp;YEAR(C622)</f>
        <v>#VALUE!</v>
      </c>
      <c r="C622" s="4" t="n">
        <v>35709</v>
      </c>
      <c r="D622" s="1" t="n">
        <f aca="false">E622/100*42/5.825-F622</f>
        <v>1.32482832618026</v>
      </c>
      <c r="E622" s="0" t="n">
        <v>59.69</v>
      </c>
      <c r="F622" s="0" t="n">
        <v>2.979</v>
      </c>
      <c r="J622" s="0" t="str">
        <f aca="false">IF(OR(MONTH(C622)&lt;=3,MONTH(C622)&gt;=10),"Oct-Mar","Apr-Sep")</f>
        <v>Oct-Mar</v>
      </c>
    </row>
    <row r="623" customFormat="false" ht="12.75" hidden="false" customHeight="false" outlineLevel="0" collapsed="false">
      <c r="B623" s="3" t="e">
        <f aca="false">WEEKNUM(C623)&amp;"-"&amp;YEAR(C623)</f>
        <v>#VALUE!</v>
      </c>
      <c r="C623" s="4" t="n">
        <v>35710</v>
      </c>
      <c r="D623" s="1" t="n">
        <f aca="false">E623/100*42/5.825-F623</f>
        <v>1.42033905579399</v>
      </c>
      <c r="E623" s="0" t="n">
        <v>59.6</v>
      </c>
      <c r="F623" s="0" t="n">
        <v>2.877</v>
      </c>
      <c r="J623" s="0" t="str">
        <f aca="false">IF(OR(MONTH(C623)&lt;=3,MONTH(C623)&gt;=10),"Oct-Mar","Apr-Sep")</f>
        <v>Oct-Mar</v>
      </c>
    </row>
    <row r="624" customFormat="false" ht="12.75" hidden="false" customHeight="false" outlineLevel="0" collapsed="false">
      <c r="B624" s="3" t="e">
        <f aca="false">WEEKNUM(C624)&amp;"-"&amp;YEAR(C624)</f>
        <v>#VALUE!</v>
      </c>
      <c r="C624" s="4" t="n">
        <v>35711</v>
      </c>
      <c r="D624" s="1" t="n">
        <f aca="false">E624/100*42/5.825-F624</f>
        <v>1.42271673819742</v>
      </c>
      <c r="E624" s="0" t="n">
        <v>60.16</v>
      </c>
      <c r="F624" s="0" t="n">
        <v>2.915</v>
      </c>
      <c r="J624" s="0" t="str">
        <f aca="false">IF(OR(MONTH(C624)&lt;=3,MONTH(C624)&gt;=10),"Oct-Mar","Apr-Sep")</f>
        <v>Oct-Mar</v>
      </c>
    </row>
    <row r="625" customFormat="false" ht="12.75" hidden="false" customHeight="false" outlineLevel="0" collapsed="false">
      <c r="B625" s="3" t="e">
        <f aca="false">WEEKNUM(C625)&amp;"-"&amp;YEAR(C625)</f>
        <v>#VALUE!</v>
      </c>
      <c r="C625" s="4" t="n">
        <v>35712</v>
      </c>
      <c r="D625" s="1" t="n">
        <f aca="false">E625/100*42/5.825-F625</f>
        <v>1.40594849785408</v>
      </c>
      <c r="E625" s="0" t="n">
        <v>60.08</v>
      </c>
      <c r="F625" s="0" t="n">
        <v>2.926</v>
      </c>
      <c r="J625" s="0" t="str">
        <f aca="false">IF(OR(MONTH(C625)&lt;=3,MONTH(C625)&gt;=10),"Oct-Mar","Apr-Sep")</f>
        <v>Oct-Mar</v>
      </c>
    </row>
    <row r="626" customFormat="false" ht="12.75" hidden="false" customHeight="false" outlineLevel="0" collapsed="false">
      <c r="B626" s="3" t="e">
        <f aca="false">WEEKNUM(C626)&amp;"-"&amp;YEAR(C626)</f>
        <v>#VALUE!</v>
      </c>
      <c r="C626" s="4" t="n">
        <v>35713</v>
      </c>
      <c r="D626" s="1" t="n">
        <f aca="false">E626/100*42/5.825-F626</f>
        <v>1.24057510729614</v>
      </c>
      <c r="E626" s="0" t="n">
        <v>59.95</v>
      </c>
      <c r="F626" s="0" t="n">
        <v>3.082</v>
      </c>
      <c r="J626" s="0" t="str">
        <f aca="false">IF(OR(MONTH(C626)&lt;=3,MONTH(C626)&gt;=10),"Oct-Mar","Apr-Sep")</f>
        <v>Oct-Mar</v>
      </c>
    </row>
    <row r="627" customFormat="false" ht="12.75" hidden="false" customHeight="false" outlineLevel="0" collapsed="false">
      <c r="B627" s="3" t="e">
        <f aca="false">WEEKNUM(C627)&amp;"-"&amp;YEAR(C627)</f>
        <v>#VALUE!</v>
      </c>
      <c r="C627" s="4" t="n">
        <v>35716</v>
      </c>
      <c r="D627" s="1" t="n">
        <f aca="false">E627/100*42/5.825-F627</f>
        <v>1.16844206008584</v>
      </c>
      <c r="E627" s="0" t="n">
        <v>58.27</v>
      </c>
      <c r="F627" s="0" t="n">
        <v>3.033</v>
      </c>
      <c r="J627" s="0" t="str">
        <f aca="false">IF(OR(MONTH(C627)&lt;=3,MONTH(C627)&gt;=10),"Oct-Mar","Apr-Sep")</f>
        <v>Oct-Mar</v>
      </c>
    </row>
    <row r="628" customFormat="false" ht="12.75" hidden="false" customHeight="false" outlineLevel="0" collapsed="false">
      <c r="B628" s="3" t="e">
        <f aca="false">WEEKNUM(C628)&amp;"-"&amp;YEAR(C628)</f>
        <v>#VALUE!</v>
      </c>
      <c r="C628" s="4" t="n">
        <v>35717</v>
      </c>
      <c r="D628" s="1" t="n">
        <f aca="false">E628/100*42/5.825-F628</f>
        <v>1.10459227467811</v>
      </c>
      <c r="E628" s="0" t="n">
        <v>57.01</v>
      </c>
      <c r="F628" s="0" t="n">
        <v>3.006</v>
      </c>
      <c r="J628" s="0" t="str">
        <f aca="false">IF(OR(MONTH(C628)&lt;=3,MONTH(C628)&gt;=10),"Oct-Mar","Apr-Sep")</f>
        <v>Oct-Mar</v>
      </c>
    </row>
    <row r="629" customFormat="false" ht="12.75" hidden="false" customHeight="false" outlineLevel="0" collapsed="false">
      <c r="B629" s="3" t="e">
        <f aca="false">WEEKNUM(C629)&amp;"-"&amp;YEAR(C629)</f>
        <v>#VALUE!</v>
      </c>
      <c r="C629" s="4" t="n">
        <v>35718</v>
      </c>
      <c r="D629" s="1" t="n">
        <f aca="false">E629/100*42/5.825-F629</f>
        <v>1.06654506437768</v>
      </c>
      <c r="E629" s="0" t="n">
        <v>56.94</v>
      </c>
      <c r="F629" s="0" t="n">
        <v>3.039</v>
      </c>
      <c r="J629" s="0" t="str">
        <f aca="false">IF(OR(MONTH(C629)&lt;=3,MONTH(C629)&gt;=10),"Oct-Mar","Apr-Sep")</f>
        <v>Oct-Mar</v>
      </c>
    </row>
    <row r="630" customFormat="false" ht="12.75" hidden="false" customHeight="false" outlineLevel="0" collapsed="false">
      <c r="B630" s="3" t="e">
        <f aca="false">WEEKNUM(C630)&amp;"-"&amp;YEAR(C630)</f>
        <v>#VALUE!</v>
      </c>
      <c r="C630" s="4" t="n">
        <v>35719</v>
      </c>
      <c r="D630" s="1" t="n">
        <f aca="false">E630/100*42/5.825-F630</f>
        <v>0.935695278969956</v>
      </c>
      <c r="E630" s="0" t="n">
        <v>58.01</v>
      </c>
      <c r="F630" s="0" t="n">
        <v>3.247</v>
      </c>
      <c r="J630" s="0" t="str">
        <f aca="false">IF(OR(MONTH(C630)&lt;=3,MONTH(C630)&gt;=10),"Oct-Mar","Apr-Sep")</f>
        <v>Oct-Mar</v>
      </c>
    </row>
    <row r="631" customFormat="false" ht="12.75" hidden="false" customHeight="false" outlineLevel="0" collapsed="false">
      <c r="B631" s="3" t="e">
        <f aca="false">WEEKNUM(C631)&amp;"-"&amp;YEAR(C631)</f>
        <v>#VALUE!</v>
      </c>
      <c r="C631" s="4" t="n">
        <v>35720</v>
      </c>
      <c r="D631" s="1" t="n">
        <f aca="false">E631/100*42/5.825-F631</f>
        <v>0.850712446351931</v>
      </c>
      <c r="E631" s="0" t="n">
        <v>57.4</v>
      </c>
      <c r="F631" s="0" t="n">
        <v>3.288</v>
      </c>
      <c r="J631" s="0" t="str">
        <f aca="false">IF(OR(MONTH(C631)&lt;=3,MONTH(C631)&gt;=10),"Oct-Mar","Apr-Sep")</f>
        <v>Oct-Mar</v>
      </c>
    </row>
    <row r="632" customFormat="false" ht="12.75" hidden="false" customHeight="false" outlineLevel="0" collapsed="false">
      <c r="B632" s="3" t="e">
        <f aca="false">WEEKNUM(C632)&amp;"-"&amp;YEAR(C632)</f>
        <v>#VALUE!</v>
      </c>
      <c r="C632" s="4" t="n">
        <v>35723</v>
      </c>
      <c r="D632" s="1" t="n">
        <f aca="false">E632/100*42/5.825-F632</f>
        <v>0.778995708154506</v>
      </c>
      <c r="E632" s="0" t="n">
        <v>57.82</v>
      </c>
      <c r="F632" s="0" t="n">
        <v>3.39</v>
      </c>
      <c r="J632" s="0" t="str">
        <f aca="false">IF(OR(MONTH(C632)&lt;=3,MONTH(C632)&gt;=10),"Oct-Mar","Apr-Sep")</f>
        <v>Oct-Mar</v>
      </c>
    </row>
    <row r="633" customFormat="false" ht="12.75" hidden="false" customHeight="false" outlineLevel="0" collapsed="false">
      <c r="B633" s="3" t="e">
        <f aca="false">WEEKNUM(C633)&amp;"-"&amp;YEAR(C633)</f>
        <v>#VALUE!</v>
      </c>
      <c r="C633" s="4" t="n">
        <v>35724</v>
      </c>
      <c r="D633" s="1" t="n">
        <f aca="false">E633/100*42/5.825-F633</f>
        <v>0.752017167381974</v>
      </c>
      <c r="E633" s="0" t="n">
        <v>57.64</v>
      </c>
      <c r="F633" s="0" t="n">
        <v>3.404</v>
      </c>
      <c r="J633" s="0" t="str">
        <f aca="false">IF(OR(MONTH(C633)&lt;=3,MONTH(C633)&gt;=10),"Oct-Mar","Apr-Sep")</f>
        <v>Oct-Mar</v>
      </c>
    </row>
    <row r="634" customFormat="false" ht="12.75" hidden="false" customHeight="false" outlineLevel="0" collapsed="false">
      <c r="B634" s="3" t="e">
        <f aca="false">WEEKNUM(C634)&amp;"-"&amp;YEAR(C634)</f>
        <v>#VALUE!</v>
      </c>
      <c r="C634" s="4" t="n">
        <v>35725</v>
      </c>
      <c r="D634" s="1" t="n">
        <f aca="false">E634/100*42/5.825-F634</f>
        <v>0.70049356223176</v>
      </c>
      <c r="E634" s="0" t="n">
        <v>58.77</v>
      </c>
      <c r="F634" s="0" t="n">
        <v>3.537</v>
      </c>
      <c r="J634" s="0" t="str">
        <f aca="false">IF(OR(MONTH(C634)&lt;=3,MONTH(C634)&gt;=10),"Oct-Mar","Apr-Sep")</f>
        <v>Oct-Mar</v>
      </c>
    </row>
    <row r="635" customFormat="false" ht="12.75" hidden="false" customHeight="false" outlineLevel="0" collapsed="false">
      <c r="B635" s="3" t="e">
        <f aca="false">WEEKNUM(C635)&amp;"-"&amp;YEAR(C635)</f>
        <v>#VALUE!</v>
      </c>
      <c r="C635" s="4" t="n">
        <v>35726</v>
      </c>
      <c r="D635" s="1" t="n">
        <f aca="false">E635/100*42/5.825-F635</f>
        <v>0.759463519313305</v>
      </c>
      <c r="E635" s="0" t="n">
        <v>58.09</v>
      </c>
      <c r="F635" s="0" t="n">
        <v>3.429</v>
      </c>
      <c r="J635" s="0" t="str">
        <f aca="false">IF(OR(MONTH(C635)&lt;=3,MONTH(C635)&gt;=10),"Oct-Mar","Apr-Sep")</f>
        <v>Oct-Mar</v>
      </c>
    </row>
    <row r="636" customFormat="false" ht="12.75" hidden="false" customHeight="false" outlineLevel="0" collapsed="false">
      <c r="B636" s="3" t="e">
        <f aca="false">WEEKNUM(C636)&amp;"-"&amp;YEAR(C636)</f>
        <v>#VALUE!</v>
      </c>
      <c r="C636" s="4" t="n">
        <v>35727</v>
      </c>
      <c r="D636" s="1" t="n">
        <f aca="false">E636/100*42/5.825-F636</f>
        <v>0.564034334763949</v>
      </c>
      <c r="E636" s="0" t="n">
        <v>57.03</v>
      </c>
      <c r="F636" s="0" t="n">
        <v>3.548</v>
      </c>
      <c r="J636" s="0" t="str">
        <f aca="false">IF(OR(MONTH(C636)&lt;=3,MONTH(C636)&gt;=10),"Oct-Mar","Apr-Sep")</f>
        <v>Oct-Mar</v>
      </c>
    </row>
    <row r="637" customFormat="false" ht="12.75" hidden="false" customHeight="false" outlineLevel="0" collapsed="false">
      <c r="B637" s="3" t="e">
        <f aca="false">WEEKNUM(C637)&amp;"-"&amp;YEAR(C637)</f>
        <v>#VALUE!</v>
      </c>
      <c r="C637" s="4" t="n">
        <v>35730</v>
      </c>
      <c r="D637" s="1" t="n">
        <f aca="false">E637/100*42/5.825-F637</f>
        <v>0.378227467811159</v>
      </c>
      <c r="E637" s="0" t="n">
        <v>57.74</v>
      </c>
      <c r="F637" s="0" t="n">
        <v>3.785</v>
      </c>
      <c r="J637" s="0" t="str">
        <f aca="false">IF(OR(MONTH(C637)&lt;=3,MONTH(C637)&gt;=10),"Oct-Mar","Apr-Sep")</f>
        <v>Oct-Mar</v>
      </c>
    </row>
    <row r="638" customFormat="false" ht="12.75" hidden="false" customHeight="false" outlineLevel="0" collapsed="false">
      <c r="B638" s="3" t="e">
        <f aca="false">WEEKNUM(C638)&amp;"-"&amp;YEAR(C638)</f>
        <v>#VALUE!</v>
      </c>
      <c r="C638" s="4" t="n">
        <v>35731</v>
      </c>
      <c r="D638" s="1" t="n">
        <f aca="false">E638/100*42/5.825-F638</f>
        <v>0.608261802575108</v>
      </c>
      <c r="E638" s="0" t="n">
        <v>56.52</v>
      </c>
      <c r="F638" s="0" t="n">
        <v>3.467</v>
      </c>
      <c r="J638" s="0" t="str">
        <f aca="false">IF(OR(MONTH(C638)&lt;=3,MONTH(C638)&gt;=10),"Oct-Mar","Apr-Sep")</f>
        <v>Oct-Mar</v>
      </c>
    </row>
    <row r="639" customFormat="false" ht="12.75" hidden="false" customHeight="false" outlineLevel="0" collapsed="false">
      <c r="B639" s="3" t="e">
        <f aca="false">WEEKNUM(C639)&amp;"-"&amp;YEAR(C639)</f>
        <v>#VALUE!</v>
      </c>
      <c r="C639" s="4" t="n">
        <v>35732</v>
      </c>
      <c r="D639" s="1" t="n">
        <f aca="false">E639/100*42/5.825-F639</f>
        <v>0.857570815450644</v>
      </c>
      <c r="E639" s="0" t="n">
        <v>57.19</v>
      </c>
      <c r="F639" s="0" t="n">
        <v>3.266</v>
      </c>
      <c r="J639" s="0" t="str">
        <f aca="false">IF(OR(MONTH(C639)&lt;=3,MONTH(C639)&gt;=10),"Oct-Mar","Apr-Sep")</f>
        <v>Oct-Mar</v>
      </c>
    </row>
    <row r="640" customFormat="false" ht="12.75" hidden="false" customHeight="false" outlineLevel="0" collapsed="false">
      <c r="B640" s="3" t="e">
        <f aca="false">WEEKNUM(C640)&amp;"-"&amp;YEAR(C640)</f>
        <v>#VALUE!</v>
      </c>
      <c r="C640" s="4" t="n">
        <v>35733</v>
      </c>
      <c r="D640" s="1" t="n">
        <f aca="false">E640/100*42/5.825-F640</f>
        <v>0.712626609442059</v>
      </c>
      <c r="E640" s="0" t="n">
        <v>58.12</v>
      </c>
      <c r="F640" s="0" t="n">
        <v>3.478</v>
      </c>
      <c r="J640" s="0" t="str">
        <f aca="false">IF(OR(MONTH(C640)&lt;=3,MONTH(C640)&gt;=10),"Oct-Mar","Apr-Sep")</f>
        <v>Oct-Mar</v>
      </c>
    </row>
    <row r="641" customFormat="false" ht="12.75" hidden="false" customHeight="false" outlineLevel="0" collapsed="false">
      <c r="B641" s="3" t="e">
        <f aca="false">WEEKNUM(C641)&amp;"-"&amp;YEAR(C641)</f>
        <v>#VALUE!</v>
      </c>
      <c r="C641" s="4" t="n">
        <v>35734</v>
      </c>
      <c r="D641" s="1" t="n">
        <f aca="false">E641/100*42/5.825-F641</f>
        <v>0.613390557939914</v>
      </c>
      <c r="E641" s="0" t="n">
        <v>57.77</v>
      </c>
      <c r="F641" s="0" t="n">
        <v>3.552</v>
      </c>
      <c r="J641" s="0" t="str">
        <f aca="false">IF(OR(MONTH(C641)&lt;=3,MONTH(C641)&gt;=10),"Oct-Mar","Apr-Sep")</f>
        <v>Oct-Mar</v>
      </c>
    </row>
    <row r="642" customFormat="false" ht="12.75" hidden="false" customHeight="false" outlineLevel="0" collapsed="false">
      <c r="B642" s="3" t="e">
        <f aca="false">WEEKNUM(C642)&amp;"-"&amp;YEAR(C642)</f>
        <v>#VALUE!</v>
      </c>
      <c r="C642" s="4" t="n">
        <v>35737</v>
      </c>
      <c r="D642" s="1" t="n">
        <f aca="false">E642/100*42/5.825-F642</f>
        <v>0.867214592274678</v>
      </c>
      <c r="E642" s="0" t="n">
        <v>58.78</v>
      </c>
      <c r="F642" s="0" t="n">
        <v>3.371</v>
      </c>
      <c r="J642" s="0" t="str">
        <f aca="false">IF(OR(MONTH(C642)&lt;=3,MONTH(C642)&gt;=10),"Oct-Mar","Apr-Sep")</f>
        <v>Oct-Mar</v>
      </c>
    </row>
    <row r="643" customFormat="false" ht="12.75" hidden="false" customHeight="false" outlineLevel="0" collapsed="false">
      <c r="B643" s="3" t="e">
        <f aca="false">WEEKNUM(C643)&amp;"-"&amp;YEAR(C643)</f>
        <v>#VALUE!</v>
      </c>
      <c r="C643" s="4" t="n">
        <v>35738</v>
      </c>
      <c r="D643" s="1" t="n">
        <f aca="false">E643/100*42/5.825-F643</f>
        <v>0.766905579399142</v>
      </c>
      <c r="E643" s="0" t="n">
        <v>58.11</v>
      </c>
      <c r="F643" s="0" t="n">
        <v>3.423</v>
      </c>
      <c r="J643" s="0" t="str">
        <f aca="false">IF(OR(MONTH(C643)&lt;=3,MONTH(C643)&gt;=10),"Oct-Mar","Apr-Sep")</f>
        <v>Oct-Mar</v>
      </c>
    </row>
    <row r="644" customFormat="false" ht="12.75" hidden="false" customHeight="false" outlineLevel="0" collapsed="false">
      <c r="B644" s="3" t="e">
        <f aca="false">WEEKNUM(C644)&amp;"-"&amp;YEAR(C644)</f>
        <v>#VALUE!</v>
      </c>
      <c r="C644" s="4" t="n">
        <v>35739</v>
      </c>
      <c r="D644" s="1" t="n">
        <f aca="false">E644/100*42/5.825-F644</f>
        <v>0.654849785407725</v>
      </c>
      <c r="E644" s="0" t="n">
        <v>57.18</v>
      </c>
      <c r="F644" s="0" t="n">
        <v>3.468</v>
      </c>
      <c r="J644" s="0" t="str">
        <f aca="false">IF(OR(MONTH(C644)&lt;=3,MONTH(C644)&gt;=10),"Oct-Mar","Apr-Sep")</f>
        <v>Oct-Mar</v>
      </c>
    </row>
    <row r="645" customFormat="false" ht="12.75" hidden="false" customHeight="false" outlineLevel="0" collapsed="false">
      <c r="B645" s="3" t="e">
        <f aca="false">WEEKNUM(C645)&amp;"-"&amp;YEAR(C645)</f>
        <v>#VALUE!</v>
      </c>
      <c r="C645" s="4" t="n">
        <v>35740</v>
      </c>
      <c r="D645" s="1" t="n">
        <f aca="false">E645/100*42/5.825-F645</f>
        <v>0.748875536480687</v>
      </c>
      <c r="E645" s="0" t="n">
        <v>57.43</v>
      </c>
      <c r="F645" s="0" t="n">
        <v>3.392</v>
      </c>
      <c r="J645" s="0" t="str">
        <f aca="false">IF(OR(MONTH(C645)&lt;=3,MONTH(C645)&gt;=10),"Oct-Mar","Apr-Sep")</f>
        <v>Oct-Mar</v>
      </c>
    </row>
    <row r="646" customFormat="false" ht="12.75" hidden="false" customHeight="false" outlineLevel="0" collapsed="false">
      <c r="B646" s="3" t="e">
        <f aca="false">WEEKNUM(C646)&amp;"-"&amp;YEAR(C646)</f>
        <v>#VALUE!</v>
      </c>
      <c r="C646" s="4" t="n">
        <v>35741</v>
      </c>
      <c r="D646" s="1" t="n">
        <f aca="false">E646/100*42/5.825-F646</f>
        <v>0.92525321888412</v>
      </c>
      <c r="E646" s="0" t="n">
        <v>57.99</v>
      </c>
      <c r="F646" s="0" t="n">
        <v>3.256</v>
      </c>
      <c r="J646" s="0" t="str">
        <f aca="false">IF(OR(MONTH(C646)&lt;=3,MONTH(C646)&gt;=10),"Oct-Mar","Apr-Sep")</f>
        <v>Oct-Mar</v>
      </c>
    </row>
    <row r="647" customFormat="false" ht="12.75" hidden="false" customHeight="false" outlineLevel="0" collapsed="false">
      <c r="B647" s="3" t="e">
        <f aca="false">WEEKNUM(C647)&amp;"-"&amp;YEAR(C647)</f>
        <v>#VALUE!</v>
      </c>
      <c r="C647" s="4" t="n">
        <v>35744</v>
      </c>
      <c r="D647" s="1" t="n">
        <f aca="false">E647/100*42/5.825-F647</f>
        <v>0.697060085836911</v>
      </c>
      <c r="E647" s="0" t="n">
        <v>57.28</v>
      </c>
      <c r="F647" s="0" t="n">
        <v>3.433</v>
      </c>
      <c r="J647" s="0" t="str">
        <f aca="false">IF(OR(MONTH(C647)&lt;=3,MONTH(C647)&gt;=10),"Oct-Mar","Apr-Sep")</f>
        <v>Oct-Mar</v>
      </c>
    </row>
    <row r="648" customFormat="false" ht="12.75" hidden="false" customHeight="false" outlineLevel="0" collapsed="false">
      <c r="B648" s="3" t="e">
        <f aca="false">WEEKNUM(C648)&amp;"-"&amp;YEAR(C648)</f>
        <v>#VALUE!</v>
      </c>
      <c r="C648" s="4" t="n">
        <v>35745</v>
      </c>
      <c r="D648" s="1" t="n">
        <f aca="false">E648/100*42/5.825-F648</f>
        <v>0.673995708154506</v>
      </c>
      <c r="E648" s="0" t="n">
        <v>57.82</v>
      </c>
      <c r="F648" s="0" t="n">
        <v>3.495</v>
      </c>
      <c r="J648" s="0" t="str">
        <f aca="false">IF(OR(MONTH(C648)&lt;=3,MONTH(C648)&gt;=10),"Oct-Mar","Apr-Sep")</f>
        <v>Oct-Mar</v>
      </c>
    </row>
    <row r="649" customFormat="false" ht="12.75" hidden="false" customHeight="false" outlineLevel="0" collapsed="false">
      <c r="B649" s="3" t="e">
        <f aca="false">WEEKNUM(C649)&amp;"-"&amp;YEAR(C649)</f>
        <v>#VALUE!</v>
      </c>
      <c r="C649" s="4" t="n">
        <v>35746</v>
      </c>
      <c r="D649" s="1" t="n">
        <f aca="false">E649/100*42/5.825-F649</f>
        <v>0.699206008583692</v>
      </c>
      <c r="E649" s="0" t="n">
        <v>57.92</v>
      </c>
      <c r="F649" s="0" t="n">
        <v>3.477</v>
      </c>
      <c r="J649" s="0" t="str">
        <f aca="false">IF(OR(MONTH(C649)&lt;=3,MONTH(C649)&gt;=10),"Oct-Mar","Apr-Sep")</f>
        <v>Oct-Mar</v>
      </c>
    </row>
    <row r="650" customFormat="false" ht="12.75" hidden="false" customHeight="false" outlineLevel="0" collapsed="false">
      <c r="B650" s="3" t="e">
        <f aca="false">WEEKNUM(C650)&amp;"-"&amp;YEAR(C650)</f>
        <v>#VALUE!</v>
      </c>
      <c r="C650" s="4" t="n">
        <v>35747</v>
      </c>
      <c r="D650" s="1" t="n">
        <f aca="false">E650/100*42/5.825-F650</f>
        <v>0.975678111587982</v>
      </c>
      <c r="E650" s="0" t="n">
        <v>58.62</v>
      </c>
      <c r="F650" s="0" t="n">
        <v>3.251</v>
      </c>
      <c r="J650" s="0" t="str">
        <f aca="false">IF(OR(MONTH(C650)&lt;=3,MONTH(C650)&gt;=10),"Oct-Mar","Apr-Sep")</f>
        <v>Oct-Mar</v>
      </c>
    </row>
    <row r="651" customFormat="false" ht="12.75" hidden="false" customHeight="false" outlineLevel="0" collapsed="false">
      <c r="B651" s="3" t="e">
        <f aca="false">WEEKNUM(C651)&amp;"-"&amp;YEAR(C651)</f>
        <v>#VALUE!</v>
      </c>
      <c r="C651" s="4" t="n">
        <v>35748</v>
      </c>
      <c r="D651" s="1" t="n">
        <f aca="false">E651/100*42/5.825-F651</f>
        <v>1.26401287553648</v>
      </c>
      <c r="E651" s="0" t="n">
        <v>59.54</v>
      </c>
      <c r="F651" s="0" t="n">
        <v>3.029</v>
      </c>
      <c r="J651" s="0" t="str">
        <f aca="false">IF(OR(MONTH(C651)&lt;=3,MONTH(C651)&gt;=10),"Oct-Mar","Apr-Sep")</f>
        <v>Oct-Mar</v>
      </c>
    </row>
    <row r="652" customFormat="false" ht="12.75" hidden="false" customHeight="false" outlineLevel="0" collapsed="false">
      <c r="B652" s="3" t="e">
        <f aca="false">WEEKNUM(C652)&amp;"-"&amp;YEAR(C652)</f>
        <v>#VALUE!</v>
      </c>
      <c r="C652" s="4" t="n">
        <v>35751</v>
      </c>
      <c r="D652" s="1" t="n">
        <f aca="false">E652/100*42/5.825-F652</f>
        <v>1.20115879828326</v>
      </c>
      <c r="E652" s="0" t="n">
        <v>57.85</v>
      </c>
      <c r="F652" s="0" t="n">
        <v>2.97</v>
      </c>
      <c r="J652" s="0" t="str">
        <f aca="false">IF(OR(MONTH(C652)&lt;=3,MONTH(C652)&gt;=10),"Oct-Mar","Apr-Sep")</f>
        <v>Oct-Mar</v>
      </c>
    </row>
    <row r="653" customFormat="false" ht="12.75" hidden="false" customHeight="false" outlineLevel="0" collapsed="false">
      <c r="B653" s="3" t="e">
        <f aca="false">WEEKNUM(C653)&amp;"-"&amp;YEAR(C653)</f>
        <v>#VALUE!</v>
      </c>
      <c r="C653" s="4" t="n">
        <v>35752</v>
      </c>
      <c r="D653" s="1" t="n">
        <f aca="false">E653/100*42/5.825-F653</f>
        <v>1.20485407725322</v>
      </c>
      <c r="E653" s="0" t="n">
        <v>57.61</v>
      </c>
      <c r="F653" s="0" t="n">
        <v>2.949</v>
      </c>
      <c r="J653" s="0" t="str">
        <f aca="false">IF(OR(MONTH(C653)&lt;=3,MONTH(C653)&gt;=10),"Oct-Mar","Apr-Sep")</f>
        <v>Oct-Mar</v>
      </c>
    </row>
    <row r="654" customFormat="false" ht="12.75" hidden="false" customHeight="false" outlineLevel="0" collapsed="false">
      <c r="B654" s="3" t="e">
        <f aca="false">WEEKNUM(C654)&amp;"-"&amp;YEAR(C654)</f>
        <v>#VALUE!</v>
      </c>
      <c r="C654" s="4" t="n">
        <v>35753</v>
      </c>
      <c r="D654" s="1" t="n">
        <f aca="false">E654/100*42/5.825-F654</f>
        <v>1.22507725321888</v>
      </c>
      <c r="E654" s="0" t="n">
        <v>56.67</v>
      </c>
      <c r="F654" s="0" t="n">
        <v>2.861</v>
      </c>
      <c r="J654" s="0" t="str">
        <f aca="false">IF(OR(MONTH(C654)&lt;=3,MONTH(C654)&gt;=10),"Oct-Mar","Apr-Sep")</f>
        <v>Oct-Mar</v>
      </c>
    </row>
    <row r="655" customFormat="false" ht="12.75" hidden="false" customHeight="false" outlineLevel="0" collapsed="false">
      <c r="B655" s="3" t="e">
        <f aca="false">WEEKNUM(C655)&amp;"-"&amp;YEAR(C655)</f>
        <v>#VALUE!</v>
      </c>
      <c r="C655" s="4" t="n">
        <v>35754</v>
      </c>
      <c r="D655" s="1" t="n">
        <f aca="false">E655/100*42/5.825-F655</f>
        <v>1.29011158798283</v>
      </c>
      <c r="E655" s="0" t="n">
        <v>55.45</v>
      </c>
      <c r="F655" s="0" t="n">
        <v>2.708</v>
      </c>
      <c r="J655" s="0" t="str">
        <f aca="false">IF(OR(MONTH(C655)&lt;=3,MONTH(C655)&gt;=10),"Oct-Mar","Apr-Sep")</f>
        <v>Oct-Mar</v>
      </c>
    </row>
    <row r="656" customFormat="false" ht="12.75" hidden="false" customHeight="false" outlineLevel="0" collapsed="false">
      <c r="B656" s="3" t="e">
        <f aca="false">WEEKNUM(C656)&amp;"-"&amp;YEAR(C656)</f>
        <v>#VALUE!</v>
      </c>
      <c r="C656" s="4" t="n">
        <v>35755</v>
      </c>
      <c r="D656" s="1" t="n">
        <f aca="false">E656/100*42/5.825-F656</f>
        <v>1.23827467811159</v>
      </c>
      <c r="E656" s="0" t="n">
        <v>55.48</v>
      </c>
      <c r="F656" s="0" t="n">
        <v>2.762</v>
      </c>
      <c r="J656" s="0" t="str">
        <f aca="false">IF(OR(MONTH(C656)&lt;=3,MONTH(C656)&gt;=10),"Oct-Mar","Apr-Sep")</f>
        <v>Oct-Mar</v>
      </c>
    </row>
    <row r="657" customFormat="false" ht="12.75" hidden="false" customHeight="false" outlineLevel="0" collapsed="false">
      <c r="B657" s="3" t="e">
        <f aca="false">WEEKNUM(C657)&amp;"-"&amp;YEAR(C657)</f>
        <v>#VALUE!</v>
      </c>
      <c r="C657" s="4" t="n">
        <v>35758</v>
      </c>
      <c r="D657" s="1" t="n">
        <f aca="false">E657/100*42/5.825-F657</f>
        <v>1.43192703862661</v>
      </c>
      <c r="E657" s="0" t="n">
        <v>55.6</v>
      </c>
      <c r="F657" s="0" t="n">
        <v>2.577</v>
      </c>
      <c r="J657" s="0" t="str">
        <f aca="false">IF(OR(MONTH(C657)&lt;=3,MONTH(C657)&gt;=10),"Oct-Mar","Apr-Sep")</f>
        <v>Oct-Mar</v>
      </c>
    </row>
    <row r="658" customFormat="false" ht="12.75" hidden="false" customHeight="false" outlineLevel="0" collapsed="false">
      <c r="B658" s="3" t="e">
        <f aca="false">WEEKNUM(C658)&amp;"-"&amp;YEAR(C658)</f>
        <v>#VALUE!</v>
      </c>
      <c r="C658" s="4" t="n">
        <v>35759</v>
      </c>
      <c r="D658" s="1" t="n">
        <f aca="false">E658/100*42/5.825-F658</f>
        <v>1.34099570815451</v>
      </c>
      <c r="E658" s="0" t="n">
        <v>55.49</v>
      </c>
      <c r="F658" s="0" t="n">
        <v>2.66</v>
      </c>
      <c r="J658" s="0" t="str">
        <f aca="false">IF(OR(MONTH(C658)&lt;=3,MONTH(C658)&gt;=10),"Oct-Mar","Apr-Sep")</f>
        <v>Oct-Mar</v>
      </c>
    </row>
    <row r="659" customFormat="false" ht="12.75" hidden="false" customHeight="false" outlineLevel="0" collapsed="false">
      <c r="B659" s="3" t="e">
        <f aca="false">WEEKNUM(C659)&amp;"-"&amp;YEAR(C659)</f>
        <v>#VALUE!</v>
      </c>
      <c r="C659" s="4" t="n">
        <v>35760</v>
      </c>
      <c r="D659" s="1" t="n">
        <f aca="false">E659/100*42/5.825-F659</f>
        <v>1.250669527897</v>
      </c>
      <c r="E659" s="0" t="n">
        <v>53.1</v>
      </c>
      <c r="F659" s="0" t="n">
        <v>2.578</v>
      </c>
      <c r="J659" s="0" t="str">
        <f aca="false">IF(OR(MONTH(C659)&lt;=3,MONTH(C659)&gt;=10),"Oct-Mar","Apr-Sep")</f>
        <v>Oct-Mar</v>
      </c>
    </row>
    <row r="660" customFormat="false" ht="12.75" hidden="false" customHeight="false" outlineLevel="0" collapsed="false">
      <c r="B660" s="3" t="e">
        <f aca="false">WEEKNUM(C660)&amp;"-"&amp;YEAR(C660)</f>
        <v>#VALUE!</v>
      </c>
      <c r="C660" s="4" t="n">
        <v>35765</v>
      </c>
      <c r="D660" s="1" t="n">
        <f aca="false">E660/100*42/5.825-F660</f>
        <v>1.03254935622318</v>
      </c>
      <c r="E660" s="0" t="n">
        <v>52.71</v>
      </c>
      <c r="F660" s="0" t="n">
        <v>2.768</v>
      </c>
      <c r="J660" s="0" t="str">
        <f aca="false">IF(OR(MONTH(C660)&lt;=3,MONTH(C660)&gt;=10),"Oct-Mar","Apr-Sep")</f>
        <v>Oct-Mar</v>
      </c>
    </row>
    <row r="661" customFormat="false" ht="12.75" hidden="false" customHeight="false" outlineLevel="0" collapsed="false">
      <c r="B661" s="3" t="e">
        <f aca="false">WEEKNUM(C661)&amp;"-"&amp;YEAR(C661)</f>
        <v>#VALUE!</v>
      </c>
      <c r="C661" s="4" t="n">
        <v>35766</v>
      </c>
      <c r="D661" s="1" t="n">
        <f aca="false">E661/100*42/5.825-F661</f>
        <v>1.12148497854077</v>
      </c>
      <c r="E661" s="0" t="n">
        <v>53.25</v>
      </c>
      <c r="F661" s="0" t="n">
        <v>2.718</v>
      </c>
      <c r="J661" s="0" t="str">
        <f aca="false">IF(OR(MONTH(C661)&lt;=3,MONTH(C661)&gt;=10),"Oct-Mar","Apr-Sep")</f>
        <v>Oct-Mar</v>
      </c>
    </row>
    <row r="662" customFormat="false" ht="12.75" hidden="false" customHeight="false" outlineLevel="0" collapsed="false">
      <c r="B662" s="3" t="e">
        <f aca="false">WEEKNUM(C662)&amp;"-"&amp;YEAR(C662)</f>
        <v>#VALUE!</v>
      </c>
      <c r="C662" s="4" t="n">
        <v>35767</v>
      </c>
      <c r="D662" s="1" t="n">
        <f aca="false">E662/100*42/5.825-F662</f>
        <v>1.24851072961373</v>
      </c>
      <c r="E662" s="0" t="n">
        <v>53.5</v>
      </c>
      <c r="F662" s="0" t="n">
        <v>2.609</v>
      </c>
      <c r="J662" s="0" t="str">
        <f aca="false">IF(OR(MONTH(C662)&lt;=3,MONTH(C662)&gt;=10),"Oct-Mar","Apr-Sep")</f>
        <v>Oct-Mar</v>
      </c>
    </row>
    <row r="663" customFormat="false" ht="12.75" hidden="false" customHeight="false" outlineLevel="0" collapsed="false">
      <c r="B663" s="3" t="e">
        <f aca="false">WEEKNUM(C663)&amp;"-"&amp;YEAR(C663)</f>
        <v>#VALUE!</v>
      </c>
      <c r="C663" s="4" t="n">
        <v>35768</v>
      </c>
      <c r="D663" s="1" t="n">
        <f aca="false">E663/100*42/5.825-F663</f>
        <v>1.39069527896996</v>
      </c>
      <c r="E663" s="0" t="n">
        <v>53.35</v>
      </c>
      <c r="F663" s="0" t="n">
        <v>2.456</v>
      </c>
      <c r="J663" s="0" t="str">
        <f aca="false">IF(OR(MONTH(C663)&lt;=3,MONTH(C663)&gt;=10),"Oct-Mar","Apr-Sep")</f>
        <v>Oct-Mar</v>
      </c>
    </row>
    <row r="664" customFormat="false" ht="12.75" hidden="false" customHeight="false" outlineLevel="0" collapsed="false">
      <c r="B664" s="3" t="e">
        <f aca="false">WEEKNUM(C664)&amp;"-"&amp;YEAR(C664)</f>
        <v>#VALUE!</v>
      </c>
      <c r="C664" s="4" t="n">
        <v>35769</v>
      </c>
      <c r="D664" s="1" t="n">
        <f aca="false">E664/100*42/5.825-F664</f>
        <v>1.39585836909871</v>
      </c>
      <c r="E664" s="0" t="n">
        <v>53.38</v>
      </c>
      <c r="F664" s="0" t="n">
        <v>2.453</v>
      </c>
      <c r="J664" s="0" t="str">
        <f aca="false">IF(OR(MONTH(C664)&lt;=3,MONTH(C664)&gt;=10),"Oct-Mar","Apr-Sep")</f>
        <v>Oct-Mar</v>
      </c>
    </row>
    <row r="665" customFormat="false" ht="12.75" hidden="false" customHeight="false" outlineLevel="0" collapsed="false">
      <c r="B665" s="3" t="e">
        <f aca="false">WEEKNUM(C665)&amp;"-"&amp;YEAR(C665)</f>
        <v>#VALUE!</v>
      </c>
      <c r="C665" s="4" t="n">
        <v>35772</v>
      </c>
      <c r="D665" s="1" t="n">
        <f aca="false">E665/100*42/5.825-F665</f>
        <v>1.43695278969957</v>
      </c>
      <c r="E665" s="0" t="n">
        <v>53.52</v>
      </c>
      <c r="F665" s="0" t="n">
        <v>2.422</v>
      </c>
      <c r="J665" s="0" t="str">
        <f aca="false">IF(OR(MONTH(C665)&lt;=3,MONTH(C665)&gt;=10),"Oct-Mar","Apr-Sep")</f>
        <v>Oct-Mar</v>
      </c>
    </row>
    <row r="666" customFormat="false" ht="12.75" hidden="false" customHeight="false" outlineLevel="0" collapsed="false">
      <c r="B666" s="3" t="e">
        <f aca="false">WEEKNUM(C666)&amp;"-"&amp;YEAR(C666)</f>
        <v>#VALUE!</v>
      </c>
      <c r="C666" s="4" t="n">
        <v>35773</v>
      </c>
      <c r="D666" s="1" t="n">
        <f aca="false">E666/100*42/5.825-F666</f>
        <v>1.30411158798283</v>
      </c>
      <c r="E666" s="0" t="n">
        <v>53.12</v>
      </c>
      <c r="F666" s="0" t="n">
        <v>2.526</v>
      </c>
      <c r="J666" s="0" t="str">
        <f aca="false">IF(OR(MONTH(C666)&lt;=3,MONTH(C666)&gt;=10),"Oct-Mar","Apr-Sep")</f>
        <v>Oct-Mar</v>
      </c>
    </row>
    <row r="667" customFormat="false" ht="12.75" hidden="false" customHeight="false" outlineLevel="0" collapsed="false">
      <c r="B667" s="3" t="e">
        <f aca="false">WEEKNUM(C667)&amp;"-"&amp;YEAR(C667)</f>
        <v>#VALUE!</v>
      </c>
      <c r="C667" s="4" t="n">
        <v>35774</v>
      </c>
      <c r="D667" s="1" t="n">
        <f aca="false">E667/100*42/5.825-F667</f>
        <v>1.37084120171674</v>
      </c>
      <c r="E667" s="0" t="n">
        <v>51.66</v>
      </c>
      <c r="F667" s="0" t="n">
        <v>2.354</v>
      </c>
      <c r="J667" s="0" t="str">
        <f aca="false">IF(OR(MONTH(C667)&lt;=3,MONTH(C667)&gt;=10),"Oct-Mar","Apr-Sep")</f>
        <v>Oct-Mar</v>
      </c>
    </row>
    <row r="668" customFormat="false" ht="12.75" hidden="false" customHeight="false" outlineLevel="0" collapsed="false">
      <c r="B668" s="3" t="e">
        <f aca="false">WEEKNUM(C668)&amp;"-"&amp;YEAR(C668)</f>
        <v>#VALUE!</v>
      </c>
      <c r="C668" s="4" t="n">
        <v>35775</v>
      </c>
      <c r="D668" s="1" t="n">
        <f aca="false">E668/100*42/5.825-F668</f>
        <v>1.36669957081545</v>
      </c>
      <c r="E668" s="0" t="n">
        <v>51.45</v>
      </c>
      <c r="F668" s="0" t="n">
        <v>2.343</v>
      </c>
      <c r="J668" s="0" t="str">
        <f aca="false">IF(OR(MONTH(C668)&lt;=3,MONTH(C668)&gt;=10),"Oct-Mar","Apr-Sep")</f>
        <v>Oct-Mar</v>
      </c>
    </row>
    <row r="669" customFormat="false" ht="12.75" hidden="false" customHeight="false" outlineLevel="0" collapsed="false">
      <c r="B669" s="3" t="e">
        <f aca="false">WEEKNUM(C669)&amp;"-"&amp;YEAR(C669)</f>
        <v>#VALUE!</v>
      </c>
      <c r="C669" s="4" t="n">
        <v>35776</v>
      </c>
      <c r="D669" s="1" t="n">
        <f aca="false">E669/100*42/5.825-F669</f>
        <v>1.37937768240343</v>
      </c>
      <c r="E669" s="0" t="n">
        <v>51.82</v>
      </c>
      <c r="F669" s="0" t="n">
        <v>2.357</v>
      </c>
      <c r="J669" s="0" t="str">
        <f aca="false">IF(OR(MONTH(C669)&lt;=3,MONTH(C669)&gt;=10),"Oct-Mar","Apr-Sep")</f>
        <v>Oct-Mar</v>
      </c>
    </row>
    <row r="670" customFormat="false" ht="12.75" hidden="false" customHeight="false" outlineLevel="0" collapsed="false">
      <c r="B670" s="3" t="e">
        <f aca="false">WEEKNUM(C670)&amp;"-"&amp;YEAR(C670)</f>
        <v>#VALUE!</v>
      </c>
      <c r="C670" s="4" t="n">
        <v>35779</v>
      </c>
      <c r="D670" s="1" t="n">
        <f aca="false">E670/100*42/5.825-F670</f>
        <v>1.40702575107296</v>
      </c>
      <c r="E670" s="0" t="n">
        <v>51.51</v>
      </c>
      <c r="F670" s="0" t="n">
        <v>2.307</v>
      </c>
      <c r="J670" s="0" t="str">
        <f aca="false">IF(OR(MONTH(C670)&lt;=3,MONTH(C670)&gt;=10),"Oct-Mar","Apr-Sep")</f>
        <v>Oct-Mar</v>
      </c>
    </row>
    <row r="671" customFormat="false" ht="12.75" hidden="false" customHeight="false" outlineLevel="0" collapsed="false">
      <c r="B671" s="3" t="e">
        <f aca="false">WEEKNUM(C671)&amp;"-"&amp;YEAR(C671)</f>
        <v>#VALUE!</v>
      </c>
      <c r="C671" s="4" t="n">
        <v>35780</v>
      </c>
      <c r="D671" s="1" t="n">
        <f aca="false">E671/100*42/5.825-F671</f>
        <v>1.31079399141631</v>
      </c>
      <c r="E671" s="0" t="n">
        <v>51.59</v>
      </c>
      <c r="F671" s="0" t="n">
        <v>2.409</v>
      </c>
      <c r="J671" s="0" t="str">
        <f aca="false">IF(OR(MONTH(C671)&lt;=3,MONTH(C671)&gt;=10),"Oct-Mar","Apr-Sep")</f>
        <v>Oct-Mar</v>
      </c>
    </row>
    <row r="672" customFormat="false" ht="12.75" hidden="false" customHeight="false" outlineLevel="0" collapsed="false">
      <c r="B672" s="3" t="e">
        <f aca="false">WEEKNUM(C672)&amp;"-"&amp;YEAR(C672)</f>
        <v>#VALUE!</v>
      </c>
      <c r="C672" s="4" t="n">
        <v>35781</v>
      </c>
      <c r="D672" s="1" t="n">
        <f aca="false">E672/100*42/5.825-F672</f>
        <v>1.29549356223176</v>
      </c>
      <c r="E672" s="0" t="n">
        <v>51.78</v>
      </c>
      <c r="F672" s="0" t="n">
        <v>2.438</v>
      </c>
      <c r="J672" s="0" t="str">
        <f aca="false">IF(OR(MONTH(C672)&lt;=3,MONTH(C672)&gt;=10),"Oct-Mar","Apr-Sep")</f>
        <v>Oct-Mar</v>
      </c>
    </row>
    <row r="673" customFormat="false" ht="12.75" hidden="false" customHeight="false" outlineLevel="0" collapsed="false">
      <c r="B673" s="3" t="e">
        <f aca="false">WEEKNUM(C673)&amp;"-"&amp;YEAR(C673)</f>
        <v>#VALUE!</v>
      </c>
      <c r="C673" s="4" t="n">
        <v>35782</v>
      </c>
      <c r="D673" s="1" t="n">
        <f aca="false">E673/100*42/5.825-F673</f>
        <v>1.38350214592275</v>
      </c>
      <c r="E673" s="0" t="n">
        <v>52.64</v>
      </c>
      <c r="F673" s="0" t="n">
        <v>2.412</v>
      </c>
      <c r="J673" s="0" t="str">
        <f aca="false">IF(OR(MONTH(C673)&lt;=3,MONTH(C673)&gt;=10),"Oct-Mar","Apr-Sep")</f>
        <v>Oct-Mar</v>
      </c>
    </row>
    <row r="674" customFormat="false" ht="12.75" hidden="false" customHeight="false" outlineLevel="0" collapsed="false">
      <c r="B674" s="3" t="e">
        <f aca="false">WEEKNUM(C674)&amp;"-"&amp;YEAR(C674)</f>
        <v>#VALUE!</v>
      </c>
      <c r="C674" s="4" t="n">
        <v>35783</v>
      </c>
      <c r="D674" s="1" t="n">
        <f aca="false">E674/100*42/5.825-F674</f>
        <v>1.27547210300429</v>
      </c>
      <c r="E674" s="0" t="n">
        <v>51.96</v>
      </c>
      <c r="F674" s="0" t="n">
        <v>2.471</v>
      </c>
      <c r="J674" s="0" t="str">
        <f aca="false">IF(OR(MONTH(C674)&lt;=3,MONTH(C674)&gt;=10),"Oct-Mar","Apr-Sep")</f>
        <v>Oct-Mar</v>
      </c>
    </row>
    <row r="675" customFormat="false" ht="12.75" hidden="false" customHeight="false" outlineLevel="0" collapsed="false">
      <c r="B675" s="3" t="e">
        <f aca="false">WEEKNUM(C675)&amp;"-"&amp;YEAR(C675)</f>
        <v>#VALUE!</v>
      </c>
      <c r="C675" s="4" t="n">
        <v>35786</v>
      </c>
      <c r="D675" s="1" t="n">
        <f aca="false">E675/100*42/5.825-F675</f>
        <v>1.3210686695279</v>
      </c>
      <c r="E675" s="0" t="n">
        <v>51.15</v>
      </c>
      <c r="F675" s="0" t="n">
        <v>2.367</v>
      </c>
      <c r="J675" s="0" t="str">
        <f aca="false">IF(OR(MONTH(C675)&lt;=3,MONTH(C675)&gt;=10),"Oct-Mar","Apr-Sep")</f>
        <v>Oct-Mar</v>
      </c>
    </row>
    <row r="676" customFormat="false" ht="12.75" hidden="false" customHeight="false" outlineLevel="0" collapsed="false">
      <c r="B676" s="3" t="e">
        <f aca="false">WEEKNUM(C676)&amp;"-"&amp;YEAR(C676)</f>
        <v>#VALUE!</v>
      </c>
      <c r="C676" s="4" t="n">
        <v>35787</v>
      </c>
      <c r="D676" s="1" t="n">
        <f aca="false">E676/100*42/5.825-F676</f>
        <v>1.44178540772532</v>
      </c>
      <c r="E676" s="0" t="n">
        <v>50.73</v>
      </c>
      <c r="F676" s="0" t="n">
        <v>2.216</v>
      </c>
      <c r="J676" s="0" t="str">
        <f aca="false">IF(OR(MONTH(C676)&lt;=3,MONTH(C676)&gt;=10),"Oct-Mar","Apr-Sep")</f>
        <v>Oct-Mar</v>
      </c>
    </row>
    <row r="677" customFormat="false" ht="12.75" hidden="false" customHeight="false" outlineLevel="0" collapsed="false">
      <c r="B677" s="3" t="e">
        <f aca="false">WEEKNUM(C677)&amp;"-"&amp;YEAR(C677)</f>
        <v>#VALUE!</v>
      </c>
      <c r="C677" s="4" t="n">
        <v>35788</v>
      </c>
      <c r="D677" s="1" t="n">
        <f aca="false">E677/100*42/5.825-F677</f>
        <v>1.41178540772532</v>
      </c>
      <c r="E677" s="0" t="n">
        <v>50.73</v>
      </c>
      <c r="F677" s="0" t="n">
        <v>2.246</v>
      </c>
      <c r="J677" s="0" t="str">
        <f aca="false">IF(OR(MONTH(C677)&lt;=3,MONTH(C677)&gt;=10),"Oct-Mar","Apr-Sep")</f>
        <v>Oct-Mar</v>
      </c>
    </row>
    <row r="678" customFormat="false" ht="12.75" hidden="false" customHeight="false" outlineLevel="0" collapsed="false">
      <c r="B678" s="3" t="e">
        <f aca="false">WEEKNUM(C678)&amp;"-"&amp;YEAR(C678)</f>
        <v>#VALUE!</v>
      </c>
      <c r="C678" s="4" t="n">
        <v>35790</v>
      </c>
      <c r="D678" s="1" t="n">
        <f aca="false">E678/100*42/5.825-F678</f>
        <v>1.35603433476395</v>
      </c>
      <c r="E678" s="0" t="n">
        <v>50.04</v>
      </c>
      <c r="F678" s="0" t="n">
        <v>2.252</v>
      </c>
      <c r="J678" s="0" t="str">
        <f aca="false">IF(OR(MONTH(C678)&lt;=3,MONTH(C678)&gt;=10),"Oct-Mar","Apr-Sep")</f>
        <v>Oct-Mar</v>
      </c>
    </row>
    <row r="679" customFormat="false" ht="12.75" hidden="false" customHeight="false" outlineLevel="0" collapsed="false">
      <c r="B679" s="3" t="e">
        <f aca="false">WEEKNUM(C679)&amp;"-"&amp;YEAR(C679)</f>
        <v>#VALUE!</v>
      </c>
      <c r="C679" s="4" t="n">
        <v>35793</v>
      </c>
      <c r="D679" s="1" t="n">
        <f aca="false">E679/100*42/5.825-F679</f>
        <v>1.2305364806867</v>
      </c>
      <c r="E679" s="0" t="n">
        <v>49.09</v>
      </c>
      <c r="F679" s="0" t="n">
        <v>2.309</v>
      </c>
      <c r="J679" s="0" t="str">
        <f aca="false">IF(OR(MONTH(C679)&lt;=3,MONTH(C679)&gt;=10),"Oct-Mar","Apr-Sep")</f>
        <v>Oct-Mar</v>
      </c>
    </row>
    <row r="680" customFormat="false" ht="12.75" hidden="false" customHeight="false" outlineLevel="0" collapsed="false">
      <c r="B680" s="3" t="e">
        <f aca="false">WEEKNUM(C680)&amp;"-"&amp;YEAR(C680)</f>
        <v>#VALUE!</v>
      </c>
      <c r="C680" s="4" t="n">
        <v>35794</v>
      </c>
      <c r="D680" s="1" t="n">
        <f aca="false">E680/100*42/5.825-F680</f>
        <v>1.33121459227468</v>
      </c>
      <c r="E680" s="0" t="n">
        <v>49.46</v>
      </c>
      <c r="F680" s="0" t="n">
        <v>2.235</v>
      </c>
      <c r="J680" s="0" t="str">
        <f aca="false">IF(OR(MONTH(C680)&lt;=3,MONTH(C680)&gt;=10),"Oct-Mar","Apr-Sep")</f>
        <v>Oct-Mar</v>
      </c>
    </row>
    <row r="681" customFormat="false" ht="12.75" hidden="false" customHeight="false" outlineLevel="0" collapsed="false">
      <c r="B681" s="3" t="e">
        <f aca="false">WEEKNUM(C681)&amp;"-"&amp;YEAR(C681)</f>
        <v>#VALUE!</v>
      </c>
      <c r="C681" s="4" t="n">
        <v>35795</v>
      </c>
      <c r="D681" s="1" t="n">
        <f aca="false">E681/100*42/5.825-F681</f>
        <v>1.27481545064378</v>
      </c>
      <c r="E681" s="0" t="n">
        <v>49.08</v>
      </c>
      <c r="F681" s="0" t="n">
        <v>2.264</v>
      </c>
      <c r="J681" s="0" t="str">
        <f aca="false">IF(OR(MONTH(C681)&lt;=3,MONTH(C681)&gt;=10),"Oct-Mar","Apr-Sep")</f>
        <v>Oct-Mar</v>
      </c>
    </row>
    <row r="682" customFormat="false" ht="12.75" hidden="false" customHeight="false" outlineLevel="0" collapsed="false">
      <c r="B682" s="3" t="e">
        <f aca="false">WEEKNUM(C682)&amp;"-"&amp;YEAR(C682)</f>
        <v>#VALUE!</v>
      </c>
      <c r="C682" s="4" t="n">
        <v>35797</v>
      </c>
      <c r="D682" s="1" t="n">
        <f aca="false">E682/100*42/5.825-F682</f>
        <v>1.40960944206009</v>
      </c>
      <c r="E682" s="0" t="n">
        <v>49.41</v>
      </c>
      <c r="F682" s="0" t="n">
        <v>2.153</v>
      </c>
      <c r="J682" s="0" t="str">
        <f aca="false">IF(OR(MONTH(C682)&lt;=3,MONTH(C682)&gt;=10),"Oct-Mar","Apr-Sep")</f>
        <v>Oct-Mar</v>
      </c>
    </row>
    <row r="683" customFormat="false" ht="12.75" hidden="false" customHeight="false" outlineLevel="0" collapsed="false">
      <c r="B683" s="3" t="e">
        <f aca="false">WEEKNUM(C683)&amp;"-"&amp;YEAR(C683)</f>
        <v>#VALUE!</v>
      </c>
      <c r="C683" s="4" t="n">
        <v>35800</v>
      </c>
      <c r="D683" s="1" t="n">
        <f aca="false">E683/100*42/5.825-F683</f>
        <v>1.24817596566524</v>
      </c>
      <c r="E683" s="0" t="n">
        <v>47.92</v>
      </c>
      <c r="F683" s="0" t="n">
        <v>2.207</v>
      </c>
      <c r="J683" s="0" t="str">
        <f aca="false">IF(OR(MONTH(C683)&lt;=3,MONTH(C683)&gt;=10),"Oct-Mar","Apr-Sep")</f>
        <v>Oct-Mar</v>
      </c>
    </row>
    <row r="684" customFormat="false" ht="12.75" hidden="false" customHeight="false" outlineLevel="0" collapsed="false">
      <c r="B684" s="3" t="e">
        <f aca="false">WEEKNUM(C684)&amp;"-"&amp;YEAR(C684)</f>
        <v>#VALUE!</v>
      </c>
      <c r="C684" s="4" t="n">
        <v>35801</v>
      </c>
      <c r="D684" s="1" t="n">
        <f aca="false">E684/100*42/5.825-F684</f>
        <v>1.26163948497854</v>
      </c>
      <c r="E684" s="0" t="n">
        <v>47.76</v>
      </c>
      <c r="F684" s="0" t="n">
        <v>2.182</v>
      </c>
      <c r="J684" s="0" t="str">
        <f aca="false">IF(OR(MONTH(C684)&lt;=3,MONTH(C684)&gt;=10),"Oct-Mar","Apr-Sep")</f>
        <v>Oct-Mar</v>
      </c>
    </row>
    <row r="685" customFormat="false" ht="12.75" hidden="false" customHeight="false" outlineLevel="0" collapsed="false">
      <c r="B685" s="3" t="e">
        <f aca="false">WEEKNUM(C685)&amp;"-"&amp;YEAR(C685)</f>
        <v>#VALUE!</v>
      </c>
      <c r="C685" s="4" t="n">
        <v>35802</v>
      </c>
      <c r="D685" s="1" t="n">
        <f aca="false">E685/100*42/5.825-F685</f>
        <v>1.26763519313305</v>
      </c>
      <c r="E685" s="0" t="n">
        <v>47.33</v>
      </c>
      <c r="F685" s="0" t="n">
        <v>2.145</v>
      </c>
      <c r="J685" s="0" t="str">
        <f aca="false">IF(OR(MONTH(C685)&lt;=3,MONTH(C685)&gt;=10),"Oct-Mar","Apr-Sep")</f>
        <v>Oct-Mar</v>
      </c>
    </row>
    <row r="686" customFormat="false" ht="12.75" hidden="false" customHeight="false" outlineLevel="0" collapsed="false">
      <c r="B686" s="3" t="e">
        <f aca="false">WEEKNUM(C686)&amp;"-"&amp;YEAR(C686)</f>
        <v>#VALUE!</v>
      </c>
      <c r="C686" s="4" t="n">
        <v>35803</v>
      </c>
      <c r="D686" s="1" t="n">
        <f aca="false">E686/100*42/5.825-F686</f>
        <v>1.39691845493562</v>
      </c>
      <c r="E686" s="0" t="n">
        <v>47.75</v>
      </c>
      <c r="F686" s="0" t="n">
        <v>2.046</v>
      </c>
      <c r="J686" s="0" t="str">
        <f aca="false">IF(OR(MONTH(C686)&lt;=3,MONTH(C686)&gt;=10),"Oct-Mar","Apr-Sep")</f>
        <v>Oct-Mar</v>
      </c>
    </row>
    <row r="687" customFormat="false" ht="12.75" hidden="false" customHeight="false" outlineLevel="0" collapsed="false">
      <c r="B687" s="3" t="e">
        <f aca="false">WEEKNUM(C687)&amp;"-"&amp;YEAR(C687)</f>
        <v>#VALUE!</v>
      </c>
      <c r="C687" s="4" t="n">
        <v>35804</v>
      </c>
      <c r="D687" s="1" t="n">
        <f aca="false">E687/100*42/5.825-F687</f>
        <v>1.32121030042918</v>
      </c>
      <c r="E687" s="0" t="n">
        <v>46.7</v>
      </c>
      <c r="F687" s="0" t="n">
        <v>2.046</v>
      </c>
      <c r="J687" s="0" t="str">
        <f aca="false">IF(OR(MONTH(C687)&lt;=3,MONTH(C687)&gt;=10),"Oct-Mar","Apr-Sep")</f>
        <v>Oct-Mar</v>
      </c>
    </row>
    <row r="688" customFormat="false" ht="12.75" hidden="false" customHeight="false" outlineLevel="0" collapsed="false">
      <c r="B688" s="3" t="e">
        <f aca="false">WEEKNUM(C688)&amp;"-"&amp;YEAR(C688)</f>
        <v>#VALUE!</v>
      </c>
      <c r="C688" s="4" t="n">
        <v>35807</v>
      </c>
      <c r="D688" s="1" t="n">
        <f aca="false">E688/100*42/5.825-F688</f>
        <v>1.32987982832618</v>
      </c>
      <c r="E688" s="0" t="n">
        <v>46.21</v>
      </c>
      <c r="F688" s="0" t="n">
        <v>2.002</v>
      </c>
      <c r="J688" s="0" t="str">
        <f aca="false">IF(OR(MONTH(C688)&lt;=3,MONTH(C688)&gt;=10),"Oct-Mar","Apr-Sep")</f>
        <v>Oct-Mar</v>
      </c>
    </row>
    <row r="689" customFormat="false" ht="12.75" hidden="false" customHeight="false" outlineLevel="0" collapsed="false">
      <c r="B689" s="3" t="e">
        <f aca="false">WEEKNUM(C689)&amp;"-"&amp;YEAR(C689)</f>
        <v>#VALUE!</v>
      </c>
      <c r="C689" s="4" t="n">
        <v>35808</v>
      </c>
      <c r="D689" s="1" t="n">
        <f aca="false">E689/100*42/5.825-F689</f>
        <v>1.30922746781116</v>
      </c>
      <c r="E689" s="0" t="n">
        <v>46.09</v>
      </c>
      <c r="F689" s="0" t="n">
        <v>2.014</v>
      </c>
      <c r="J689" s="0" t="str">
        <f aca="false">IF(OR(MONTH(C689)&lt;=3,MONTH(C689)&gt;=10),"Oct-Mar","Apr-Sep")</f>
        <v>Oct-Mar</v>
      </c>
    </row>
    <row r="690" customFormat="false" ht="12.75" hidden="false" customHeight="false" outlineLevel="0" collapsed="false">
      <c r="B690" s="3" t="e">
        <f aca="false">WEEKNUM(C690)&amp;"-"&amp;YEAR(C690)</f>
        <v>#VALUE!</v>
      </c>
      <c r="C690" s="4" t="n">
        <v>35809</v>
      </c>
      <c r="D690" s="1" t="n">
        <f aca="false">E690/100*42/5.825-F690</f>
        <v>1.32092703862661</v>
      </c>
      <c r="E690" s="0" t="n">
        <v>46.28</v>
      </c>
      <c r="F690" s="0" t="n">
        <v>2.016</v>
      </c>
      <c r="J690" s="0" t="str">
        <f aca="false">IF(OR(MONTH(C690)&lt;=3,MONTH(C690)&gt;=10),"Oct-Mar","Apr-Sep")</f>
        <v>Oct-Mar</v>
      </c>
    </row>
    <row r="691" customFormat="false" ht="12.75" hidden="false" customHeight="false" outlineLevel="0" collapsed="false">
      <c r="B691" s="3" t="e">
        <f aca="false">WEEKNUM(C691)&amp;"-"&amp;YEAR(C691)</f>
        <v>#VALUE!</v>
      </c>
      <c r="C691" s="4" t="n">
        <v>35810</v>
      </c>
      <c r="D691" s="1" t="n">
        <f aca="false">E691/100*42/5.825-F691</f>
        <v>1.23932188841202</v>
      </c>
      <c r="E691" s="0" t="n">
        <v>46.23</v>
      </c>
      <c r="F691" s="0" t="n">
        <v>2.094</v>
      </c>
      <c r="J691" s="0" t="str">
        <f aca="false">IF(OR(MONTH(C691)&lt;=3,MONTH(C691)&gt;=10),"Oct-Mar","Apr-Sep")</f>
        <v>Oct-Mar</v>
      </c>
    </row>
    <row r="692" customFormat="false" ht="12.75" hidden="false" customHeight="false" outlineLevel="0" collapsed="false">
      <c r="B692" s="3" t="e">
        <f aca="false">WEEKNUM(C692)&amp;"-"&amp;YEAR(C692)</f>
        <v>#VALUE!</v>
      </c>
      <c r="C692" s="4" t="n">
        <v>35811</v>
      </c>
      <c r="D692" s="1" t="n">
        <f aca="false">E692/100*42/5.825-F692</f>
        <v>1.19481545064378</v>
      </c>
      <c r="E692" s="0" t="n">
        <v>46.75</v>
      </c>
      <c r="F692" s="0" t="n">
        <v>2.176</v>
      </c>
      <c r="J692" s="0" t="str">
        <f aca="false">IF(OR(MONTH(C692)&lt;=3,MONTH(C692)&gt;=10),"Oct-Mar","Apr-Sep")</f>
        <v>Oct-Mar</v>
      </c>
    </row>
    <row r="693" customFormat="false" ht="12.75" hidden="false" customHeight="false" outlineLevel="0" collapsed="false">
      <c r="B693" s="3" t="e">
        <f aca="false">WEEKNUM(C693)&amp;"-"&amp;YEAR(C693)</f>
        <v>#VALUE!</v>
      </c>
      <c r="C693" s="4" t="n">
        <v>35815</v>
      </c>
      <c r="D693" s="1" t="n">
        <f aca="false">E693/100*42/5.825-F693</f>
        <v>1.22985836909871</v>
      </c>
      <c r="E693" s="0" t="n">
        <v>46.39</v>
      </c>
      <c r="F693" s="0" t="n">
        <v>2.115</v>
      </c>
      <c r="J693" s="0" t="str">
        <f aca="false">IF(OR(MONTH(C693)&lt;=3,MONTH(C693)&gt;=10),"Oct-Mar","Apr-Sep")</f>
        <v>Oct-Mar</v>
      </c>
    </row>
    <row r="694" customFormat="false" ht="12.75" hidden="false" customHeight="false" outlineLevel="0" collapsed="false">
      <c r="B694" s="3" t="e">
        <f aca="false">WEEKNUM(C694)&amp;"-"&amp;YEAR(C694)</f>
        <v>#VALUE!</v>
      </c>
      <c r="C694" s="4" t="n">
        <v>35816</v>
      </c>
      <c r="D694" s="1" t="n">
        <f aca="false">E694/100*42/5.825-F694</f>
        <v>1.25076394849785</v>
      </c>
      <c r="E694" s="0" t="n">
        <v>46.25</v>
      </c>
      <c r="F694" s="0" t="n">
        <v>2.084</v>
      </c>
      <c r="J694" s="0" t="str">
        <f aca="false">IF(OR(MONTH(C694)&lt;=3,MONTH(C694)&gt;=10),"Oct-Mar","Apr-Sep")</f>
        <v>Oct-Mar</v>
      </c>
    </row>
    <row r="695" customFormat="false" ht="12.75" hidden="false" customHeight="false" outlineLevel="0" collapsed="false">
      <c r="B695" s="3" t="e">
        <f aca="false">WEEKNUM(C695)&amp;"-"&amp;YEAR(C695)</f>
        <v>#VALUE!</v>
      </c>
      <c r="C695" s="4" t="n">
        <v>35817</v>
      </c>
      <c r="D695" s="1" t="n">
        <f aca="false">E695/100*42/5.825-F695</f>
        <v>1.12933905579399</v>
      </c>
      <c r="E695" s="0" t="n">
        <v>45.62</v>
      </c>
      <c r="F695" s="0" t="n">
        <v>2.16</v>
      </c>
      <c r="J695" s="0" t="str">
        <f aca="false">IF(OR(MONTH(C695)&lt;=3,MONTH(C695)&gt;=10),"Oct-Mar","Apr-Sep")</f>
        <v>Oct-Mar</v>
      </c>
    </row>
    <row r="696" customFormat="false" ht="12.75" hidden="false" customHeight="false" outlineLevel="0" collapsed="false">
      <c r="B696" s="3" t="e">
        <f aca="false">WEEKNUM(C696)&amp;"-"&amp;YEAR(C696)</f>
        <v>#VALUE!</v>
      </c>
      <c r="C696" s="4" t="n">
        <v>35818</v>
      </c>
      <c r="D696" s="1" t="n">
        <f aca="false">E696/100*42/5.825-F696</f>
        <v>1.08725751072961</v>
      </c>
      <c r="E696" s="0" t="n">
        <v>44.44</v>
      </c>
      <c r="F696" s="0" t="n">
        <v>2.117</v>
      </c>
      <c r="J696" s="0" t="str">
        <f aca="false">IF(OR(MONTH(C696)&lt;=3,MONTH(C696)&gt;=10),"Oct-Mar","Apr-Sep")</f>
        <v>Oct-Mar</v>
      </c>
    </row>
    <row r="697" customFormat="false" ht="12.75" hidden="false" customHeight="false" outlineLevel="0" collapsed="false">
      <c r="B697" s="3" t="e">
        <f aca="false">WEEKNUM(C697)&amp;"-"&amp;YEAR(C697)</f>
        <v>#VALUE!</v>
      </c>
      <c r="C697" s="4" t="n">
        <v>35821</v>
      </c>
      <c r="D697" s="1" t="n">
        <f aca="false">E697/100*42/5.825-F697</f>
        <v>1.33854077253219</v>
      </c>
      <c r="E697" s="0" t="n">
        <v>47.19</v>
      </c>
      <c r="F697" s="0" t="n">
        <v>2.064</v>
      </c>
      <c r="J697" s="0" t="str">
        <f aca="false">IF(OR(MONTH(C697)&lt;=3,MONTH(C697)&gt;=10),"Oct-Mar","Apr-Sep")</f>
        <v>Oct-Mar</v>
      </c>
    </row>
    <row r="698" customFormat="false" ht="12.75" hidden="false" customHeight="false" outlineLevel="0" collapsed="false">
      <c r="B698" s="3" t="e">
        <f aca="false">WEEKNUM(C698)&amp;"-"&amp;YEAR(C698)</f>
        <v>#VALUE!</v>
      </c>
      <c r="C698" s="4" t="n">
        <v>35822</v>
      </c>
      <c r="D698" s="1" t="n">
        <f aca="false">E698/100*42/5.825-F698</f>
        <v>1.3648669527897</v>
      </c>
      <c r="E698" s="0" t="n">
        <v>47.25</v>
      </c>
      <c r="F698" s="0" t="n">
        <v>2.042</v>
      </c>
      <c r="J698" s="0" t="str">
        <f aca="false">IF(OR(MONTH(C698)&lt;=3,MONTH(C698)&gt;=10),"Oct-Mar","Apr-Sep")</f>
        <v>Oct-Mar</v>
      </c>
    </row>
    <row r="699" customFormat="false" ht="12.75" hidden="false" customHeight="false" outlineLevel="0" collapsed="false">
      <c r="B699" s="3" t="e">
        <f aca="false">WEEKNUM(C699)&amp;"-"&amp;YEAR(C699)</f>
        <v>#VALUE!</v>
      </c>
      <c r="C699" s="4" t="n">
        <v>35823</v>
      </c>
      <c r="D699" s="1" t="n">
        <f aca="false">E699/100*42/5.825-F699</f>
        <v>1.44263948497854</v>
      </c>
      <c r="E699" s="0" t="n">
        <v>47.76</v>
      </c>
      <c r="F699" s="0" t="n">
        <v>2.001</v>
      </c>
      <c r="J699" s="0" t="str">
        <f aca="false">IF(OR(MONTH(C699)&lt;=3,MONTH(C699)&gt;=10),"Oct-Mar","Apr-Sep")</f>
        <v>Oct-Mar</v>
      </c>
    </row>
    <row r="700" customFormat="false" ht="12.75" hidden="false" customHeight="false" outlineLevel="0" collapsed="false">
      <c r="B700" s="3" t="e">
        <f aca="false">WEEKNUM(C700)&amp;"-"&amp;YEAR(C700)</f>
        <v>#VALUE!</v>
      </c>
      <c r="C700" s="4" t="n">
        <v>35824</v>
      </c>
      <c r="D700" s="1" t="n">
        <f aca="false">E700/100*42/5.825-F700</f>
        <v>1.45223605150215</v>
      </c>
      <c r="E700" s="0" t="n">
        <v>49.28</v>
      </c>
      <c r="F700" s="0" t="n">
        <v>2.101</v>
      </c>
      <c r="J700" s="0" t="str">
        <f aca="false">IF(OR(MONTH(C700)&lt;=3,MONTH(C700)&gt;=10),"Oct-Mar","Apr-Sep")</f>
        <v>Oct-Mar</v>
      </c>
    </row>
    <row r="701" customFormat="false" ht="12.75" hidden="false" customHeight="false" outlineLevel="0" collapsed="false">
      <c r="B701" s="3" t="e">
        <f aca="false">WEEKNUM(C701)&amp;"-"&amp;YEAR(C701)</f>
        <v>#VALUE!</v>
      </c>
      <c r="C701" s="4" t="n">
        <v>35825</v>
      </c>
      <c r="D701" s="1" t="n">
        <f aca="false">E701/100*42/5.825-F701</f>
        <v>1.17366094420601</v>
      </c>
      <c r="E701" s="0" t="n">
        <v>47.58</v>
      </c>
      <c r="F701" s="0" t="n">
        <v>2.257</v>
      </c>
      <c r="J701" s="0" t="str">
        <f aca="false">IF(OR(MONTH(C701)&lt;=3,MONTH(C701)&gt;=10),"Oct-Mar","Apr-Sep")</f>
        <v>Oct-Mar</v>
      </c>
    </row>
    <row r="702" customFormat="false" ht="12.75" hidden="false" customHeight="false" outlineLevel="0" collapsed="false">
      <c r="B702" s="3" t="e">
        <f aca="false">WEEKNUM(C702)&amp;"-"&amp;YEAR(C702)</f>
        <v>#VALUE!</v>
      </c>
      <c r="C702" s="4" t="n">
        <v>35828</v>
      </c>
      <c r="D702" s="1" t="n">
        <f aca="false">E702/100*42/5.825-F702</f>
        <v>1.08724034334764</v>
      </c>
      <c r="E702" s="0" t="n">
        <v>47.38</v>
      </c>
      <c r="F702" s="0" t="n">
        <v>2.329</v>
      </c>
      <c r="J702" s="0" t="str">
        <f aca="false">IF(OR(MONTH(C702)&lt;=3,MONTH(C702)&gt;=10),"Oct-Mar","Apr-Sep")</f>
        <v>Oct-Mar</v>
      </c>
    </row>
    <row r="703" customFormat="false" ht="12.75" hidden="false" customHeight="false" outlineLevel="0" collapsed="false">
      <c r="B703" s="3" t="e">
        <f aca="false">WEEKNUM(C703)&amp;"-"&amp;YEAR(C703)</f>
        <v>#VALUE!</v>
      </c>
      <c r="C703" s="4" t="n">
        <v>35829</v>
      </c>
      <c r="D703" s="1" t="n">
        <f aca="false">E703/100*42/5.825-F703</f>
        <v>1.01334334763948</v>
      </c>
      <c r="E703" s="0" t="n">
        <v>46.05</v>
      </c>
      <c r="F703" s="0" t="n">
        <v>2.307</v>
      </c>
      <c r="J703" s="0" t="str">
        <f aca="false">IF(OR(MONTH(C703)&lt;=3,MONTH(C703)&gt;=10),"Oct-Mar","Apr-Sep")</f>
        <v>Oct-Mar</v>
      </c>
    </row>
    <row r="704" customFormat="false" ht="12.75" hidden="false" customHeight="false" outlineLevel="0" collapsed="false">
      <c r="B704" s="3" t="e">
        <f aca="false">WEEKNUM(C704)&amp;"-"&amp;YEAR(C704)</f>
        <v>#VALUE!</v>
      </c>
      <c r="C704" s="4" t="n">
        <v>35830</v>
      </c>
      <c r="D704" s="1" t="n">
        <f aca="false">E704/100*42/5.825-F704</f>
        <v>0.984570815450644</v>
      </c>
      <c r="E704" s="0" t="n">
        <v>45.54</v>
      </c>
      <c r="F704" s="0" t="n">
        <v>2.299</v>
      </c>
      <c r="J704" s="0" t="str">
        <f aca="false">IF(OR(MONTH(C704)&lt;=3,MONTH(C704)&gt;=10),"Oct-Mar","Apr-Sep")</f>
        <v>Oct-Mar</v>
      </c>
    </row>
    <row r="705" customFormat="false" ht="12.75" hidden="false" customHeight="false" outlineLevel="0" collapsed="false">
      <c r="B705" s="3" t="e">
        <f aca="false">WEEKNUM(C705)&amp;"-"&amp;YEAR(C705)</f>
        <v>#VALUE!</v>
      </c>
      <c r="C705" s="4" t="n">
        <v>35831</v>
      </c>
      <c r="D705" s="1" t="n">
        <f aca="false">E705/100*42/5.825-F705</f>
        <v>0.94887982832618</v>
      </c>
      <c r="E705" s="0" t="n">
        <v>46.21</v>
      </c>
      <c r="F705" s="0" t="n">
        <v>2.383</v>
      </c>
      <c r="J705" s="0" t="str">
        <f aca="false">IF(OR(MONTH(C705)&lt;=3,MONTH(C705)&gt;=10),"Oct-Mar","Apr-Sep")</f>
        <v>Oct-Mar</v>
      </c>
    </row>
    <row r="706" customFormat="false" ht="12.75" hidden="false" customHeight="false" outlineLevel="0" collapsed="false">
      <c r="B706" s="3" t="e">
        <f aca="false">WEEKNUM(C706)&amp;"-"&amp;YEAR(C706)</f>
        <v>#VALUE!</v>
      </c>
      <c r="C706" s="4" t="n">
        <v>35832</v>
      </c>
      <c r="D706" s="1" t="n">
        <f aca="false">E706/100*42/5.825-F706</f>
        <v>0.981532188841202</v>
      </c>
      <c r="E706" s="0" t="n">
        <v>46.33</v>
      </c>
      <c r="F706" s="0" t="n">
        <v>2.359</v>
      </c>
      <c r="J706" s="0" t="str">
        <f aca="false">IF(OR(MONTH(C706)&lt;=3,MONTH(C706)&gt;=10),"Oct-Mar","Apr-Sep")</f>
        <v>Oct-Mar</v>
      </c>
    </row>
    <row r="707" customFormat="false" ht="12.75" hidden="false" customHeight="false" outlineLevel="0" collapsed="false">
      <c r="B707" s="3" t="e">
        <f aca="false">WEEKNUM(C707)&amp;"-"&amp;YEAR(C707)</f>
        <v>#VALUE!</v>
      </c>
      <c r="C707" s="4" t="n">
        <v>35835</v>
      </c>
      <c r="D707" s="1" t="n">
        <f aca="false">E707/100*42/5.825-F707</f>
        <v>1.0921330472103</v>
      </c>
      <c r="E707" s="0" t="n">
        <v>45.95</v>
      </c>
      <c r="F707" s="0" t="n">
        <v>2.221</v>
      </c>
      <c r="J707" s="0" t="str">
        <f aca="false">IF(OR(MONTH(C707)&lt;=3,MONTH(C707)&gt;=10),"Oct-Mar","Apr-Sep")</f>
        <v>Oct-Mar</v>
      </c>
    </row>
    <row r="708" customFormat="false" ht="12.75" hidden="false" customHeight="false" outlineLevel="0" collapsed="false">
      <c r="B708" s="3" t="e">
        <f aca="false">WEEKNUM(C708)&amp;"-"&amp;YEAR(C708)</f>
        <v>#VALUE!</v>
      </c>
      <c r="C708" s="4" t="n">
        <v>35836</v>
      </c>
      <c r="D708" s="1" t="n">
        <f aca="false">E708/100*42/5.825-F708</f>
        <v>1.00836051502146</v>
      </c>
      <c r="E708" s="0" t="n">
        <v>45.44</v>
      </c>
      <c r="F708" s="0" t="n">
        <v>2.268</v>
      </c>
      <c r="J708" s="0" t="str">
        <f aca="false">IF(OR(MONTH(C708)&lt;=3,MONTH(C708)&gt;=10),"Oct-Mar","Apr-Sep")</f>
        <v>Oct-Mar</v>
      </c>
    </row>
    <row r="709" customFormat="false" ht="12.75" hidden="false" customHeight="false" outlineLevel="0" collapsed="false">
      <c r="B709" s="3" t="e">
        <f aca="false">WEEKNUM(C709)&amp;"-"&amp;YEAR(C709)</f>
        <v>#VALUE!</v>
      </c>
      <c r="C709" s="4" t="n">
        <v>35837</v>
      </c>
      <c r="D709" s="1" t="n">
        <f aca="false">E709/100*42/5.825-F709</f>
        <v>1.01096137339056</v>
      </c>
      <c r="E709" s="0" t="n">
        <v>45.06</v>
      </c>
      <c r="F709" s="0" t="n">
        <v>2.238</v>
      </c>
      <c r="J709" s="0" t="str">
        <f aca="false">IF(OR(MONTH(C709)&lt;=3,MONTH(C709)&gt;=10),"Oct-Mar","Apr-Sep")</f>
        <v>Oct-Mar</v>
      </c>
    </row>
    <row r="710" customFormat="false" ht="12.75" hidden="false" customHeight="false" outlineLevel="0" collapsed="false">
      <c r="B710" s="3" t="e">
        <f aca="false">WEEKNUM(C710)&amp;"-"&amp;YEAR(C710)</f>
        <v>#VALUE!</v>
      </c>
      <c r="C710" s="4" t="n">
        <v>35838</v>
      </c>
      <c r="D710" s="1" t="n">
        <f aca="false">E710/100*42/5.825-F710</f>
        <v>0.925630901287554</v>
      </c>
      <c r="E710" s="0" t="n">
        <v>44.57</v>
      </c>
      <c r="F710" s="0" t="n">
        <v>2.288</v>
      </c>
      <c r="J710" s="0" t="str">
        <f aca="false">IF(OR(MONTH(C710)&lt;=3,MONTH(C710)&gt;=10),"Oct-Mar","Apr-Sep")</f>
        <v>Oct-Mar</v>
      </c>
    </row>
    <row r="711" customFormat="false" ht="12.75" hidden="false" customHeight="false" outlineLevel="0" collapsed="false">
      <c r="B711" s="3" t="e">
        <f aca="false">WEEKNUM(C711)&amp;"-"&amp;YEAR(C711)</f>
        <v>#VALUE!</v>
      </c>
      <c r="C711" s="4" t="n">
        <v>35839</v>
      </c>
      <c r="D711" s="1" t="n">
        <f aca="false">E711/100*42/5.825-F711</f>
        <v>1.01644635193133</v>
      </c>
      <c r="E711" s="0" t="n">
        <v>44.72</v>
      </c>
      <c r="F711" s="0" t="n">
        <v>2.208</v>
      </c>
      <c r="J711" s="0" t="str">
        <f aca="false">IF(OR(MONTH(C711)&lt;=3,MONTH(C711)&gt;=10),"Oct-Mar","Apr-Sep")</f>
        <v>Oct-Mar</v>
      </c>
    </row>
    <row r="712" customFormat="false" ht="12.75" hidden="false" customHeight="false" outlineLevel="0" collapsed="false">
      <c r="B712" s="3" t="e">
        <f aca="false">WEEKNUM(C712)&amp;"-"&amp;YEAR(C712)</f>
        <v>#VALUE!</v>
      </c>
      <c r="C712" s="4" t="n">
        <v>35843</v>
      </c>
      <c r="D712" s="1" t="n">
        <f aca="false">E712/100*42/5.825-F712</f>
        <v>0.987785407725322</v>
      </c>
      <c r="E712" s="0" t="n">
        <v>43.74</v>
      </c>
      <c r="F712" s="0" t="n">
        <v>2.166</v>
      </c>
      <c r="J712" s="0" t="str">
        <f aca="false">IF(OR(MONTH(C712)&lt;=3,MONTH(C712)&gt;=10),"Oct-Mar","Apr-Sep")</f>
        <v>Oct-Mar</v>
      </c>
    </row>
    <row r="713" customFormat="false" ht="12.75" hidden="false" customHeight="false" outlineLevel="0" collapsed="false">
      <c r="B713" s="3" t="e">
        <f aca="false">WEEKNUM(C713)&amp;"-"&amp;YEAR(C713)</f>
        <v>#VALUE!</v>
      </c>
      <c r="C713" s="4" t="n">
        <v>35844</v>
      </c>
      <c r="D713" s="1" t="n">
        <f aca="false">E713/100*42/5.825-F713</f>
        <v>1.03115021459227</v>
      </c>
      <c r="E713" s="0" t="n">
        <v>45.34</v>
      </c>
      <c r="F713" s="0" t="n">
        <v>2.238</v>
      </c>
      <c r="J713" s="0" t="str">
        <f aca="false">IF(OR(MONTH(C713)&lt;=3,MONTH(C713)&gt;=10),"Oct-Mar","Apr-Sep")</f>
        <v>Oct-Mar</v>
      </c>
    </row>
    <row r="714" customFormat="false" ht="12.75" hidden="false" customHeight="false" outlineLevel="0" collapsed="false">
      <c r="B714" s="3" t="e">
        <f aca="false">WEEKNUM(C714)&amp;"-"&amp;YEAR(C714)</f>
        <v>#VALUE!</v>
      </c>
      <c r="C714" s="4" t="n">
        <v>35845</v>
      </c>
      <c r="D714" s="1" t="n">
        <f aca="false">E714/100*42/5.825-F714</f>
        <v>1.05287124463519</v>
      </c>
      <c r="E714" s="0" t="n">
        <v>45.35</v>
      </c>
      <c r="F714" s="0" t="n">
        <v>2.217</v>
      </c>
      <c r="J714" s="0" t="str">
        <f aca="false">IF(OR(MONTH(C714)&lt;=3,MONTH(C714)&gt;=10),"Oct-Mar","Apr-Sep")</f>
        <v>Oct-Mar</v>
      </c>
    </row>
    <row r="715" customFormat="false" ht="12.75" hidden="false" customHeight="false" outlineLevel="0" collapsed="false">
      <c r="B715" s="3" t="e">
        <f aca="false">WEEKNUM(C715)&amp;"-"&amp;YEAR(C715)</f>
        <v>#VALUE!</v>
      </c>
      <c r="C715" s="4" t="n">
        <v>35846</v>
      </c>
      <c r="D715" s="1" t="n">
        <f aca="false">E715/100*42/5.825-F715</f>
        <v>1.02644635193133</v>
      </c>
      <c r="E715" s="0" t="n">
        <v>44.72</v>
      </c>
      <c r="F715" s="0" t="n">
        <v>2.198</v>
      </c>
      <c r="J715" s="0" t="str">
        <f aca="false">IF(OR(MONTH(C715)&lt;=3,MONTH(C715)&gt;=10),"Oct-Mar","Apr-Sep")</f>
        <v>Oct-Mar</v>
      </c>
    </row>
    <row r="716" customFormat="false" ht="12.75" hidden="false" customHeight="false" outlineLevel="0" collapsed="false">
      <c r="B716" s="3" t="e">
        <f aca="false">WEEKNUM(C716)&amp;"-"&amp;YEAR(C716)</f>
        <v>#VALUE!</v>
      </c>
      <c r="C716" s="4" t="n">
        <v>35849</v>
      </c>
      <c r="D716" s="1" t="n">
        <f aca="false">E716/100*42/5.825-F716</f>
        <v>0.887540772532189</v>
      </c>
      <c r="E716" s="0" t="n">
        <v>42.53</v>
      </c>
      <c r="F716" s="0" t="n">
        <v>2.179</v>
      </c>
      <c r="J716" s="0" t="str">
        <f aca="false">IF(OR(MONTH(C716)&lt;=3,MONTH(C716)&gt;=10),"Oct-Mar","Apr-Sep")</f>
        <v>Oct-Mar</v>
      </c>
    </row>
    <row r="717" customFormat="false" ht="12.75" hidden="false" customHeight="false" outlineLevel="0" collapsed="false">
      <c r="B717" s="3" t="e">
        <f aca="false">WEEKNUM(C717)&amp;"-"&amp;YEAR(C717)</f>
        <v>#VALUE!</v>
      </c>
      <c r="C717" s="4" t="n">
        <v>35850</v>
      </c>
      <c r="D717" s="1" t="n">
        <f aca="false">E717/100*42/5.825-F717</f>
        <v>0.860635193133047</v>
      </c>
      <c r="E717" s="0" t="n">
        <v>42.67</v>
      </c>
      <c r="F717" s="0" t="n">
        <v>2.216</v>
      </c>
      <c r="J717" s="0" t="str">
        <f aca="false">IF(OR(MONTH(C717)&lt;=3,MONTH(C717)&gt;=10),"Oct-Mar","Apr-Sep")</f>
        <v>Oct-Mar</v>
      </c>
    </row>
    <row r="718" customFormat="false" ht="12.75" hidden="false" customHeight="false" outlineLevel="0" collapsed="false">
      <c r="B718" s="3" t="e">
        <f aca="false">WEEKNUM(C718)&amp;"-"&amp;YEAR(C718)</f>
        <v>#VALUE!</v>
      </c>
      <c r="C718" s="4" t="n">
        <v>35851</v>
      </c>
      <c r="D718" s="1" t="n">
        <f aca="false">E718/100*42/5.825-F718</f>
        <v>0.820197424892704</v>
      </c>
      <c r="E718" s="0" t="n">
        <v>43.08</v>
      </c>
      <c r="F718" s="0" t="n">
        <v>2.286</v>
      </c>
      <c r="J718" s="0" t="str">
        <f aca="false">IF(OR(MONTH(C718)&lt;=3,MONTH(C718)&gt;=10),"Oct-Mar","Apr-Sep")</f>
        <v>Oct-Mar</v>
      </c>
    </row>
    <row r="719" customFormat="false" ht="12.75" hidden="false" customHeight="false" outlineLevel="0" collapsed="false">
      <c r="B719" s="3" t="e">
        <f aca="false">WEEKNUM(C719)&amp;"-"&amp;YEAR(C719)</f>
        <v>#VALUE!</v>
      </c>
      <c r="C719" s="4" t="n">
        <v>35852</v>
      </c>
      <c r="D719" s="1" t="n">
        <f aca="false">E719/100*42/5.825-F719</f>
        <v>0.827244635193134</v>
      </c>
      <c r="E719" s="0" t="n">
        <v>43.15</v>
      </c>
      <c r="F719" s="0" t="n">
        <v>2.284</v>
      </c>
      <c r="J719" s="0" t="str">
        <f aca="false">IF(OR(MONTH(C719)&lt;=3,MONTH(C719)&gt;=10),"Oct-Mar","Apr-Sep")</f>
        <v>Oct-Mar</v>
      </c>
    </row>
    <row r="720" customFormat="false" ht="12.75" hidden="false" customHeight="false" outlineLevel="0" collapsed="false">
      <c r="B720" s="3" t="e">
        <f aca="false">WEEKNUM(C720)&amp;"-"&amp;YEAR(C720)</f>
        <v>#VALUE!</v>
      </c>
      <c r="C720" s="4" t="n">
        <v>35853</v>
      </c>
      <c r="D720" s="1" t="n">
        <f aca="false">E720/100*42/5.825-F720</f>
        <v>0.765008583690987</v>
      </c>
      <c r="E720" s="0" t="n">
        <v>42.8</v>
      </c>
      <c r="F720" s="0" t="n">
        <v>2.321</v>
      </c>
      <c r="J720" s="0" t="str">
        <f aca="false">IF(OR(MONTH(C720)&lt;=3,MONTH(C720)&gt;=10),"Oct-Mar","Apr-Sep")</f>
        <v>Oct-Mar</v>
      </c>
    </row>
    <row r="721" customFormat="false" ht="12.75" hidden="false" customHeight="false" outlineLevel="0" collapsed="false">
      <c r="B721" s="3" t="e">
        <f aca="false">WEEKNUM(C721)&amp;"-"&amp;YEAR(C721)</f>
        <v>#VALUE!</v>
      </c>
      <c r="C721" s="4" t="n">
        <v>35856</v>
      </c>
      <c r="D721" s="1" t="n">
        <f aca="false">E721/100*42/5.825-F721</f>
        <v>0.802660944206009</v>
      </c>
      <c r="E721" s="0" t="n">
        <v>42.92</v>
      </c>
      <c r="F721" s="0" t="n">
        <v>2.292</v>
      </c>
      <c r="J721" s="0" t="str">
        <f aca="false">IF(OR(MONTH(C721)&lt;=3,MONTH(C721)&gt;=10),"Oct-Mar","Apr-Sep")</f>
        <v>Oct-Mar</v>
      </c>
    </row>
    <row r="722" customFormat="false" ht="12.75" hidden="false" customHeight="false" outlineLevel="0" collapsed="false">
      <c r="B722" s="3" t="e">
        <f aca="false">WEEKNUM(C722)&amp;"-"&amp;YEAR(C722)</f>
        <v>#VALUE!</v>
      </c>
      <c r="C722" s="4" t="n">
        <v>35857</v>
      </c>
      <c r="D722" s="1" t="n">
        <f aca="false">E722/100*42/5.825-F722</f>
        <v>0.849334763948498</v>
      </c>
      <c r="E722" s="0" t="n">
        <v>42.86</v>
      </c>
      <c r="F722" s="0" t="n">
        <v>2.241</v>
      </c>
      <c r="J722" s="0" t="str">
        <f aca="false">IF(OR(MONTH(C722)&lt;=3,MONTH(C722)&gt;=10),"Oct-Mar","Apr-Sep")</f>
        <v>Oct-Mar</v>
      </c>
    </row>
    <row r="723" customFormat="false" ht="12.75" hidden="false" customHeight="false" outlineLevel="0" collapsed="false">
      <c r="B723" s="3" t="e">
        <f aca="false">WEEKNUM(C723)&amp;"-"&amp;YEAR(C723)</f>
        <v>#VALUE!</v>
      </c>
      <c r="C723" s="4" t="n">
        <v>35858</v>
      </c>
      <c r="D723" s="1" t="n">
        <f aca="false">E723/100*42/5.825-F723</f>
        <v>0.867381974248927</v>
      </c>
      <c r="E723" s="0" t="n">
        <v>42.93</v>
      </c>
      <c r="F723" s="0" t="n">
        <v>2.228</v>
      </c>
      <c r="J723" s="0" t="str">
        <f aca="false">IF(OR(MONTH(C723)&lt;=3,MONTH(C723)&gt;=10),"Oct-Mar","Apr-Sep")</f>
        <v>Oct-Mar</v>
      </c>
    </row>
    <row r="724" customFormat="false" ht="12.75" hidden="false" customHeight="false" outlineLevel="0" collapsed="false">
      <c r="B724" s="3" t="e">
        <f aca="false">WEEKNUM(C724)&amp;"-"&amp;YEAR(C724)</f>
        <v>#VALUE!</v>
      </c>
      <c r="C724" s="4" t="n">
        <v>35859</v>
      </c>
      <c r="D724" s="1" t="n">
        <f aca="false">E724/100*42/5.825-F724</f>
        <v>0.963034334763949</v>
      </c>
      <c r="E724" s="0" t="n">
        <v>43.05</v>
      </c>
      <c r="F724" s="0" t="n">
        <v>2.141</v>
      </c>
      <c r="J724" s="0" t="str">
        <f aca="false">IF(OR(MONTH(C724)&lt;=3,MONTH(C724)&gt;=10),"Oct-Mar","Apr-Sep")</f>
        <v>Oct-Mar</v>
      </c>
    </row>
    <row r="725" customFormat="false" ht="12.75" hidden="false" customHeight="false" outlineLevel="0" collapsed="false">
      <c r="B725" s="3" t="e">
        <f aca="false">WEEKNUM(C725)&amp;"-"&amp;YEAR(C725)</f>
        <v>#VALUE!</v>
      </c>
      <c r="C725" s="4" t="n">
        <v>35860</v>
      </c>
      <c r="D725" s="1" t="n">
        <f aca="false">E725/100*42/5.825-F725</f>
        <v>0.910141630901288</v>
      </c>
      <c r="E725" s="0" t="n">
        <v>42.15</v>
      </c>
      <c r="F725" s="0" t="n">
        <v>2.129</v>
      </c>
      <c r="J725" s="0" t="str">
        <f aca="false">IF(OR(MONTH(C725)&lt;=3,MONTH(C725)&gt;=10),"Oct-Mar","Apr-Sep")</f>
        <v>Oct-Mar</v>
      </c>
    </row>
    <row r="726" customFormat="false" ht="12.75" hidden="false" customHeight="false" outlineLevel="0" collapsed="false">
      <c r="B726" s="3" t="e">
        <f aca="false">WEEKNUM(C726)&amp;"-"&amp;YEAR(C726)</f>
        <v>#VALUE!</v>
      </c>
      <c r="C726" s="4" t="n">
        <v>35863</v>
      </c>
      <c r="D726" s="1" t="n">
        <f aca="false">E726/100*42/5.825-F726</f>
        <v>0.782175965665236</v>
      </c>
      <c r="E726" s="0" t="n">
        <v>40.93</v>
      </c>
      <c r="F726" s="0" t="n">
        <v>2.169</v>
      </c>
      <c r="J726" s="0" t="str">
        <f aca="false">IF(OR(MONTH(C726)&lt;=3,MONTH(C726)&gt;=10),"Oct-Mar","Apr-Sep")</f>
        <v>Oct-Mar</v>
      </c>
    </row>
    <row r="727" customFormat="false" ht="12.75" hidden="false" customHeight="false" outlineLevel="0" collapsed="false">
      <c r="B727" s="3" t="e">
        <f aca="false">WEEKNUM(C727)&amp;"-"&amp;YEAR(C727)</f>
        <v>#VALUE!</v>
      </c>
      <c r="C727" s="4" t="n">
        <v>35864</v>
      </c>
      <c r="D727" s="1" t="n">
        <f aca="false">E727/100*42/5.825-F727</f>
        <v>0.806965665236051</v>
      </c>
      <c r="E727" s="0" t="n">
        <v>40.83</v>
      </c>
      <c r="F727" s="0" t="n">
        <v>2.137</v>
      </c>
      <c r="J727" s="0" t="str">
        <f aca="false">IF(OR(MONTH(C727)&lt;=3,MONTH(C727)&gt;=10),"Oct-Mar","Apr-Sep")</f>
        <v>Oct-Mar</v>
      </c>
    </row>
    <row r="728" customFormat="false" ht="12.75" hidden="false" customHeight="false" outlineLevel="0" collapsed="false">
      <c r="B728" s="3" t="e">
        <f aca="false">WEEKNUM(C728)&amp;"-"&amp;YEAR(C728)</f>
        <v>#VALUE!</v>
      </c>
      <c r="C728" s="4" t="n">
        <v>35865</v>
      </c>
      <c r="D728" s="1" t="n">
        <f aca="false">E728/100*42/5.825-F728</f>
        <v>0.731587982832618</v>
      </c>
      <c r="E728" s="0" t="n">
        <v>40.27</v>
      </c>
      <c r="F728" s="0" t="n">
        <v>2.172</v>
      </c>
      <c r="J728" s="0" t="str">
        <f aca="false">IF(OR(MONTH(C728)&lt;=3,MONTH(C728)&gt;=10),"Oct-Mar","Apr-Sep")</f>
        <v>Oct-Mar</v>
      </c>
    </row>
    <row r="729" customFormat="false" ht="12.75" hidden="false" customHeight="false" outlineLevel="0" collapsed="false">
      <c r="B729" s="3" t="e">
        <f aca="false">WEEKNUM(C729)&amp;"-"&amp;YEAR(C729)</f>
        <v>#VALUE!</v>
      </c>
      <c r="C729" s="4" t="n">
        <v>35866</v>
      </c>
      <c r="D729" s="1" t="n">
        <f aca="false">E729/100*42/5.825-F729</f>
        <v>0.768866952789699</v>
      </c>
      <c r="E729" s="0" t="n">
        <v>40.26</v>
      </c>
      <c r="F729" s="0" t="n">
        <v>2.134</v>
      </c>
      <c r="J729" s="0" t="str">
        <f aca="false">IF(OR(MONTH(C729)&lt;=3,MONTH(C729)&gt;=10),"Oct-Mar","Apr-Sep")</f>
        <v>Oct-Mar</v>
      </c>
    </row>
    <row r="730" customFormat="false" ht="12.75" hidden="false" customHeight="false" outlineLevel="0" collapsed="false">
      <c r="B730" s="3" t="e">
        <f aca="false">WEEKNUM(C730)&amp;"-"&amp;YEAR(C730)</f>
        <v>#VALUE!</v>
      </c>
      <c r="C730" s="4" t="n">
        <v>35867</v>
      </c>
      <c r="D730" s="1" t="n">
        <f aca="false">E730/100*42/5.825-F730</f>
        <v>0.765145922746781</v>
      </c>
      <c r="E730" s="0" t="n">
        <v>40.25</v>
      </c>
      <c r="F730" s="0" t="n">
        <v>2.137</v>
      </c>
      <c r="J730" s="0" t="str">
        <f aca="false">IF(OR(MONTH(C730)&lt;=3,MONTH(C730)&gt;=10),"Oct-Mar","Apr-Sep")</f>
        <v>Oct-Mar</v>
      </c>
    </row>
    <row r="731" customFormat="false" ht="12.75" hidden="false" customHeight="false" outlineLevel="0" collapsed="false">
      <c r="B731" s="3" t="e">
        <f aca="false">WEEKNUM(C731)&amp;"-"&amp;YEAR(C731)</f>
        <v>#VALUE!</v>
      </c>
      <c r="C731" s="4" t="n">
        <v>35870</v>
      </c>
      <c r="D731" s="1" t="n">
        <f aca="false">E731/100*42/5.825-F731</f>
        <v>0.622407725321889</v>
      </c>
      <c r="E731" s="0" t="n">
        <v>38.52</v>
      </c>
      <c r="F731" s="0" t="n">
        <v>2.155</v>
      </c>
      <c r="J731" s="0" t="str">
        <f aca="false">IF(OR(MONTH(C731)&lt;=3,MONTH(C731)&gt;=10),"Oct-Mar","Apr-Sep")</f>
        <v>Oct-Mar</v>
      </c>
    </row>
    <row r="732" customFormat="false" ht="12.75" hidden="false" customHeight="false" outlineLevel="0" collapsed="false">
      <c r="B732" s="3" t="e">
        <f aca="false">WEEKNUM(C732)&amp;"-"&amp;YEAR(C732)</f>
        <v>#VALUE!</v>
      </c>
      <c r="C732" s="4" t="n">
        <v>35871</v>
      </c>
      <c r="D732" s="1" t="n">
        <f aca="false">E732/100*42/5.825-F732</f>
        <v>0.619523605150215</v>
      </c>
      <c r="E732" s="0" t="n">
        <v>38.48</v>
      </c>
      <c r="F732" s="0" t="n">
        <v>2.155</v>
      </c>
      <c r="J732" s="0" t="str">
        <f aca="false">IF(OR(MONTH(C732)&lt;=3,MONTH(C732)&gt;=10),"Oct-Mar","Apr-Sep")</f>
        <v>Oct-Mar</v>
      </c>
    </row>
    <row r="733" customFormat="false" ht="12.75" hidden="false" customHeight="false" outlineLevel="0" collapsed="false">
      <c r="B733" s="3" t="e">
        <f aca="false">WEEKNUM(C733)&amp;"-"&amp;YEAR(C733)</f>
        <v>#VALUE!</v>
      </c>
      <c r="C733" s="4" t="n">
        <v>35872</v>
      </c>
      <c r="D733" s="1" t="n">
        <f aca="false">E733/100*42/5.825-F733</f>
        <v>0.720828326180258</v>
      </c>
      <c r="E733" s="0" t="n">
        <v>41.05</v>
      </c>
      <c r="F733" s="0" t="n">
        <v>2.239</v>
      </c>
      <c r="J733" s="0" t="str">
        <f aca="false">IF(OR(MONTH(C733)&lt;=3,MONTH(C733)&gt;=10),"Oct-Mar","Apr-Sep")</f>
        <v>Oct-Mar</v>
      </c>
    </row>
    <row r="734" customFormat="false" ht="12.75" hidden="false" customHeight="false" outlineLevel="0" collapsed="false">
      <c r="B734" s="3" t="e">
        <f aca="false">WEEKNUM(C734)&amp;"-"&amp;YEAR(C734)</f>
        <v>#VALUE!</v>
      </c>
      <c r="C734" s="4" t="n">
        <v>35873</v>
      </c>
      <c r="D734" s="1" t="n">
        <f aca="false">E734/100*42/5.825-F734</f>
        <v>0.638197424892704</v>
      </c>
      <c r="E734" s="0" t="n">
        <v>40.75</v>
      </c>
      <c r="F734" s="0" t="n">
        <v>2.3</v>
      </c>
      <c r="J734" s="0" t="str">
        <f aca="false">IF(OR(MONTH(C734)&lt;=3,MONTH(C734)&gt;=10),"Oct-Mar","Apr-Sep")</f>
        <v>Oct-Mar</v>
      </c>
    </row>
    <row r="735" customFormat="false" ht="12.75" hidden="false" customHeight="false" outlineLevel="0" collapsed="false">
      <c r="B735" s="3" t="e">
        <f aca="false">WEEKNUM(C735)&amp;"-"&amp;YEAR(C735)</f>
        <v>#VALUE!</v>
      </c>
      <c r="C735" s="4" t="n">
        <v>35874</v>
      </c>
      <c r="D735" s="1" t="n">
        <f aca="false">E735/100*42/5.825-F735</f>
        <v>0.591592274678112</v>
      </c>
      <c r="E735" s="0" t="n">
        <v>40.7</v>
      </c>
      <c r="F735" s="0" t="n">
        <v>2.343</v>
      </c>
      <c r="J735" s="0" t="str">
        <f aca="false">IF(OR(MONTH(C735)&lt;=3,MONTH(C735)&gt;=10),"Oct-Mar","Apr-Sep")</f>
        <v>Oct-Mar</v>
      </c>
    </row>
    <row r="736" customFormat="false" ht="12.75" hidden="false" customHeight="false" outlineLevel="0" collapsed="false">
      <c r="B736" s="3" t="e">
        <f aca="false">WEEKNUM(C736)&amp;"-"&amp;YEAR(C736)</f>
        <v>#VALUE!</v>
      </c>
      <c r="C736" s="4" t="n">
        <v>35877</v>
      </c>
      <c r="D736" s="1" t="n">
        <f aca="false">E736/100*42/5.825-F736</f>
        <v>0.905171673819742</v>
      </c>
      <c r="E736" s="0" t="n">
        <v>45.16</v>
      </c>
      <c r="F736" s="0" t="n">
        <v>2.351</v>
      </c>
      <c r="J736" s="0" t="str">
        <f aca="false">IF(OR(MONTH(C736)&lt;=3,MONTH(C736)&gt;=10),"Oct-Mar","Apr-Sep")</f>
        <v>Oct-Mar</v>
      </c>
    </row>
    <row r="737" customFormat="false" ht="12.75" hidden="false" customHeight="false" outlineLevel="0" collapsed="false">
      <c r="B737" s="3" t="e">
        <f aca="false">WEEKNUM(C737)&amp;"-"&amp;YEAR(C737)</f>
        <v>#VALUE!</v>
      </c>
      <c r="C737" s="4" t="n">
        <v>35878</v>
      </c>
      <c r="D737" s="1" t="n">
        <f aca="false">E737/100*42/5.825-F737</f>
        <v>0.846137339055793</v>
      </c>
      <c r="E737" s="0" t="n">
        <v>44.05</v>
      </c>
      <c r="F737" s="0" t="n">
        <v>2.33</v>
      </c>
      <c r="J737" s="0" t="str">
        <f aca="false">IF(OR(MONTH(C737)&lt;=3,MONTH(C737)&gt;=10),"Oct-Mar","Apr-Sep")</f>
        <v>Oct-Mar</v>
      </c>
    </row>
    <row r="738" customFormat="false" ht="12.75" hidden="false" customHeight="false" outlineLevel="0" collapsed="false">
      <c r="B738" s="3" t="e">
        <f aca="false">WEEKNUM(C738)&amp;"-"&amp;YEAR(C738)</f>
        <v>#VALUE!</v>
      </c>
      <c r="C738" s="4" t="n">
        <v>35879</v>
      </c>
      <c r="D738" s="1" t="n">
        <f aca="false">E738/100*42/5.825-F738</f>
        <v>0.888287553648068</v>
      </c>
      <c r="E738" s="0" t="n">
        <v>45.12</v>
      </c>
      <c r="F738" s="0" t="n">
        <v>2.365</v>
      </c>
      <c r="J738" s="0" t="str">
        <f aca="false">IF(OR(MONTH(C738)&lt;=3,MONTH(C738)&gt;=10),"Oct-Mar","Apr-Sep")</f>
        <v>Oct-Mar</v>
      </c>
    </row>
    <row r="739" customFormat="false" ht="12.75" hidden="false" customHeight="false" outlineLevel="0" collapsed="false">
      <c r="B739" s="3" t="e">
        <f aca="false">WEEKNUM(C739)&amp;"-"&amp;YEAR(C739)</f>
        <v>#VALUE!</v>
      </c>
      <c r="C739" s="4" t="n">
        <v>35880</v>
      </c>
      <c r="D739" s="1" t="n">
        <f aca="false">E739/100*42/5.825-F739</f>
        <v>0.959270386266094</v>
      </c>
      <c r="E739" s="0" t="n">
        <v>45.73</v>
      </c>
      <c r="F739" s="0" t="n">
        <v>2.338</v>
      </c>
      <c r="J739" s="0" t="str">
        <f aca="false">IF(OR(MONTH(C739)&lt;=3,MONTH(C739)&gt;=10),"Oct-Mar","Apr-Sep")</f>
        <v>Oct-Mar</v>
      </c>
    </row>
    <row r="740" customFormat="false" ht="12.75" hidden="false" customHeight="false" outlineLevel="0" collapsed="false">
      <c r="B740" s="3" t="e">
        <f aca="false">WEEKNUM(C740)&amp;"-"&amp;YEAR(C740)</f>
        <v>#VALUE!</v>
      </c>
      <c r="C740" s="4" t="n">
        <v>35881</v>
      </c>
      <c r="D740" s="1" t="n">
        <f aca="false">E740/100*42/5.825-F740</f>
        <v>0.977081545064378</v>
      </c>
      <c r="E740" s="0" t="n">
        <v>45.45</v>
      </c>
      <c r="F740" s="0" t="n">
        <v>2.3</v>
      </c>
      <c r="J740" s="0" t="str">
        <f aca="false">IF(OR(MONTH(C740)&lt;=3,MONTH(C740)&gt;=10),"Oct-Mar","Apr-Sep")</f>
        <v>Oct-Mar</v>
      </c>
    </row>
    <row r="741" customFormat="false" ht="12.75" hidden="false" customHeight="false" outlineLevel="0" collapsed="false">
      <c r="B741" s="3" t="e">
        <f aca="false">WEEKNUM(C741)&amp;"-"&amp;YEAR(C741)</f>
        <v>#VALUE!</v>
      </c>
      <c r="C741" s="4" t="n">
        <v>35884</v>
      </c>
      <c r="D741" s="1" t="n">
        <f aca="false">E741/100*42/5.825-F741</f>
        <v>0.776510729613734</v>
      </c>
      <c r="E741" s="0" t="n">
        <v>44.18</v>
      </c>
      <c r="F741" s="0" t="n">
        <v>2.409</v>
      </c>
      <c r="J741" s="0" t="str">
        <f aca="false">IF(OR(MONTH(C741)&lt;=3,MONTH(C741)&gt;=10),"Oct-Mar","Apr-Sep")</f>
        <v>Oct-Mar</v>
      </c>
    </row>
    <row r="742" customFormat="false" ht="12.75" hidden="false" customHeight="false" outlineLevel="0" collapsed="false">
      <c r="B742" s="3" t="e">
        <f aca="false">WEEKNUM(C742)&amp;"-"&amp;YEAR(C742)</f>
        <v>#VALUE!</v>
      </c>
      <c r="C742" s="4" t="n">
        <v>35885</v>
      </c>
      <c r="D742" s="1" t="n">
        <f aca="false">E742/100*42/5.825-F742</f>
        <v>0.579871244635193</v>
      </c>
      <c r="E742" s="0" t="n">
        <v>43.02</v>
      </c>
      <c r="F742" s="0" t="n">
        <v>2.522</v>
      </c>
      <c r="J742" s="0" t="str">
        <f aca="false">IF(OR(MONTH(C742)&lt;=3,MONTH(C742)&gt;=10),"Oct-Mar","Apr-Sep")</f>
        <v>Oct-Mar</v>
      </c>
    </row>
    <row r="743" customFormat="false" ht="12.75" hidden="false" customHeight="false" outlineLevel="0" collapsed="false">
      <c r="B743" s="3" t="e">
        <f aca="false">WEEKNUM(C743)&amp;"-"&amp;YEAR(C743)</f>
        <v>#VALUE!</v>
      </c>
      <c r="C743" s="4" t="n">
        <v>35886</v>
      </c>
      <c r="D743" s="1" t="n">
        <f aca="false">E743/100*42/5.825-F743</f>
        <v>0.612407725321889</v>
      </c>
      <c r="E743" s="0" t="n">
        <v>43.18</v>
      </c>
      <c r="F743" s="0" t="n">
        <v>2.501</v>
      </c>
      <c r="J743" s="0" t="str">
        <f aca="false">IF(OR(MONTH(C743)&lt;=3,MONTH(C743)&gt;=10),"Oct-Mar","Apr-Sep")</f>
        <v>Apr-Sep</v>
      </c>
    </row>
    <row r="744" customFormat="false" ht="12.75" hidden="false" customHeight="false" outlineLevel="0" collapsed="false">
      <c r="B744" s="3" t="e">
        <f aca="false">WEEKNUM(C744)&amp;"-"&amp;YEAR(C744)</f>
        <v>#VALUE!</v>
      </c>
      <c r="C744" s="4" t="n">
        <v>35887</v>
      </c>
      <c r="D744" s="1" t="n">
        <f aca="false">E744/100*42/5.825-F744</f>
        <v>0.554291845493562</v>
      </c>
      <c r="E744" s="0" t="n">
        <v>43.22</v>
      </c>
      <c r="F744" s="0" t="n">
        <v>2.562</v>
      </c>
      <c r="J744" s="0" t="str">
        <f aca="false">IF(OR(MONTH(C744)&lt;=3,MONTH(C744)&gt;=10),"Oct-Mar","Apr-Sep")</f>
        <v>Apr-Sep</v>
      </c>
    </row>
    <row r="745" customFormat="false" ht="12.75" hidden="false" customHeight="false" outlineLevel="0" collapsed="false">
      <c r="B745" s="3" t="e">
        <f aca="false">WEEKNUM(C745)&amp;"-"&amp;YEAR(C745)</f>
        <v>#VALUE!</v>
      </c>
      <c r="C745" s="4" t="n">
        <v>35888</v>
      </c>
      <c r="D745" s="1" t="n">
        <f aca="false">E745/100*42/5.825-F745</f>
        <v>0.614369098712446</v>
      </c>
      <c r="E745" s="0" t="n">
        <v>43.97</v>
      </c>
      <c r="F745" s="0" t="n">
        <v>2.556</v>
      </c>
      <c r="J745" s="0" t="str">
        <f aca="false">IF(OR(MONTH(C745)&lt;=3,MONTH(C745)&gt;=10),"Oct-Mar","Apr-Sep")</f>
        <v>Apr-Sep</v>
      </c>
    </row>
    <row r="746" customFormat="false" ht="12.75" hidden="false" customHeight="false" outlineLevel="0" collapsed="false">
      <c r="B746" s="3" t="e">
        <f aca="false">WEEKNUM(C746)&amp;"-"&amp;YEAR(C746)</f>
        <v>#VALUE!</v>
      </c>
      <c r="C746" s="4" t="n">
        <v>35891</v>
      </c>
      <c r="D746" s="1" t="n">
        <f aca="false">E746/100*42/5.825-F746</f>
        <v>0.553171673819742</v>
      </c>
      <c r="E746" s="0" t="n">
        <v>42.83</v>
      </c>
      <c r="F746" s="0" t="n">
        <v>2.535</v>
      </c>
      <c r="J746" s="0" t="str">
        <f aca="false">IF(OR(MONTH(C746)&lt;=3,MONTH(C746)&gt;=10),"Oct-Mar","Apr-Sep")</f>
        <v>Apr-Sep</v>
      </c>
    </row>
    <row r="747" customFormat="false" ht="12.75" hidden="false" customHeight="false" outlineLevel="0" collapsed="false">
      <c r="B747" s="3" t="e">
        <f aca="false">WEEKNUM(C747)&amp;"-"&amp;YEAR(C747)</f>
        <v>#VALUE!</v>
      </c>
      <c r="C747" s="4" t="n">
        <v>35892</v>
      </c>
      <c r="D747" s="1" t="n">
        <f aca="false">E747/100*42/5.825-F747</f>
        <v>0.39349356223176</v>
      </c>
      <c r="E747" s="0" t="n">
        <v>42.46</v>
      </c>
      <c r="F747" s="0" t="n">
        <v>2.668</v>
      </c>
      <c r="J747" s="0" t="str">
        <f aca="false">IF(OR(MONTH(C747)&lt;=3,MONTH(C747)&gt;=10),"Oct-Mar","Apr-Sep")</f>
        <v>Apr-Sep</v>
      </c>
    </row>
    <row r="748" customFormat="false" ht="12.75" hidden="false" customHeight="false" outlineLevel="0" collapsed="false">
      <c r="B748" s="3" t="e">
        <f aca="false">WEEKNUM(C748)&amp;"-"&amp;YEAR(C748)</f>
        <v>#VALUE!</v>
      </c>
      <c r="C748" s="4" t="n">
        <v>35893</v>
      </c>
      <c r="D748" s="1" t="n">
        <f aca="false">E748/100*42/5.825-F748</f>
        <v>0.425849785407725</v>
      </c>
      <c r="E748" s="0" t="n">
        <v>43.2</v>
      </c>
      <c r="F748" s="0" t="n">
        <v>2.689</v>
      </c>
      <c r="J748" s="0" t="str">
        <f aca="false">IF(OR(MONTH(C748)&lt;=3,MONTH(C748)&gt;=10),"Oct-Mar","Apr-Sep")</f>
        <v>Apr-Sep</v>
      </c>
    </row>
    <row r="749" customFormat="false" ht="12.75" hidden="false" customHeight="false" outlineLevel="0" collapsed="false">
      <c r="B749" s="3" t="e">
        <f aca="false">WEEKNUM(C749)&amp;"-"&amp;YEAR(C749)</f>
        <v>#VALUE!</v>
      </c>
      <c r="C749" s="4" t="n">
        <v>35894</v>
      </c>
      <c r="D749" s="1" t="n">
        <f aca="false">E749/100*42/5.825-F749</f>
        <v>0.467223175965665</v>
      </c>
      <c r="E749" s="0" t="n">
        <v>43.33</v>
      </c>
      <c r="F749" s="0" t="n">
        <v>2.657</v>
      </c>
      <c r="J749" s="0" t="str">
        <f aca="false">IF(OR(MONTH(C749)&lt;=3,MONTH(C749)&gt;=10),"Oct-Mar","Apr-Sep")</f>
        <v>Apr-Sep</v>
      </c>
    </row>
    <row r="750" customFormat="false" ht="12.75" hidden="false" customHeight="false" outlineLevel="0" collapsed="false">
      <c r="B750" s="3" t="e">
        <f aca="false">WEEKNUM(C750)&amp;"-"&amp;YEAR(C750)</f>
        <v>#VALUE!</v>
      </c>
      <c r="C750" s="4" t="n">
        <v>35898</v>
      </c>
      <c r="D750" s="1" t="n">
        <f aca="false">E750/100*42/5.825-F750</f>
        <v>0.607729613733905</v>
      </c>
      <c r="E750" s="0" t="n">
        <v>42.81</v>
      </c>
      <c r="F750" s="0" t="n">
        <v>2.479</v>
      </c>
      <c r="J750" s="0" t="str">
        <f aca="false">IF(OR(MONTH(C750)&lt;=3,MONTH(C750)&gt;=10),"Oct-Mar","Apr-Sep")</f>
        <v>Apr-Sep</v>
      </c>
    </row>
    <row r="751" customFormat="false" ht="12.75" hidden="false" customHeight="false" outlineLevel="0" collapsed="false">
      <c r="B751" s="3" t="e">
        <f aca="false">WEEKNUM(C751)&amp;"-"&amp;YEAR(C751)</f>
        <v>#VALUE!</v>
      </c>
      <c r="C751" s="4" t="n">
        <v>35899</v>
      </c>
      <c r="D751" s="1" t="n">
        <f aca="false">E751/100*42/5.825-F751</f>
        <v>0.566261802575108</v>
      </c>
      <c r="E751" s="0" t="n">
        <v>42.54</v>
      </c>
      <c r="F751" s="0" t="n">
        <v>2.501</v>
      </c>
      <c r="J751" s="0" t="str">
        <f aca="false">IF(OR(MONTH(C751)&lt;=3,MONTH(C751)&gt;=10),"Oct-Mar","Apr-Sep")</f>
        <v>Apr-Sep</v>
      </c>
    </row>
    <row r="752" customFormat="false" ht="12.75" hidden="false" customHeight="false" outlineLevel="0" collapsed="false">
      <c r="B752" s="3" t="e">
        <f aca="false">WEEKNUM(C752)&amp;"-"&amp;YEAR(C752)</f>
        <v>#VALUE!</v>
      </c>
      <c r="C752" s="4" t="n">
        <v>35900</v>
      </c>
      <c r="D752" s="1" t="n">
        <f aca="false">E752/100*42/5.825-F752</f>
        <v>0.6241330472103</v>
      </c>
      <c r="E752" s="0" t="n">
        <v>43.62</v>
      </c>
      <c r="F752" s="0" t="n">
        <v>2.521</v>
      </c>
      <c r="J752" s="0" t="str">
        <f aca="false">IF(OR(MONTH(C752)&lt;=3,MONTH(C752)&gt;=10),"Oct-Mar","Apr-Sep")</f>
        <v>Apr-Sep</v>
      </c>
    </row>
    <row r="753" customFormat="false" ht="12.75" hidden="false" customHeight="false" outlineLevel="0" collapsed="false">
      <c r="B753" s="3" t="e">
        <f aca="false">WEEKNUM(C753)&amp;"-"&amp;YEAR(C753)</f>
        <v>#VALUE!</v>
      </c>
      <c r="C753" s="4" t="n">
        <v>35901</v>
      </c>
      <c r="D753" s="1" t="n">
        <f aca="false">E753/100*42/5.825-F753</f>
        <v>0.736793991416309</v>
      </c>
      <c r="E753" s="0" t="n">
        <v>44.6</v>
      </c>
      <c r="F753" s="0" t="n">
        <v>2.479</v>
      </c>
      <c r="J753" s="0" t="str">
        <f aca="false">IF(OR(MONTH(C753)&lt;=3,MONTH(C753)&gt;=10),"Oct-Mar","Apr-Sep")</f>
        <v>Apr-Sep</v>
      </c>
    </row>
    <row r="754" customFormat="false" ht="12.75" hidden="false" customHeight="false" outlineLevel="0" collapsed="false">
      <c r="B754" s="3" t="e">
        <f aca="false">WEEKNUM(C754)&amp;"-"&amp;YEAR(C754)</f>
        <v>#VALUE!</v>
      </c>
      <c r="C754" s="4" t="n">
        <v>35902</v>
      </c>
      <c r="D754" s="1" t="n">
        <f aca="false">E754/100*42/5.825-F754</f>
        <v>0.680227467811159</v>
      </c>
      <c r="E754" s="0" t="n">
        <v>43.76</v>
      </c>
      <c r="F754" s="0" t="n">
        <v>2.475</v>
      </c>
      <c r="J754" s="0" t="str">
        <f aca="false">IF(OR(MONTH(C754)&lt;=3,MONTH(C754)&gt;=10),"Oct-Mar","Apr-Sep")</f>
        <v>Apr-Sep</v>
      </c>
    </row>
    <row r="755" customFormat="false" ht="12.75" hidden="false" customHeight="false" outlineLevel="0" collapsed="false">
      <c r="B755" s="3" t="e">
        <f aca="false">WEEKNUM(C755)&amp;"-"&amp;YEAR(C755)</f>
        <v>#VALUE!</v>
      </c>
      <c r="C755" s="4" t="n">
        <v>35905</v>
      </c>
      <c r="D755" s="1" t="n">
        <f aca="false">E755/100*42/5.825-F755</f>
        <v>0.679738197424893</v>
      </c>
      <c r="E755" s="0" t="n">
        <v>43.67</v>
      </c>
      <c r="F755" s="0" t="n">
        <v>2.469</v>
      </c>
      <c r="J755" s="0" t="str">
        <f aca="false">IF(OR(MONTH(C755)&lt;=3,MONTH(C755)&gt;=10),"Oct-Mar","Apr-Sep")</f>
        <v>Apr-Sep</v>
      </c>
    </row>
    <row r="756" customFormat="false" ht="12.75" hidden="false" customHeight="false" outlineLevel="0" collapsed="false">
      <c r="B756" s="3" t="e">
        <f aca="false">WEEKNUM(C756)&amp;"-"&amp;YEAR(C756)</f>
        <v>#VALUE!</v>
      </c>
      <c r="C756" s="4" t="n">
        <v>35906</v>
      </c>
      <c r="D756" s="1" t="n">
        <f aca="false">E756/100*42/5.825-F756</f>
        <v>0.614416309012876</v>
      </c>
      <c r="E756" s="0" t="n">
        <v>44.04</v>
      </c>
      <c r="F756" s="0" t="n">
        <v>2.561</v>
      </c>
      <c r="J756" s="0" t="str">
        <f aca="false">IF(OR(MONTH(C756)&lt;=3,MONTH(C756)&gt;=10),"Oct-Mar","Apr-Sep")</f>
        <v>Apr-Sep</v>
      </c>
    </row>
    <row r="757" customFormat="false" ht="12.75" hidden="false" customHeight="false" outlineLevel="0" collapsed="false">
      <c r="B757" s="3" t="e">
        <f aca="false">WEEKNUM(C757)&amp;"-"&amp;YEAR(C757)</f>
        <v>#VALUE!</v>
      </c>
      <c r="C757" s="4" t="n">
        <v>35907</v>
      </c>
      <c r="D757" s="1" t="n">
        <f aca="false">E757/100*42/5.825-F757</f>
        <v>0.706755364806867</v>
      </c>
      <c r="E757" s="0" t="n">
        <v>43.06</v>
      </c>
      <c r="F757" s="0" t="n">
        <v>2.398</v>
      </c>
      <c r="J757" s="0" t="str">
        <f aca="false">IF(OR(MONTH(C757)&lt;=3,MONTH(C757)&gt;=10),"Oct-Mar","Apr-Sep")</f>
        <v>Apr-Sep</v>
      </c>
    </row>
    <row r="758" customFormat="false" ht="12.75" hidden="false" customHeight="false" outlineLevel="0" collapsed="false">
      <c r="B758" s="3" t="e">
        <f aca="false">WEEKNUM(C758)&amp;"-"&amp;YEAR(C758)</f>
        <v>#VALUE!</v>
      </c>
      <c r="C758" s="4" t="n">
        <v>35908</v>
      </c>
      <c r="D758" s="1" t="n">
        <f aca="false">E758/100*42/5.825-F758</f>
        <v>0.760892703862662</v>
      </c>
      <c r="E758" s="0" t="n">
        <v>42.84</v>
      </c>
      <c r="F758" s="0" t="n">
        <v>2.328</v>
      </c>
      <c r="J758" s="0" t="str">
        <f aca="false">IF(OR(MONTH(C758)&lt;=3,MONTH(C758)&gt;=10),"Oct-Mar","Apr-Sep")</f>
        <v>Apr-Sep</v>
      </c>
    </row>
    <row r="759" customFormat="false" ht="12.75" hidden="false" customHeight="false" outlineLevel="0" collapsed="false">
      <c r="B759" s="3" t="e">
        <f aca="false">WEEKNUM(C759)&amp;"-"&amp;YEAR(C759)</f>
        <v>#VALUE!</v>
      </c>
      <c r="C759" s="4" t="n">
        <v>35909</v>
      </c>
      <c r="D759" s="1" t="n">
        <f aca="false">E759/100*42/5.825-F759</f>
        <v>0.751218884120172</v>
      </c>
      <c r="E759" s="0" t="n">
        <v>42.9</v>
      </c>
      <c r="F759" s="0" t="n">
        <v>2.342</v>
      </c>
      <c r="J759" s="0" t="str">
        <f aca="false">IF(OR(MONTH(C759)&lt;=3,MONTH(C759)&gt;=10),"Oct-Mar","Apr-Sep")</f>
        <v>Apr-Sep</v>
      </c>
    </row>
    <row r="760" customFormat="false" ht="12.75" hidden="false" customHeight="false" outlineLevel="0" collapsed="false">
      <c r="B760" s="3" t="e">
        <f aca="false">WEEKNUM(C760)&amp;"-"&amp;YEAR(C760)</f>
        <v>#VALUE!</v>
      </c>
      <c r="C760" s="4" t="n">
        <v>35912</v>
      </c>
      <c r="D760" s="1" t="n">
        <f aca="false">E760/100*42/5.825-F760</f>
        <v>0.840197424892704</v>
      </c>
      <c r="E760" s="0" t="n">
        <v>43.08</v>
      </c>
      <c r="F760" s="0" t="n">
        <v>2.266</v>
      </c>
      <c r="J760" s="0" t="str">
        <f aca="false">IF(OR(MONTH(C760)&lt;=3,MONTH(C760)&gt;=10),"Oct-Mar","Apr-Sep")</f>
        <v>Apr-Sep</v>
      </c>
    </row>
    <row r="761" customFormat="false" ht="12.75" hidden="false" customHeight="false" outlineLevel="0" collapsed="false">
      <c r="B761" s="3" t="e">
        <f aca="false">WEEKNUM(C761)&amp;"-"&amp;YEAR(C761)</f>
        <v>#VALUE!</v>
      </c>
      <c r="C761" s="4" t="n">
        <v>35913</v>
      </c>
      <c r="D761" s="1" t="n">
        <f aca="false">E761/100*42/5.825-F761</f>
        <v>0.898995708154506</v>
      </c>
      <c r="E761" s="0" t="n">
        <v>43.84</v>
      </c>
      <c r="F761" s="0" t="n">
        <v>2.262</v>
      </c>
      <c r="J761" s="0" t="str">
        <f aca="false">IF(OR(MONTH(C761)&lt;=3,MONTH(C761)&gt;=10),"Oct-Mar","Apr-Sep")</f>
        <v>Apr-Sep</v>
      </c>
    </row>
    <row r="762" customFormat="false" ht="12.75" hidden="false" customHeight="false" outlineLevel="0" collapsed="false">
      <c r="B762" s="3" t="e">
        <f aca="false">WEEKNUM(C762)&amp;"-"&amp;YEAR(C762)</f>
        <v>#VALUE!</v>
      </c>
      <c r="C762" s="4" t="n">
        <v>35914</v>
      </c>
      <c r="D762" s="1" t="n">
        <f aca="false">E762/100*42/5.825-F762</f>
        <v>0.808197424892704</v>
      </c>
      <c r="E762" s="0" t="n">
        <v>43.08</v>
      </c>
      <c r="F762" s="0" t="n">
        <v>2.298</v>
      </c>
      <c r="J762" s="0" t="str">
        <f aca="false">IF(OR(MONTH(C762)&lt;=3,MONTH(C762)&gt;=10),"Oct-Mar","Apr-Sep")</f>
        <v>Apr-Sep</v>
      </c>
    </row>
    <row r="763" customFormat="false" ht="12.75" hidden="false" customHeight="false" outlineLevel="0" collapsed="false">
      <c r="B763" s="3" t="e">
        <f aca="false">WEEKNUM(C763)&amp;"-"&amp;YEAR(C763)</f>
        <v>#VALUE!</v>
      </c>
      <c r="C763" s="4" t="n">
        <v>35915</v>
      </c>
      <c r="D763" s="1" t="n">
        <f aca="false">E763/100*42/5.825-F763</f>
        <v>0.861403433476395</v>
      </c>
      <c r="E763" s="0" t="n">
        <v>42.75</v>
      </c>
      <c r="F763" s="0" t="n">
        <v>2.221</v>
      </c>
      <c r="J763" s="0" t="str">
        <f aca="false">IF(OR(MONTH(C763)&lt;=3,MONTH(C763)&gt;=10),"Oct-Mar","Apr-Sep")</f>
        <v>Apr-Sep</v>
      </c>
    </row>
    <row r="764" customFormat="false" ht="12.75" hidden="false" customHeight="false" outlineLevel="0" collapsed="false">
      <c r="B764" s="3" t="e">
        <f aca="false">WEEKNUM(C764)&amp;"-"&amp;YEAR(C764)</f>
        <v>#VALUE!</v>
      </c>
      <c r="C764" s="4" t="n">
        <v>35916</v>
      </c>
      <c r="D764" s="1" t="n">
        <f aca="false">E764/100*42/5.825-F764</f>
        <v>1.09887553648069</v>
      </c>
      <c r="E764" s="0" t="n">
        <v>45.78</v>
      </c>
      <c r="F764" s="0" t="n">
        <v>2.202</v>
      </c>
      <c r="J764" s="0" t="str">
        <f aca="false">IF(OR(MONTH(C764)&lt;=3,MONTH(C764)&gt;=10),"Oct-Mar","Apr-Sep")</f>
        <v>Apr-Sep</v>
      </c>
    </row>
    <row r="765" customFormat="false" ht="12.75" hidden="false" customHeight="false" outlineLevel="0" collapsed="false">
      <c r="B765" s="3" t="e">
        <f aca="false">WEEKNUM(C765)&amp;"-"&amp;YEAR(C765)</f>
        <v>#VALUE!</v>
      </c>
      <c r="C765" s="4" t="n">
        <v>35919</v>
      </c>
      <c r="D765" s="1" t="n">
        <f aca="false">E765/100*42/5.825-F765</f>
        <v>1.01791845493562</v>
      </c>
      <c r="E765" s="0" t="n">
        <v>45.42</v>
      </c>
      <c r="F765" s="0" t="n">
        <v>2.257</v>
      </c>
      <c r="J765" s="0" t="str">
        <f aca="false">IF(OR(MONTH(C765)&lt;=3,MONTH(C765)&gt;=10),"Oct-Mar","Apr-Sep")</f>
        <v>Apr-Sep</v>
      </c>
    </row>
    <row r="766" customFormat="false" ht="12.75" hidden="false" customHeight="false" outlineLevel="0" collapsed="false">
      <c r="B766" s="3" t="e">
        <f aca="false">WEEKNUM(C766)&amp;"-"&amp;YEAR(C766)</f>
        <v>#VALUE!</v>
      </c>
      <c r="C766" s="4" t="n">
        <v>35920</v>
      </c>
      <c r="D766" s="1" t="n">
        <f aca="false">E766/100*42/5.825-F766</f>
        <v>0.979163090128755</v>
      </c>
      <c r="E766" s="0" t="n">
        <v>44.3</v>
      </c>
      <c r="F766" s="0" t="n">
        <v>2.215</v>
      </c>
      <c r="J766" s="0" t="str">
        <f aca="false">IF(OR(MONTH(C766)&lt;=3,MONTH(C766)&gt;=10),"Oct-Mar","Apr-Sep")</f>
        <v>Apr-Sep</v>
      </c>
    </row>
    <row r="767" customFormat="false" ht="12.75" hidden="false" customHeight="false" outlineLevel="0" collapsed="false">
      <c r="B767" s="3" t="e">
        <f aca="false">WEEKNUM(C767)&amp;"-"&amp;YEAR(C767)</f>
        <v>#VALUE!</v>
      </c>
      <c r="C767" s="4" t="n">
        <v>35921</v>
      </c>
      <c r="D767" s="1" t="n">
        <f aca="false">E767/100*42/5.825-F767</f>
        <v>1.02455364806867</v>
      </c>
      <c r="E767" s="0" t="n">
        <v>43.82</v>
      </c>
      <c r="F767" s="0" t="n">
        <v>2.135</v>
      </c>
      <c r="J767" s="0" t="str">
        <f aca="false">IF(OR(MONTH(C767)&lt;=3,MONTH(C767)&gt;=10),"Oct-Mar","Apr-Sep")</f>
        <v>Apr-Sep</v>
      </c>
    </row>
    <row r="768" customFormat="false" ht="12.75" hidden="false" customHeight="false" outlineLevel="0" collapsed="false">
      <c r="B768" s="3" t="e">
        <f aca="false">WEEKNUM(C768)&amp;"-"&amp;YEAR(C768)</f>
        <v>#VALUE!</v>
      </c>
      <c r="C768" s="4" t="n">
        <v>35922</v>
      </c>
      <c r="D768" s="1" t="n">
        <f aca="false">E768/100*42/5.825-F768</f>
        <v>0.983248927038626</v>
      </c>
      <c r="E768" s="0" t="n">
        <v>43.58</v>
      </c>
      <c r="F768" s="0" t="n">
        <v>2.159</v>
      </c>
      <c r="J768" s="0" t="str">
        <f aca="false">IF(OR(MONTH(C768)&lt;=3,MONTH(C768)&gt;=10),"Oct-Mar","Apr-Sep")</f>
        <v>Apr-Sep</v>
      </c>
    </row>
    <row r="769" customFormat="false" ht="12.75" hidden="false" customHeight="false" outlineLevel="0" collapsed="false">
      <c r="B769" s="3" t="e">
        <f aca="false">WEEKNUM(C769)&amp;"-"&amp;YEAR(C769)</f>
        <v>#VALUE!</v>
      </c>
      <c r="C769" s="4" t="n">
        <v>35923</v>
      </c>
      <c r="D769" s="1" t="n">
        <f aca="false">E769/100*42/5.825-F769</f>
        <v>0.934150214592275</v>
      </c>
      <c r="E769" s="0" t="n">
        <v>43.01</v>
      </c>
      <c r="F769" s="0" t="n">
        <v>2.167</v>
      </c>
      <c r="J769" s="0" t="str">
        <f aca="false">IF(OR(MONTH(C769)&lt;=3,MONTH(C769)&gt;=10),"Oct-Mar","Apr-Sep")</f>
        <v>Apr-Sep</v>
      </c>
    </row>
    <row r="770" customFormat="false" ht="12.75" hidden="false" customHeight="false" outlineLevel="0" collapsed="false">
      <c r="B770" s="3" t="e">
        <f aca="false">WEEKNUM(C770)&amp;"-"&amp;YEAR(C770)</f>
        <v>#VALUE!</v>
      </c>
      <c r="C770" s="4" t="n">
        <v>35926</v>
      </c>
      <c r="D770" s="1" t="n">
        <f aca="false">E770/100*42/5.825-F770</f>
        <v>0.87893991416309</v>
      </c>
      <c r="E770" s="0" t="n">
        <v>42.91</v>
      </c>
      <c r="F770" s="0" t="n">
        <v>2.215</v>
      </c>
      <c r="J770" s="0" t="str">
        <f aca="false">IF(OR(MONTH(C770)&lt;=3,MONTH(C770)&gt;=10),"Oct-Mar","Apr-Sep")</f>
        <v>Apr-Sep</v>
      </c>
    </row>
    <row r="771" customFormat="false" ht="12.75" hidden="false" customHeight="false" outlineLevel="0" collapsed="false">
      <c r="B771" s="3" t="e">
        <f aca="false">WEEKNUM(C771)&amp;"-"&amp;YEAR(C771)</f>
        <v>#VALUE!</v>
      </c>
      <c r="C771" s="4" t="n">
        <v>35927</v>
      </c>
      <c r="D771" s="1" t="n">
        <f aca="false">E771/100*42/5.825-F771</f>
        <v>0.855965665236051</v>
      </c>
      <c r="E771" s="0" t="n">
        <v>43.16</v>
      </c>
      <c r="F771" s="0" t="n">
        <v>2.256</v>
      </c>
      <c r="J771" s="0" t="str">
        <f aca="false">IF(OR(MONTH(C771)&lt;=3,MONTH(C771)&gt;=10),"Oct-Mar","Apr-Sep")</f>
        <v>Apr-Sep</v>
      </c>
    </row>
    <row r="772" customFormat="false" ht="12.75" hidden="false" customHeight="false" outlineLevel="0" collapsed="false">
      <c r="B772" s="3" t="e">
        <f aca="false">WEEKNUM(C772)&amp;"-"&amp;YEAR(C772)</f>
        <v>#VALUE!</v>
      </c>
      <c r="C772" s="4" t="n">
        <v>35928</v>
      </c>
      <c r="D772" s="1" t="n">
        <f aca="false">E772/100*42/5.825-F772</f>
        <v>0.87119313304721</v>
      </c>
      <c r="E772" s="0" t="n">
        <v>42.65</v>
      </c>
      <c r="F772" s="0" t="n">
        <v>2.204</v>
      </c>
      <c r="J772" s="0" t="str">
        <f aca="false">IF(OR(MONTH(C772)&lt;=3,MONTH(C772)&gt;=10),"Oct-Mar","Apr-Sep")</f>
        <v>Apr-Sep</v>
      </c>
    </row>
    <row r="773" customFormat="false" ht="12.75" hidden="false" customHeight="false" outlineLevel="0" collapsed="false">
      <c r="B773" s="3" t="e">
        <f aca="false">WEEKNUM(C773)&amp;"-"&amp;YEAR(C773)</f>
        <v>#VALUE!</v>
      </c>
      <c r="C773" s="4" t="n">
        <v>35929</v>
      </c>
      <c r="D773" s="1" t="n">
        <f aca="false">E773/100*42/5.825-F773</f>
        <v>0.873751072961373</v>
      </c>
      <c r="E773" s="0" t="n">
        <v>42.63</v>
      </c>
      <c r="F773" s="0" t="n">
        <v>2.2</v>
      </c>
      <c r="J773" s="0" t="str">
        <f aca="false">IF(OR(MONTH(C773)&lt;=3,MONTH(C773)&gt;=10),"Oct-Mar","Apr-Sep")</f>
        <v>Apr-Sep</v>
      </c>
    </row>
    <row r="774" customFormat="false" ht="12.75" hidden="false" customHeight="false" outlineLevel="0" collapsed="false">
      <c r="B774" s="3" t="e">
        <f aca="false">WEEKNUM(C774)&amp;"-"&amp;YEAR(C774)</f>
        <v>#VALUE!</v>
      </c>
      <c r="C774" s="4" t="n">
        <v>35930</v>
      </c>
      <c r="D774" s="1" t="n">
        <f aca="false">E774/100*42/5.825-F774</f>
        <v>0.824369098712447</v>
      </c>
      <c r="E774" s="0" t="n">
        <v>41.64</v>
      </c>
      <c r="F774" s="0" t="n">
        <v>2.178</v>
      </c>
      <c r="J774" s="0" t="str">
        <f aca="false">IF(OR(MONTH(C774)&lt;=3,MONTH(C774)&gt;=10),"Oct-Mar","Apr-Sep")</f>
        <v>Apr-Sep</v>
      </c>
    </row>
    <row r="775" customFormat="false" ht="12.75" hidden="false" customHeight="false" outlineLevel="0" collapsed="false">
      <c r="B775" s="3" t="e">
        <f aca="false">WEEKNUM(C775)&amp;"-"&amp;YEAR(C775)</f>
        <v>#VALUE!</v>
      </c>
      <c r="C775" s="4" t="n">
        <v>35933</v>
      </c>
      <c r="D775" s="1" t="n">
        <f aca="false">E775/100*42/5.825-F775</f>
        <v>0.821502145922747</v>
      </c>
      <c r="E775" s="0" t="n">
        <v>40.99</v>
      </c>
      <c r="F775" s="0" t="n">
        <v>2.134</v>
      </c>
      <c r="J775" s="0" t="str">
        <f aca="false">IF(OR(MONTH(C775)&lt;=3,MONTH(C775)&gt;=10),"Oct-Mar","Apr-Sep")</f>
        <v>Apr-Sep</v>
      </c>
    </row>
    <row r="776" customFormat="false" ht="12.75" hidden="false" customHeight="false" outlineLevel="0" collapsed="false">
      <c r="B776" s="3" t="e">
        <f aca="false">WEEKNUM(C776)&amp;"-"&amp;YEAR(C776)</f>
        <v>#VALUE!</v>
      </c>
      <c r="C776" s="4" t="n">
        <v>35934</v>
      </c>
      <c r="D776" s="1" t="n">
        <f aca="false">E776/100*42/5.825-F776</f>
        <v>0.803618025751073</v>
      </c>
      <c r="E776" s="0" t="n">
        <v>40.95</v>
      </c>
      <c r="F776" s="0" t="n">
        <v>2.149</v>
      </c>
      <c r="J776" s="0" t="str">
        <f aca="false">IF(OR(MONTH(C776)&lt;=3,MONTH(C776)&gt;=10),"Oct-Mar","Apr-Sep")</f>
        <v>Apr-Sep</v>
      </c>
    </row>
    <row r="777" customFormat="false" ht="12.75" hidden="false" customHeight="false" outlineLevel="0" collapsed="false">
      <c r="B777" s="3" t="e">
        <f aca="false">WEEKNUM(C777)&amp;"-"&amp;YEAR(C777)</f>
        <v>#VALUE!</v>
      </c>
      <c r="C777" s="4" t="n">
        <v>35935</v>
      </c>
      <c r="D777" s="1" t="n">
        <f aca="false">E777/100*42/5.825-F777</f>
        <v>0.663206008583691</v>
      </c>
      <c r="E777" s="0" t="n">
        <v>39.28</v>
      </c>
      <c r="F777" s="0" t="n">
        <v>2.169</v>
      </c>
      <c r="J777" s="0" t="str">
        <f aca="false">IF(OR(MONTH(C777)&lt;=3,MONTH(C777)&gt;=10),"Oct-Mar","Apr-Sep")</f>
        <v>Apr-Sep</v>
      </c>
    </row>
    <row r="778" customFormat="false" ht="12.75" hidden="false" customHeight="false" outlineLevel="0" collapsed="false">
      <c r="B778" s="3" t="e">
        <f aca="false">WEEKNUM(C778)&amp;"-"&amp;YEAR(C778)</f>
        <v>#VALUE!</v>
      </c>
      <c r="C778" s="4" t="n">
        <v>35936</v>
      </c>
      <c r="D778" s="1" t="n">
        <f aca="false">E778/100*42/5.825-F778</f>
        <v>0.801978540772532</v>
      </c>
      <c r="E778" s="0" t="n">
        <v>39.79</v>
      </c>
      <c r="F778" s="0" t="n">
        <v>2.067</v>
      </c>
      <c r="J778" s="0" t="str">
        <f aca="false">IF(OR(MONTH(C778)&lt;=3,MONTH(C778)&gt;=10),"Oct-Mar","Apr-Sep")</f>
        <v>Apr-Sep</v>
      </c>
    </row>
    <row r="779" customFormat="false" ht="12.75" hidden="false" customHeight="false" outlineLevel="0" collapsed="false">
      <c r="B779" s="3" t="e">
        <f aca="false">WEEKNUM(C779)&amp;"-"&amp;YEAR(C779)</f>
        <v>#VALUE!</v>
      </c>
      <c r="C779" s="4" t="n">
        <v>35937</v>
      </c>
      <c r="D779" s="1" t="n">
        <f aca="false">E779/100*42/5.825-F779</f>
        <v>0.769210300429185</v>
      </c>
      <c r="E779" s="0" t="n">
        <v>39.71</v>
      </c>
      <c r="F779" s="0" t="n">
        <v>2.094</v>
      </c>
      <c r="J779" s="0" t="str">
        <f aca="false">IF(OR(MONTH(C779)&lt;=3,MONTH(C779)&gt;=10),"Oct-Mar","Apr-Sep")</f>
        <v>Apr-Sep</v>
      </c>
    </row>
    <row r="780" customFormat="false" ht="12.75" hidden="false" customHeight="false" outlineLevel="0" collapsed="false">
      <c r="B780" s="3" t="e">
        <f aca="false">WEEKNUM(C780)&amp;"-"&amp;YEAR(C780)</f>
        <v>#VALUE!</v>
      </c>
      <c r="C780" s="4" t="n">
        <v>35941</v>
      </c>
      <c r="D780" s="1" t="n">
        <f aca="false">E780/100*42/5.825-F780</f>
        <v>0.745137339055794</v>
      </c>
      <c r="E780" s="0" t="n">
        <v>39.39</v>
      </c>
      <c r="F780" s="0" t="n">
        <v>2.095</v>
      </c>
      <c r="J780" s="0" t="str">
        <f aca="false">IF(OR(MONTH(C780)&lt;=3,MONTH(C780)&gt;=10),"Oct-Mar","Apr-Sep")</f>
        <v>Apr-Sep</v>
      </c>
    </row>
    <row r="781" customFormat="false" ht="12.75" hidden="false" customHeight="false" outlineLevel="0" collapsed="false">
      <c r="B781" s="3" t="e">
        <f aca="false">WEEKNUM(C781)&amp;"-"&amp;YEAR(C781)</f>
        <v>#VALUE!</v>
      </c>
      <c r="C781" s="4" t="n">
        <v>35942</v>
      </c>
      <c r="D781" s="1" t="n">
        <f aca="false">E781/100*42/5.825-F781</f>
        <v>0.858467811158798</v>
      </c>
      <c r="E781" s="0" t="n">
        <v>39.88</v>
      </c>
      <c r="F781" s="0" t="n">
        <v>2.017</v>
      </c>
      <c r="J781" s="0" t="str">
        <f aca="false">IF(OR(MONTH(C781)&lt;=3,MONTH(C781)&gt;=10),"Oct-Mar","Apr-Sep")</f>
        <v>Apr-Sep</v>
      </c>
    </row>
    <row r="782" customFormat="false" ht="12.75" hidden="false" customHeight="false" outlineLevel="0" collapsed="false">
      <c r="B782" s="3" t="e">
        <f aca="false">WEEKNUM(C782)&amp;"-"&amp;YEAR(C782)</f>
        <v>#VALUE!</v>
      </c>
      <c r="C782" s="4" t="n">
        <v>35943</v>
      </c>
      <c r="D782" s="1" t="n">
        <f aca="false">E782/100*42/5.825-F782</f>
        <v>0.739575107296137</v>
      </c>
      <c r="E782" s="0" t="n">
        <v>38.98</v>
      </c>
      <c r="F782" s="0" t="n">
        <v>2.071</v>
      </c>
      <c r="J782" s="0" t="str">
        <f aca="false">IF(OR(MONTH(C782)&lt;=3,MONTH(C782)&gt;=10),"Oct-Mar","Apr-Sep")</f>
        <v>Apr-Sep</v>
      </c>
    </row>
    <row r="783" customFormat="false" ht="12.75" hidden="false" customHeight="false" outlineLevel="0" collapsed="false">
      <c r="B783" s="3" t="e">
        <f aca="false">WEEKNUM(C783)&amp;"-"&amp;YEAR(C783)</f>
        <v>#VALUE!</v>
      </c>
      <c r="C783" s="4" t="n">
        <v>35944</v>
      </c>
      <c r="D783" s="1" t="n">
        <f aca="false">E783/100*42/5.825-F783</f>
        <v>0.649227467811159</v>
      </c>
      <c r="E783" s="0" t="n">
        <v>39.1</v>
      </c>
      <c r="F783" s="0" t="n">
        <v>2.17</v>
      </c>
      <c r="J783" s="0" t="str">
        <f aca="false">IF(OR(MONTH(C783)&lt;=3,MONTH(C783)&gt;=10),"Oct-Mar","Apr-Sep")</f>
        <v>Apr-Sep</v>
      </c>
    </row>
    <row r="784" customFormat="false" ht="12.75" hidden="false" customHeight="false" outlineLevel="0" collapsed="false">
      <c r="B784" s="3" t="e">
        <f aca="false">WEEKNUM(C784)&amp;"-"&amp;YEAR(C784)</f>
        <v>#VALUE!</v>
      </c>
      <c r="C784" s="4" t="n">
        <v>35947</v>
      </c>
      <c r="D784" s="1" t="n">
        <f aca="false">E784/100*42/5.825-F784</f>
        <v>0.665721030042918</v>
      </c>
      <c r="E784" s="0" t="n">
        <v>39.62</v>
      </c>
      <c r="F784" s="0" t="n">
        <v>2.191</v>
      </c>
      <c r="J784" s="0" t="str">
        <f aca="false">IF(OR(MONTH(C784)&lt;=3,MONTH(C784)&gt;=10),"Oct-Mar","Apr-Sep")</f>
        <v>Apr-Sep</v>
      </c>
    </row>
    <row r="785" customFormat="false" ht="12.75" hidden="false" customHeight="false" outlineLevel="0" collapsed="false">
      <c r="B785" s="3" t="e">
        <f aca="false">WEEKNUM(C785)&amp;"-"&amp;YEAR(C785)</f>
        <v>#VALUE!</v>
      </c>
      <c r="C785" s="4" t="n">
        <v>35948</v>
      </c>
      <c r="D785" s="1" t="n">
        <f aca="false">E785/100*42/5.825-F785</f>
        <v>0.687742489270386</v>
      </c>
      <c r="E785" s="0" t="n">
        <v>39.44</v>
      </c>
      <c r="F785" s="0" t="n">
        <v>2.156</v>
      </c>
      <c r="J785" s="0" t="str">
        <f aca="false">IF(OR(MONTH(C785)&lt;=3,MONTH(C785)&gt;=10),"Oct-Mar","Apr-Sep")</f>
        <v>Apr-Sep</v>
      </c>
    </row>
    <row r="786" customFormat="false" ht="12.75" hidden="false" customHeight="false" outlineLevel="0" collapsed="false">
      <c r="B786" s="3" t="e">
        <f aca="false">WEEKNUM(C786)&amp;"-"&amp;YEAR(C786)</f>
        <v>#VALUE!</v>
      </c>
      <c r="C786" s="4" t="n">
        <v>35949</v>
      </c>
      <c r="D786" s="1" t="n">
        <f aca="false">E786/100*42/5.825-F786</f>
        <v>0.685828326180257</v>
      </c>
      <c r="E786" s="0" t="n">
        <v>38.72</v>
      </c>
      <c r="F786" s="0" t="n">
        <v>2.106</v>
      </c>
      <c r="J786" s="0" t="str">
        <f aca="false">IF(OR(MONTH(C786)&lt;=3,MONTH(C786)&gt;=10),"Oct-Mar","Apr-Sep")</f>
        <v>Apr-Sep</v>
      </c>
    </row>
    <row r="787" customFormat="false" ht="12.75" hidden="false" customHeight="false" outlineLevel="0" collapsed="false">
      <c r="B787" s="3" t="e">
        <f aca="false">WEEKNUM(C787)&amp;"-"&amp;YEAR(C787)</f>
        <v>#VALUE!</v>
      </c>
      <c r="C787" s="4" t="n">
        <v>35950</v>
      </c>
      <c r="D787" s="1" t="n">
        <f aca="false">E787/100*42/5.825-F787</f>
        <v>0.828068669527897</v>
      </c>
      <c r="E787" s="0" t="n">
        <v>39.5</v>
      </c>
      <c r="F787" s="0" t="n">
        <v>2.02</v>
      </c>
      <c r="J787" s="0" t="str">
        <f aca="false">IF(OR(MONTH(C787)&lt;=3,MONTH(C787)&gt;=10),"Oct-Mar","Apr-Sep")</f>
        <v>Apr-Sep</v>
      </c>
    </row>
    <row r="788" customFormat="false" ht="12.75" hidden="false" customHeight="false" outlineLevel="0" collapsed="false">
      <c r="B788" s="3" t="e">
        <f aca="false">WEEKNUM(C788)&amp;"-"&amp;YEAR(C788)</f>
        <v>#VALUE!</v>
      </c>
      <c r="C788" s="4" t="n">
        <v>35951</v>
      </c>
      <c r="D788" s="1" t="n">
        <f aca="false">E788/100*42/5.825-F788</f>
        <v>0.808811158798283</v>
      </c>
      <c r="E788" s="0" t="n">
        <v>39.33</v>
      </c>
      <c r="F788" s="0" t="n">
        <v>2.027</v>
      </c>
      <c r="J788" s="0" t="str">
        <f aca="false">IF(OR(MONTH(C788)&lt;=3,MONTH(C788)&gt;=10),"Oct-Mar","Apr-Sep")</f>
        <v>Apr-Sep</v>
      </c>
    </row>
    <row r="789" customFormat="false" ht="12.75" hidden="false" customHeight="false" outlineLevel="0" collapsed="false">
      <c r="B789" s="3" t="e">
        <f aca="false">WEEKNUM(C789)&amp;"-"&amp;YEAR(C789)</f>
        <v>#VALUE!</v>
      </c>
      <c r="C789" s="4" t="n">
        <v>35954</v>
      </c>
      <c r="D789" s="1" t="n">
        <f aca="false">E789/100*42/5.825-F789</f>
        <v>0.843227467811159</v>
      </c>
      <c r="E789" s="0" t="n">
        <v>39.1</v>
      </c>
      <c r="F789" s="0" t="n">
        <v>1.976</v>
      </c>
      <c r="J789" s="0" t="str">
        <f aca="false">IF(OR(MONTH(C789)&lt;=3,MONTH(C789)&gt;=10),"Oct-Mar","Apr-Sep")</f>
        <v>Apr-Sep</v>
      </c>
    </row>
    <row r="790" customFormat="false" ht="12.75" hidden="false" customHeight="false" outlineLevel="0" collapsed="false">
      <c r="B790" s="3" t="e">
        <f aca="false">WEEKNUM(C790)&amp;"-"&amp;YEAR(C790)</f>
        <v>#VALUE!</v>
      </c>
      <c r="C790" s="4" t="n">
        <v>35955</v>
      </c>
      <c r="D790" s="1" t="n">
        <f aca="false">E790/100*42/5.825-F790</f>
        <v>0.843012875536481</v>
      </c>
      <c r="E790" s="0" t="n">
        <v>38.57</v>
      </c>
      <c r="F790" s="0" t="n">
        <v>1.938</v>
      </c>
      <c r="J790" s="0" t="str">
        <f aca="false">IF(OR(MONTH(C790)&lt;=3,MONTH(C790)&gt;=10),"Oct-Mar","Apr-Sep")</f>
        <v>Apr-Sep</v>
      </c>
    </row>
    <row r="791" customFormat="false" ht="12.75" hidden="false" customHeight="false" outlineLevel="0" collapsed="false">
      <c r="B791" s="3" t="e">
        <f aca="false">WEEKNUM(C791)&amp;"-"&amp;YEAR(C791)</f>
        <v>#VALUE!</v>
      </c>
      <c r="C791" s="4" t="n">
        <v>35956</v>
      </c>
      <c r="D791" s="1" t="n">
        <f aca="false">E791/100*42/5.825-F791</f>
        <v>0.86975965665236</v>
      </c>
      <c r="E791" s="0" t="n">
        <v>38.83</v>
      </c>
      <c r="F791" s="0" t="n">
        <v>1.93</v>
      </c>
      <c r="J791" s="0" t="str">
        <f aca="false">IF(OR(MONTH(C791)&lt;=3,MONTH(C791)&gt;=10),"Oct-Mar","Apr-Sep")</f>
        <v>Apr-Sep</v>
      </c>
    </row>
    <row r="792" customFormat="false" ht="12.75" hidden="false" customHeight="false" outlineLevel="0" collapsed="false">
      <c r="B792" s="3" t="e">
        <f aca="false">WEEKNUM(C792)&amp;"-"&amp;YEAR(C792)</f>
        <v>#VALUE!</v>
      </c>
      <c r="C792" s="4" t="n">
        <v>35957</v>
      </c>
      <c r="D792" s="1" t="n">
        <f aca="false">E792/100*42/5.825-F792</f>
        <v>0.773519313304721</v>
      </c>
      <c r="E792" s="0" t="n">
        <v>38.05</v>
      </c>
      <c r="F792" s="0" t="n">
        <v>1.97</v>
      </c>
      <c r="J792" s="0" t="str">
        <f aca="false">IF(OR(MONTH(C792)&lt;=3,MONTH(C792)&gt;=10),"Oct-Mar","Apr-Sep")</f>
        <v>Apr-Sep</v>
      </c>
    </row>
    <row r="793" customFormat="false" ht="12.75" hidden="false" customHeight="false" outlineLevel="0" collapsed="false">
      <c r="B793" s="3" t="e">
        <f aca="false">WEEKNUM(C793)&amp;"-"&amp;YEAR(C793)</f>
        <v>#VALUE!</v>
      </c>
      <c r="C793" s="4" t="n">
        <v>35958</v>
      </c>
      <c r="D793" s="1" t="n">
        <f aca="false">E793/100*42/5.825-F793</f>
        <v>0.71356652360515</v>
      </c>
      <c r="E793" s="0" t="n">
        <v>38.12</v>
      </c>
      <c r="F793" s="0" t="n">
        <v>2.035</v>
      </c>
      <c r="J793" s="0" t="str">
        <f aca="false">IF(OR(MONTH(C793)&lt;=3,MONTH(C793)&gt;=10),"Oct-Mar","Apr-Sep")</f>
        <v>Apr-Sep</v>
      </c>
    </row>
    <row r="794" customFormat="false" ht="12.75" hidden="false" customHeight="false" outlineLevel="0" collapsed="false">
      <c r="B794" s="3" t="e">
        <f aca="false">WEEKNUM(C794)&amp;"-"&amp;YEAR(C794)</f>
        <v>#VALUE!</v>
      </c>
      <c r="C794" s="4" t="n">
        <v>35961</v>
      </c>
      <c r="D794" s="1" t="n">
        <f aca="false">E794/100*42/5.825-F794</f>
        <v>0.54618025751073</v>
      </c>
      <c r="E794" s="0" t="n">
        <v>36.7</v>
      </c>
      <c r="F794" s="0" t="n">
        <v>2.1</v>
      </c>
      <c r="J794" s="0" t="str">
        <f aca="false">IF(OR(MONTH(C794)&lt;=3,MONTH(C794)&gt;=10),"Oct-Mar","Apr-Sep")</f>
        <v>Apr-Sep</v>
      </c>
    </row>
    <row r="795" customFormat="false" ht="12.75" hidden="false" customHeight="false" outlineLevel="0" collapsed="false">
      <c r="B795" s="3" t="e">
        <f aca="false">WEEKNUM(C795)&amp;"-"&amp;YEAR(C795)</f>
        <v>#VALUE!</v>
      </c>
      <c r="C795" s="4" t="n">
        <v>35962</v>
      </c>
      <c r="D795" s="1" t="n">
        <f aca="false">E795/100*42/5.825-F795</f>
        <v>0.676648068669527</v>
      </c>
      <c r="E795" s="0" t="n">
        <v>36.97</v>
      </c>
      <c r="F795" s="0" t="n">
        <v>1.989</v>
      </c>
      <c r="J795" s="0" t="str">
        <f aca="false">IF(OR(MONTH(C795)&lt;=3,MONTH(C795)&gt;=10),"Oct-Mar","Apr-Sep")</f>
        <v>Apr-Sep</v>
      </c>
    </row>
    <row r="796" customFormat="false" ht="12.75" hidden="false" customHeight="false" outlineLevel="0" collapsed="false">
      <c r="B796" s="3" t="e">
        <f aca="false">WEEKNUM(C796)&amp;"-"&amp;YEAR(C796)</f>
        <v>#VALUE!</v>
      </c>
      <c r="C796" s="4" t="n">
        <v>35963</v>
      </c>
      <c r="D796" s="1" t="n">
        <f aca="false">E796/100*42/5.825-F796</f>
        <v>0.516884120171674</v>
      </c>
      <c r="E796" s="0" t="n">
        <v>37.32</v>
      </c>
      <c r="F796" s="0" t="n">
        <v>2.174</v>
      </c>
      <c r="J796" s="0" t="str">
        <f aca="false">IF(OR(MONTH(C796)&lt;=3,MONTH(C796)&gt;=10),"Oct-Mar","Apr-Sep")</f>
        <v>Apr-Sep</v>
      </c>
    </row>
    <row r="797" customFormat="false" ht="12.75" hidden="false" customHeight="false" outlineLevel="0" collapsed="false">
      <c r="B797" s="3" t="e">
        <f aca="false">WEEKNUM(C797)&amp;"-"&amp;YEAR(C797)</f>
        <v>#VALUE!</v>
      </c>
      <c r="C797" s="4" t="n">
        <v>35964</v>
      </c>
      <c r="D797" s="1" t="n">
        <f aca="false">E797/100*42/5.825-F797</f>
        <v>0.517321888412017</v>
      </c>
      <c r="E797" s="0" t="n">
        <v>36.91</v>
      </c>
      <c r="F797" s="0" t="n">
        <v>2.144</v>
      </c>
      <c r="J797" s="0" t="str">
        <f aca="false">IF(OR(MONTH(C797)&lt;=3,MONTH(C797)&gt;=10),"Oct-Mar","Apr-Sep")</f>
        <v>Apr-Sep</v>
      </c>
    </row>
    <row r="798" customFormat="false" ht="12.75" hidden="false" customHeight="false" outlineLevel="0" collapsed="false">
      <c r="B798" s="3" t="e">
        <f aca="false">WEEKNUM(C798)&amp;"-"&amp;YEAR(C798)</f>
        <v>#VALUE!</v>
      </c>
      <c r="C798" s="4" t="n">
        <v>35965</v>
      </c>
      <c r="D798" s="1" t="n">
        <f aca="false">E798/100*42/5.825-F798</f>
        <v>0.412652360515021</v>
      </c>
      <c r="E798" s="0" t="n">
        <v>37.4</v>
      </c>
      <c r="F798" s="0" t="n">
        <v>2.284</v>
      </c>
      <c r="J798" s="0" t="str">
        <f aca="false">IF(OR(MONTH(C798)&lt;=3,MONTH(C798)&gt;=10),"Oct-Mar","Apr-Sep")</f>
        <v>Apr-Sep</v>
      </c>
    </row>
    <row r="799" customFormat="false" ht="12.75" hidden="false" customHeight="false" outlineLevel="0" collapsed="false">
      <c r="B799" s="3" t="e">
        <f aca="false">WEEKNUM(C799)&amp;"-"&amp;YEAR(C799)</f>
        <v>#VALUE!</v>
      </c>
      <c r="C799" s="4" t="n">
        <v>35968</v>
      </c>
      <c r="D799" s="1" t="n">
        <f aca="false">E799/100*42/5.825-F799</f>
        <v>0.400987124463519</v>
      </c>
      <c r="E799" s="0" t="n">
        <v>38.32</v>
      </c>
      <c r="F799" s="0" t="n">
        <v>2.362</v>
      </c>
      <c r="J799" s="0" t="str">
        <f aca="false">IF(OR(MONTH(C799)&lt;=3,MONTH(C799)&gt;=10),"Oct-Mar","Apr-Sep")</f>
        <v>Apr-Sep</v>
      </c>
    </row>
    <row r="800" customFormat="false" ht="12.75" hidden="false" customHeight="false" outlineLevel="0" collapsed="false">
      <c r="B800" s="3" t="e">
        <f aca="false">WEEKNUM(C800)&amp;"-"&amp;YEAR(C800)</f>
        <v>#VALUE!</v>
      </c>
      <c r="C800" s="4" t="n">
        <v>35969</v>
      </c>
      <c r="D800" s="1" t="n">
        <f aca="false">E800/100*42/5.825-F800</f>
        <v>0.491678111587983</v>
      </c>
      <c r="E800" s="0" t="n">
        <v>39.98</v>
      </c>
      <c r="F800" s="0" t="n">
        <v>2.391</v>
      </c>
      <c r="J800" s="0" t="str">
        <f aca="false">IF(OR(MONTH(C800)&lt;=3,MONTH(C800)&gt;=10),"Oct-Mar","Apr-Sep")</f>
        <v>Apr-Sep</v>
      </c>
    </row>
    <row r="801" customFormat="false" ht="12.75" hidden="false" customHeight="false" outlineLevel="0" collapsed="false">
      <c r="B801" s="3" t="e">
        <f aca="false">WEEKNUM(C801)&amp;"-"&amp;YEAR(C801)</f>
        <v>#VALUE!</v>
      </c>
      <c r="C801" s="4" t="n">
        <v>35970</v>
      </c>
      <c r="D801" s="1" t="n">
        <f aca="false">E801/100*42/5.825-F801</f>
        <v>0.580566523605151</v>
      </c>
      <c r="E801" s="0" t="n">
        <v>40.45</v>
      </c>
      <c r="F801" s="0" t="n">
        <v>2.336</v>
      </c>
      <c r="J801" s="0" t="str">
        <f aca="false">IF(OR(MONTH(C801)&lt;=3,MONTH(C801)&gt;=10),"Oct-Mar","Apr-Sep")</f>
        <v>Apr-Sep</v>
      </c>
    </row>
    <row r="802" customFormat="false" ht="12.75" hidden="false" customHeight="false" outlineLevel="0" collapsed="false">
      <c r="B802" s="3" t="e">
        <f aca="false">WEEKNUM(C802)&amp;"-"&amp;YEAR(C802)</f>
        <v>#VALUE!</v>
      </c>
      <c r="C802" s="4" t="n">
        <v>35971</v>
      </c>
      <c r="D802" s="1" t="n">
        <f aca="false">E802/100*42/5.825-F802</f>
        <v>0.433596566523605</v>
      </c>
      <c r="E802" s="0" t="n">
        <v>38.8</v>
      </c>
      <c r="F802" s="0" t="n">
        <v>2.364</v>
      </c>
      <c r="J802" s="0" t="str">
        <f aca="false">IF(OR(MONTH(C802)&lt;=3,MONTH(C802)&gt;=10),"Oct-Mar","Apr-Sep")</f>
        <v>Apr-Sep</v>
      </c>
    </row>
    <row r="803" customFormat="false" ht="12.75" hidden="false" customHeight="false" outlineLevel="0" collapsed="false">
      <c r="B803" s="3" t="e">
        <f aca="false">WEEKNUM(C803)&amp;"-"&amp;YEAR(C803)</f>
        <v>#VALUE!</v>
      </c>
      <c r="C803" s="4" t="n">
        <v>35972</v>
      </c>
      <c r="D803" s="1" t="n">
        <f aca="false">E803/100*42/5.825-F803</f>
        <v>0.428781115879828</v>
      </c>
      <c r="E803" s="0" t="n">
        <v>38.65</v>
      </c>
      <c r="F803" s="0" t="n">
        <v>2.358</v>
      </c>
      <c r="J803" s="0" t="str">
        <f aca="false">IF(OR(MONTH(C803)&lt;=3,MONTH(C803)&gt;=10),"Oct-Mar","Apr-Sep")</f>
        <v>Apr-Sep</v>
      </c>
    </row>
    <row r="804" customFormat="false" ht="12.75" hidden="false" customHeight="false" outlineLevel="0" collapsed="false">
      <c r="B804" s="3" t="e">
        <f aca="false">WEEKNUM(C804)&amp;"-"&amp;YEAR(C804)</f>
        <v>#VALUE!</v>
      </c>
      <c r="C804" s="4" t="n">
        <v>35975</v>
      </c>
      <c r="D804" s="1" t="n">
        <f aca="false">E804/100*42/5.825-F804</f>
        <v>0.390570815450644</v>
      </c>
      <c r="E804" s="0" t="n">
        <v>38.55</v>
      </c>
      <c r="F804" s="0" t="n">
        <v>2.389</v>
      </c>
      <c r="J804" s="0" t="str">
        <f aca="false">IF(OR(MONTH(C804)&lt;=3,MONTH(C804)&gt;=10),"Oct-Mar","Apr-Sep")</f>
        <v>Apr-Sep</v>
      </c>
    </row>
    <row r="805" customFormat="false" ht="12.75" hidden="false" customHeight="false" outlineLevel="0" collapsed="false">
      <c r="B805" s="3" t="e">
        <f aca="false">WEEKNUM(C805)&amp;"-"&amp;YEAR(C805)</f>
        <v>#VALUE!</v>
      </c>
      <c r="C805" s="4" t="n">
        <v>35976</v>
      </c>
      <c r="D805" s="1" t="n">
        <f aca="false">E805/100*42/5.825-F805</f>
        <v>0.281729613733905</v>
      </c>
      <c r="E805" s="0" t="n">
        <v>38.15</v>
      </c>
      <c r="F805" s="0" t="n">
        <v>2.469</v>
      </c>
      <c r="J805" s="0" t="str">
        <f aca="false">IF(OR(MONTH(C805)&lt;=3,MONTH(C805)&gt;=10),"Oct-Mar","Apr-Sep")</f>
        <v>Apr-Sep</v>
      </c>
    </row>
    <row r="806" customFormat="false" ht="12.75" hidden="false" customHeight="false" outlineLevel="0" collapsed="false">
      <c r="B806" s="3" t="e">
        <f aca="false">WEEKNUM(C806)&amp;"-"&amp;YEAR(C806)</f>
        <v>#VALUE!</v>
      </c>
      <c r="C806" s="4" t="n">
        <v>35977</v>
      </c>
      <c r="D806" s="1" t="n">
        <f aca="false">E806/100*42/5.825-F806</f>
        <v>0.390137339055794</v>
      </c>
      <c r="E806" s="0" t="n">
        <v>39.39</v>
      </c>
      <c r="F806" s="0" t="n">
        <v>2.45</v>
      </c>
      <c r="J806" s="0" t="str">
        <f aca="false">IF(OR(MONTH(C806)&lt;=3,MONTH(C806)&gt;=10),"Oct-Mar","Apr-Sep")</f>
        <v>Apr-Sep</v>
      </c>
    </row>
    <row r="807" customFormat="false" ht="12.75" hidden="false" customHeight="false" outlineLevel="0" collapsed="false">
      <c r="B807" s="3" t="e">
        <f aca="false">WEEKNUM(C807)&amp;"-"&amp;YEAR(C807)</f>
        <v>#VALUE!</v>
      </c>
      <c r="C807" s="4" t="n">
        <v>35978</v>
      </c>
      <c r="D807" s="1" t="n">
        <f aca="false">E807/100*42/5.825-F807</f>
        <v>0.400416309012876</v>
      </c>
      <c r="E807" s="0" t="n">
        <v>39.38</v>
      </c>
      <c r="F807" s="0" t="n">
        <v>2.439</v>
      </c>
      <c r="J807" s="0" t="str">
        <f aca="false">IF(OR(MONTH(C807)&lt;=3,MONTH(C807)&gt;=10),"Oct-Mar","Apr-Sep")</f>
        <v>Apr-Sep</v>
      </c>
    </row>
    <row r="808" customFormat="false" ht="12.75" hidden="false" customHeight="false" outlineLevel="0" collapsed="false">
      <c r="B808" s="3" t="e">
        <f aca="false">WEEKNUM(C808)&amp;"-"&amp;YEAR(C808)</f>
        <v>#VALUE!</v>
      </c>
      <c r="C808" s="4" t="n">
        <v>35982</v>
      </c>
      <c r="D808" s="1" t="n">
        <f aca="false">E808/100*42/5.825-F808</f>
        <v>0.375635193133047</v>
      </c>
      <c r="E808" s="0" t="n">
        <v>38.01</v>
      </c>
      <c r="F808" s="0" t="n">
        <v>2.365</v>
      </c>
      <c r="J808" s="0" t="str">
        <f aca="false">IF(OR(MONTH(C808)&lt;=3,MONTH(C808)&gt;=10),"Oct-Mar","Apr-Sep")</f>
        <v>Apr-Sep</v>
      </c>
    </row>
    <row r="809" customFormat="false" ht="12.75" hidden="false" customHeight="false" outlineLevel="0" collapsed="false">
      <c r="B809" s="3" t="e">
        <f aca="false">WEEKNUM(C809)&amp;"-"&amp;YEAR(C809)</f>
        <v>#VALUE!</v>
      </c>
      <c r="C809" s="4" t="n">
        <v>35983</v>
      </c>
      <c r="D809" s="1" t="n">
        <f aca="false">E809/100*42/5.825-F809</f>
        <v>0.34607296137339</v>
      </c>
      <c r="E809" s="0" t="n">
        <v>37.6</v>
      </c>
      <c r="F809" s="0" t="n">
        <v>2.365</v>
      </c>
      <c r="J809" s="0" t="str">
        <f aca="false">IF(OR(MONTH(C809)&lt;=3,MONTH(C809)&gt;=10),"Oct-Mar","Apr-Sep")</f>
        <v>Apr-Sep</v>
      </c>
    </row>
    <row r="810" customFormat="false" ht="12.75" hidden="false" customHeight="false" outlineLevel="0" collapsed="false">
      <c r="B810" s="3" t="e">
        <f aca="false">WEEKNUM(C810)&amp;"-"&amp;YEAR(C810)</f>
        <v>#VALUE!</v>
      </c>
      <c r="C810" s="4" t="n">
        <v>35984</v>
      </c>
      <c r="D810" s="1" t="n">
        <f aca="false">E810/100*42/5.825-F810</f>
        <v>0.360935622317596</v>
      </c>
      <c r="E810" s="0" t="n">
        <v>37.82</v>
      </c>
      <c r="F810" s="0" t="n">
        <v>2.366</v>
      </c>
      <c r="J810" s="0" t="str">
        <f aca="false">IF(OR(MONTH(C810)&lt;=3,MONTH(C810)&gt;=10),"Oct-Mar","Apr-Sep")</f>
        <v>Apr-Sep</v>
      </c>
    </row>
    <row r="811" customFormat="false" ht="12.75" hidden="false" customHeight="false" outlineLevel="0" collapsed="false">
      <c r="B811" s="3" t="e">
        <f aca="false">WEEKNUM(C811)&amp;"-"&amp;YEAR(C811)</f>
        <v>#VALUE!</v>
      </c>
      <c r="C811" s="4" t="n">
        <v>35985</v>
      </c>
      <c r="D811" s="1" t="n">
        <f aca="false">E811/100*42/5.825-F811</f>
        <v>0.385145922746781</v>
      </c>
      <c r="E811" s="0" t="n">
        <v>37.92</v>
      </c>
      <c r="F811" s="0" t="n">
        <v>2.349</v>
      </c>
      <c r="J811" s="0" t="str">
        <f aca="false">IF(OR(MONTH(C811)&lt;=3,MONTH(C811)&gt;=10),"Oct-Mar","Apr-Sep")</f>
        <v>Apr-Sep</v>
      </c>
    </row>
    <row r="812" customFormat="false" ht="12.75" hidden="false" customHeight="false" outlineLevel="0" collapsed="false">
      <c r="B812" s="3" t="e">
        <f aca="false">WEEKNUM(C812)&amp;"-"&amp;YEAR(C812)</f>
        <v>#VALUE!</v>
      </c>
      <c r="C812" s="4" t="n">
        <v>35986</v>
      </c>
      <c r="D812" s="1" t="n">
        <f aca="false">E812/100*42/5.825-F812</f>
        <v>0.396304721030043</v>
      </c>
      <c r="E812" s="0" t="n">
        <v>37.52</v>
      </c>
      <c r="F812" s="0" t="n">
        <v>2.309</v>
      </c>
      <c r="J812" s="0" t="str">
        <f aca="false">IF(OR(MONTH(C812)&lt;=3,MONTH(C812)&gt;=10),"Oct-Mar","Apr-Sep")</f>
        <v>Apr-Sep</v>
      </c>
    </row>
    <row r="813" customFormat="false" ht="12.75" hidden="false" customHeight="false" outlineLevel="0" collapsed="false">
      <c r="B813" s="3" t="e">
        <f aca="false">WEEKNUM(C813)&amp;"-"&amp;YEAR(C813)</f>
        <v>#VALUE!</v>
      </c>
      <c r="C813" s="4" t="n">
        <v>35989</v>
      </c>
      <c r="D813" s="1" t="n">
        <f aca="false">E813/100*42/5.825-F813</f>
        <v>0.466399141630901</v>
      </c>
      <c r="E813" s="0" t="n">
        <v>37.66</v>
      </c>
      <c r="F813" s="0" t="n">
        <v>2.249</v>
      </c>
      <c r="J813" s="0" t="str">
        <f aca="false">IF(OR(MONTH(C813)&lt;=3,MONTH(C813)&gt;=10),"Oct-Mar","Apr-Sep")</f>
        <v>Apr-Sep</v>
      </c>
    </row>
    <row r="814" customFormat="false" ht="12.75" hidden="false" customHeight="false" outlineLevel="0" collapsed="false">
      <c r="B814" s="3" t="e">
        <f aca="false">WEEKNUM(C814)&amp;"-"&amp;YEAR(C814)</f>
        <v>#VALUE!</v>
      </c>
      <c r="C814" s="4" t="n">
        <v>35990</v>
      </c>
      <c r="D814" s="1" t="n">
        <f aca="false">E814/100*42/5.825-F814</f>
        <v>0.535922746781116</v>
      </c>
      <c r="E814" s="0" t="n">
        <v>38.86</v>
      </c>
      <c r="F814" s="0" t="n">
        <v>2.266</v>
      </c>
      <c r="J814" s="0" t="str">
        <f aca="false">IF(OR(MONTH(C814)&lt;=3,MONTH(C814)&gt;=10),"Oct-Mar","Apr-Sep")</f>
        <v>Apr-Sep</v>
      </c>
    </row>
    <row r="815" customFormat="false" ht="12.75" hidden="false" customHeight="false" outlineLevel="0" collapsed="false">
      <c r="B815" s="3" t="e">
        <f aca="false">WEEKNUM(C815)&amp;"-"&amp;YEAR(C815)</f>
        <v>#VALUE!</v>
      </c>
      <c r="C815" s="4" t="n">
        <v>35991</v>
      </c>
      <c r="D815" s="1" t="n">
        <f aca="false">E815/100*42/5.825-F815</f>
        <v>0.604090128755364</v>
      </c>
      <c r="E815" s="0" t="n">
        <v>39.32</v>
      </c>
      <c r="F815" s="0" t="n">
        <v>2.231</v>
      </c>
      <c r="J815" s="0" t="str">
        <f aca="false">IF(OR(MONTH(C815)&lt;=3,MONTH(C815)&gt;=10),"Oct-Mar","Apr-Sep")</f>
        <v>Apr-Sep</v>
      </c>
    </row>
    <row r="816" customFormat="false" ht="12.75" hidden="false" customHeight="false" outlineLevel="0" collapsed="false">
      <c r="B816" s="3" t="e">
        <f aca="false">WEEKNUM(C816)&amp;"-"&amp;YEAR(C816)</f>
        <v>#VALUE!</v>
      </c>
      <c r="C816" s="4" t="n">
        <v>35992</v>
      </c>
      <c r="D816" s="1" t="n">
        <f aca="false">E816/100*42/5.825-F816</f>
        <v>0.64468669527897</v>
      </c>
      <c r="E816" s="0" t="n">
        <v>38.51</v>
      </c>
      <c r="F816" s="0" t="n">
        <v>2.132</v>
      </c>
      <c r="J816" s="0" t="str">
        <f aca="false">IF(OR(MONTH(C816)&lt;=3,MONTH(C816)&gt;=10),"Oct-Mar","Apr-Sep")</f>
        <v>Apr-Sep</v>
      </c>
    </row>
    <row r="817" customFormat="false" ht="12.75" hidden="false" customHeight="false" outlineLevel="0" collapsed="false">
      <c r="B817" s="3" t="e">
        <f aca="false">WEEKNUM(C817)&amp;"-"&amp;YEAR(C817)</f>
        <v>#VALUE!</v>
      </c>
      <c r="C817" s="4" t="n">
        <v>35993</v>
      </c>
      <c r="D817" s="1" t="n">
        <f aca="false">E817/100*42/5.825-F817</f>
        <v>0.537420600858369</v>
      </c>
      <c r="E817" s="0" t="n">
        <v>37.48</v>
      </c>
      <c r="F817" s="0" t="n">
        <v>2.165</v>
      </c>
      <c r="J817" s="0" t="str">
        <f aca="false">IF(OR(MONTH(C817)&lt;=3,MONTH(C817)&gt;=10),"Oct-Mar","Apr-Sep")</f>
        <v>Apr-Sep</v>
      </c>
    </row>
    <row r="818" customFormat="false" ht="12.75" hidden="false" customHeight="false" outlineLevel="0" collapsed="false">
      <c r="B818" s="3" t="e">
        <f aca="false">WEEKNUM(C818)&amp;"-"&amp;YEAR(C818)</f>
        <v>#VALUE!</v>
      </c>
      <c r="C818" s="4" t="n">
        <v>35996</v>
      </c>
      <c r="D818" s="1" t="n">
        <f aca="false">E818/100*42/5.825-F818</f>
        <v>0.522339055793991</v>
      </c>
      <c r="E818" s="0" t="n">
        <v>36.3</v>
      </c>
      <c r="F818" s="0" t="n">
        <v>2.095</v>
      </c>
      <c r="J818" s="0" t="str">
        <f aca="false">IF(OR(MONTH(C818)&lt;=3,MONTH(C818)&gt;=10),"Oct-Mar","Apr-Sep")</f>
        <v>Apr-Sep</v>
      </c>
    </row>
    <row r="819" customFormat="false" ht="12.75" hidden="false" customHeight="false" outlineLevel="0" collapsed="false">
      <c r="B819" s="3" t="e">
        <f aca="false">WEEKNUM(C819)&amp;"-"&amp;YEAR(C819)</f>
        <v>#VALUE!</v>
      </c>
      <c r="C819" s="4" t="n">
        <v>35997</v>
      </c>
      <c r="D819" s="1" t="n">
        <f aca="false">E819/100*42/5.825-F819</f>
        <v>0.705274678111588</v>
      </c>
      <c r="E819" s="0" t="n">
        <v>36.84</v>
      </c>
      <c r="F819" s="0" t="n">
        <v>1.951</v>
      </c>
      <c r="J819" s="0" t="str">
        <f aca="false">IF(OR(MONTH(C819)&lt;=3,MONTH(C819)&gt;=10),"Oct-Mar","Apr-Sep")</f>
        <v>Apr-Sep</v>
      </c>
    </row>
    <row r="820" customFormat="false" ht="12.75" hidden="false" customHeight="false" outlineLevel="0" collapsed="false">
      <c r="B820" s="3" t="e">
        <f aca="false">WEEKNUM(C820)&amp;"-"&amp;YEAR(C820)</f>
        <v>#VALUE!</v>
      </c>
      <c r="C820" s="4" t="n">
        <v>35998</v>
      </c>
      <c r="D820" s="1" t="n">
        <f aca="false">E820/100*42/5.825-F820</f>
        <v>0.684781115879828</v>
      </c>
      <c r="E820" s="0" t="n">
        <v>36.32</v>
      </c>
      <c r="F820" s="0" t="n">
        <v>1.934</v>
      </c>
      <c r="J820" s="0" t="str">
        <f aca="false">IF(OR(MONTH(C820)&lt;=3,MONTH(C820)&gt;=10),"Oct-Mar","Apr-Sep")</f>
        <v>Apr-Sep</v>
      </c>
    </row>
    <row r="821" customFormat="false" ht="12.75" hidden="false" customHeight="false" outlineLevel="0" collapsed="false">
      <c r="B821" s="3" t="e">
        <f aca="false">WEEKNUM(C821)&amp;"-"&amp;YEAR(C821)</f>
        <v>#VALUE!</v>
      </c>
      <c r="C821" s="4" t="n">
        <v>35999</v>
      </c>
      <c r="D821" s="1" t="n">
        <f aca="false">E821/100*42/5.825-F821</f>
        <v>0.606609442060086</v>
      </c>
      <c r="E821" s="0" t="n">
        <v>35.43</v>
      </c>
      <c r="F821" s="0" t="n">
        <v>1.948</v>
      </c>
      <c r="J821" s="0" t="str">
        <f aca="false">IF(OR(MONTH(C821)&lt;=3,MONTH(C821)&gt;=10),"Oct-Mar","Apr-Sep")</f>
        <v>Apr-Sep</v>
      </c>
    </row>
    <row r="822" customFormat="false" ht="12.75" hidden="false" customHeight="false" outlineLevel="0" collapsed="false">
      <c r="B822" s="3" t="e">
        <f aca="false">WEEKNUM(C822)&amp;"-"&amp;YEAR(C822)</f>
        <v>#VALUE!</v>
      </c>
      <c r="C822" s="4" t="n">
        <v>36000</v>
      </c>
      <c r="D822" s="1" t="n">
        <f aca="false">E822/100*42/5.825-F822</f>
        <v>0.532261802575107</v>
      </c>
      <c r="E822" s="0" t="n">
        <v>35.55</v>
      </c>
      <c r="F822" s="0" t="n">
        <v>2.031</v>
      </c>
      <c r="J822" s="0" t="str">
        <f aca="false">IF(OR(MONTH(C822)&lt;=3,MONTH(C822)&gt;=10),"Oct-Mar","Apr-Sep")</f>
        <v>Apr-Sep</v>
      </c>
    </row>
    <row r="823" customFormat="false" ht="12.75" hidden="false" customHeight="false" outlineLevel="0" collapsed="false">
      <c r="B823" s="3" t="e">
        <f aca="false">WEEKNUM(C823)&amp;"-"&amp;YEAR(C823)</f>
        <v>#VALUE!</v>
      </c>
      <c r="C823" s="4" t="n">
        <v>36003</v>
      </c>
      <c r="D823" s="1" t="n">
        <f aca="false">E823/100*42/5.825-F823</f>
        <v>0.641523605150214</v>
      </c>
      <c r="E823" s="0" t="n">
        <v>36.15</v>
      </c>
      <c r="F823" s="0" t="n">
        <v>1.965</v>
      </c>
      <c r="J823" s="0" t="str">
        <f aca="false">IF(OR(MONTH(C823)&lt;=3,MONTH(C823)&gt;=10),"Oct-Mar","Apr-Sep")</f>
        <v>Apr-Sep</v>
      </c>
    </row>
    <row r="824" customFormat="false" ht="12.75" hidden="false" customHeight="false" outlineLevel="0" collapsed="false">
      <c r="B824" s="3" t="e">
        <f aca="false">WEEKNUM(C824)&amp;"-"&amp;YEAR(C824)</f>
        <v>#VALUE!</v>
      </c>
      <c r="C824" s="4" t="n">
        <v>36004</v>
      </c>
      <c r="D824" s="1" t="n">
        <f aca="false">E824/100*42/5.825-F824</f>
        <v>0.642987124463519</v>
      </c>
      <c r="E824" s="0" t="n">
        <v>35.99</v>
      </c>
      <c r="F824" s="0" t="n">
        <v>1.952</v>
      </c>
      <c r="J824" s="0" t="str">
        <f aca="false">IF(OR(MONTH(C824)&lt;=3,MONTH(C824)&gt;=10),"Oct-Mar","Apr-Sep")</f>
        <v>Apr-Sep</v>
      </c>
    </row>
    <row r="825" customFormat="false" ht="12.75" hidden="false" customHeight="false" outlineLevel="0" collapsed="false">
      <c r="B825" s="3" t="e">
        <f aca="false">WEEKNUM(C825)&amp;"-"&amp;YEAR(C825)</f>
        <v>#VALUE!</v>
      </c>
      <c r="C825" s="4" t="n">
        <v>36005</v>
      </c>
      <c r="D825" s="1" t="n">
        <f aca="false">E825/100*42/5.825-F825</f>
        <v>0.605399141630901</v>
      </c>
      <c r="E825" s="0" t="n">
        <v>35.33</v>
      </c>
      <c r="F825" s="0" t="n">
        <v>1.942</v>
      </c>
      <c r="J825" s="0" t="str">
        <f aca="false">IF(OR(MONTH(C825)&lt;=3,MONTH(C825)&gt;=10),"Oct-Mar","Apr-Sep")</f>
        <v>Apr-Sep</v>
      </c>
    </row>
    <row r="826" customFormat="false" ht="12.75" hidden="false" customHeight="false" outlineLevel="0" collapsed="false">
      <c r="B826" s="3" t="e">
        <f aca="false">WEEKNUM(C826)&amp;"-"&amp;YEAR(C826)</f>
        <v>#VALUE!</v>
      </c>
      <c r="C826" s="4" t="n">
        <v>36006</v>
      </c>
      <c r="D826" s="1" t="n">
        <f aca="false">E826/100*42/5.825-F826</f>
        <v>0.639957081545065</v>
      </c>
      <c r="E826" s="0" t="n">
        <v>35.31</v>
      </c>
      <c r="F826" s="0" t="n">
        <v>1.906</v>
      </c>
      <c r="J826" s="0" t="str">
        <f aca="false">IF(OR(MONTH(C826)&lt;=3,MONTH(C826)&gt;=10),"Oct-Mar","Apr-Sep")</f>
        <v>Apr-Sep</v>
      </c>
    </row>
    <row r="827" customFormat="false" ht="12.75" hidden="false" customHeight="false" outlineLevel="0" collapsed="false">
      <c r="B827" s="3" t="e">
        <f aca="false">WEEKNUM(C827)&amp;"-"&amp;YEAR(C827)</f>
        <v>#VALUE!</v>
      </c>
      <c r="C827" s="4" t="n">
        <v>36007</v>
      </c>
      <c r="D827" s="1" t="n">
        <f aca="false">E827/100*42/5.825-F827</f>
        <v>0.70412017167382</v>
      </c>
      <c r="E827" s="0" t="n">
        <v>35.34</v>
      </c>
      <c r="F827" s="0" t="n">
        <v>1.844</v>
      </c>
      <c r="J827" s="0" t="str">
        <f aca="false">IF(OR(MONTH(C827)&lt;=3,MONTH(C827)&gt;=10),"Oct-Mar","Apr-Sep")</f>
        <v>Apr-Sep</v>
      </c>
    </row>
    <row r="828" customFormat="false" ht="12.75" hidden="false" customHeight="false" outlineLevel="0" collapsed="false">
      <c r="B828" s="3" t="e">
        <f aca="false">WEEKNUM(C828)&amp;"-"&amp;YEAR(C828)</f>
        <v>#VALUE!</v>
      </c>
      <c r="C828" s="4" t="n">
        <v>36010</v>
      </c>
      <c r="D828" s="1" t="n">
        <f aca="false">E828/100*42/5.825-F828</f>
        <v>0.713008583690987</v>
      </c>
      <c r="E828" s="0" t="n">
        <v>35.81</v>
      </c>
      <c r="F828" s="0" t="n">
        <v>1.869</v>
      </c>
      <c r="J828" s="0" t="str">
        <f aca="false">IF(OR(MONTH(C828)&lt;=3,MONTH(C828)&gt;=10),"Oct-Mar","Apr-Sep")</f>
        <v>Apr-Sep</v>
      </c>
    </row>
    <row r="829" customFormat="false" ht="12.75" hidden="false" customHeight="false" outlineLevel="0" collapsed="false">
      <c r="B829" s="3" t="e">
        <f aca="false">WEEKNUM(C829)&amp;"-"&amp;YEAR(C829)</f>
        <v>#VALUE!</v>
      </c>
      <c r="C829" s="4" t="n">
        <v>36011</v>
      </c>
      <c r="D829" s="1" t="n">
        <f aca="false">E829/100*42/5.825-F829</f>
        <v>0.718012875536481</v>
      </c>
      <c r="E829" s="0" t="n">
        <v>36.24</v>
      </c>
      <c r="F829" s="0" t="n">
        <v>1.895</v>
      </c>
      <c r="J829" s="0" t="str">
        <f aca="false">IF(OR(MONTH(C829)&lt;=3,MONTH(C829)&gt;=10),"Oct-Mar","Apr-Sep")</f>
        <v>Apr-Sep</v>
      </c>
    </row>
    <row r="830" customFormat="false" ht="12.75" hidden="false" customHeight="false" outlineLevel="0" collapsed="false">
      <c r="B830" s="3" t="e">
        <f aca="false">WEEKNUM(C830)&amp;"-"&amp;YEAR(C830)</f>
        <v>#VALUE!</v>
      </c>
      <c r="C830" s="4" t="n">
        <v>36012</v>
      </c>
      <c r="D830" s="1" t="n">
        <f aca="false">E830/100*42/5.825-F830</f>
        <v>0.706124463519313</v>
      </c>
      <c r="E830" s="0" t="n">
        <v>35.77</v>
      </c>
      <c r="F830" s="0" t="n">
        <v>1.873</v>
      </c>
      <c r="J830" s="0" t="str">
        <f aca="false">IF(OR(MONTH(C830)&lt;=3,MONTH(C830)&gt;=10),"Oct-Mar","Apr-Sep")</f>
        <v>Apr-Sep</v>
      </c>
    </row>
    <row r="831" customFormat="false" ht="12.75" hidden="false" customHeight="false" outlineLevel="0" collapsed="false">
      <c r="B831" s="3" t="e">
        <f aca="false">WEEKNUM(C831)&amp;"-"&amp;YEAR(C831)</f>
        <v>#VALUE!</v>
      </c>
      <c r="C831" s="4" t="n">
        <v>36013</v>
      </c>
      <c r="D831" s="1" t="n">
        <f aca="false">E831/100*42/5.825-F831</f>
        <v>0.788502145922746</v>
      </c>
      <c r="E831" s="0" t="n">
        <v>36.33</v>
      </c>
      <c r="F831" s="0" t="n">
        <v>1.831</v>
      </c>
      <c r="J831" s="0" t="str">
        <f aca="false">IF(OR(MONTH(C831)&lt;=3,MONTH(C831)&gt;=10),"Oct-Mar","Apr-Sep")</f>
        <v>Apr-Sep</v>
      </c>
    </row>
    <row r="832" customFormat="false" ht="12.75" hidden="false" customHeight="false" outlineLevel="0" collapsed="false">
      <c r="B832" s="3" t="e">
        <f aca="false">WEEKNUM(C832)&amp;"-"&amp;YEAR(C832)</f>
        <v>#VALUE!</v>
      </c>
      <c r="C832" s="4" t="n">
        <v>36014</v>
      </c>
      <c r="D832" s="1" t="n">
        <f aca="false">E832/100*42/5.825-F832</f>
        <v>0.814622317596567</v>
      </c>
      <c r="E832" s="0" t="n">
        <v>36.72</v>
      </c>
      <c r="F832" s="0" t="n">
        <v>1.833</v>
      </c>
      <c r="J832" s="0" t="str">
        <f aca="false">IF(OR(MONTH(C832)&lt;=3,MONTH(C832)&gt;=10),"Oct-Mar","Apr-Sep")</f>
        <v>Apr-Sep</v>
      </c>
    </row>
    <row r="833" customFormat="false" ht="12.75" hidden="false" customHeight="false" outlineLevel="0" collapsed="false">
      <c r="B833" s="3" t="e">
        <f aca="false">WEEKNUM(C833)&amp;"-"&amp;YEAR(C833)</f>
        <v>#VALUE!</v>
      </c>
      <c r="C833" s="4" t="n">
        <v>36017</v>
      </c>
      <c r="D833" s="1" t="n">
        <f aca="false">E833/100*42/5.825-F833</f>
        <v>0.588227467811159</v>
      </c>
      <c r="E833" s="0" t="n">
        <v>34.44</v>
      </c>
      <c r="F833" s="0" t="n">
        <v>1.895</v>
      </c>
      <c r="J833" s="0" t="str">
        <f aca="false">IF(OR(MONTH(C833)&lt;=3,MONTH(C833)&gt;=10),"Oct-Mar","Apr-Sep")</f>
        <v>Apr-Sep</v>
      </c>
    </row>
    <row r="834" customFormat="false" ht="12.75" hidden="false" customHeight="false" outlineLevel="0" collapsed="false">
      <c r="B834" s="3" t="e">
        <f aca="false">WEEKNUM(C834)&amp;"-"&amp;YEAR(C834)</f>
        <v>#VALUE!</v>
      </c>
      <c r="C834" s="4" t="n">
        <v>36018</v>
      </c>
      <c r="D834" s="1" t="n">
        <f aca="false">E834/100*42/5.825-F834</f>
        <v>0.640944206008584</v>
      </c>
      <c r="E834" s="0" t="n">
        <v>34.02</v>
      </c>
      <c r="F834" s="0" t="n">
        <v>1.812</v>
      </c>
      <c r="J834" s="0" t="str">
        <f aca="false">IF(OR(MONTH(C834)&lt;=3,MONTH(C834)&gt;=10),"Oct-Mar","Apr-Sep")</f>
        <v>Apr-Sep</v>
      </c>
    </row>
    <row r="835" customFormat="false" ht="12.75" hidden="false" customHeight="false" outlineLevel="0" collapsed="false">
      <c r="B835" s="3" t="e">
        <f aca="false">WEEKNUM(C835)&amp;"-"&amp;YEAR(C835)</f>
        <v>#VALUE!</v>
      </c>
      <c r="C835" s="4" t="n">
        <v>36019</v>
      </c>
      <c r="D835" s="1" t="n">
        <f aca="false">E835/100*42/5.825-F835</f>
        <v>0.641875536480687</v>
      </c>
      <c r="E835" s="0" t="n">
        <v>34.13</v>
      </c>
      <c r="F835" s="0" t="n">
        <v>1.819</v>
      </c>
      <c r="J835" s="0" t="str">
        <f aca="false">IF(OR(MONTH(C835)&lt;=3,MONTH(C835)&gt;=10),"Oct-Mar","Apr-Sep")</f>
        <v>Apr-Sep</v>
      </c>
    </row>
    <row r="836" customFormat="false" ht="12.75" hidden="false" customHeight="false" outlineLevel="0" collapsed="false">
      <c r="B836" s="3" t="e">
        <f aca="false">WEEKNUM(C836)&amp;"-"&amp;YEAR(C836)</f>
        <v>#VALUE!</v>
      </c>
      <c r="C836" s="4" t="n">
        <v>36020</v>
      </c>
      <c r="D836" s="1" t="n">
        <f aca="false">E836/100*42/5.825-F836</f>
        <v>0.722467811158799</v>
      </c>
      <c r="E836" s="0" t="n">
        <v>35.22</v>
      </c>
      <c r="F836" s="0" t="n">
        <v>1.817</v>
      </c>
      <c r="J836" s="0" t="str">
        <f aca="false">IF(OR(MONTH(C836)&lt;=3,MONTH(C836)&gt;=10),"Oct-Mar","Apr-Sep")</f>
        <v>Apr-Sep</v>
      </c>
    </row>
    <row r="837" customFormat="false" ht="12.75" hidden="false" customHeight="false" outlineLevel="0" collapsed="false">
      <c r="B837" s="3" t="e">
        <f aca="false">WEEKNUM(C837)&amp;"-"&amp;YEAR(C837)</f>
        <v>#VALUE!</v>
      </c>
      <c r="C837" s="4" t="n">
        <v>36021</v>
      </c>
      <c r="D837" s="1" t="n">
        <f aca="false">E837/100*42/5.825-F837</f>
        <v>0.65669957081545</v>
      </c>
      <c r="E837" s="0" t="n">
        <v>35.14</v>
      </c>
      <c r="F837" s="0" t="n">
        <v>1.877</v>
      </c>
      <c r="J837" s="0" t="str">
        <f aca="false">IF(OR(MONTH(C837)&lt;=3,MONTH(C837)&gt;=10),"Oct-Mar","Apr-Sep")</f>
        <v>Apr-Sep</v>
      </c>
    </row>
    <row r="838" customFormat="false" ht="12.75" hidden="false" customHeight="false" outlineLevel="0" collapsed="false">
      <c r="B838" s="3" t="e">
        <f aca="false">WEEKNUM(C838)&amp;"-"&amp;YEAR(C838)</f>
        <v>#VALUE!</v>
      </c>
      <c r="C838" s="4" t="n">
        <v>36024</v>
      </c>
      <c r="D838" s="1" t="n">
        <f aca="false">E838/100*42/5.825-F838</f>
        <v>0.479000000000001</v>
      </c>
      <c r="E838" s="0" t="n">
        <v>34.95</v>
      </c>
      <c r="F838" s="0" t="n">
        <v>2.041</v>
      </c>
      <c r="J838" s="0" t="str">
        <f aca="false">IF(OR(MONTH(C838)&lt;=3,MONTH(C838)&gt;=10),"Oct-Mar","Apr-Sep")</f>
        <v>Apr-Sep</v>
      </c>
    </row>
    <row r="839" customFormat="false" ht="12.75" hidden="false" customHeight="false" outlineLevel="0" collapsed="false">
      <c r="B839" s="3" t="e">
        <f aca="false">WEEKNUM(C839)&amp;"-"&amp;YEAR(C839)</f>
        <v>#VALUE!</v>
      </c>
      <c r="C839" s="4" t="n">
        <v>36025</v>
      </c>
      <c r="D839" s="1" t="n">
        <f aca="false">E839/100*42/5.825-F839</f>
        <v>0.475712446351931</v>
      </c>
      <c r="E839" s="0" t="n">
        <v>34.1</v>
      </c>
      <c r="F839" s="0" t="n">
        <v>1.983</v>
      </c>
      <c r="J839" s="0" t="str">
        <f aca="false">IF(OR(MONTH(C839)&lt;=3,MONTH(C839)&gt;=10),"Oct-Mar","Apr-Sep")</f>
        <v>Apr-Sep</v>
      </c>
    </row>
    <row r="840" customFormat="false" ht="12.75" hidden="false" customHeight="false" outlineLevel="0" collapsed="false">
      <c r="B840" s="3" t="e">
        <f aca="false">WEEKNUM(C840)&amp;"-"&amp;YEAR(C840)</f>
        <v>#VALUE!</v>
      </c>
      <c r="C840" s="4" t="n">
        <v>36026</v>
      </c>
      <c r="D840" s="1" t="n">
        <f aca="false">E840/100*42/5.825-F840</f>
        <v>0.536665236051502</v>
      </c>
      <c r="E840" s="0" t="n">
        <v>34.03</v>
      </c>
      <c r="F840" s="0" t="n">
        <v>1.917</v>
      </c>
      <c r="J840" s="0" t="str">
        <f aca="false">IF(OR(MONTH(C840)&lt;=3,MONTH(C840)&gt;=10),"Oct-Mar","Apr-Sep")</f>
        <v>Apr-Sep</v>
      </c>
    </row>
    <row r="841" customFormat="false" ht="12.75" hidden="false" customHeight="false" outlineLevel="0" collapsed="false">
      <c r="B841" s="3" t="e">
        <f aca="false">WEEKNUM(C841)&amp;"-"&amp;YEAR(C841)</f>
        <v>#VALUE!</v>
      </c>
      <c r="C841" s="4" t="n">
        <v>36027</v>
      </c>
      <c r="D841" s="1" t="n">
        <f aca="false">E841/100*42/5.825-F841</f>
        <v>0.586467811158798</v>
      </c>
      <c r="E841" s="0" t="n">
        <v>35.22</v>
      </c>
      <c r="F841" s="0" t="n">
        <v>1.953</v>
      </c>
      <c r="J841" s="0" t="str">
        <f aca="false">IF(OR(MONTH(C841)&lt;=3,MONTH(C841)&gt;=10),"Oct-Mar","Apr-Sep")</f>
        <v>Apr-Sep</v>
      </c>
    </row>
    <row r="842" customFormat="false" ht="12.75" hidden="false" customHeight="false" outlineLevel="0" collapsed="false">
      <c r="B842" s="3" t="e">
        <f aca="false">WEEKNUM(C842)&amp;"-"&amp;YEAR(C842)</f>
        <v>#VALUE!</v>
      </c>
      <c r="C842" s="4" t="n">
        <v>36028</v>
      </c>
      <c r="D842" s="1" t="n">
        <f aca="false">E842/100*42/5.825-F842</f>
        <v>0.518922746781116</v>
      </c>
      <c r="E842" s="0" t="n">
        <v>34.2</v>
      </c>
      <c r="F842" s="0" t="n">
        <v>1.947</v>
      </c>
      <c r="J842" s="0" t="str">
        <f aca="false">IF(OR(MONTH(C842)&lt;=3,MONTH(C842)&gt;=10),"Oct-Mar","Apr-Sep")</f>
        <v>Apr-Sep</v>
      </c>
    </row>
    <row r="843" customFormat="false" ht="12.75" hidden="false" customHeight="false" outlineLevel="0" collapsed="false">
      <c r="B843" s="3" t="e">
        <f aca="false">WEEKNUM(C843)&amp;"-"&amp;YEAR(C843)</f>
        <v>#VALUE!</v>
      </c>
      <c r="C843" s="4" t="n">
        <v>36031</v>
      </c>
      <c r="D843" s="1" t="n">
        <f aca="false">E843/100*42/5.825-F843</f>
        <v>0.580300429184549</v>
      </c>
      <c r="E843" s="0" t="n">
        <v>34.76</v>
      </c>
      <c r="F843" s="0" t="n">
        <v>1.926</v>
      </c>
      <c r="J843" s="0" t="str">
        <f aca="false">IF(OR(MONTH(C843)&lt;=3,MONTH(C843)&gt;=10),"Oct-Mar","Apr-Sep")</f>
        <v>Apr-Sep</v>
      </c>
    </row>
    <row r="844" customFormat="false" ht="12.75" hidden="false" customHeight="false" outlineLevel="0" collapsed="false">
      <c r="B844" s="3" t="e">
        <f aca="false">WEEKNUM(C844)&amp;"-"&amp;YEAR(C844)</f>
        <v>#VALUE!</v>
      </c>
      <c r="C844" s="4" t="n">
        <v>36032</v>
      </c>
      <c r="D844" s="1" t="n">
        <f aca="false">E844/100*42/5.825-F844</f>
        <v>0.717957081545064</v>
      </c>
      <c r="E844" s="0" t="n">
        <v>35.31</v>
      </c>
      <c r="F844" s="0" t="n">
        <v>1.828</v>
      </c>
      <c r="J844" s="0" t="str">
        <f aca="false">IF(OR(MONTH(C844)&lt;=3,MONTH(C844)&gt;=10),"Oct-Mar","Apr-Sep")</f>
        <v>Apr-Sep</v>
      </c>
    </row>
    <row r="845" customFormat="false" ht="12.75" hidden="false" customHeight="false" outlineLevel="0" collapsed="false">
      <c r="B845" s="3" t="e">
        <f aca="false">WEEKNUM(C845)&amp;"-"&amp;YEAR(C845)</f>
        <v>#VALUE!</v>
      </c>
      <c r="C845" s="4" t="n">
        <v>36033</v>
      </c>
      <c r="D845" s="1" t="n">
        <f aca="false">E845/100*42/5.825-F845</f>
        <v>0.778909871244636</v>
      </c>
      <c r="E845" s="0" t="n">
        <v>35.24</v>
      </c>
      <c r="F845" s="0" t="n">
        <v>1.762</v>
      </c>
      <c r="J845" s="0" t="str">
        <f aca="false">IF(OR(MONTH(C845)&lt;=3,MONTH(C845)&gt;=10),"Oct-Mar","Apr-Sep")</f>
        <v>Apr-Sep</v>
      </c>
    </row>
    <row r="846" customFormat="false" ht="12.75" hidden="false" customHeight="false" outlineLevel="0" collapsed="false">
      <c r="B846" s="3" t="e">
        <f aca="false">WEEKNUM(C846)&amp;"-"&amp;YEAR(C846)</f>
        <v>#VALUE!</v>
      </c>
      <c r="C846" s="4" t="n">
        <v>36034</v>
      </c>
      <c r="D846" s="1" t="n">
        <f aca="false">E846/100*42/5.825-F846</f>
        <v>0.800412017167382</v>
      </c>
      <c r="E846" s="0" t="n">
        <v>34.29</v>
      </c>
      <c r="F846" s="0" t="n">
        <v>1.672</v>
      </c>
      <c r="J846" s="0" t="str">
        <f aca="false">IF(OR(MONTH(C846)&lt;=3,MONTH(C846)&gt;=10),"Oct-Mar","Apr-Sep")</f>
        <v>Apr-Sep</v>
      </c>
    </row>
    <row r="847" customFormat="false" ht="12.75" hidden="false" customHeight="false" outlineLevel="0" collapsed="false">
      <c r="B847" s="3" t="e">
        <f aca="false">WEEKNUM(C847)&amp;"-"&amp;YEAR(C847)</f>
        <v>#VALUE!</v>
      </c>
      <c r="C847" s="4" t="n">
        <v>36035</v>
      </c>
      <c r="D847" s="1" t="n">
        <f aca="false">E847/100*42/5.825-F847</f>
        <v>0.857442060085837</v>
      </c>
      <c r="E847" s="0" t="n">
        <v>34.97</v>
      </c>
      <c r="F847" s="0" t="n">
        <v>1.664</v>
      </c>
      <c r="J847" s="0" t="str">
        <f aca="false">IF(OR(MONTH(C847)&lt;=3,MONTH(C847)&gt;=10),"Oct-Mar","Apr-Sep")</f>
        <v>Apr-Sep</v>
      </c>
    </row>
    <row r="848" customFormat="false" ht="12.75" hidden="false" customHeight="false" outlineLevel="0" collapsed="false">
      <c r="B848" s="3" t="e">
        <f aca="false">WEEKNUM(C848)&amp;"-"&amp;YEAR(C848)</f>
        <v>#VALUE!</v>
      </c>
      <c r="C848" s="4" t="n">
        <v>36038</v>
      </c>
      <c r="D848" s="1" t="n">
        <f aca="false">E848/100*42/5.825-F848</f>
        <v>0.792515021459227</v>
      </c>
      <c r="E848" s="0" t="n">
        <v>35.29</v>
      </c>
      <c r="F848" s="0" t="n">
        <v>1.752</v>
      </c>
      <c r="J848" s="0" t="str">
        <f aca="false">IF(OR(MONTH(C848)&lt;=3,MONTH(C848)&gt;=10),"Oct-Mar","Apr-Sep")</f>
        <v>Apr-Sep</v>
      </c>
    </row>
    <row r="849" customFormat="false" ht="12.75" hidden="false" customHeight="false" outlineLevel="0" collapsed="false">
      <c r="B849" s="3" t="e">
        <f aca="false">WEEKNUM(C849)&amp;"-"&amp;YEAR(C849)</f>
        <v>#VALUE!</v>
      </c>
      <c r="C849" s="4" t="n">
        <v>36039</v>
      </c>
      <c r="D849" s="1" t="n">
        <f aca="false">E849/100*42/5.825-F849</f>
        <v>0.900557939914163</v>
      </c>
      <c r="E849" s="0" t="n">
        <v>37.26</v>
      </c>
      <c r="F849" s="0" t="n">
        <v>1.786</v>
      </c>
      <c r="J849" s="0" t="str">
        <f aca="false">IF(OR(MONTH(C849)&lt;=3,MONTH(C849)&gt;=10),"Oct-Mar","Apr-Sep")</f>
        <v>Apr-Sep</v>
      </c>
    </row>
    <row r="850" customFormat="false" ht="12.75" hidden="false" customHeight="false" outlineLevel="0" collapsed="false">
      <c r="B850" s="3" t="e">
        <f aca="false">WEEKNUM(C850)&amp;"-"&amp;YEAR(C850)</f>
        <v>#VALUE!</v>
      </c>
      <c r="C850" s="4" t="n">
        <v>36040</v>
      </c>
      <c r="D850" s="1" t="n">
        <f aca="false">E850/100*42/5.825-F850</f>
        <v>1.02013733905579</v>
      </c>
      <c r="E850" s="0" t="n">
        <v>37.06</v>
      </c>
      <c r="F850" s="0" t="n">
        <v>1.652</v>
      </c>
      <c r="J850" s="0" t="str">
        <f aca="false">IF(OR(MONTH(C850)&lt;=3,MONTH(C850)&gt;=10),"Oct-Mar","Apr-Sep")</f>
        <v>Apr-Sep</v>
      </c>
    </row>
    <row r="851" customFormat="false" ht="12.75" hidden="false" customHeight="false" outlineLevel="0" collapsed="false">
      <c r="B851" s="3" t="e">
        <f aca="false">WEEKNUM(C851)&amp;"-"&amp;YEAR(C851)</f>
        <v>#VALUE!</v>
      </c>
      <c r="C851" s="4" t="n">
        <v>36041</v>
      </c>
      <c r="D851" s="1" t="n">
        <f aca="false">E851/100*42/5.825-F851</f>
        <v>1.144</v>
      </c>
      <c r="E851" s="0" t="n">
        <v>39.61</v>
      </c>
      <c r="F851" s="0" t="n">
        <v>1.712</v>
      </c>
      <c r="J851" s="0" t="str">
        <f aca="false">IF(OR(MONTH(C851)&lt;=3,MONTH(C851)&gt;=10),"Oct-Mar","Apr-Sep")</f>
        <v>Apr-Sep</v>
      </c>
    </row>
    <row r="852" customFormat="false" ht="12.75" hidden="false" customHeight="false" outlineLevel="0" collapsed="false">
      <c r="B852" s="3" t="e">
        <f aca="false">WEEKNUM(C852)&amp;"-"&amp;YEAR(C852)</f>
        <v>#VALUE!</v>
      </c>
      <c r="C852" s="4" t="n">
        <v>36042</v>
      </c>
      <c r="D852" s="1" t="n">
        <f aca="false">E852/100*42/5.825-F852</f>
        <v>1.03839055793991</v>
      </c>
      <c r="E852" s="0" t="n">
        <v>39.13</v>
      </c>
      <c r="F852" s="0" t="n">
        <v>1.783</v>
      </c>
      <c r="J852" s="0" t="str">
        <f aca="false">IF(OR(MONTH(C852)&lt;=3,MONTH(C852)&gt;=10),"Oct-Mar","Apr-Sep")</f>
        <v>Apr-Sep</v>
      </c>
    </row>
    <row r="853" customFormat="false" ht="12.75" hidden="false" customHeight="false" outlineLevel="0" collapsed="false">
      <c r="B853" s="3" t="e">
        <f aca="false">WEEKNUM(C853)&amp;"-"&amp;YEAR(C853)</f>
        <v>#VALUE!</v>
      </c>
      <c r="C853" s="4" t="n">
        <v>36046</v>
      </c>
      <c r="D853" s="1" t="n">
        <f aca="false">E853/100*42/5.825-F853</f>
        <v>0.909896995708154</v>
      </c>
      <c r="E853" s="0" t="n">
        <v>38.61</v>
      </c>
      <c r="F853" s="0" t="n">
        <v>1.874</v>
      </c>
      <c r="J853" s="0" t="str">
        <f aca="false">IF(OR(MONTH(C853)&lt;=3,MONTH(C853)&gt;=10),"Oct-Mar","Apr-Sep")</f>
        <v>Apr-Sep</v>
      </c>
    </row>
    <row r="854" customFormat="false" ht="12.75" hidden="false" customHeight="false" outlineLevel="0" collapsed="false">
      <c r="B854" s="3" t="e">
        <f aca="false">WEEKNUM(C854)&amp;"-"&amp;YEAR(C854)</f>
        <v>#VALUE!</v>
      </c>
      <c r="C854" s="4" t="n">
        <v>36047</v>
      </c>
      <c r="D854" s="1" t="n">
        <f aca="false">E854/100*42/5.825-F854</f>
        <v>0.953781115879828</v>
      </c>
      <c r="E854" s="0" t="n">
        <v>38.65</v>
      </c>
      <c r="F854" s="0" t="n">
        <v>1.833</v>
      </c>
      <c r="J854" s="0" t="str">
        <f aca="false">IF(OR(MONTH(C854)&lt;=3,MONTH(C854)&gt;=10),"Oct-Mar","Apr-Sep")</f>
        <v>Apr-Sep</v>
      </c>
    </row>
    <row r="855" customFormat="false" ht="12.75" hidden="false" customHeight="false" outlineLevel="0" collapsed="false">
      <c r="B855" s="3" t="e">
        <f aca="false">WEEKNUM(C855)&amp;"-"&amp;YEAR(C855)</f>
        <v>#VALUE!</v>
      </c>
      <c r="C855" s="4" t="n">
        <v>36048</v>
      </c>
      <c r="D855" s="1" t="n">
        <f aca="false">E855/100*42/5.825-F855</f>
        <v>0.98668669527897</v>
      </c>
      <c r="E855" s="0" t="n">
        <v>40.84</v>
      </c>
      <c r="F855" s="0" t="n">
        <v>1.958</v>
      </c>
      <c r="J855" s="0" t="str">
        <f aca="false">IF(OR(MONTH(C855)&lt;=3,MONTH(C855)&gt;=10),"Oct-Mar","Apr-Sep")</f>
        <v>Apr-Sep</v>
      </c>
    </row>
    <row r="856" customFormat="false" ht="12.75" hidden="false" customHeight="false" outlineLevel="0" collapsed="false">
      <c r="B856" s="3" t="e">
        <f aca="false">WEEKNUM(C856)&amp;"-"&amp;YEAR(C856)</f>
        <v>#VALUE!</v>
      </c>
      <c r="C856" s="4" t="n">
        <v>36049</v>
      </c>
      <c r="D856" s="1" t="n">
        <f aca="false">E856/100*42/5.825-F856</f>
        <v>1.04649785407725</v>
      </c>
      <c r="E856" s="0" t="n">
        <v>40.56</v>
      </c>
      <c r="F856" s="0" t="n">
        <v>1.878</v>
      </c>
      <c r="J856" s="0" t="str">
        <f aca="false">IF(OR(MONTH(C856)&lt;=3,MONTH(C856)&gt;=10),"Oct-Mar","Apr-Sep")</f>
        <v>Apr-Sep</v>
      </c>
    </row>
    <row r="857" customFormat="false" ht="12.75" hidden="false" customHeight="false" outlineLevel="0" collapsed="false">
      <c r="B857" s="3" t="e">
        <f aca="false">WEEKNUM(C857)&amp;"-"&amp;YEAR(C857)</f>
        <v>#VALUE!</v>
      </c>
      <c r="C857" s="4" t="n">
        <v>36052</v>
      </c>
      <c r="D857" s="1" t="n">
        <f aca="false">E857/100*42/5.825-F857</f>
        <v>0.978776824034334</v>
      </c>
      <c r="E857" s="0" t="n">
        <v>40.55</v>
      </c>
      <c r="F857" s="0" t="n">
        <v>1.945</v>
      </c>
      <c r="J857" s="0" t="str">
        <f aca="false">IF(OR(MONTH(C857)&lt;=3,MONTH(C857)&gt;=10),"Oct-Mar","Apr-Sep")</f>
        <v>Apr-Sep</v>
      </c>
    </row>
    <row r="858" customFormat="false" ht="12.75" hidden="false" customHeight="false" outlineLevel="0" collapsed="false">
      <c r="B858" s="3" t="e">
        <f aca="false">WEEKNUM(C858)&amp;"-"&amp;YEAR(C858)</f>
        <v>#VALUE!</v>
      </c>
      <c r="C858" s="4" t="n">
        <v>36053</v>
      </c>
      <c r="D858" s="1" t="n">
        <f aca="false">E858/100*42/5.825-F858</f>
        <v>0.779145922746781</v>
      </c>
      <c r="E858" s="0" t="n">
        <v>40.25</v>
      </c>
      <c r="F858" s="0" t="n">
        <v>2.123</v>
      </c>
      <c r="J858" s="0" t="str">
        <f aca="false">IF(OR(MONTH(C858)&lt;=3,MONTH(C858)&gt;=10),"Oct-Mar","Apr-Sep")</f>
        <v>Apr-Sep</v>
      </c>
    </row>
    <row r="859" customFormat="false" ht="12.75" hidden="false" customHeight="false" outlineLevel="0" collapsed="false">
      <c r="B859" s="3" t="e">
        <f aca="false">WEEKNUM(C859)&amp;"-"&amp;YEAR(C859)</f>
        <v>#VALUE!</v>
      </c>
      <c r="C859" s="4" t="n">
        <v>36054</v>
      </c>
      <c r="D859" s="1" t="n">
        <f aca="false">E859/100*42/5.825-F859</f>
        <v>0.630862660944206</v>
      </c>
      <c r="E859" s="0" t="n">
        <v>39.83</v>
      </c>
      <c r="F859" s="0" t="n">
        <v>2.241</v>
      </c>
      <c r="J859" s="0" t="str">
        <f aca="false">IF(OR(MONTH(C859)&lt;=3,MONTH(C859)&gt;=10),"Oct-Mar","Apr-Sep")</f>
        <v>Apr-Sep</v>
      </c>
    </row>
    <row r="860" customFormat="false" ht="12.75" hidden="false" customHeight="false" outlineLevel="0" collapsed="false">
      <c r="B860" s="3" t="e">
        <f aca="false">WEEKNUM(C860)&amp;"-"&amp;YEAR(C860)</f>
        <v>#VALUE!</v>
      </c>
      <c r="C860" s="4" t="n">
        <v>36055</v>
      </c>
      <c r="D860" s="1" t="n">
        <f aca="false">E860/100*42/5.825-F860</f>
        <v>0.785055793991416</v>
      </c>
      <c r="E860" s="0" t="n">
        <v>40.54</v>
      </c>
      <c r="F860" s="0" t="n">
        <v>2.138</v>
      </c>
      <c r="J860" s="0" t="str">
        <f aca="false">IF(OR(MONTH(C860)&lt;=3,MONTH(C860)&gt;=10),"Oct-Mar","Apr-Sep")</f>
        <v>Apr-Sep</v>
      </c>
    </row>
    <row r="861" customFormat="false" ht="12.75" hidden="false" customHeight="false" outlineLevel="0" collapsed="false">
      <c r="B861" s="3" t="e">
        <f aca="false">WEEKNUM(C861)&amp;"-"&amp;YEAR(C861)</f>
        <v>#VALUE!</v>
      </c>
      <c r="C861" s="4" t="n">
        <v>36056</v>
      </c>
      <c r="D861" s="1" t="n">
        <f aca="false">E861/100*42/5.825-F861</f>
        <v>0.788515021459228</v>
      </c>
      <c r="E861" s="0" t="n">
        <v>42.28</v>
      </c>
      <c r="F861" s="0" t="n">
        <v>2.26</v>
      </c>
      <c r="J861" s="0" t="str">
        <f aca="false">IF(OR(MONTH(C861)&lt;=3,MONTH(C861)&gt;=10),"Oct-Mar","Apr-Sep")</f>
        <v>Apr-Sep</v>
      </c>
    </row>
    <row r="862" customFormat="false" ht="12.75" hidden="false" customHeight="false" outlineLevel="0" collapsed="false">
      <c r="B862" s="3" t="e">
        <f aca="false">WEEKNUM(C862)&amp;"-"&amp;YEAR(C862)</f>
        <v>#VALUE!</v>
      </c>
      <c r="C862" s="4" t="n">
        <v>36059</v>
      </c>
      <c r="D862" s="1" t="n">
        <f aca="false">E862/100*42/5.825-F862</f>
        <v>0.840605150214592</v>
      </c>
      <c r="E862" s="0" t="n">
        <v>41.99</v>
      </c>
      <c r="F862" s="0" t="n">
        <v>2.187</v>
      </c>
      <c r="J862" s="0" t="str">
        <f aca="false">IF(OR(MONTH(C862)&lt;=3,MONTH(C862)&gt;=10),"Oct-Mar","Apr-Sep")</f>
        <v>Apr-Sep</v>
      </c>
    </row>
    <row r="863" customFormat="false" ht="12.75" hidden="false" customHeight="false" outlineLevel="0" collapsed="false">
      <c r="B863" s="3" t="e">
        <f aca="false">WEEKNUM(C863)&amp;"-"&amp;YEAR(C863)</f>
        <v>#VALUE!</v>
      </c>
      <c r="C863" s="4" t="n">
        <v>36060</v>
      </c>
      <c r="D863" s="1" t="n">
        <f aca="false">E863/100*42/5.825-F863</f>
        <v>0.853862660944206</v>
      </c>
      <c r="E863" s="0" t="n">
        <v>42.16</v>
      </c>
      <c r="F863" s="0" t="n">
        <v>2.186</v>
      </c>
      <c r="J863" s="0" t="str">
        <f aca="false">IF(OR(MONTH(C863)&lt;=3,MONTH(C863)&gt;=10),"Oct-Mar","Apr-Sep")</f>
        <v>Apr-Sep</v>
      </c>
    </row>
    <row r="864" customFormat="false" ht="12.75" hidden="false" customHeight="false" outlineLevel="0" collapsed="false">
      <c r="B864" s="3" t="e">
        <f aca="false">WEEKNUM(C864)&amp;"-"&amp;YEAR(C864)</f>
        <v>#VALUE!</v>
      </c>
      <c r="C864" s="4" t="n">
        <v>36061</v>
      </c>
      <c r="D864" s="1" t="n">
        <f aca="false">E864/100*42/5.825-F864</f>
        <v>0.890836909871245</v>
      </c>
      <c r="E864" s="0" t="n">
        <v>41.91</v>
      </c>
      <c r="F864" s="0" t="n">
        <v>2.131</v>
      </c>
      <c r="J864" s="0" t="str">
        <f aca="false">IF(OR(MONTH(C864)&lt;=3,MONTH(C864)&gt;=10),"Oct-Mar","Apr-Sep")</f>
        <v>Apr-Sep</v>
      </c>
    </row>
    <row r="865" customFormat="false" ht="12.75" hidden="false" customHeight="false" outlineLevel="0" collapsed="false">
      <c r="B865" s="3" t="e">
        <f aca="false">WEEKNUM(C865)&amp;"-"&amp;YEAR(C865)</f>
        <v>#VALUE!</v>
      </c>
      <c r="C865" s="4" t="n">
        <v>36062</v>
      </c>
      <c r="D865" s="1" t="n">
        <f aca="false">E865/100*42/5.825-F865</f>
        <v>0.87744635193133</v>
      </c>
      <c r="E865" s="0" t="n">
        <v>42.39</v>
      </c>
      <c r="F865" s="0" t="n">
        <v>2.179</v>
      </c>
      <c r="J865" s="0" t="str">
        <f aca="false">IF(OR(MONTH(C865)&lt;=3,MONTH(C865)&gt;=10),"Oct-Mar","Apr-Sep")</f>
        <v>Apr-Sep</v>
      </c>
    </row>
    <row r="866" customFormat="false" ht="12.75" hidden="false" customHeight="false" outlineLevel="0" collapsed="false">
      <c r="B866" s="3" t="e">
        <f aca="false">WEEKNUM(C866)&amp;"-"&amp;YEAR(C866)</f>
        <v>#VALUE!</v>
      </c>
      <c r="C866" s="4" t="n">
        <v>36063</v>
      </c>
      <c r="D866" s="1" t="n">
        <f aca="false">E866/100*42/5.825-F866</f>
        <v>0.834347639484978</v>
      </c>
      <c r="E866" s="0" t="n">
        <v>41.82</v>
      </c>
      <c r="F866" s="0" t="n">
        <v>2.181</v>
      </c>
      <c r="J866" s="0" t="str">
        <f aca="false">IF(OR(MONTH(C866)&lt;=3,MONTH(C866)&gt;=10),"Oct-Mar","Apr-Sep")</f>
        <v>Apr-Sep</v>
      </c>
    </row>
    <row r="867" customFormat="false" ht="12.75" hidden="false" customHeight="false" outlineLevel="0" collapsed="false">
      <c r="B867" s="3" t="e">
        <f aca="false">WEEKNUM(C867)&amp;"-"&amp;YEAR(C867)</f>
        <v>#VALUE!</v>
      </c>
      <c r="C867" s="4" t="n">
        <v>36066</v>
      </c>
      <c r="D867" s="1" t="n">
        <f aca="false">E867/100*42/5.825-F867</f>
        <v>0.977858369098712</v>
      </c>
      <c r="E867" s="0" t="n">
        <v>41.73</v>
      </c>
      <c r="F867" s="0" t="n">
        <v>2.031</v>
      </c>
      <c r="J867" s="0" t="str">
        <f aca="false">IF(OR(MONTH(C867)&lt;=3,MONTH(C867)&gt;=10),"Oct-Mar","Apr-Sep")</f>
        <v>Apr-Sep</v>
      </c>
    </row>
    <row r="868" customFormat="false" ht="12.75" hidden="false" customHeight="false" outlineLevel="0" collapsed="false">
      <c r="B868" s="3" t="e">
        <f aca="false">WEEKNUM(C868)&amp;"-"&amp;YEAR(C868)</f>
        <v>#VALUE!</v>
      </c>
      <c r="C868" s="4" t="n">
        <v>36067</v>
      </c>
      <c r="D868" s="1" t="n">
        <f aca="false">E868/100*42/5.825-F868</f>
        <v>0.671231759656652</v>
      </c>
      <c r="E868" s="0" t="n">
        <v>41.86</v>
      </c>
      <c r="F868" s="0" t="n">
        <v>2.347</v>
      </c>
      <c r="J868" s="0" t="str">
        <f aca="false">IF(OR(MONTH(C868)&lt;=3,MONTH(C868)&gt;=10),"Oct-Mar","Apr-Sep")</f>
        <v>Apr-Sep</v>
      </c>
    </row>
    <row r="869" customFormat="false" ht="12.75" hidden="false" customHeight="false" outlineLevel="0" collapsed="false">
      <c r="B869" s="3" t="e">
        <f aca="false">WEEKNUM(C869)&amp;"-"&amp;YEAR(C869)</f>
        <v>#VALUE!</v>
      </c>
      <c r="C869" s="4" t="n">
        <v>36068</v>
      </c>
      <c r="D869" s="1" t="n">
        <f aca="false">E869/100*42/5.825-F869</f>
        <v>0.603257510729614</v>
      </c>
      <c r="E869" s="0" t="n">
        <v>42.11</v>
      </c>
      <c r="F869" s="0" t="n">
        <v>2.433</v>
      </c>
      <c r="J869" s="0" t="str">
        <f aca="false">IF(OR(MONTH(C869)&lt;=3,MONTH(C869)&gt;=10),"Oct-Mar","Apr-Sep")</f>
        <v>Apr-Sep</v>
      </c>
    </row>
    <row r="870" customFormat="false" ht="12.75" hidden="false" customHeight="false" outlineLevel="0" collapsed="false">
      <c r="B870" s="3" t="e">
        <f aca="false">WEEKNUM(C870)&amp;"-"&amp;YEAR(C870)</f>
        <v>#VALUE!</v>
      </c>
      <c r="C870" s="4" t="n">
        <v>36069</v>
      </c>
      <c r="D870" s="1" t="n">
        <f aca="false">E870/100*42/5.825-F870</f>
        <v>0.582600858369099</v>
      </c>
      <c r="E870" s="0" t="n">
        <v>41.56</v>
      </c>
      <c r="F870" s="0" t="n">
        <v>2.414</v>
      </c>
      <c r="J870" s="0" t="str">
        <f aca="false">IF(OR(MONTH(C870)&lt;=3,MONTH(C870)&gt;=10),"Oct-Mar","Apr-Sep")</f>
        <v>Oct-Mar</v>
      </c>
    </row>
    <row r="871" customFormat="false" ht="12.75" hidden="false" customHeight="false" outlineLevel="0" collapsed="false">
      <c r="B871" s="3" t="e">
        <f aca="false">WEEKNUM(C871)&amp;"-"&amp;YEAR(C871)</f>
        <v>#VALUE!</v>
      </c>
      <c r="C871" s="4" t="n">
        <v>36070</v>
      </c>
      <c r="D871" s="1" t="n">
        <f aca="false">E871/100*42/5.825-F871</f>
        <v>0.612909871244635</v>
      </c>
      <c r="E871" s="0" t="n">
        <v>42.23</v>
      </c>
      <c r="F871" s="0" t="n">
        <v>2.432</v>
      </c>
      <c r="J871" s="0" t="str">
        <f aca="false">IF(OR(MONTH(C871)&lt;=3,MONTH(C871)&gt;=10),"Oct-Mar","Apr-Sep")</f>
        <v>Oct-Mar</v>
      </c>
    </row>
    <row r="872" customFormat="false" ht="12.75" hidden="false" customHeight="false" outlineLevel="0" collapsed="false">
      <c r="B872" s="3" t="e">
        <f aca="false">WEEKNUM(C872)&amp;"-"&amp;YEAR(C872)</f>
        <v>#VALUE!</v>
      </c>
      <c r="C872" s="4" t="n">
        <v>36073</v>
      </c>
      <c r="D872" s="1" t="n">
        <f aca="false">E872/100*42/5.825-F872</f>
        <v>0.627394849785408</v>
      </c>
      <c r="E872" s="0" t="n">
        <v>41.89</v>
      </c>
      <c r="F872" s="0" t="n">
        <v>2.393</v>
      </c>
      <c r="J872" s="0" t="str">
        <f aca="false">IF(OR(MONTH(C872)&lt;=3,MONTH(C872)&gt;=10),"Oct-Mar","Apr-Sep")</f>
        <v>Oct-Mar</v>
      </c>
    </row>
    <row r="873" customFormat="false" ht="12.75" hidden="false" customHeight="false" outlineLevel="0" collapsed="false">
      <c r="B873" s="3" t="e">
        <f aca="false">WEEKNUM(C873)&amp;"-"&amp;YEAR(C873)</f>
        <v>#VALUE!</v>
      </c>
      <c r="C873" s="4" t="n">
        <v>36074</v>
      </c>
      <c r="D873" s="1" t="n">
        <f aca="false">E873/100*42/5.825-F873</f>
        <v>0.709004291845493</v>
      </c>
      <c r="E873" s="0" t="n">
        <v>42.37</v>
      </c>
      <c r="F873" s="0" t="n">
        <v>2.346</v>
      </c>
      <c r="J873" s="0" t="str">
        <f aca="false">IF(OR(MONTH(C873)&lt;=3,MONTH(C873)&gt;=10),"Oct-Mar","Apr-Sep")</f>
        <v>Oct-Mar</v>
      </c>
    </row>
    <row r="874" customFormat="false" ht="12.75" hidden="false" customHeight="false" outlineLevel="0" collapsed="false">
      <c r="B874" s="3" t="e">
        <f aca="false">WEEKNUM(C874)&amp;"-"&amp;YEAR(C874)</f>
        <v>#VALUE!</v>
      </c>
      <c r="C874" s="4" t="n">
        <v>36075</v>
      </c>
      <c r="D874" s="1" t="n">
        <f aca="false">E874/100*42/5.825-F874</f>
        <v>0.558896995708155</v>
      </c>
      <c r="E874" s="0" t="n">
        <v>40.94</v>
      </c>
      <c r="F874" s="0" t="n">
        <v>2.393</v>
      </c>
      <c r="J874" s="0" t="str">
        <f aca="false">IF(OR(MONTH(C874)&lt;=3,MONTH(C874)&gt;=10),"Oct-Mar","Apr-Sep")</f>
        <v>Oct-Mar</v>
      </c>
    </row>
    <row r="875" customFormat="false" ht="12.75" hidden="false" customHeight="false" outlineLevel="0" collapsed="false">
      <c r="B875" s="3" t="e">
        <f aca="false">WEEKNUM(C875)&amp;"-"&amp;YEAR(C875)</f>
        <v>#VALUE!</v>
      </c>
      <c r="C875" s="4" t="n">
        <v>36076</v>
      </c>
      <c r="D875" s="1" t="n">
        <f aca="false">E875/100*42/5.825-F875</f>
        <v>0.590463519313305</v>
      </c>
      <c r="E875" s="0" t="n">
        <v>39.45</v>
      </c>
      <c r="F875" s="0" t="n">
        <v>2.254</v>
      </c>
      <c r="J875" s="0" t="str">
        <f aca="false">IF(OR(MONTH(C875)&lt;=3,MONTH(C875)&gt;=10),"Oct-Mar","Apr-Sep")</f>
        <v>Oct-Mar</v>
      </c>
    </row>
    <row r="876" customFormat="false" ht="12.75" hidden="false" customHeight="false" outlineLevel="0" collapsed="false">
      <c r="B876" s="3" t="e">
        <f aca="false">WEEKNUM(C876)&amp;"-"&amp;YEAR(C876)</f>
        <v>#VALUE!</v>
      </c>
      <c r="C876" s="4" t="n">
        <v>36077</v>
      </c>
      <c r="D876" s="1" t="n">
        <f aca="false">E876/100*42/5.825-F876</f>
        <v>0.647695278969957</v>
      </c>
      <c r="E876" s="0" t="n">
        <v>39.37</v>
      </c>
      <c r="F876" s="0" t="n">
        <v>2.191</v>
      </c>
      <c r="J876" s="0" t="str">
        <f aca="false">IF(OR(MONTH(C876)&lt;=3,MONTH(C876)&gt;=10),"Oct-Mar","Apr-Sep")</f>
        <v>Oct-Mar</v>
      </c>
    </row>
    <row r="877" customFormat="false" ht="12.75" hidden="false" customHeight="false" outlineLevel="0" collapsed="false">
      <c r="B877" s="3" t="e">
        <f aca="false">WEEKNUM(C877)&amp;"-"&amp;YEAR(C877)</f>
        <v>#VALUE!</v>
      </c>
      <c r="C877" s="4" t="n">
        <v>36080</v>
      </c>
      <c r="D877" s="1" t="n">
        <f aca="false">E877/100*42/5.825-F877</f>
        <v>0.694175965665236</v>
      </c>
      <c r="E877" s="0" t="n">
        <v>38.6</v>
      </c>
      <c r="F877" s="0" t="n">
        <v>2.089</v>
      </c>
      <c r="J877" s="0" t="str">
        <f aca="false">IF(OR(MONTH(C877)&lt;=3,MONTH(C877)&gt;=10),"Oct-Mar","Apr-Sep")</f>
        <v>Oct-Mar</v>
      </c>
    </row>
    <row r="878" customFormat="false" ht="12.75" hidden="false" customHeight="false" outlineLevel="0" collapsed="false">
      <c r="B878" s="3" t="e">
        <f aca="false">WEEKNUM(C878)&amp;"-"&amp;YEAR(C878)</f>
        <v>#VALUE!</v>
      </c>
      <c r="C878" s="4" t="n">
        <v>36081</v>
      </c>
      <c r="D878" s="1" t="n">
        <f aca="false">E878/100*42/5.825-F878</f>
        <v>0.698454935622318</v>
      </c>
      <c r="E878" s="0" t="n">
        <v>38.59</v>
      </c>
      <c r="F878" s="0" t="n">
        <v>2.084</v>
      </c>
      <c r="J878" s="0" t="str">
        <f aca="false">IF(OR(MONTH(C878)&lt;=3,MONTH(C878)&gt;=10),"Oct-Mar","Apr-Sep")</f>
        <v>Oct-Mar</v>
      </c>
    </row>
    <row r="879" customFormat="false" ht="12.75" hidden="false" customHeight="false" outlineLevel="0" collapsed="false">
      <c r="B879" s="3" t="e">
        <f aca="false">WEEKNUM(C879)&amp;"-"&amp;YEAR(C879)</f>
        <v>#VALUE!</v>
      </c>
      <c r="C879" s="4" t="n">
        <v>36082</v>
      </c>
      <c r="D879" s="1" t="n">
        <f aca="false">E879/100*42/5.825-F879</f>
        <v>0.710450643776824</v>
      </c>
      <c r="E879" s="0" t="n">
        <v>38.16</v>
      </c>
      <c r="F879" s="0" t="n">
        <v>2.041</v>
      </c>
      <c r="J879" s="0" t="str">
        <f aca="false">IF(OR(MONTH(C879)&lt;=3,MONTH(C879)&gt;=10),"Oct-Mar","Apr-Sep")</f>
        <v>Oct-Mar</v>
      </c>
    </row>
    <row r="880" customFormat="false" ht="12.75" hidden="false" customHeight="false" outlineLevel="0" collapsed="false">
      <c r="B880" s="3" t="e">
        <f aca="false">WEEKNUM(C880)&amp;"-"&amp;YEAR(C880)</f>
        <v>#VALUE!</v>
      </c>
      <c r="C880" s="4" t="n">
        <v>36083</v>
      </c>
      <c r="D880" s="1" t="n">
        <f aca="false">E880/100*42/5.825-F880</f>
        <v>0.656450643776823</v>
      </c>
      <c r="E880" s="0" t="n">
        <v>38.16</v>
      </c>
      <c r="F880" s="0" t="n">
        <v>2.095</v>
      </c>
      <c r="J880" s="0" t="str">
        <f aca="false">IF(OR(MONTH(C880)&lt;=3,MONTH(C880)&gt;=10),"Oct-Mar","Apr-Sep")</f>
        <v>Oct-Mar</v>
      </c>
    </row>
    <row r="881" customFormat="false" ht="12.75" hidden="false" customHeight="false" outlineLevel="0" collapsed="false">
      <c r="B881" s="3" t="e">
        <f aca="false">WEEKNUM(C881)&amp;"-"&amp;YEAR(C881)</f>
        <v>#VALUE!</v>
      </c>
      <c r="C881" s="4" t="n">
        <v>36084</v>
      </c>
      <c r="D881" s="1" t="n">
        <f aca="false">E881/100*42/5.825-F881</f>
        <v>0.711669527896996</v>
      </c>
      <c r="E881" s="0" t="n">
        <v>39.12</v>
      </c>
      <c r="F881" s="0" t="n">
        <v>2.109</v>
      </c>
      <c r="J881" s="0" t="str">
        <f aca="false">IF(OR(MONTH(C881)&lt;=3,MONTH(C881)&gt;=10),"Oct-Mar","Apr-Sep")</f>
        <v>Oct-Mar</v>
      </c>
    </row>
    <row r="882" customFormat="false" ht="12.75" hidden="false" customHeight="false" outlineLevel="0" collapsed="false">
      <c r="B882" s="3" t="e">
        <f aca="false">WEEKNUM(C882)&amp;"-"&amp;YEAR(C882)</f>
        <v>#VALUE!</v>
      </c>
      <c r="C882" s="4" t="n">
        <v>36087</v>
      </c>
      <c r="D882" s="1" t="n">
        <f aca="false">E882/100*42/5.825-F882</f>
        <v>0.576725321888412</v>
      </c>
      <c r="E882" s="0" t="n">
        <v>37.72</v>
      </c>
      <c r="F882" s="0" t="n">
        <v>2.143</v>
      </c>
      <c r="J882" s="0" t="str">
        <f aca="false">IF(OR(MONTH(C882)&lt;=3,MONTH(C882)&gt;=10),"Oct-Mar","Apr-Sep")</f>
        <v>Oct-Mar</v>
      </c>
    </row>
    <row r="883" customFormat="false" ht="12.75" hidden="false" customHeight="false" outlineLevel="0" collapsed="false">
      <c r="B883" s="3" t="e">
        <f aca="false">WEEKNUM(C883)&amp;"-"&amp;YEAR(C883)</f>
        <v>#VALUE!</v>
      </c>
      <c r="C883" s="4" t="n">
        <v>36088</v>
      </c>
      <c r="D883" s="1" t="n">
        <f aca="false">E883/100*42/5.825-F883</f>
        <v>0.519888412017167</v>
      </c>
      <c r="E883" s="0" t="n">
        <v>37.75</v>
      </c>
      <c r="F883" s="0" t="n">
        <v>2.202</v>
      </c>
      <c r="J883" s="0" t="str">
        <f aca="false">IF(OR(MONTH(C883)&lt;=3,MONTH(C883)&gt;=10),"Oct-Mar","Apr-Sep")</f>
        <v>Oct-Mar</v>
      </c>
    </row>
    <row r="884" customFormat="false" ht="12.75" hidden="false" customHeight="false" outlineLevel="0" collapsed="false">
      <c r="B884" s="3" t="e">
        <f aca="false">WEEKNUM(C884)&amp;"-"&amp;YEAR(C884)</f>
        <v>#VALUE!</v>
      </c>
      <c r="C884" s="4" t="n">
        <v>36089</v>
      </c>
      <c r="D884" s="1" t="n">
        <f aca="false">E884/100*42/5.825-F884</f>
        <v>0.644274678111588</v>
      </c>
      <c r="E884" s="0" t="n">
        <v>39.17</v>
      </c>
      <c r="F884" s="0" t="n">
        <v>2.18</v>
      </c>
      <c r="J884" s="0" t="str">
        <f aca="false">IF(OR(MONTH(C884)&lt;=3,MONTH(C884)&gt;=10),"Oct-Mar","Apr-Sep")</f>
        <v>Oct-Mar</v>
      </c>
    </row>
    <row r="885" customFormat="false" ht="12.75" hidden="false" customHeight="false" outlineLevel="0" collapsed="false">
      <c r="B885" s="3" t="e">
        <f aca="false">WEEKNUM(C885)&amp;"-"&amp;YEAR(C885)</f>
        <v>#VALUE!</v>
      </c>
      <c r="C885" s="4" t="n">
        <v>36090</v>
      </c>
      <c r="D885" s="1" t="n">
        <f aca="false">E885/100*42/5.825-F885</f>
        <v>0.602849785407725</v>
      </c>
      <c r="E885" s="0" t="n">
        <v>38.54</v>
      </c>
      <c r="F885" s="0" t="n">
        <v>2.176</v>
      </c>
      <c r="J885" s="0" t="str">
        <f aca="false">IF(OR(MONTH(C885)&lt;=3,MONTH(C885)&gt;=10),"Oct-Mar","Apr-Sep")</f>
        <v>Oct-Mar</v>
      </c>
    </row>
    <row r="886" customFormat="false" ht="12.75" hidden="false" customHeight="false" outlineLevel="0" collapsed="false">
      <c r="B886" s="3" t="e">
        <f aca="false">WEEKNUM(C886)&amp;"-"&amp;YEAR(C886)</f>
        <v>#VALUE!</v>
      </c>
      <c r="C886" s="4" t="n">
        <v>36091</v>
      </c>
      <c r="D886" s="1" t="n">
        <f aca="false">E886/100*42/5.825-F886</f>
        <v>0.622781115879828</v>
      </c>
      <c r="E886" s="0" t="n">
        <v>38.65</v>
      </c>
      <c r="F886" s="0" t="n">
        <v>2.164</v>
      </c>
      <c r="J886" s="0" t="str">
        <f aca="false">IF(OR(MONTH(C886)&lt;=3,MONTH(C886)&gt;=10),"Oct-Mar","Apr-Sep")</f>
        <v>Oct-Mar</v>
      </c>
    </row>
    <row r="887" customFormat="false" ht="12.75" hidden="false" customHeight="false" outlineLevel="0" collapsed="false">
      <c r="B887" s="3" t="e">
        <f aca="false">WEEKNUM(C887)&amp;"-"&amp;YEAR(C887)</f>
        <v>#VALUE!</v>
      </c>
      <c r="C887" s="4" t="n">
        <v>36094</v>
      </c>
      <c r="D887" s="1" t="n">
        <f aca="false">E887/100*42/5.825-F887</f>
        <v>0.525553648068669</v>
      </c>
      <c r="E887" s="0" t="n">
        <v>39.16</v>
      </c>
      <c r="F887" s="0" t="n">
        <v>2.298</v>
      </c>
      <c r="J887" s="0" t="str">
        <f aca="false">IF(OR(MONTH(C887)&lt;=3,MONTH(C887)&gt;=10),"Oct-Mar","Apr-Sep")</f>
        <v>Oct-Mar</v>
      </c>
    </row>
    <row r="888" customFormat="false" ht="12.75" hidden="false" customHeight="false" outlineLevel="0" collapsed="false">
      <c r="B888" s="3" t="e">
        <f aca="false">WEEKNUM(C888)&amp;"-"&amp;YEAR(C888)</f>
        <v>#VALUE!</v>
      </c>
      <c r="C888" s="4" t="n">
        <v>36095</v>
      </c>
      <c r="D888" s="1" t="n">
        <f aca="false">E888/100*42/5.825-F888</f>
        <v>0.688875536480686</v>
      </c>
      <c r="E888" s="0" t="n">
        <v>38.79</v>
      </c>
      <c r="F888" s="0" t="n">
        <v>2.108</v>
      </c>
      <c r="J888" s="0" t="str">
        <f aca="false">IF(OR(MONTH(C888)&lt;=3,MONTH(C888)&gt;=10),"Oct-Mar","Apr-Sep")</f>
        <v>Oct-Mar</v>
      </c>
    </row>
    <row r="889" customFormat="false" ht="12.75" hidden="false" customHeight="false" outlineLevel="0" collapsed="false">
      <c r="B889" s="3" t="e">
        <f aca="false">WEEKNUM(C889)&amp;"-"&amp;YEAR(C889)</f>
        <v>#VALUE!</v>
      </c>
      <c r="C889" s="4" t="n">
        <v>36096</v>
      </c>
      <c r="D889" s="1" t="n">
        <f aca="false">E889/100*42/5.825-F889</f>
        <v>0.82775965665236</v>
      </c>
      <c r="E889" s="0" t="n">
        <v>38.83</v>
      </c>
      <c r="F889" s="0" t="n">
        <v>1.972</v>
      </c>
      <c r="J889" s="0" t="str">
        <f aca="false">IF(OR(MONTH(C889)&lt;=3,MONTH(C889)&gt;=10),"Oct-Mar","Apr-Sep")</f>
        <v>Oct-Mar</v>
      </c>
    </row>
    <row r="890" customFormat="false" ht="12.75" hidden="false" customHeight="false" outlineLevel="0" collapsed="false">
      <c r="B890" s="3" t="e">
        <f aca="false">WEEKNUM(C890)&amp;"-"&amp;YEAR(C890)</f>
        <v>#VALUE!</v>
      </c>
      <c r="C890" s="4" t="n">
        <v>36097</v>
      </c>
      <c r="D890" s="1" t="n">
        <f aca="false">E890/100*42/5.825-F890</f>
        <v>0.417871244635193</v>
      </c>
      <c r="E890" s="0" t="n">
        <v>38.36</v>
      </c>
      <c r="F890" s="0" t="n">
        <v>2.348</v>
      </c>
      <c r="J890" s="0" t="str">
        <f aca="false">IF(OR(MONTH(C890)&lt;=3,MONTH(C890)&gt;=10),"Oct-Mar","Apr-Sep")</f>
        <v>Oct-Mar</v>
      </c>
    </row>
    <row r="891" customFormat="false" ht="12.75" hidden="false" customHeight="false" outlineLevel="0" collapsed="false">
      <c r="B891" s="3" t="e">
        <f aca="false">WEEKNUM(C891)&amp;"-"&amp;YEAR(C891)</f>
        <v>#VALUE!</v>
      </c>
      <c r="C891" s="4" t="n">
        <v>36098</v>
      </c>
      <c r="D891" s="1" t="n">
        <f aca="false">E891/100*42/5.825-F891</f>
        <v>0.524038626609442</v>
      </c>
      <c r="E891" s="0" t="n">
        <v>38.82</v>
      </c>
      <c r="F891" s="0" t="n">
        <v>2.275</v>
      </c>
      <c r="J891" s="0" t="str">
        <f aca="false">IF(OR(MONTH(C891)&lt;=3,MONTH(C891)&gt;=10),"Oct-Mar","Apr-Sep")</f>
        <v>Oct-Mar</v>
      </c>
    </row>
    <row r="892" customFormat="false" ht="12.75" hidden="false" customHeight="false" outlineLevel="0" collapsed="false">
      <c r="B892" s="3" t="e">
        <f aca="false">WEEKNUM(C892)&amp;"-"&amp;YEAR(C892)</f>
        <v>#VALUE!</v>
      </c>
      <c r="C892" s="4" t="n">
        <v>36101</v>
      </c>
      <c r="D892" s="1" t="n">
        <f aca="false">E892/100*42/5.825-F892</f>
        <v>0.450974248927039</v>
      </c>
      <c r="E892" s="0" t="n">
        <v>39.36</v>
      </c>
      <c r="F892" s="0" t="n">
        <v>2.387</v>
      </c>
      <c r="J892" s="0" t="str">
        <f aca="false">IF(OR(MONTH(C892)&lt;=3,MONTH(C892)&gt;=10),"Oct-Mar","Apr-Sep")</f>
        <v>Oct-Mar</v>
      </c>
    </row>
    <row r="893" customFormat="false" ht="12.75" hidden="false" customHeight="false" outlineLevel="0" collapsed="false">
      <c r="B893" s="3" t="e">
        <f aca="false">WEEKNUM(C893)&amp;"-"&amp;YEAR(C893)</f>
        <v>#VALUE!</v>
      </c>
      <c r="C893" s="4" t="n">
        <v>36102</v>
      </c>
      <c r="D893" s="1" t="n">
        <f aca="false">E893/100*42/5.825-F893</f>
        <v>0.402695278969957</v>
      </c>
      <c r="E893" s="0" t="n">
        <v>39.37</v>
      </c>
      <c r="F893" s="0" t="n">
        <v>2.436</v>
      </c>
      <c r="J893" s="0" t="str">
        <f aca="false">IF(OR(MONTH(C893)&lt;=3,MONTH(C893)&gt;=10),"Oct-Mar","Apr-Sep")</f>
        <v>Oct-Mar</v>
      </c>
    </row>
    <row r="894" customFormat="false" ht="12.75" hidden="false" customHeight="false" outlineLevel="0" collapsed="false">
      <c r="B894" s="3" t="e">
        <f aca="false">WEEKNUM(C894)&amp;"-"&amp;YEAR(C894)</f>
        <v>#VALUE!</v>
      </c>
      <c r="C894" s="4" t="n">
        <v>36103</v>
      </c>
      <c r="D894" s="1" t="n">
        <f aca="false">E894/100*42/5.825-F894</f>
        <v>0.445137339055794</v>
      </c>
      <c r="E894" s="0" t="n">
        <v>39.39</v>
      </c>
      <c r="F894" s="0" t="n">
        <v>2.395</v>
      </c>
      <c r="J894" s="0" t="str">
        <f aca="false">IF(OR(MONTH(C894)&lt;=3,MONTH(C894)&gt;=10),"Oct-Mar","Apr-Sep")</f>
        <v>Oct-Mar</v>
      </c>
    </row>
    <row r="895" customFormat="false" ht="12.75" hidden="false" customHeight="false" outlineLevel="0" collapsed="false">
      <c r="B895" s="3" t="e">
        <f aca="false">WEEKNUM(C895)&amp;"-"&amp;YEAR(C895)</f>
        <v>#VALUE!</v>
      </c>
      <c r="C895" s="4" t="n">
        <v>36104</v>
      </c>
      <c r="D895" s="1" t="n">
        <f aca="false">E895/100*42/5.825-F895</f>
        <v>0.266227467811159</v>
      </c>
      <c r="E895" s="0" t="n">
        <v>39.1</v>
      </c>
      <c r="F895" s="0" t="n">
        <v>2.553</v>
      </c>
      <c r="J895" s="0" t="str">
        <f aca="false">IF(OR(MONTH(C895)&lt;=3,MONTH(C895)&gt;=10),"Oct-Mar","Apr-Sep")</f>
        <v>Oct-Mar</v>
      </c>
    </row>
    <row r="896" customFormat="false" ht="12.75" hidden="false" customHeight="false" outlineLevel="0" collapsed="false">
      <c r="B896" s="3" t="e">
        <f aca="false">WEEKNUM(C896)&amp;"-"&amp;YEAR(C896)</f>
        <v>#VALUE!</v>
      </c>
      <c r="C896" s="4" t="n">
        <v>36105</v>
      </c>
      <c r="D896" s="1" t="n">
        <f aca="false">E896/100*42/5.825-F896</f>
        <v>0.22368669527897</v>
      </c>
      <c r="E896" s="0" t="n">
        <v>38.51</v>
      </c>
      <c r="F896" s="0" t="n">
        <v>2.553</v>
      </c>
      <c r="J896" s="0" t="str">
        <f aca="false">IF(OR(MONTH(C896)&lt;=3,MONTH(C896)&gt;=10),"Oct-Mar","Apr-Sep")</f>
        <v>Oct-Mar</v>
      </c>
    </row>
    <row r="897" customFormat="false" ht="12.75" hidden="false" customHeight="false" outlineLevel="0" collapsed="false">
      <c r="B897" s="3" t="e">
        <f aca="false">WEEKNUM(C897)&amp;"-"&amp;YEAR(C897)</f>
        <v>#VALUE!</v>
      </c>
      <c r="C897" s="4" t="n">
        <v>36108</v>
      </c>
      <c r="D897" s="1" t="n">
        <f aca="false">E897/100*42/5.825-F897</f>
        <v>0.258257510729614</v>
      </c>
      <c r="E897" s="0" t="n">
        <v>37.45</v>
      </c>
      <c r="F897" s="0" t="n">
        <v>2.442</v>
      </c>
      <c r="J897" s="0" t="str">
        <f aca="false">IF(OR(MONTH(C897)&lt;=3,MONTH(C897)&gt;=10),"Oct-Mar","Apr-Sep")</f>
        <v>Oct-Mar</v>
      </c>
    </row>
    <row r="898" customFormat="false" ht="12.75" hidden="false" customHeight="false" outlineLevel="0" collapsed="false">
      <c r="B898" s="3" t="e">
        <f aca="false">WEEKNUM(C898)&amp;"-"&amp;YEAR(C898)</f>
        <v>#VALUE!</v>
      </c>
      <c r="C898" s="4" t="n">
        <v>36109</v>
      </c>
      <c r="D898" s="1" t="n">
        <f aca="false">E898/100*42/5.825-F898</f>
        <v>0.244609442060086</v>
      </c>
      <c r="E898" s="0" t="n">
        <v>37.76</v>
      </c>
      <c r="F898" s="0" t="n">
        <v>2.478</v>
      </c>
      <c r="J898" s="0" t="str">
        <f aca="false">IF(OR(MONTH(C898)&lt;=3,MONTH(C898)&gt;=10),"Oct-Mar","Apr-Sep")</f>
        <v>Oct-Mar</v>
      </c>
    </row>
    <row r="899" customFormat="false" ht="12.75" hidden="false" customHeight="false" outlineLevel="0" collapsed="false">
      <c r="B899" s="3" t="e">
        <f aca="false">WEEKNUM(C899)&amp;"-"&amp;YEAR(C899)</f>
        <v>#VALUE!</v>
      </c>
      <c r="C899" s="4" t="n">
        <v>36110</v>
      </c>
      <c r="D899" s="1" t="n">
        <f aca="false">E899/100*42/5.825-F899</f>
        <v>0.302145922746781</v>
      </c>
      <c r="E899" s="0" t="n">
        <v>37.92</v>
      </c>
      <c r="F899" s="0" t="n">
        <v>2.432</v>
      </c>
      <c r="J899" s="0" t="str">
        <f aca="false">IF(OR(MONTH(C899)&lt;=3,MONTH(C899)&gt;=10),"Oct-Mar","Apr-Sep")</f>
        <v>Oct-Mar</v>
      </c>
    </row>
    <row r="900" customFormat="false" ht="12.75" hidden="false" customHeight="false" outlineLevel="0" collapsed="false">
      <c r="B900" s="3" t="e">
        <f aca="false">WEEKNUM(C900)&amp;"-"&amp;YEAR(C900)</f>
        <v>#VALUE!</v>
      </c>
      <c r="C900" s="4" t="n">
        <v>36111</v>
      </c>
      <c r="D900" s="1" t="n">
        <f aca="false">E900/100*42/5.825-F900</f>
        <v>0.39638626609442</v>
      </c>
      <c r="E900" s="0" t="n">
        <v>38.7</v>
      </c>
      <c r="F900" s="0" t="n">
        <v>2.394</v>
      </c>
      <c r="J900" s="0" t="str">
        <f aca="false">IF(OR(MONTH(C900)&lt;=3,MONTH(C900)&gt;=10),"Oct-Mar","Apr-Sep")</f>
        <v>Oct-Mar</v>
      </c>
    </row>
    <row r="901" customFormat="false" ht="12.75" hidden="false" customHeight="false" outlineLevel="0" collapsed="false">
      <c r="B901" s="3" t="e">
        <f aca="false">WEEKNUM(C901)&amp;"-"&amp;YEAR(C901)</f>
        <v>#VALUE!</v>
      </c>
      <c r="C901" s="4" t="n">
        <v>36112</v>
      </c>
      <c r="D901" s="1" t="n">
        <f aca="false">E901/100*42/5.825-F901</f>
        <v>0.27081974248927</v>
      </c>
      <c r="E901" s="0" t="n">
        <v>37.86</v>
      </c>
      <c r="F901" s="0" t="n">
        <v>2.459</v>
      </c>
      <c r="J901" s="0" t="str">
        <f aca="false">IF(OR(MONTH(C901)&lt;=3,MONTH(C901)&gt;=10),"Oct-Mar","Apr-Sep")</f>
        <v>Oct-Mar</v>
      </c>
    </row>
    <row r="902" customFormat="false" ht="12.75" hidden="false" customHeight="false" outlineLevel="0" collapsed="false">
      <c r="B902" s="3" t="e">
        <f aca="false">WEEKNUM(C902)&amp;"-"&amp;YEAR(C902)</f>
        <v>#VALUE!</v>
      </c>
      <c r="C902" s="4" t="n">
        <v>36115</v>
      </c>
      <c r="D902" s="1" t="n">
        <f aca="false">E902/100*42/5.825-F902</f>
        <v>0.301523605150214</v>
      </c>
      <c r="E902" s="0" t="n">
        <v>36.15</v>
      </c>
      <c r="F902" s="0" t="n">
        <v>2.305</v>
      </c>
      <c r="J902" s="0" t="str">
        <f aca="false">IF(OR(MONTH(C902)&lt;=3,MONTH(C902)&gt;=10),"Oct-Mar","Apr-Sep")</f>
        <v>Oct-Mar</v>
      </c>
    </row>
    <row r="903" customFormat="false" ht="12.75" hidden="false" customHeight="false" outlineLevel="0" collapsed="false">
      <c r="B903" s="3" t="e">
        <f aca="false">WEEKNUM(C903)&amp;"-"&amp;YEAR(C903)</f>
        <v>#VALUE!</v>
      </c>
      <c r="C903" s="4" t="n">
        <v>36116</v>
      </c>
      <c r="D903" s="1" t="n">
        <f aca="false">E903/100*42/5.825-F903</f>
        <v>0.251815450643777</v>
      </c>
      <c r="E903" s="0" t="n">
        <v>35.1</v>
      </c>
      <c r="F903" s="0" t="n">
        <v>2.279</v>
      </c>
      <c r="J903" s="0" t="str">
        <f aca="false">IF(OR(MONTH(C903)&lt;=3,MONTH(C903)&gt;=10),"Oct-Mar","Apr-Sep")</f>
        <v>Oct-Mar</v>
      </c>
    </row>
    <row r="904" customFormat="false" ht="12.75" hidden="false" customHeight="false" outlineLevel="0" collapsed="false">
      <c r="B904" s="3" t="e">
        <f aca="false">WEEKNUM(C904)&amp;"-"&amp;YEAR(C904)</f>
        <v>#VALUE!</v>
      </c>
      <c r="C904" s="4" t="n">
        <v>36117</v>
      </c>
      <c r="D904" s="1" t="n">
        <f aca="false">E904/100*42/5.825-F904</f>
        <v>0.298695278969957</v>
      </c>
      <c r="E904" s="0" t="n">
        <v>34.71</v>
      </c>
      <c r="F904" s="0" t="n">
        <v>2.204</v>
      </c>
      <c r="J904" s="0" t="str">
        <f aca="false">IF(OR(MONTH(C904)&lt;=3,MONTH(C904)&gt;=10),"Oct-Mar","Apr-Sep")</f>
        <v>Oct-Mar</v>
      </c>
    </row>
    <row r="905" customFormat="false" ht="12.75" hidden="false" customHeight="false" outlineLevel="0" collapsed="false">
      <c r="B905" s="3" t="e">
        <f aca="false">WEEKNUM(C905)&amp;"-"&amp;YEAR(C905)</f>
        <v>#VALUE!</v>
      </c>
      <c r="C905" s="4" t="n">
        <v>36118</v>
      </c>
      <c r="D905" s="1" t="n">
        <f aca="false">E905/100*42/5.825-F905</f>
        <v>0.294021459227468</v>
      </c>
      <c r="E905" s="0" t="n">
        <v>34.77</v>
      </c>
      <c r="F905" s="0" t="n">
        <v>2.213</v>
      </c>
      <c r="J905" s="0" t="str">
        <f aca="false">IF(OR(MONTH(C905)&lt;=3,MONTH(C905)&gt;=10),"Oct-Mar","Apr-Sep")</f>
        <v>Oct-Mar</v>
      </c>
    </row>
    <row r="906" customFormat="false" ht="12.75" hidden="false" customHeight="false" outlineLevel="0" collapsed="false">
      <c r="B906" s="3" t="e">
        <f aca="false">WEEKNUM(C906)&amp;"-"&amp;YEAR(C906)</f>
        <v>#VALUE!</v>
      </c>
      <c r="C906" s="4" t="n">
        <v>36119</v>
      </c>
      <c r="D906" s="1" t="n">
        <f aca="false">E906/100*42/5.825-F906</f>
        <v>0.36637339055794</v>
      </c>
      <c r="E906" s="0" t="n">
        <v>35.08</v>
      </c>
      <c r="F906" s="0" t="n">
        <v>2.163</v>
      </c>
      <c r="J906" s="0" t="str">
        <f aca="false">IF(OR(MONTH(C906)&lt;=3,MONTH(C906)&gt;=10),"Oct-Mar","Apr-Sep")</f>
        <v>Oct-Mar</v>
      </c>
    </row>
    <row r="907" customFormat="false" ht="12.75" hidden="false" customHeight="false" outlineLevel="0" collapsed="false">
      <c r="B907" s="3" t="e">
        <f aca="false">WEEKNUM(C907)&amp;"-"&amp;YEAR(C907)</f>
        <v>#VALUE!</v>
      </c>
      <c r="C907" s="4" t="n">
        <v>36122</v>
      </c>
      <c r="D907" s="1" t="n">
        <f aca="false">E907/100*42/5.825-F907</f>
        <v>0.375412017167382</v>
      </c>
      <c r="E907" s="0" t="n">
        <v>34.29</v>
      </c>
      <c r="F907" s="0" t="n">
        <v>2.097</v>
      </c>
      <c r="J907" s="0" t="str">
        <f aca="false">IF(OR(MONTH(C907)&lt;=3,MONTH(C907)&gt;=10),"Oct-Mar","Apr-Sep")</f>
        <v>Oct-Mar</v>
      </c>
    </row>
    <row r="908" customFormat="false" ht="12.75" hidden="false" customHeight="false" outlineLevel="0" collapsed="false">
      <c r="B908" s="3" t="e">
        <f aca="false">WEEKNUM(C908)&amp;"-"&amp;YEAR(C908)</f>
        <v>#VALUE!</v>
      </c>
      <c r="C908" s="4" t="n">
        <v>36123</v>
      </c>
      <c r="D908" s="1" t="n">
        <f aca="false">E908/100*42/5.825-F908</f>
        <v>0.251309012875536</v>
      </c>
      <c r="E908" s="0" t="n">
        <v>33.29</v>
      </c>
      <c r="F908" s="0" t="n">
        <v>2.149</v>
      </c>
      <c r="J908" s="0" t="str">
        <f aca="false">IF(OR(MONTH(C908)&lt;=3,MONTH(C908)&gt;=10),"Oct-Mar","Apr-Sep")</f>
        <v>Oct-Mar</v>
      </c>
    </row>
    <row r="909" customFormat="false" ht="12.75" hidden="false" customHeight="false" outlineLevel="0" collapsed="false">
      <c r="B909" s="3" t="e">
        <f aca="false">WEEKNUM(C909)&amp;"-"&amp;YEAR(C909)</f>
        <v>#VALUE!</v>
      </c>
      <c r="C909" s="4" t="n">
        <v>36124</v>
      </c>
      <c r="D909" s="1" t="n">
        <f aca="false">E909/100*42/5.825-F909</f>
        <v>0.190609442060086</v>
      </c>
      <c r="E909" s="0" t="n">
        <v>33.1</v>
      </c>
      <c r="F909" s="0" t="n">
        <v>2.196</v>
      </c>
      <c r="J909" s="0" t="str">
        <f aca="false">IF(OR(MONTH(C909)&lt;=3,MONTH(C909)&gt;=10),"Oct-Mar","Apr-Sep")</f>
        <v>Oct-Mar</v>
      </c>
    </row>
    <row r="910" customFormat="false" ht="12.75" hidden="false" customHeight="false" outlineLevel="0" collapsed="false">
      <c r="B910" s="3" t="e">
        <f aca="false">WEEKNUM(C910)&amp;"-"&amp;YEAR(C910)</f>
        <v>#VALUE!</v>
      </c>
      <c r="C910" s="4" t="n">
        <v>36129</v>
      </c>
      <c r="D910" s="1" t="n">
        <f aca="false">E910/100*42/5.825-F910</f>
        <v>0.282266094420601</v>
      </c>
      <c r="E910" s="0" t="n">
        <v>31.32</v>
      </c>
      <c r="F910" s="0" t="n">
        <v>1.976</v>
      </c>
      <c r="J910" s="0" t="str">
        <f aca="false">IF(OR(MONTH(C910)&lt;=3,MONTH(C910)&gt;=10),"Oct-Mar","Apr-Sep")</f>
        <v>Oct-Mar</v>
      </c>
    </row>
    <row r="911" customFormat="false" ht="12.75" hidden="false" customHeight="false" outlineLevel="0" collapsed="false">
      <c r="B911" s="3" t="e">
        <f aca="false">WEEKNUM(C911)&amp;"-"&amp;YEAR(C911)</f>
        <v>#VALUE!</v>
      </c>
      <c r="C911" s="4" t="n">
        <v>36130</v>
      </c>
      <c r="D911" s="1" t="n">
        <f aca="false">E911/100*42/5.825-F911</f>
        <v>0.331270386266094</v>
      </c>
      <c r="E911" s="0" t="n">
        <v>31.75</v>
      </c>
      <c r="F911" s="0" t="n">
        <v>1.958</v>
      </c>
      <c r="J911" s="0" t="str">
        <f aca="false">IF(OR(MONTH(C911)&lt;=3,MONTH(C911)&gt;=10),"Oct-Mar","Apr-Sep")</f>
        <v>Oct-Mar</v>
      </c>
    </row>
    <row r="912" customFormat="false" ht="12.75" hidden="false" customHeight="false" outlineLevel="0" collapsed="false">
      <c r="B912" s="3" t="e">
        <f aca="false">WEEKNUM(C912)&amp;"-"&amp;YEAR(C912)</f>
        <v>#VALUE!</v>
      </c>
      <c r="C912" s="4" t="n">
        <v>36131</v>
      </c>
      <c r="D912" s="1" t="n">
        <f aca="false">E912/100*42/5.825-F912</f>
        <v>0.441484978540773</v>
      </c>
      <c r="E912" s="0" t="n">
        <v>32.28</v>
      </c>
      <c r="F912" s="0" t="n">
        <v>1.886</v>
      </c>
      <c r="J912" s="0" t="str">
        <f aca="false">IF(OR(MONTH(C912)&lt;=3,MONTH(C912)&gt;=10),"Oct-Mar","Apr-Sep")</f>
        <v>Oct-Mar</v>
      </c>
    </row>
    <row r="913" customFormat="false" ht="12.75" hidden="false" customHeight="false" outlineLevel="0" collapsed="false">
      <c r="B913" s="3" t="e">
        <f aca="false">WEEKNUM(C913)&amp;"-"&amp;YEAR(C913)</f>
        <v>#VALUE!</v>
      </c>
      <c r="C913" s="4" t="n">
        <v>36132</v>
      </c>
      <c r="D913" s="1" t="n">
        <f aca="false">E913/100*42/5.825-F913</f>
        <v>0.378579399141631</v>
      </c>
      <c r="E913" s="0" t="n">
        <v>32.42</v>
      </c>
      <c r="F913" s="0" t="n">
        <v>1.959</v>
      </c>
      <c r="J913" s="0" t="str">
        <f aca="false">IF(OR(MONTH(C913)&lt;=3,MONTH(C913)&gt;=10),"Oct-Mar","Apr-Sep")</f>
        <v>Oct-Mar</v>
      </c>
    </row>
    <row r="914" customFormat="false" ht="12.75" hidden="false" customHeight="false" outlineLevel="0" collapsed="false">
      <c r="B914" s="3" t="e">
        <f aca="false">WEEKNUM(C914)&amp;"-"&amp;YEAR(C914)</f>
        <v>#VALUE!</v>
      </c>
      <c r="C914" s="4" t="n">
        <v>36133</v>
      </c>
      <c r="D914" s="1" t="n">
        <f aca="false">E914/100*42/5.825-F914</f>
        <v>0.343716738197425</v>
      </c>
      <c r="E914" s="0" t="n">
        <v>32.2</v>
      </c>
      <c r="F914" s="0" t="n">
        <v>1.978</v>
      </c>
      <c r="J914" s="0" t="str">
        <f aca="false">IF(OR(MONTH(C914)&lt;=3,MONTH(C914)&gt;=10),"Oct-Mar","Apr-Sep")</f>
        <v>Oct-Mar</v>
      </c>
    </row>
    <row r="915" customFormat="false" ht="12.75" hidden="false" customHeight="false" outlineLevel="0" collapsed="false">
      <c r="B915" s="3" t="e">
        <f aca="false">WEEKNUM(C915)&amp;"-"&amp;YEAR(C915)</f>
        <v>#VALUE!</v>
      </c>
      <c r="C915" s="4" t="n">
        <v>36136</v>
      </c>
      <c r="D915" s="1" t="n">
        <f aca="false">E915/100*42/5.825-F915</f>
        <v>0.259652360515022</v>
      </c>
      <c r="E915" s="0" t="n">
        <v>32.74</v>
      </c>
      <c r="F915" s="0" t="n">
        <v>2.101</v>
      </c>
      <c r="J915" s="0" t="str">
        <f aca="false">IF(OR(MONTH(C915)&lt;=3,MONTH(C915)&gt;=10),"Oct-Mar","Apr-Sep")</f>
        <v>Oct-Mar</v>
      </c>
    </row>
    <row r="916" customFormat="false" ht="12.75" hidden="false" customHeight="false" outlineLevel="0" collapsed="false">
      <c r="B916" s="3" t="e">
        <f aca="false">WEEKNUM(C916)&amp;"-"&amp;YEAR(C916)</f>
        <v>#VALUE!</v>
      </c>
      <c r="C916" s="4" t="n">
        <v>36137</v>
      </c>
      <c r="D916" s="1" t="n">
        <f aca="false">E916/100*42/5.825-F916</f>
        <v>0.431789699570816</v>
      </c>
      <c r="E916" s="0" t="n">
        <v>32.52</v>
      </c>
      <c r="F916" s="0" t="n">
        <v>1.913</v>
      </c>
      <c r="J916" s="0" t="str">
        <f aca="false">IF(OR(MONTH(C916)&lt;=3,MONTH(C916)&gt;=10),"Oct-Mar","Apr-Sep")</f>
        <v>Oct-Mar</v>
      </c>
    </row>
    <row r="917" customFormat="false" ht="12.75" hidden="false" customHeight="false" outlineLevel="0" collapsed="false">
      <c r="B917" s="3" t="e">
        <f aca="false">WEEKNUM(C917)&amp;"-"&amp;YEAR(C917)</f>
        <v>#VALUE!</v>
      </c>
      <c r="C917" s="4" t="n">
        <v>36138</v>
      </c>
      <c r="D917" s="1" t="n">
        <f aca="false">E917/100*42/5.825-F917</f>
        <v>0.47255364806867</v>
      </c>
      <c r="E917" s="0" t="n">
        <v>32.17</v>
      </c>
      <c r="F917" s="0" t="n">
        <v>1.847</v>
      </c>
      <c r="J917" s="0" t="str">
        <f aca="false">IF(OR(MONTH(C917)&lt;=3,MONTH(C917)&gt;=10),"Oct-Mar","Apr-Sep")</f>
        <v>Oct-Mar</v>
      </c>
    </row>
    <row r="918" customFormat="false" ht="12.75" hidden="false" customHeight="false" outlineLevel="0" collapsed="false">
      <c r="B918" s="3" t="e">
        <f aca="false">WEEKNUM(C918)&amp;"-"&amp;YEAR(C918)</f>
        <v>#VALUE!</v>
      </c>
      <c r="C918" s="4" t="n">
        <v>36139</v>
      </c>
      <c r="D918" s="1" t="n">
        <f aca="false">E918/100*42/5.825-F918</f>
        <v>0.420429184549356</v>
      </c>
      <c r="E918" s="0" t="n">
        <v>31.35</v>
      </c>
      <c r="F918" s="0" t="n">
        <v>1.84</v>
      </c>
      <c r="J918" s="0" t="str">
        <f aca="false">IF(OR(MONTH(C918)&lt;=3,MONTH(C918)&gt;=10),"Oct-Mar","Apr-Sep")</f>
        <v>Oct-Mar</v>
      </c>
    </row>
    <row r="919" customFormat="false" ht="12.75" hidden="false" customHeight="false" outlineLevel="0" collapsed="false">
      <c r="B919" s="3" t="e">
        <f aca="false">WEEKNUM(C919)&amp;"-"&amp;YEAR(C919)</f>
        <v>#VALUE!</v>
      </c>
      <c r="C919" s="4" t="n">
        <v>36140</v>
      </c>
      <c r="D919" s="1" t="n">
        <f aca="false">E919/100*42/5.825-F919</f>
        <v>0.413244635193133</v>
      </c>
      <c r="E919" s="0" t="n">
        <v>31.5</v>
      </c>
      <c r="F919" s="0" t="n">
        <v>1.858</v>
      </c>
      <c r="J919" s="0" t="str">
        <f aca="false">IF(OR(MONTH(C919)&lt;=3,MONTH(C919)&gt;=10),"Oct-Mar","Apr-Sep")</f>
        <v>Oct-Mar</v>
      </c>
    </row>
    <row r="920" customFormat="false" ht="12.75" hidden="false" customHeight="false" outlineLevel="0" collapsed="false">
      <c r="B920" s="3" t="e">
        <f aca="false">WEEKNUM(C920)&amp;"-"&amp;YEAR(C920)</f>
        <v>#VALUE!</v>
      </c>
      <c r="C920" s="4" t="n">
        <v>36143</v>
      </c>
      <c r="D920" s="1" t="n">
        <f aca="false">E920/100*42/5.825-F920</f>
        <v>0.406489270386266</v>
      </c>
      <c r="E920" s="0" t="n">
        <v>32.71</v>
      </c>
      <c r="F920" s="0" t="n">
        <v>1.952</v>
      </c>
      <c r="J920" s="0" t="str">
        <f aca="false">IF(OR(MONTH(C920)&lt;=3,MONTH(C920)&gt;=10),"Oct-Mar","Apr-Sep")</f>
        <v>Oct-Mar</v>
      </c>
    </row>
    <row r="921" customFormat="false" ht="12.75" hidden="false" customHeight="false" outlineLevel="0" collapsed="false">
      <c r="B921" s="3" t="e">
        <f aca="false">WEEKNUM(C921)&amp;"-"&amp;YEAR(C921)</f>
        <v>#VALUE!</v>
      </c>
      <c r="C921" s="4" t="n">
        <v>36144</v>
      </c>
      <c r="D921" s="1" t="n">
        <f aca="false">E921/100*42/5.825-F921</f>
        <v>0.484360515021459</v>
      </c>
      <c r="E921" s="0" t="n">
        <v>33.79</v>
      </c>
      <c r="F921" s="0" t="n">
        <v>1.952</v>
      </c>
      <c r="J921" s="0" t="str">
        <f aca="false">IF(OR(MONTH(C921)&lt;=3,MONTH(C921)&gt;=10),"Oct-Mar","Apr-Sep")</f>
        <v>Oct-Mar</v>
      </c>
    </row>
    <row r="922" customFormat="false" ht="12.75" hidden="false" customHeight="false" outlineLevel="0" collapsed="false">
      <c r="B922" s="3" t="e">
        <f aca="false">WEEKNUM(C922)&amp;"-"&amp;YEAR(C922)</f>
        <v>#VALUE!</v>
      </c>
      <c r="C922" s="4" t="n">
        <v>36145</v>
      </c>
      <c r="D922" s="1" t="n">
        <f aca="false">E922/100*42/5.825-F922</f>
        <v>0.560283261802575</v>
      </c>
      <c r="E922" s="0" t="n">
        <v>35.37</v>
      </c>
      <c r="F922" s="0" t="n">
        <v>1.99</v>
      </c>
      <c r="J922" s="0" t="str">
        <f aca="false">IF(OR(MONTH(C922)&lt;=3,MONTH(C922)&gt;=10),"Oct-Mar","Apr-Sep")</f>
        <v>Oct-Mar</v>
      </c>
    </row>
    <row r="923" customFormat="false" ht="12.75" hidden="false" customHeight="false" outlineLevel="0" collapsed="false">
      <c r="B923" s="3" t="e">
        <f aca="false">WEEKNUM(C923)&amp;"-"&amp;YEAR(C923)</f>
        <v>#VALUE!</v>
      </c>
      <c r="C923" s="4" t="n">
        <v>36146</v>
      </c>
      <c r="D923" s="1" t="n">
        <f aca="false">E923/100*42/5.825-F923</f>
        <v>0.271416309012876</v>
      </c>
      <c r="E923" s="0" t="n">
        <v>32.39</v>
      </c>
      <c r="F923" s="0" t="n">
        <v>2.064</v>
      </c>
      <c r="J923" s="0" t="str">
        <f aca="false">IF(OR(MONTH(C923)&lt;=3,MONTH(C923)&gt;=10),"Oct-Mar","Apr-Sep")</f>
        <v>Oct-Mar</v>
      </c>
    </row>
    <row r="924" customFormat="false" ht="12.75" hidden="false" customHeight="false" outlineLevel="0" collapsed="false">
      <c r="B924" s="3" t="e">
        <f aca="false">WEEKNUM(C924)&amp;"-"&amp;YEAR(C924)</f>
        <v>#VALUE!</v>
      </c>
      <c r="C924" s="4" t="n">
        <v>36147</v>
      </c>
      <c r="D924" s="1" t="n">
        <f aca="false">E924/100*42/5.825-F924</f>
        <v>0.261416309012876</v>
      </c>
      <c r="E924" s="0" t="n">
        <v>32.39</v>
      </c>
      <c r="F924" s="0" t="n">
        <v>2.074</v>
      </c>
      <c r="J924" s="0" t="str">
        <f aca="false">IF(OR(MONTH(C924)&lt;=3,MONTH(C924)&gt;=10),"Oct-Mar","Apr-Sep")</f>
        <v>Oct-Mar</v>
      </c>
    </row>
    <row r="925" customFormat="false" ht="12.75" hidden="false" customHeight="false" outlineLevel="0" collapsed="false">
      <c r="B925" s="3" t="e">
        <f aca="false">WEEKNUM(C925)&amp;"-"&amp;YEAR(C925)</f>
        <v>#VALUE!</v>
      </c>
      <c r="C925" s="4" t="n">
        <v>36150</v>
      </c>
      <c r="D925" s="1" t="n">
        <f aca="false">E925/100*42/5.825-F925</f>
        <v>0.341549356223176</v>
      </c>
      <c r="E925" s="0" t="n">
        <v>31.74</v>
      </c>
      <c r="F925" s="0" t="n">
        <v>1.947</v>
      </c>
      <c r="J925" s="0" t="str">
        <f aca="false">IF(OR(MONTH(C925)&lt;=3,MONTH(C925)&gt;=10),"Oct-Mar","Apr-Sep")</f>
        <v>Oct-Mar</v>
      </c>
    </row>
    <row r="926" customFormat="false" ht="12.75" hidden="false" customHeight="false" outlineLevel="0" collapsed="false">
      <c r="B926" s="3" t="e">
        <f aca="false">WEEKNUM(C926)&amp;"-"&amp;YEAR(C926)</f>
        <v>#VALUE!</v>
      </c>
      <c r="C926" s="4" t="n">
        <v>36151</v>
      </c>
      <c r="D926" s="1" t="n">
        <f aca="false">E926/100*42/5.825-F926</f>
        <v>0.375085836909871</v>
      </c>
      <c r="E926" s="0" t="n">
        <v>31.9</v>
      </c>
      <c r="F926" s="0" t="n">
        <v>1.925</v>
      </c>
      <c r="J926" s="0" t="str">
        <f aca="false">IF(OR(MONTH(C926)&lt;=3,MONTH(C926)&gt;=10),"Oct-Mar","Apr-Sep")</f>
        <v>Oct-Mar</v>
      </c>
    </row>
    <row r="927" customFormat="false" ht="12.75" hidden="false" customHeight="false" outlineLevel="0" collapsed="false">
      <c r="B927" s="3" t="e">
        <f aca="false">WEEKNUM(C927)&amp;"-"&amp;YEAR(C927)</f>
        <v>#VALUE!</v>
      </c>
      <c r="C927" s="4" t="n">
        <v>36152</v>
      </c>
      <c r="D927" s="1" t="n">
        <f aca="false">E927/100*42/5.825-F927</f>
        <v>0.440231759656652</v>
      </c>
      <c r="E927" s="0" t="n">
        <v>32.54</v>
      </c>
      <c r="F927" s="0" t="n">
        <v>1.906</v>
      </c>
      <c r="J927" s="0" t="str">
        <f aca="false">IF(OR(MONTH(C927)&lt;=3,MONTH(C927)&gt;=10),"Oct-Mar","Apr-Sep")</f>
        <v>Oct-Mar</v>
      </c>
    </row>
    <row r="928" customFormat="false" ht="12.75" hidden="false" customHeight="false" outlineLevel="0" collapsed="false">
      <c r="B928" s="3" t="e">
        <f aca="false">WEEKNUM(C928)&amp;"-"&amp;YEAR(C928)</f>
        <v>#VALUE!</v>
      </c>
      <c r="C928" s="4" t="n">
        <v>36153</v>
      </c>
      <c r="D928" s="1" t="n">
        <f aca="false">E928/100*42/5.825-F928</f>
        <v>0.439995708154506</v>
      </c>
      <c r="E928" s="0" t="n">
        <v>32.19</v>
      </c>
      <c r="F928" s="0" t="n">
        <v>1.881</v>
      </c>
      <c r="J928" s="0" t="str">
        <f aca="false">IF(OR(MONTH(C928)&lt;=3,MONTH(C928)&gt;=10),"Oct-Mar","Apr-Sep")</f>
        <v>Oct-Mar</v>
      </c>
    </row>
    <row r="929" customFormat="false" ht="12.75" hidden="false" customHeight="false" outlineLevel="0" collapsed="false">
      <c r="B929" s="3" t="e">
        <f aca="false">WEEKNUM(C929)&amp;"-"&amp;YEAR(C929)</f>
        <v>#VALUE!</v>
      </c>
      <c r="C929" s="4" t="n">
        <v>36157</v>
      </c>
      <c r="D929" s="1" t="n">
        <f aca="false">E929/100*42/5.825-F929</f>
        <v>0.556068669527897</v>
      </c>
      <c r="E929" s="0" t="n">
        <v>32.51</v>
      </c>
      <c r="F929" s="0" t="n">
        <v>1.788</v>
      </c>
      <c r="J929" s="0" t="str">
        <f aca="false">IF(OR(MONTH(C929)&lt;=3,MONTH(C929)&gt;=10),"Oct-Mar","Apr-Sep")</f>
        <v>Oct-Mar</v>
      </c>
    </row>
    <row r="930" customFormat="false" ht="12.75" hidden="false" customHeight="false" outlineLevel="0" collapsed="false">
      <c r="B930" s="3" t="e">
        <f aca="false">WEEKNUM(C930)&amp;"-"&amp;YEAR(C930)</f>
        <v>#VALUE!</v>
      </c>
      <c r="C930" s="4" t="n">
        <v>36158</v>
      </c>
      <c r="D930" s="1" t="n">
        <f aca="false">E930/100*42/5.825-F930</f>
        <v>0.63819313304721</v>
      </c>
      <c r="E930" s="0" t="n">
        <v>33.33</v>
      </c>
      <c r="F930" s="0" t="n">
        <v>1.765</v>
      </c>
      <c r="J930" s="0" t="str">
        <f aca="false">IF(OR(MONTH(C930)&lt;=3,MONTH(C930)&gt;=10),"Oct-Mar","Apr-Sep")</f>
        <v>Oct-Mar</v>
      </c>
    </row>
    <row r="931" customFormat="false" ht="12.75" hidden="false" customHeight="false" outlineLevel="0" collapsed="false">
      <c r="B931" s="3" t="e">
        <f aca="false">WEEKNUM(C931)&amp;"-"&amp;YEAR(C931)</f>
        <v>#VALUE!</v>
      </c>
      <c r="C931" s="4" t="n">
        <v>36159</v>
      </c>
      <c r="D931" s="1" t="n">
        <f aca="false">E931/100*42/5.825-F931</f>
        <v>0.487630901287554</v>
      </c>
      <c r="E931" s="0" t="n">
        <v>32.92</v>
      </c>
      <c r="F931" s="0" t="n">
        <v>1.886</v>
      </c>
      <c r="J931" s="0" t="str">
        <f aca="false">IF(OR(MONTH(C931)&lt;=3,MONTH(C931)&gt;=10),"Oct-Mar","Apr-Sep")</f>
        <v>Oct-Mar</v>
      </c>
    </row>
    <row r="932" customFormat="false" ht="12.75" hidden="false" customHeight="false" outlineLevel="0" collapsed="false">
      <c r="B932" s="3" t="e">
        <f aca="false">WEEKNUM(C932)&amp;"-"&amp;YEAR(C932)</f>
        <v>#VALUE!</v>
      </c>
      <c r="C932" s="4" t="n">
        <v>36160</v>
      </c>
      <c r="D932" s="1" t="n">
        <f aca="false">E932/100*42/5.825-F932</f>
        <v>0.506502145922747</v>
      </c>
      <c r="E932" s="0" t="n">
        <v>34</v>
      </c>
      <c r="F932" s="0" t="n">
        <v>1.945</v>
      </c>
      <c r="J932" s="0" t="str">
        <f aca="false">IF(OR(MONTH(C932)&lt;=3,MONTH(C932)&gt;=10),"Oct-Mar","Apr-Sep")</f>
        <v>Oct-Mar</v>
      </c>
    </row>
    <row r="933" customFormat="false" ht="12.75" hidden="false" customHeight="false" outlineLevel="0" collapsed="false">
      <c r="B933" s="3" t="e">
        <f aca="false">WEEKNUM(C933)&amp;"-"&amp;YEAR(C933)</f>
        <v>#VALUE!</v>
      </c>
      <c r="C933" s="4" t="n">
        <v>36164</v>
      </c>
      <c r="D933" s="1" t="n">
        <f aca="false">E933/100*42/5.825-F933</f>
        <v>0.46269957081545</v>
      </c>
      <c r="E933" s="0" t="n">
        <v>35.14</v>
      </c>
      <c r="F933" s="0" t="n">
        <v>2.071</v>
      </c>
      <c r="J933" s="0" t="str">
        <f aca="false">IF(OR(MONTH(C933)&lt;=3,MONTH(C933)&gt;=10),"Oct-Mar","Apr-Sep")</f>
        <v>Oct-Mar</v>
      </c>
    </row>
    <row r="934" customFormat="false" ht="12.75" hidden="false" customHeight="false" outlineLevel="0" collapsed="false">
      <c r="B934" s="3" t="e">
        <f aca="false">WEEKNUM(C934)&amp;"-"&amp;YEAR(C934)</f>
        <v>#VALUE!</v>
      </c>
      <c r="C934" s="4" t="n">
        <v>36165</v>
      </c>
      <c r="D934" s="1" t="n">
        <f aca="false">E934/100*42/5.825-F934</f>
        <v>0.492364806866953</v>
      </c>
      <c r="E934" s="0" t="n">
        <v>34.22</v>
      </c>
      <c r="F934" s="0" t="n">
        <v>1.975</v>
      </c>
      <c r="J934" s="0" t="str">
        <f aca="false">IF(OR(MONTH(C934)&lt;=3,MONTH(C934)&gt;=10),"Oct-Mar","Apr-Sep")</f>
        <v>Oct-Mar</v>
      </c>
    </row>
    <row r="935" customFormat="false" ht="12.75" hidden="false" customHeight="false" outlineLevel="0" collapsed="false">
      <c r="B935" s="3" t="e">
        <f aca="false">WEEKNUM(C935)&amp;"-"&amp;YEAR(C935)</f>
        <v>#VALUE!</v>
      </c>
      <c r="C935" s="4" t="n">
        <v>36166</v>
      </c>
      <c r="D935" s="1" t="n">
        <f aca="false">E935/100*42/5.825-F935</f>
        <v>0.645240343347639</v>
      </c>
      <c r="E935" s="0" t="n">
        <v>35.73</v>
      </c>
      <c r="F935" s="0" t="n">
        <v>1.931</v>
      </c>
      <c r="J935" s="0" t="str">
        <f aca="false">IF(OR(MONTH(C935)&lt;=3,MONTH(C935)&gt;=10),"Oct-Mar","Apr-Sep")</f>
        <v>Oct-Mar</v>
      </c>
    </row>
    <row r="936" customFormat="false" ht="12.75" hidden="false" customHeight="false" outlineLevel="0" collapsed="false">
      <c r="B936" s="3" t="e">
        <f aca="false">WEEKNUM(C936)&amp;"-"&amp;YEAR(C936)</f>
        <v>#VALUE!</v>
      </c>
      <c r="C936" s="4" t="n">
        <v>36167</v>
      </c>
      <c r="D936" s="1" t="n">
        <f aca="false">E936/100*42/5.825-F936</f>
        <v>0.74456652360515</v>
      </c>
      <c r="E936" s="0" t="n">
        <v>35.79</v>
      </c>
      <c r="F936" s="0" t="n">
        <v>1.836</v>
      </c>
      <c r="J936" s="0" t="str">
        <f aca="false">IF(OR(MONTH(C936)&lt;=3,MONTH(C936)&gt;=10),"Oct-Mar","Apr-Sep")</f>
        <v>Oct-Mar</v>
      </c>
    </row>
    <row r="937" customFormat="false" ht="12.75" hidden="false" customHeight="false" outlineLevel="0" collapsed="false">
      <c r="B937" s="3" t="e">
        <f aca="false">WEEKNUM(C937)&amp;"-"&amp;YEAR(C937)</f>
        <v>#VALUE!</v>
      </c>
      <c r="C937" s="4" t="n">
        <v>36168</v>
      </c>
      <c r="D937" s="1" t="n">
        <f aca="false">E937/100*42/5.825-F937</f>
        <v>0.773639484978541</v>
      </c>
      <c r="E937" s="0" t="n">
        <v>36.11</v>
      </c>
      <c r="F937" s="0" t="n">
        <v>1.83</v>
      </c>
      <c r="J937" s="0" t="str">
        <f aca="false">IF(OR(MONTH(C937)&lt;=3,MONTH(C937)&gt;=10),"Oct-Mar","Apr-Sep")</f>
        <v>Oct-Mar</v>
      </c>
    </row>
    <row r="938" customFormat="false" ht="12.75" hidden="false" customHeight="false" outlineLevel="0" collapsed="false">
      <c r="B938" s="3" t="e">
        <f aca="false">WEEKNUM(C938)&amp;"-"&amp;YEAR(C938)</f>
        <v>#VALUE!</v>
      </c>
      <c r="C938" s="4" t="n">
        <v>36171</v>
      </c>
      <c r="D938" s="1" t="n">
        <f aca="false">E938/100*42/5.825-F938</f>
        <v>0.919815450643777</v>
      </c>
      <c r="E938" s="0" t="n">
        <v>37.43</v>
      </c>
      <c r="F938" s="0" t="n">
        <v>1.779</v>
      </c>
      <c r="J938" s="0" t="str">
        <f aca="false">IF(OR(MONTH(C938)&lt;=3,MONTH(C938)&gt;=10),"Oct-Mar","Apr-Sep")</f>
        <v>Oct-Mar</v>
      </c>
    </row>
    <row r="939" customFormat="false" ht="12.75" hidden="false" customHeight="false" outlineLevel="0" collapsed="false">
      <c r="B939" s="3" t="e">
        <f aca="false">WEEKNUM(C939)&amp;"-"&amp;YEAR(C939)</f>
        <v>#VALUE!</v>
      </c>
      <c r="C939" s="4" t="n">
        <v>36172</v>
      </c>
      <c r="D939" s="1" t="n">
        <f aca="false">E939/100*42/5.825-F939</f>
        <v>0.753077253218885</v>
      </c>
      <c r="E939" s="0" t="n">
        <v>35.7</v>
      </c>
      <c r="F939" s="0" t="n">
        <v>1.821</v>
      </c>
      <c r="J939" s="0" t="str">
        <f aca="false">IF(OR(MONTH(C939)&lt;=3,MONTH(C939)&gt;=10),"Oct-Mar","Apr-Sep")</f>
        <v>Oct-Mar</v>
      </c>
    </row>
    <row r="940" customFormat="false" ht="12.75" hidden="false" customHeight="false" outlineLevel="0" collapsed="false">
      <c r="B940" s="3" t="e">
        <f aca="false">WEEKNUM(C940)&amp;"-"&amp;YEAR(C940)</f>
        <v>#VALUE!</v>
      </c>
      <c r="C940" s="4" t="n">
        <v>36173</v>
      </c>
      <c r="D940" s="1" t="n">
        <f aca="false">E940/100*42/5.825-F940</f>
        <v>0.665639484978541</v>
      </c>
      <c r="E940" s="0" t="n">
        <v>33.78</v>
      </c>
      <c r="F940" s="0" t="n">
        <v>1.77</v>
      </c>
      <c r="J940" s="0" t="str">
        <f aca="false">IF(OR(MONTH(C940)&lt;=3,MONTH(C940)&gt;=10),"Oct-Mar","Apr-Sep")</f>
        <v>Oct-Mar</v>
      </c>
    </row>
    <row r="941" customFormat="false" ht="12.75" hidden="false" customHeight="false" outlineLevel="0" collapsed="false">
      <c r="B941" s="3" t="e">
        <f aca="false">WEEKNUM(C941)&amp;"-"&amp;YEAR(C941)</f>
        <v>#VALUE!</v>
      </c>
      <c r="C941" s="4" t="n">
        <v>36174</v>
      </c>
      <c r="D941" s="1" t="n">
        <f aca="false">E941/100*42/5.825-F941</f>
        <v>0.553815450643777</v>
      </c>
      <c r="E941" s="0" t="n">
        <v>32.77</v>
      </c>
      <c r="F941" s="0" t="n">
        <v>1.809</v>
      </c>
      <c r="J941" s="0" t="str">
        <f aca="false">IF(OR(MONTH(C941)&lt;=3,MONTH(C941)&gt;=10),"Oct-Mar","Apr-Sep")</f>
        <v>Oct-Mar</v>
      </c>
    </row>
    <row r="942" customFormat="false" ht="12.75" hidden="false" customHeight="false" outlineLevel="0" collapsed="false">
      <c r="B942" s="3" t="e">
        <f aca="false">WEEKNUM(C942)&amp;"-"&amp;YEAR(C942)</f>
        <v>#VALUE!</v>
      </c>
      <c r="C942" s="4" t="n">
        <v>36175</v>
      </c>
      <c r="D942" s="1" t="n">
        <f aca="false">E942/100*42/5.825-F942</f>
        <v>0.551673819742489</v>
      </c>
      <c r="E942" s="0" t="n">
        <v>32.56</v>
      </c>
      <c r="F942" s="0" t="n">
        <v>1.796</v>
      </c>
      <c r="J942" s="0" t="str">
        <f aca="false">IF(OR(MONTH(C942)&lt;=3,MONTH(C942)&gt;=10),"Oct-Mar","Apr-Sep")</f>
        <v>Oct-Mar</v>
      </c>
    </row>
    <row r="943" customFormat="false" ht="12.75" hidden="false" customHeight="false" outlineLevel="0" collapsed="false">
      <c r="B943" s="3" t="e">
        <f aca="false">WEEKNUM(C943)&amp;"-"&amp;YEAR(C943)</f>
        <v>#VALUE!</v>
      </c>
      <c r="C943" s="4" t="n">
        <v>36179</v>
      </c>
      <c r="D943" s="1" t="n">
        <f aca="false">E943/100*42/5.825-F943</f>
        <v>0.506158798283262</v>
      </c>
      <c r="E943" s="0" t="n">
        <v>32.22</v>
      </c>
      <c r="F943" s="0" t="n">
        <v>1.817</v>
      </c>
      <c r="J943" s="0" t="str">
        <f aca="false">IF(OR(MONTH(C943)&lt;=3,MONTH(C943)&gt;=10),"Oct-Mar","Apr-Sep")</f>
        <v>Oct-Mar</v>
      </c>
    </row>
    <row r="944" customFormat="false" ht="12.75" hidden="false" customHeight="false" outlineLevel="0" collapsed="false">
      <c r="B944" s="3" t="e">
        <f aca="false">WEEKNUM(C944)&amp;"-"&amp;YEAR(C944)</f>
        <v>#VALUE!</v>
      </c>
      <c r="C944" s="4" t="n">
        <v>36180</v>
      </c>
      <c r="D944" s="1" t="n">
        <f aca="false">E944/100*42/5.825-F944</f>
        <v>0.432708154506438</v>
      </c>
      <c r="E944" s="0" t="n">
        <v>31.34</v>
      </c>
      <c r="F944" s="0" t="n">
        <v>1.827</v>
      </c>
      <c r="J944" s="0" t="str">
        <f aca="false">IF(OR(MONTH(C944)&lt;=3,MONTH(C944)&gt;=10),"Oct-Mar","Apr-Sep")</f>
        <v>Oct-Mar</v>
      </c>
    </row>
    <row r="945" customFormat="false" ht="12.75" hidden="false" customHeight="false" outlineLevel="0" collapsed="false">
      <c r="B945" s="3" t="e">
        <f aca="false">WEEKNUM(C945)&amp;"-"&amp;YEAR(C945)</f>
        <v>#VALUE!</v>
      </c>
      <c r="C945" s="4" t="n">
        <v>36181</v>
      </c>
      <c r="D945" s="1" t="n">
        <f aca="false">E945/100*42/5.825-F945</f>
        <v>0.418901287553648</v>
      </c>
      <c r="E945" s="0" t="n">
        <v>32.05</v>
      </c>
      <c r="F945" s="0" t="n">
        <v>1.892</v>
      </c>
      <c r="J945" s="0" t="str">
        <f aca="false">IF(OR(MONTH(C945)&lt;=3,MONTH(C945)&gt;=10),"Oct-Mar","Apr-Sep")</f>
        <v>Oct-Mar</v>
      </c>
    </row>
    <row r="946" customFormat="false" ht="12.75" hidden="false" customHeight="false" outlineLevel="0" collapsed="false">
      <c r="B946" s="3" t="e">
        <f aca="false">WEEKNUM(C946)&amp;"-"&amp;YEAR(C946)</f>
        <v>#VALUE!</v>
      </c>
      <c r="C946" s="4" t="n">
        <v>36182</v>
      </c>
      <c r="D946" s="1" t="n">
        <f aca="false">E946/100*42/5.825-F946</f>
        <v>0.60212017167382</v>
      </c>
      <c r="E946" s="0" t="n">
        <v>33.01</v>
      </c>
      <c r="F946" s="0" t="n">
        <v>1.778</v>
      </c>
      <c r="J946" s="0" t="str">
        <f aca="false">IF(OR(MONTH(C946)&lt;=3,MONTH(C946)&gt;=10),"Oct-Mar","Apr-Sep")</f>
        <v>Oct-Mar</v>
      </c>
    </row>
    <row r="947" customFormat="false" ht="12.75" hidden="false" customHeight="false" outlineLevel="0" collapsed="false">
      <c r="B947" s="3" t="e">
        <f aca="false">WEEKNUM(C947)&amp;"-"&amp;YEAR(C947)</f>
        <v>#VALUE!</v>
      </c>
      <c r="C947" s="4" t="n">
        <v>36185</v>
      </c>
      <c r="D947" s="1" t="n">
        <f aca="false">E947/100*42/5.825-F947</f>
        <v>0.604111587982833</v>
      </c>
      <c r="E947" s="0" t="n">
        <v>32.15</v>
      </c>
      <c r="F947" s="0" t="n">
        <v>1.714</v>
      </c>
      <c r="J947" s="0" t="str">
        <f aca="false">IF(OR(MONTH(C947)&lt;=3,MONTH(C947)&gt;=10),"Oct-Mar","Apr-Sep")</f>
        <v>Oct-Mar</v>
      </c>
    </row>
    <row r="948" customFormat="false" ht="12.75" hidden="false" customHeight="false" outlineLevel="0" collapsed="false">
      <c r="B948" s="3" t="e">
        <f aca="false">WEEKNUM(C948)&amp;"-"&amp;YEAR(C948)</f>
        <v>#VALUE!</v>
      </c>
      <c r="C948" s="4" t="n">
        <v>36186</v>
      </c>
      <c r="D948" s="1" t="n">
        <f aca="false">E948/100*42/5.825-F948</f>
        <v>0.578875536480687</v>
      </c>
      <c r="E948" s="0" t="n">
        <v>31.8</v>
      </c>
      <c r="F948" s="0" t="n">
        <v>1.714</v>
      </c>
      <c r="J948" s="0" t="str">
        <f aca="false">IF(OR(MONTH(C948)&lt;=3,MONTH(C948)&gt;=10),"Oct-Mar","Apr-Sep")</f>
        <v>Oct-Mar</v>
      </c>
    </row>
    <row r="949" customFormat="false" ht="12.75" hidden="false" customHeight="false" outlineLevel="0" collapsed="false">
      <c r="B949" s="3" t="e">
        <f aca="false">WEEKNUM(C949)&amp;"-"&amp;YEAR(C949)</f>
        <v>#VALUE!</v>
      </c>
      <c r="C949" s="4" t="n">
        <v>36187</v>
      </c>
      <c r="D949" s="1" t="n">
        <f aca="false">E949/100*42/5.825-F949</f>
        <v>0.534789699570816</v>
      </c>
      <c r="E949" s="0" t="n">
        <v>32.52</v>
      </c>
      <c r="F949" s="0" t="n">
        <v>1.81</v>
      </c>
      <c r="J949" s="0" t="str">
        <f aca="false">IF(OR(MONTH(C949)&lt;=3,MONTH(C949)&gt;=10),"Oct-Mar","Apr-Sep")</f>
        <v>Oct-Mar</v>
      </c>
    </row>
    <row r="950" customFormat="false" ht="12.75" hidden="false" customHeight="false" outlineLevel="0" collapsed="false">
      <c r="B950" s="3" t="e">
        <f aca="false">WEEKNUM(C950)&amp;"-"&amp;YEAR(C950)</f>
        <v>#VALUE!</v>
      </c>
      <c r="C950" s="4" t="n">
        <v>36188</v>
      </c>
      <c r="D950" s="1" t="n">
        <f aca="false">E950/100*42/5.825-F950</f>
        <v>0.48695278969957</v>
      </c>
      <c r="E950" s="0" t="n">
        <v>32.55</v>
      </c>
      <c r="F950" s="0" t="n">
        <v>1.86</v>
      </c>
      <c r="J950" s="0" t="str">
        <f aca="false">IF(OR(MONTH(C950)&lt;=3,MONTH(C950)&gt;=10),"Oct-Mar","Apr-Sep")</f>
        <v>Oct-Mar</v>
      </c>
    </row>
    <row r="951" customFormat="false" ht="12.75" hidden="false" customHeight="false" outlineLevel="0" collapsed="false">
      <c r="B951" s="3" t="e">
        <f aca="false">WEEKNUM(C951)&amp;"-"&amp;YEAR(C951)</f>
        <v>#VALUE!</v>
      </c>
      <c r="C951" s="4" t="n">
        <v>36189</v>
      </c>
      <c r="D951" s="1" t="n">
        <f aca="false">E951/100*42/5.825-F951</f>
        <v>0.613935622317596</v>
      </c>
      <c r="E951" s="0" t="n">
        <v>33.16</v>
      </c>
      <c r="F951" s="0" t="n">
        <v>1.777</v>
      </c>
      <c r="J951" s="0" t="str">
        <f aca="false">IF(OR(MONTH(C951)&lt;=3,MONTH(C951)&gt;=10),"Oct-Mar","Apr-Sep")</f>
        <v>Oct-Mar</v>
      </c>
    </row>
    <row r="952" customFormat="false" ht="12.75" hidden="false" customHeight="false" outlineLevel="0" collapsed="false">
      <c r="B952" s="3" t="e">
        <f aca="false">WEEKNUM(C952)&amp;"-"&amp;YEAR(C952)</f>
        <v>#VALUE!</v>
      </c>
      <c r="C952" s="4" t="n">
        <v>36192</v>
      </c>
      <c r="D952" s="1" t="n">
        <f aca="false">E952/100*42/5.825-F952</f>
        <v>0.599347639484978</v>
      </c>
      <c r="E952" s="0" t="n">
        <v>32.5</v>
      </c>
      <c r="F952" s="0" t="n">
        <v>1.744</v>
      </c>
      <c r="J952" s="0" t="str">
        <f aca="false">IF(OR(MONTH(C952)&lt;=3,MONTH(C952)&gt;=10),"Oct-Mar","Apr-Sep")</f>
        <v>Oct-Mar</v>
      </c>
    </row>
    <row r="953" customFormat="false" ht="12.75" hidden="false" customHeight="false" outlineLevel="0" collapsed="false">
      <c r="B953" s="3" t="e">
        <f aca="false">WEEKNUM(C953)&amp;"-"&amp;YEAR(C953)</f>
        <v>#VALUE!</v>
      </c>
      <c r="C953" s="4" t="n">
        <v>36193</v>
      </c>
      <c r="D953" s="1" t="n">
        <f aca="false">E953/100*42/5.825-F953</f>
        <v>0.513811158798283</v>
      </c>
      <c r="E953" s="0" t="n">
        <v>32.34</v>
      </c>
      <c r="F953" s="0" t="n">
        <v>1.818</v>
      </c>
      <c r="J953" s="0" t="str">
        <f aca="false">IF(OR(MONTH(C953)&lt;=3,MONTH(C953)&gt;=10),"Oct-Mar","Apr-Sep")</f>
        <v>Oct-Mar</v>
      </c>
    </row>
    <row r="954" customFormat="false" ht="12.75" hidden="false" customHeight="false" outlineLevel="0" collapsed="false">
      <c r="B954" s="3" t="e">
        <f aca="false">WEEKNUM(C954)&amp;"-"&amp;YEAR(C954)</f>
        <v>#VALUE!</v>
      </c>
      <c r="C954" s="4" t="n">
        <v>36194</v>
      </c>
      <c r="D954" s="1" t="n">
        <f aca="false">E954/100*42/5.825-F954</f>
        <v>0.570416309012876</v>
      </c>
      <c r="E954" s="0" t="n">
        <v>32.39</v>
      </c>
      <c r="F954" s="0" t="n">
        <v>1.765</v>
      </c>
      <c r="J954" s="0" t="str">
        <f aca="false">IF(OR(MONTH(C954)&lt;=3,MONTH(C954)&gt;=10),"Oct-Mar","Apr-Sep")</f>
        <v>Oct-Mar</v>
      </c>
    </row>
    <row r="955" customFormat="false" ht="12.75" hidden="false" customHeight="false" outlineLevel="0" collapsed="false">
      <c r="B955" s="3" t="e">
        <f aca="false">WEEKNUM(C955)&amp;"-"&amp;YEAR(C955)</f>
        <v>#VALUE!</v>
      </c>
      <c r="C955" s="4" t="n">
        <v>36195</v>
      </c>
      <c r="D955" s="1" t="n">
        <f aca="false">E955/100*42/5.825-F955</f>
        <v>0.431429184549356</v>
      </c>
      <c r="E955" s="0" t="n">
        <v>31.35</v>
      </c>
      <c r="F955" s="0" t="n">
        <v>1.829</v>
      </c>
      <c r="J955" s="0" t="str">
        <f aca="false">IF(OR(MONTH(C955)&lt;=3,MONTH(C955)&gt;=10),"Oct-Mar","Apr-Sep")</f>
        <v>Oct-Mar</v>
      </c>
    </row>
    <row r="956" customFormat="false" ht="12.75" hidden="false" customHeight="false" outlineLevel="0" collapsed="false">
      <c r="B956" s="3" t="e">
        <f aca="false">WEEKNUM(C956)&amp;"-"&amp;YEAR(C956)</f>
        <v>#VALUE!</v>
      </c>
      <c r="C956" s="4" t="n">
        <v>36196</v>
      </c>
      <c r="D956" s="1" t="n">
        <f aca="false">E956/100*42/5.825-F956</f>
        <v>0.420772532188841</v>
      </c>
      <c r="E956" s="0" t="n">
        <v>30.8</v>
      </c>
      <c r="F956" s="0" t="n">
        <v>1.8</v>
      </c>
      <c r="J956" s="0" t="str">
        <f aca="false">IF(OR(MONTH(C956)&lt;=3,MONTH(C956)&gt;=10),"Oct-Mar","Apr-Sep")</f>
        <v>Oct-Mar</v>
      </c>
    </row>
    <row r="957" customFormat="false" ht="12.75" hidden="false" customHeight="false" outlineLevel="0" collapsed="false">
      <c r="B957" s="3" t="e">
        <f aca="false">WEEKNUM(C957)&amp;"-"&amp;YEAR(C957)</f>
        <v>#VALUE!</v>
      </c>
      <c r="C957" s="4" t="n">
        <v>36199</v>
      </c>
      <c r="D957" s="1" t="n">
        <f aca="false">E957/100*42/5.825-F957</f>
        <v>0.365278969957082</v>
      </c>
      <c r="E957" s="0" t="n">
        <v>30.28</v>
      </c>
      <c r="F957" s="0" t="n">
        <v>1.818</v>
      </c>
      <c r="J957" s="0" t="str">
        <f aca="false">IF(OR(MONTH(C957)&lt;=3,MONTH(C957)&gt;=10),"Oct-Mar","Apr-Sep")</f>
        <v>Oct-Mar</v>
      </c>
    </row>
    <row r="958" customFormat="false" ht="12.75" hidden="false" customHeight="false" outlineLevel="0" collapsed="false">
      <c r="B958" s="3" t="e">
        <f aca="false">WEEKNUM(C958)&amp;"-"&amp;YEAR(C958)</f>
        <v>#VALUE!</v>
      </c>
      <c r="C958" s="4" t="n">
        <v>36200</v>
      </c>
      <c r="D958" s="1" t="n">
        <f aca="false">E958/100*42/5.825-F958</f>
        <v>0.347442060085837</v>
      </c>
      <c r="E958" s="0" t="n">
        <v>30.31</v>
      </c>
      <c r="F958" s="0" t="n">
        <v>1.838</v>
      </c>
      <c r="J958" s="0" t="str">
        <f aca="false">IF(OR(MONTH(C958)&lt;=3,MONTH(C958)&gt;=10),"Oct-Mar","Apr-Sep")</f>
        <v>Oct-Mar</v>
      </c>
    </row>
    <row r="959" customFormat="false" ht="12.75" hidden="false" customHeight="false" outlineLevel="0" collapsed="false">
      <c r="B959" s="3" t="e">
        <f aca="false">WEEKNUM(C959)&amp;"-"&amp;YEAR(C959)</f>
        <v>#VALUE!</v>
      </c>
      <c r="C959" s="4" t="n">
        <v>36201</v>
      </c>
      <c r="D959" s="1" t="n">
        <f aca="false">E959/100*42/5.825-F959</f>
        <v>0.409</v>
      </c>
      <c r="E959" s="0" t="n">
        <v>30.29</v>
      </c>
      <c r="F959" s="0" t="n">
        <v>1.775</v>
      </c>
      <c r="J959" s="0" t="str">
        <f aca="false">IF(OR(MONTH(C959)&lt;=3,MONTH(C959)&gt;=10),"Oct-Mar","Apr-Sep")</f>
        <v>Oct-Mar</v>
      </c>
    </row>
    <row r="960" customFormat="false" ht="12.75" hidden="false" customHeight="false" outlineLevel="0" collapsed="false">
      <c r="B960" s="3" t="e">
        <f aca="false">WEEKNUM(C960)&amp;"-"&amp;YEAR(C960)</f>
        <v>#VALUE!</v>
      </c>
      <c r="C960" s="4" t="n">
        <v>36202</v>
      </c>
      <c r="D960" s="1" t="n">
        <f aca="false">E960/100*42/5.825-F960</f>
        <v>0.354210300429185</v>
      </c>
      <c r="E960" s="0" t="n">
        <v>30.39</v>
      </c>
      <c r="F960" s="0" t="n">
        <v>1.837</v>
      </c>
      <c r="J960" s="0" t="str">
        <f aca="false">IF(OR(MONTH(C960)&lt;=3,MONTH(C960)&gt;=10),"Oct-Mar","Apr-Sep")</f>
        <v>Oct-Mar</v>
      </c>
    </row>
    <row r="961" customFormat="false" ht="12.75" hidden="false" customHeight="false" outlineLevel="0" collapsed="false">
      <c r="B961" s="3" t="e">
        <f aca="false">WEEKNUM(C961)&amp;"-"&amp;YEAR(C961)</f>
        <v>#VALUE!</v>
      </c>
      <c r="C961" s="4" t="n">
        <v>36203</v>
      </c>
      <c r="D961" s="1" t="n">
        <f aca="false">E961/100*42/5.825-F961</f>
        <v>0.382768240343348</v>
      </c>
      <c r="E961" s="0" t="n">
        <v>30.37</v>
      </c>
      <c r="F961" s="0" t="n">
        <v>1.807</v>
      </c>
      <c r="J961" s="0" t="str">
        <f aca="false">IF(OR(MONTH(C961)&lt;=3,MONTH(C961)&gt;=10),"Oct-Mar","Apr-Sep")</f>
        <v>Oct-Mar</v>
      </c>
    </row>
    <row r="962" customFormat="false" ht="12.75" hidden="false" customHeight="false" outlineLevel="0" collapsed="false">
      <c r="B962" s="3" t="e">
        <f aca="false">WEEKNUM(C962)&amp;"-"&amp;YEAR(C962)</f>
        <v>#VALUE!</v>
      </c>
      <c r="C962" s="4" t="n">
        <v>36207</v>
      </c>
      <c r="D962" s="1" t="n">
        <f aca="false">E962/100*42/5.825-F962</f>
        <v>0.333480686695279</v>
      </c>
      <c r="E962" s="0" t="n">
        <v>29.52</v>
      </c>
      <c r="F962" s="0" t="n">
        <v>1.795</v>
      </c>
      <c r="J962" s="0" t="str">
        <f aca="false">IF(OR(MONTH(C962)&lt;=3,MONTH(C962)&gt;=10),"Oct-Mar","Apr-Sep")</f>
        <v>Oct-Mar</v>
      </c>
    </row>
    <row r="963" customFormat="false" ht="12.75" hidden="false" customHeight="false" outlineLevel="0" collapsed="false">
      <c r="B963" s="3" t="e">
        <f aca="false">WEEKNUM(C963)&amp;"-"&amp;YEAR(C963)</f>
        <v>#VALUE!</v>
      </c>
      <c r="C963" s="4" t="n">
        <v>36208</v>
      </c>
      <c r="D963" s="1" t="n">
        <f aca="false">E963/100*42/5.825-F963</f>
        <v>0.37555364806867</v>
      </c>
      <c r="E963" s="0" t="n">
        <v>29.84</v>
      </c>
      <c r="F963" s="0" t="n">
        <v>1.776</v>
      </c>
      <c r="J963" s="0" t="str">
        <f aca="false">IF(OR(MONTH(C963)&lt;=3,MONTH(C963)&gt;=10),"Oct-Mar","Apr-Sep")</f>
        <v>Oct-Mar</v>
      </c>
    </row>
    <row r="964" customFormat="false" ht="12.75" hidden="false" customHeight="false" outlineLevel="0" collapsed="false">
      <c r="B964" s="3" t="e">
        <f aca="false">WEEKNUM(C964)&amp;"-"&amp;YEAR(C964)</f>
        <v>#VALUE!</v>
      </c>
      <c r="C964" s="4" t="n">
        <v>36209</v>
      </c>
      <c r="D964" s="1" t="n">
        <f aca="false">E964/100*42/5.825-F964</f>
        <v>0.487751072961374</v>
      </c>
      <c r="E964" s="0" t="n">
        <v>30.98</v>
      </c>
      <c r="F964" s="0" t="n">
        <v>1.746</v>
      </c>
      <c r="J964" s="0" t="str">
        <f aca="false">IF(OR(MONTH(C964)&lt;=3,MONTH(C964)&gt;=10),"Oct-Mar","Apr-Sep")</f>
        <v>Oct-Mar</v>
      </c>
    </row>
    <row r="965" customFormat="false" ht="12.75" hidden="false" customHeight="false" outlineLevel="0" collapsed="false">
      <c r="B965" s="3" t="e">
        <f aca="false">WEEKNUM(C965)&amp;"-"&amp;YEAR(C965)</f>
        <v>#VALUE!</v>
      </c>
      <c r="C965" s="4" t="n">
        <v>36210</v>
      </c>
      <c r="D965" s="1" t="n">
        <f aca="false">E965/100*42/5.825-F965</f>
        <v>0.442605150214592</v>
      </c>
      <c r="E965" s="0" t="n">
        <v>30.34</v>
      </c>
      <c r="F965" s="0" t="n">
        <v>1.745</v>
      </c>
      <c r="J965" s="0" t="str">
        <f aca="false">IF(OR(MONTH(C965)&lt;=3,MONTH(C965)&gt;=10),"Oct-Mar","Apr-Sep")</f>
        <v>Oct-Mar</v>
      </c>
    </row>
    <row r="966" customFormat="false" ht="12.75" hidden="false" customHeight="false" outlineLevel="0" collapsed="false">
      <c r="B966" s="3" t="e">
        <f aca="false">WEEKNUM(C966)&amp;"-"&amp;YEAR(C966)</f>
        <v>#VALUE!</v>
      </c>
      <c r="C966" s="4" t="n">
        <v>36213</v>
      </c>
      <c r="D966" s="1" t="n">
        <f aca="false">E966/100*42/5.825-F966</f>
        <v>0.521819742489271</v>
      </c>
      <c r="E966" s="0" t="n">
        <v>30.87</v>
      </c>
      <c r="F966" s="0" t="n">
        <v>1.704</v>
      </c>
      <c r="J966" s="0" t="str">
        <f aca="false">IF(OR(MONTH(C966)&lt;=3,MONTH(C966)&gt;=10),"Oct-Mar","Apr-Sep")</f>
        <v>Oct-Mar</v>
      </c>
    </row>
    <row r="967" customFormat="false" ht="12.75" hidden="false" customHeight="false" outlineLevel="0" collapsed="false">
      <c r="B967" s="3" t="e">
        <f aca="false">WEEKNUM(C967)&amp;"-"&amp;YEAR(C967)</f>
        <v>#VALUE!</v>
      </c>
      <c r="C967" s="4" t="n">
        <v>36214</v>
      </c>
      <c r="D967" s="1" t="n">
        <f aca="false">E967/100*42/5.825-F967</f>
        <v>0.585759656652361</v>
      </c>
      <c r="E967" s="0" t="n">
        <v>31.84</v>
      </c>
      <c r="F967" s="0" t="n">
        <v>1.71</v>
      </c>
      <c r="J967" s="0" t="str">
        <f aca="false">IF(OR(MONTH(C967)&lt;=3,MONTH(C967)&gt;=10),"Oct-Mar","Apr-Sep")</f>
        <v>Oct-Mar</v>
      </c>
    </row>
    <row r="968" customFormat="false" ht="12.75" hidden="false" customHeight="false" outlineLevel="0" collapsed="false">
      <c r="B968" s="3" t="e">
        <f aca="false">WEEKNUM(C968)&amp;"-"&amp;YEAR(C968)</f>
        <v>#VALUE!</v>
      </c>
      <c r="C968" s="4" t="n">
        <v>36215</v>
      </c>
      <c r="D968" s="1" t="n">
        <f aca="false">E968/100*42/5.825-F968</f>
        <v>0.666532188841202</v>
      </c>
      <c r="E968" s="0" t="n">
        <v>32.35</v>
      </c>
      <c r="F968" s="0" t="n">
        <v>1.666</v>
      </c>
      <c r="J968" s="0" t="str">
        <f aca="false">IF(OR(MONTH(C968)&lt;=3,MONTH(C968)&gt;=10),"Oct-Mar","Apr-Sep")</f>
        <v>Oct-Mar</v>
      </c>
    </row>
    <row r="969" customFormat="false" ht="12.75" hidden="false" customHeight="false" outlineLevel="0" collapsed="false">
      <c r="B969" s="3" t="e">
        <f aca="false">WEEKNUM(C969)&amp;"-"&amp;YEAR(C969)</f>
        <v>#VALUE!</v>
      </c>
      <c r="C969" s="4" t="n">
        <v>36216</v>
      </c>
      <c r="D969" s="1" t="n">
        <f aca="false">E969/100*42/5.825-F969</f>
        <v>0.716793991416309</v>
      </c>
      <c r="E969" s="0" t="n">
        <v>32.95</v>
      </c>
      <c r="F969" s="0" t="n">
        <v>1.659</v>
      </c>
      <c r="J969" s="0" t="str">
        <f aca="false">IF(OR(MONTH(C969)&lt;=3,MONTH(C969)&gt;=10),"Oct-Mar","Apr-Sep")</f>
        <v>Oct-Mar</v>
      </c>
    </row>
    <row r="970" customFormat="false" ht="12.75" hidden="false" customHeight="false" outlineLevel="0" collapsed="false">
      <c r="B970" s="3" t="e">
        <f aca="false">WEEKNUM(C970)&amp;"-"&amp;YEAR(C970)</f>
        <v>#VALUE!</v>
      </c>
      <c r="C970" s="4" t="n">
        <v>36217</v>
      </c>
      <c r="D970" s="1" t="n">
        <f aca="false">E970/100*42/5.825-F970</f>
        <v>0.700206008583691</v>
      </c>
      <c r="E970" s="0" t="n">
        <v>32.29</v>
      </c>
      <c r="F970" s="0" t="n">
        <v>1.628</v>
      </c>
      <c r="J970" s="0" t="str">
        <f aca="false">IF(OR(MONTH(C970)&lt;=3,MONTH(C970)&gt;=10),"Oct-Mar","Apr-Sep")</f>
        <v>Oct-Mar</v>
      </c>
    </row>
    <row r="971" customFormat="false" ht="12.75" hidden="false" customHeight="false" outlineLevel="0" collapsed="false">
      <c r="B971" s="3" t="e">
        <f aca="false">WEEKNUM(C971)&amp;"-"&amp;YEAR(C971)</f>
        <v>#VALUE!</v>
      </c>
      <c r="C971" s="4" t="n">
        <v>36220</v>
      </c>
      <c r="D971" s="1" t="n">
        <f aca="false">E971/100*42/5.825-F971</f>
        <v>0.601969957081545</v>
      </c>
      <c r="E971" s="0" t="n">
        <v>31.94</v>
      </c>
      <c r="F971" s="0" t="n">
        <v>1.701</v>
      </c>
      <c r="J971" s="0" t="str">
        <f aca="false">IF(OR(MONTH(C971)&lt;=3,MONTH(C971)&gt;=10),"Oct-Mar","Apr-Sep")</f>
        <v>Oct-Mar</v>
      </c>
    </row>
    <row r="972" customFormat="false" ht="12.75" hidden="false" customHeight="false" outlineLevel="0" collapsed="false">
      <c r="B972" s="3" t="e">
        <f aca="false">WEEKNUM(C972)&amp;"-"&amp;YEAR(C972)</f>
        <v>#VALUE!</v>
      </c>
      <c r="C972" s="4" t="n">
        <v>36221</v>
      </c>
      <c r="D972" s="1" t="n">
        <f aca="false">E972/100*42/5.825-F972</f>
        <v>0.645905579399141</v>
      </c>
      <c r="E972" s="0" t="n">
        <v>32.48</v>
      </c>
      <c r="F972" s="0" t="n">
        <v>1.696</v>
      </c>
      <c r="J972" s="0" t="str">
        <f aca="false">IF(OR(MONTH(C972)&lt;=3,MONTH(C972)&gt;=10),"Oct-Mar","Apr-Sep")</f>
        <v>Oct-Mar</v>
      </c>
    </row>
    <row r="973" customFormat="false" ht="12.75" hidden="false" customHeight="false" outlineLevel="0" collapsed="false">
      <c r="B973" s="3" t="e">
        <f aca="false">WEEKNUM(C973)&amp;"-"&amp;YEAR(C973)</f>
        <v>#VALUE!</v>
      </c>
      <c r="C973" s="4" t="n">
        <v>36222</v>
      </c>
      <c r="D973" s="1" t="n">
        <f aca="false">E973/100*42/5.825-F973</f>
        <v>0.696055793991416</v>
      </c>
      <c r="E973" s="0" t="n">
        <v>33.55</v>
      </c>
      <c r="F973" s="0" t="n">
        <v>1.723</v>
      </c>
      <c r="J973" s="0" t="str">
        <f aca="false">IF(OR(MONTH(C973)&lt;=3,MONTH(C973)&gt;=10),"Oct-Mar","Apr-Sep")</f>
        <v>Oct-Mar</v>
      </c>
    </row>
    <row r="974" customFormat="false" ht="12.75" hidden="false" customHeight="false" outlineLevel="0" collapsed="false">
      <c r="B974" s="3" t="e">
        <f aca="false">WEEKNUM(C974)&amp;"-"&amp;YEAR(C974)</f>
        <v>#VALUE!</v>
      </c>
      <c r="C974" s="4" t="n">
        <v>36223</v>
      </c>
      <c r="D974" s="1" t="n">
        <f aca="false">E974/100*42/5.825-F974</f>
        <v>0.747184549356223</v>
      </c>
      <c r="E974" s="0" t="n">
        <v>34.8</v>
      </c>
      <c r="F974" s="0" t="n">
        <v>1.762</v>
      </c>
      <c r="J974" s="0" t="str">
        <f aca="false">IF(OR(MONTH(C974)&lt;=3,MONTH(C974)&gt;=10),"Oct-Mar","Apr-Sep")</f>
        <v>Oct-Mar</v>
      </c>
    </row>
    <row r="975" customFormat="false" ht="12.75" hidden="false" customHeight="false" outlineLevel="0" collapsed="false">
      <c r="B975" s="3" t="e">
        <f aca="false">WEEKNUM(C975)&amp;"-"&amp;YEAR(C975)</f>
        <v>#VALUE!</v>
      </c>
      <c r="C975" s="4" t="n">
        <v>36224</v>
      </c>
      <c r="D975" s="1" t="n">
        <f aca="false">E975/100*42/5.825-F975</f>
        <v>0.65257939914163</v>
      </c>
      <c r="E975" s="0" t="n">
        <v>34.75</v>
      </c>
      <c r="F975" s="0" t="n">
        <v>1.853</v>
      </c>
      <c r="J975" s="0" t="str">
        <f aca="false">IF(OR(MONTH(C975)&lt;=3,MONTH(C975)&gt;=10),"Oct-Mar","Apr-Sep")</f>
        <v>Oct-Mar</v>
      </c>
    </row>
    <row r="976" customFormat="false" ht="12.75" hidden="false" customHeight="false" outlineLevel="0" collapsed="false">
      <c r="B976" s="3" t="e">
        <f aca="false">WEEKNUM(C976)&amp;"-"&amp;YEAR(C976)</f>
        <v>#VALUE!</v>
      </c>
      <c r="C976" s="4" t="n">
        <v>36227</v>
      </c>
      <c r="D976" s="1" t="n">
        <f aca="false">E976/100*42/5.825-F976</f>
        <v>0.720845493562232</v>
      </c>
      <c r="E976" s="0" t="n">
        <v>35.78</v>
      </c>
      <c r="F976" s="0" t="n">
        <v>1.859</v>
      </c>
      <c r="J976" s="0" t="str">
        <f aca="false">IF(OR(MONTH(C976)&lt;=3,MONTH(C976)&gt;=10),"Oct-Mar","Apr-Sep")</f>
        <v>Oct-Mar</v>
      </c>
    </row>
    <row r="977" customFormat="false" ht="12.75" hidden="false" customHeight="false" outlineLevel="0" collapsed="false">
      <c r="B977" s="3" t="e">
        <f aca="false">WEEKNUM(C977)&amp;"-"&amp;YEAR(C977)</f>
        <v>#VALUE!</v>
      </c>
      <c r="C977" s="4" t="n">
        <v>36228</v>
      </c>
      <c r="D977" s="1" t="n">
        <f aca="false">E977/100*42/5.825-F977</f>
        <v>0.668429184549356</v>
      </c>
      <c r="E977" s="0" t="n">
        <v>36.01</v>
      </c>
      <c r="F977" s="0" t="n">
        <v>1.928</v>
      </c>
      <c r="J977" s="0" t="str">
        <f aca="false">IF(OR(MONTH(C977)&lt;=3,MONTH(C977)&gt;=10),"Oct-Mar","Apr-Sep")</f>
        <v>Oct-Mar</v>
      </c>
    </row>
    <row r="978" customFormat="false" ht="12.75" hidden="false" customHeight="false" outlineLevel="0" collapsed="false">
      <c r="B978" s="3" t="e">
        <f aca="false">WEEKNUM(C978)&amp;"-"&amp;YEAR(C978)</f>
        <v>#VALUE!</v>
      </c>
      <c r="C978" s="4" t="n">
        <v>36229</v>
      </c>
      <c r="D978" s="1" t="n">
        <f aca="false">E978/100*42/5.825-F978</f>
        <v>0.846502145922746</v>
      </c>
      <c r="E978" s="0" t="n">
        <v>38.66</v>
      </c>
      <c r="F978" s="0" t="n">
        <v>1.941</v>
      </c>
      <c r="J978" s="0" t="str">
        <f aca="false">IF(OR(MONTH(C978)&lt;=3,MONTH(C978)&gt;=10),"Oct-Mar","Apr-Sep")</f>
        <v>Oct-Mar</v>
      </c>
    </row>
    <row r="979" customFormat="false" ht="12.75" hidden="false" customHeight="false" outlineLevel="0" collapsed="false">
      <c r="B979" s="3" t="e">
        <f aca="false">WEEKNUM(C979)&amp;"-"&amp;YEAR(C979)</f>
        <v>#VALUE!</v>
      </c>
      <c r="C979" s="4" t="n">
        <v>36230</v>
      </c>
      <c r="D979" s="1" t="n">
        <f aca="false">E979/100*42/5.825-F979</f>
        <v>0.911982832618026</v>
      </c>
      <c r="E979" s="0" t="n">
        <v>37.89</v>
      </c>
      <c r="F979" s="0" t="n">
        <v>1.82</v>
      </c>
      <c r="J979" s="0" t="str">
        <f aca="false">IF(OR(MONTH(C979)&lt;=3,MONTH(C979)&gt;=10),"Oct-Mar","Apr-Sep")</f>
        <v>Oct-Mar</v>
      </c>
    </row>
    <row r="980" customFormat="false" ht="12.75" hidden="false" customHeight="false" outlineLevel="0" collapsed="false">
      <c r="B980" s="3" t="e">
        <f aca="false">WEEKNUM(C980)&amp;"-"&amp;YEAR(C980)</f>
        <v>#VALUE!</v>
      </c>
      <c r="C980" s="4" t="n">
        <v>36231</v>
      </c>
      <c r="D980" s="1" t="n">
        <f aca="false">E980/100*42/5.825-F980</f>
        <v>1.03354935622318</v>
      </c>
      <c r="E980" s="0" t="n">
        <v>38.73</v>
      </c>
      <c r="F980" s="0" t="n">
        <v>1.759</v>
      </c>
      <c r="J980" s="0" t="str">
        <f aca="false">IF(OR(MONTH(C980)&lt;=3,MONTH(C980)&gt;=10),"Oct-Mar","Apr-Sep")</f>
        <v>Oct-Mar</v>
      </c>
    </row>
    <row r="981" customFormat="false" ht="12.75" hidden="false" customHeight="false" outlineLevel="0" collapsed="false">
      <c r="B981" s="3" t="e">
        <f aca="false">WEEKNUM(C981)&amp;"-"&amp;YEAR(C981)</f>
        <v>#VALUE!</v>
      </c>
      <c r="C981" s="4" t="n">
        <v>36234</v>
      </c>
      <c r="D981" s="1" t="n">
        <f aca="false">E981/100*42/5.825-F981</f>
        <v>1.02868240343348</v>
      </c>
      <c r="E981" s="0" t="n">
        <v>38.08</v>
      </c>
      <c r="F981" s="0" t="n">
        <v>1.717</v>
      </c>
      <c r="J981" s="0" t="str">
        <f aca="false">IF(OR(MONTH(C981)&lt;=3,MONTH(C981)&gt;=10),"Oct-Mar","Apr-Sep")</f>
        <v>Oct-Mar</v>
      </c>
    </row>
    <row r="982" customFormat="false" ht="12.75" hidden="false" customHeight="false" outlineLevel="0" collapsed="false">
      <c r="B982" s="3" t="e">
        <f aca="false">WEEKNUM(C982)&amp;"-"&amp;YEAR(C982)</f>
        <v>#VALUE!</v>
      </c>
      <c r="C982" s="4" t="n">
        <v>36235</v>
      </c>
      <c r="D982" s="1" t="n">
        <f aca="false">E982/100*42/5.825-F982</f>
        <v>1.006330472103</v>
      </c>
      <c r="E982" s="0" t="n">
        <v>37.77</v>
      </c>
      <c r="F982" s="0" t="n">
        <v>1.717</v>
      </c>
      <c r="J982" s="0" t="str">
        <f aca="false">IF(OR(MONTH(C982)&lt;=3,MONTH(C982)&gt;=10),"Oct-Mar","Apr-Sep")</f>
        <v>Oct-Mar</v>
      </c>
    </row>
    <row r="983" customFormat="false" ht="12.75" hidden="false" customHeight="false" outlineLevel="0" collapsed="false">
      <c r="B983" s="3" t="e">
        <f aca="false">WEEKNUM(C983)&amp;"-"&amp;YEAR(C983)</f>
        <v>#VALUE!</v>
      </c>
      <c r="C983" s="4" t="n">
        <v>36236</v>
      </c>
      <c r="D983" s="1" t="n">
        <f aca="false">E983/100*42/5.825-F983</f>
        <v>1.11304721030043</v>
      </c>
      <c r="E983" s="0" t="n">
        <v>39.68</v>
      </c>
      <c r="F983" s="0" t="n">
        <v>1.748</v>
      </c>
      <c r="J983" s="0" t="str">
        <f aca="false">IF(OR(MONTH(C983)&lt;=3,MONTH(C983)&gt;=10),"Oct-Mar","Apr-Sep")</f>
        <v>Oct-Mar</v>
      </c>
    </row>
    <row r="984" customFormat="false" ht="12.75" hidden="false" customHeight="false" outlineLevel="0" collapsed="false">
      <c r="B984" s="3" t="e">
        <f aca="false">WEEKNUM(C984)&amp;"-"&amp;YEAR(C984)</f>
        <v>#VALUE!</v>
      </c>
      <c r="C984" s="4" t="n">
        <v>36237</v>
      </c>
      <c r="D984" s="1" t="n">
        <f aca="false">E984/100*42/5.825-F984</f>
        <v>1.17548927038627</v>
      </c>
      <c r="E984" s="0" t="n">
        <v>39.7</v>
      </c>
      <c r="F984" s="0" t="n">
        <v>1.687</v>
      </c>
      <c r="J984" s="0" t="str">
        <f aca="false">IF(OR(MONTH(C984)&lt;=3,MONTH(C984)&gt;=10),"Oct-Mar","Apr-Sep")</f>
        <v>Oct-Mar</v>
      </c>
    </row>
    <row r="985" customFormat="false" ht="12.75" hidden="false" customHeight="false" outlineLevel="0" collapsed="false">
      <c r="B985" s="3" t="e">
        <f aca="false">WEEKNUM(C985)&amp;"-"&amp;YEAR(C985)</f>
        <v>#VALUE!</v>
      </c>
      <c r="C985" s="4" t="n">
        <v>36238</v>
      </c>
      <c r="D985" s="1" t="n">
        <f aca="false">E985/100*42/5.825-F985</f>
        <v>1.23487124463519</v>
      </c>
      <c r="E985" s="0" t="n">
        <v>40.69</v>
      </c>
      <c r="F985" s="0" t="n">
        <v>1.699</v>
      </c>
      <c r="J985" s="0" t="str">
        <f aca="false">IF(OR(MONTH(C985)&lt;=3,MONTH(C985)&gt;=10),"Oct-Mar","Apr-Sep")</f>
        <v>Oct-Mar</v>
      </c>
    </row>
    <row r="986" customFormat="false" ht="12.75" hidden="false" customHeight="false" outlineLevel="0" collapsed="false">
      <c r="B986" s="3" t="e">
        <f aca="false">WEEKNUM(C986)&amp;"-"&amp;YEAR(C986)</f>
        <v>#VALUE!</v>
      </c>
      <c r="C986" s="4" t="n">
        <v>36241</v>
      </c>
      <c r="D986" s="1" t="n">
        <f aca="false">E986/100*42/5.825-F986</f>
        <v>1.28744635193133</v>
      </c>
      <c r="E986" s="0" t="n">
        <v>42.39</v>
      </c>
      <c r="F986" s="0" t="n">
        <v>1.769</v>
      </c>
      <c r="J986" s="0" t="str">
        <f aca="false">IF(OR(MONTH(C986)&lt;=3,MONTH(C986)&gt;=10),"Oct-Mar","Apr-Sep")</f>
        <v>Oct-Mar</v>
      </c>
    </row>
    <row r="987" customFormat="false" ht="12.75" hidden="false" customHeight="false" outlineLevel="0" collapsed="false">
      <c r="B987" s="3" t="e">
        <f aca="false">WEEKNUM(C987)&amp;"-"&amp;YEAR(C987)</f>
        <v>#VALUE!</v>
      </c>
      <c r="C987" s="4" t="n">
        <v>36242</v>
      </c>
      <c r="D987" s="1" t="n">
        <f aca="false">E987/100*42/5.825-F987</f>
        <v>1.24981115879828</v>
      </c>
      <c r="E987" s="0" t="n">
        <v>41.66</v>
      </c>
      <c r="F987" s="0" t="n">
        <v>1.754</v>
      </c>
      <c r="J987" s="0" t="str">
        <f aca="false">IF(OR(MONTH(C987)&lt;=3,MONTH(C987)&gt;=10),"Oct-Mar","Apr-Sep")</f>
        <v>Oct-Mar</v>
      </c>
    </row>
    <row r="988" customFormat="false" ht="12.75" hidden="false" customHeight="false" outlineLevel="0" collapsed="false">
      <c r="B988" s="3" t="e">
        <f aca="false">WEEKNUM(C988)&amp;"-"&amp;YEAR(C988)</f>
        <v>#VALUE!</v>
      </c>
      <c r="C988" s="4" t="n">
        <v>36243</v>
      </c>
      <c r="D988" s="1" t="n">
        <f aca="false">E988/100*42/5.825-F988</f>
        <v>1.16045064377682</v>
      </c>
      <c r="E988" s="0" t="n">
        <v>40.49</v>
      </c>
      <c r="F988" s="0" t="n">
        <v>1.759</v>
      </c>
      <c r="J988" s="0" t="str">
        <f aca="false">IF(OR(MONTH(C988)&lt;=3,MONTH(C988)&gt;=10),"Oct-Mar","Apr-Sep")</f>
        <v>Oct-Mar</v>
      </c>
    </row>
    <row r="989" customFormat="false" ht="12.75" hidden="false" customHeight="false" outlineLevel="0" collapsed="false">
      <c r="B989" s="3" t="e">
        <f aca="false">WEEKNUM(C989)&amp;"-"&amp;YEAR(C989)</f>
        <v>#VALUE!</v>
      </c>
      <c r="C989" s="4" t="n">
        <v>36244</v>
      </c>
      <c r="D989" s="1" t="n">
        <f aca="false">E989/100*42/5.825-F989</f>
        <v>1.153669527897</v>
      </c>
      <c r="E989" s="0" t="n">
        <v>41.45</v>
      </c>
      <c r="F989" s="0" t="n">
        <v>1.835</v>
      </c>
      <c r="J989" s="0" t="str">
        <f aca="false">IF(OR(MONTH(C989)&lt;=3,MONTH(C989)&gt;=10),"Oct-Mar","Apr-Sep")</f>
        <v>Oct-Mar</v>
      </c>
    </row>
    <row r="990" customFormat="false" ht="12.75" hidden="false" customHeight="false" outlineLevel="0" collapsed="false">
      <c r="B990" s="3" t="e">
        <f aca="false">WEEKNUM(C990)&amp;"-"&amp;YEAR(C990)</f>
        <v>#VALUE!</v>
      </c>
      <c r="C990" s="4" t="n">
        <v>36245</v>
      </c>
      <c r="D990" s="1" t="n">
        <f aca="false">E990/100*42/5.825-F990</f>
        <v>1.22768240343348</v>
      </c>
      <c r="E990" s="0" t="n">
        <v>42.74</v>
      </c>
      <c r="F990" s="0" t="n">
        <v>1.854</v>
      </c>
      <c r="J990" s="0" t="str">
        <f aca="false">IF(OR(MONTH(C990)&lt;=3,MONTH(C990)&gt;=10),"Oct-Mar","Apr-Sep")</f>
        <v>Oct-Mar</v>
      </c>
    </row>
    <row r="991" customFormat="false" ht="12.75" hidden="false" customHeight="false" outlineLevel="0" collapsed="false">
      <c r="B991" s="3" t="e">
        <f aca="false">WEEKNUM(C991)&amp;"-"&amp;YEAR(C991)</f>
        <v>#VALUE!</v>
      </c>
      <c r="C991" s="4" t="n">
        <v>36248</v>
      </c>
      <c r="D991" s="1" t="n">
        <f aca="false">E991/100*42/5.825-F991</f>
        <v>1.26284978540773</v>
      </c>
      <c r="E991" s="0" t="n">
        <v>43.2</v>
      </c>
      <c r="F991" s="0" t="n">
        <v>1.852</v>
      </c>
      <c r="J991" s="0" t="str">
        <f aca="false">IF(OR(MONTH(C991)&lt;=3,MONTH(C991)&gt;=10),"Oct-Mar","Apr-Sep")</f>
        <v>Oct-Mar</v>
      </c>
    </row>
    <row r="992" customFormat="false" ht="12.75" hidden="false" customHeight="false" outlineLevel="0" collapsed="false">
      <c r="B992" s="3" t="e">
        <f aca="false">WEEKNUM(C992)&amp;"-"&amp;YEAR(C992)</f>
        <v>#VALUE!</v>
      </c>
      <c r="C992" s="4" t="n">
        <v>36249</v>
      </c>
      <c r="D992" s="1" t="n">
        <f aca="false">E992/100*42/5.825-F992</f>
        <v>1.2219313304721</v>
      </c>
      <c r="E992" s="0" t="n">
        <v>44.38</v>
      </c>
      <c r="F992" s="0" t="n">
        <v>1.978</v>
      </c>
      <c r="J992" s="0" t="str">
        <f aca="false">IF(OR(MONTH(C992)&lt;=3,MONTH(C992)&gt;=10),"Oct-Mar","Apr-Sep")</f>
        <v>Oct-Mar</v>
      </c>
    </row>
    <row r="993" customFormat="false" ht="12.75" hidden="false" customHeight="false" outlineLevel="0" collapsed="false">
      <c r="B993" s="3" t="e">
        <f aca="false">WEEKNUM(C993)&amp;"-"&amp;YEAR(C993)</f>
        <v>#VALUE!</v>
      </c>
      <c r="C993" s="4" t="n">
        <v>36250</v>
      </c>
      <c r="D993" s="1" t="n">
        <f aca="false">E993/100*42/5.825-F993</f>
        <v>1.20856223175966</v>
      </c>
      <c r="E993" s="0" t="n">
        <v>44.68</v>
      </c>
      <c r="F993" s="0" t="n">
        <v>2.013</v>
      </c>
      <c r="J993" s="0" t="str">
        <f aca="false">IF(OR(MONTH(C993)&lt;=3,MONTH(C993)&gt;=10),"Oct-Mar","Apr-Sep")</f>
        <v>Oct-Mar</v>
      </c>
    </row>
    <row r="994" customFormat="false" ht="12.75" hidden="false" customHeight="false" outlineLevel="0" collapsed="false">
      <c r="B994" s="3" t="e">
        <f aca="false">WEEKNUM(C994)&amp;"-"&amp;YEAR(C994)</f>
        <v>#VALUE!</v>
      </c>
      <c r="C994" s="4" t="n">
        <v>36251</v>
      </c>
      <c r="D994" s="1" t="n">
        <f aca="false">E994/100*42/5.825-F994</f>
        <v>1.09127038626609</v>
      </c>
      <c r="E994" s="0" t="n">
        <v>43.4</v>
      </c>
      <c r="F994" s="0" t="n">
        <v>2.038</v>
      </c>
      <c r="J994" s="0" t="str">
        <f aca="false">IF(OR(MONTH(C994)&lt;=3,MONTH(C994)&gt;=10),"Oct-Mar","Apr-Sep")</f>
        <v>Apr-Sep</v>
      </c>
    </row>
    <row r="995" customFormat="false" ht="12.75" hidden="false" customHeight="false" outlineLevel="0" collapsed="false">
      <c r="B995" s="3" t="e">
        <f aca="false">WEEKNUM(C995)&amp;"-"&amp;YEAR(C995)</f>
        <v>#VALUE!</v>
      </c>
      <c r="C995" s="4" t="n">
        <v>36255</v>
      </c>
      <c r="D995" s="1" t="n">
        <f aca="false">E995/100*42/5.825-F995</f>
        <v>1.14397424892704</v>
      </c>
      <c r="E995" s="0" t="n">
        <v>44.02</v>
      </c>
      <c r="F995" s="0" t="n">
        <v>2.03</v>
      </c>
      <c r="J995" s="0" t="str">
        <f aca="false">IF(OR(MONTH(C995)&lt;=3,MONTH(C995)&gt;=10),"Oct-Mar","Apr-Sep")</f>
        <v>Apr-Sep</v>
      </c>
    </row>
    <row r="996" customFormat="false" ht="12.75" hidden="false" customHeight="false" outlineLevel="0" collapsed="false">
      <c r="B996" s="3" t="e">
        <f aca="false">WEEKNUM(C996)&amp;"-"&amp;YEAR(C996)</f>
        <v>#VALUE!</v>
      </c>
      <c r="C996" s="4" t="n">
        <v>36256</v>
      </c>
      <c r="D996" s="1" t="n">
        <f aca="false">E996/100*42/5.825-F996</f>
        <v>1.15592703862661</v>
      </c>
      <c r="E996" s="0" t="n">
        <v>43.95</v>
      </c>
      <c r="F996" s="0" t="n">
        <v>2.013</v>
      </c>
      <c r="J996" s="0" t="str">
        <f aca="false">IF(OR(MONTH(C996)&lt;=3,MONTH(C996)&gt;=10),"Oct-Mar","Apr-Sep")</f>
        <v>Apr-Sep</v>
      </c>
    </row>
    <row r="997" customFormat="false" ht="12.75" hidden="false" customHeight="false" outlineLevel="0" collapsed="false">
      <c r="B997" s="3" t="e">
        <f aca="false">WEEKNUM(C997)&amp;"-"&amp;YEAR(C997)</f>
        <v>#VALUE!</v>
      </c>
      <c r="C997" s="4" t="n">
        <v>36257</v>
      </c>
      <c r="D997" s="1" t="n">
        <f aca="false">E997/100*42/5.825-F997</f>
        <v>0.951690987124464</v>
      </c>
      <c r="E997" s="0" t="n">
        <v>41.27</v>
      </c>
      <c r="F997" s="0" t="n">
        <v>2.024</v>
      </c>
      <c r="J997" s="0" t="str">
        <f aca="false">IF(OR(MONTH(C997)&lt;=3,MONTH(C997)&gt;=10),"Oct-Mar","Apr-Sep")</f>
        <v>Apr-Sep</v>
      </c>
    </row>
    <row r="998" customFormat="false" ht="12.75" hidden="false" customHeight="false" outlineLevel="0" collapsed="false">
      <c r="B998" s="3" t="e">
        <f aca="false">WEEKNUM(C998)&amp;"-"&amp;YEAR(C998)</f>
        <v>#VALUE!</v>
      </c>
      <c r="C998" s="4" t="n">
        <v>36258</v>
      </c>
      <c r="D998" s="1" t="n">
        <f aca="false">E998/100*42/5.825-F998</f>
        <v>0.87568669527897</v>
      </c>
      <c r="E998" s="0" t="n">
        <v>40.84</v>
      </c>
      <c r="F998" s="0" t="n">
        <v>2.069</v>
      </c>
      <c r="J998" s="0" t="str">
        <f aca="false">IF(OR(MONTH(C998)&lt;=3,MONTH(C998)&gt;=10),"Oct-Mar","Apr-Sep")</f>
        <v>Apr-Sep</v>
      </c>
    </row>
    <row r="999" customFormat="false" ht="12.75" hidden="false" customHeight="false" outlineLevel="0" collapsed="false">
      <c r="B999" s="3" t="e">
        <f aca="false">WEEKNUM(C999)&amp;"-"&amp;YEAR(C999)</f>
        <v>#VALUE!</v>
      </c>
      <c r="C999" s="4" t="n">
        <v>36259</v>
      </c>
      <c r="D999" s="1" t="n">
        <f aca="false">E999/100*42/5.825-F999</f>
        <v>0.96549356223176</v>
      </c>
      <c r="E999" s="0" t="n">
        <v>42.46</v>
      </c>
      <c r="F999" s="0" t="n">
        <v>2.096</v>
      </c>
      <c r="J999" s="0" t="str">
        <f aca="false">IF(OR(MONTH(C999)&lt;=3,MONTH(C999)&gt;=10),"Oct-Mar","Apr-Sep")</f>
        <v>Apr-Sep</v>
      </c>
    </row>
    <row r="1000" customFormat="false" ht="12.75" hidden="false" customHeight="false" outlineLevel="0" collapsed="false">
      <c r="B1000" s="3" t="e">
        <f aca="false">WEEKNUM(C1000)&amp;"-"&amp;YEAR(C1000)</f>
        <v>#VALUE!</v>
      </c>
      <c r="C1000" s="4" t="n">
        <v>36262</v>
      </c>
      <c r="D1000" s="1" t="n">
        <f aca="false">E1000/100*42/5.825-F1000</f>
        <v>0.90032618025751</v>
      </c>
      <c r="E1000" s="0" t="n">
        <v>42</v>
      </c>
      <c r="F1000" s="0" t="n">
        <v>2.128</v>
      </c>
      <c r="J1000" s="0" t="str">
        <f aca="false">IF(OR(MONTH(C1000)&lt;=3,MONTH(C1000)&gt;=10),"Oct-Mar","Apr-Sep")</f>
        <v>Apr-Sep</v>
      </c>
    </row>
    <row r="1001" customFormat="false" ht="12.75" hidden="false" customHeight="false" outlineLevel="0" collapsed="false">
      <c r="B1001" s="3" t="e">
        <f aca="false">WEEKNUM(C1001)&amp;"-"&amp;YEAR(C1001)</f>
        <v>#VALUE!</v>
      </c>
      <c r="C1001" s="4" t="n">
        <v>36263</v>
      </c>
      <c r="D1001" s="1" t="n">
        <f aca="false">E1001/100*42/5.825-F1001</f>
        <v>0.950008583690987</v>
      </c>
      <c r="E1001" s="0" t="n">
        <v>42.8</v>
      </c>
      <c r="F1001" s="0" t="n">
        <v>2.136</v>
      </c>
      <c r="J1001" s="0" t="str">
        <f aca="false">IF(OR(MONTH(C1001)&lt;=3,MONTH(C1001)&gt;=10),"Oct-Mar","Apr-Sep")</f>
        <v>Apr-Sep</v>
      </c>
    </row>
    <row r="1002" customFormat="false" ht="12.75" hidden="false" customHeight="false" outlineLevel="0" collapsed="false">
      <c r="B1002" s="3" t="e">
        <f aca="false">WEEKNUM(C1002)&amp;"-"&amp;YEAR(C1002)</f>
        <v>#VALUE!</v>
      </c>
      <c r="C1002" s="4" t="n">
        <v>36264</v>
      </c>
      <c r="D1002" s="1" t="n">
        <f aca="false">E1002/100*42/5.825-F1002</f>
        <v>0.943141630901287</v>
      </c>
      <c r="E1002" s="0" t="n">
        <v>42.15</v>
      </c>
      <c r="F1002" s="0" t="n">
        <v>2.096</v>
      </c>
      <c r="J1002" s="0" t="str">
        <f aca="false">IF(OR(MONTH(C1002)&lt;=3,MONTH(C1002)&gt;=10),"Oct-Mar","Apr-Sep")</f>
        <v>Apr-Sep</v>
      </c>
    </row>
    <row r="1003" customFormat="false" ht="12.75" hidden="false" customHeight="false" outlineLevel="0" collapsed="false">
      <c r="B1003" s="3" t="e">
        <f aca="false">WEEKNUM(C1003)&amp;"-"&amp;YEAR(C1003)</f>
        <v>#VALUE!</v>
      </c>
      <c r="C1003" s="4" t="n">
        <v>36265</v>
      </c>
      <c r="D1003" s="1" t="n">
        <f aca="false">E1003/100*42/5.825-F1003</f>
        <v>0.947566523605151</v>
      </c>
      <c r="E1003" s="0" t="n">
        <v>42.78</v>
      </c>
      <c r="F1003" s="0" t="n">
        <v>2.137</v>
      </c>
      <c r="J1003" s="0" t="str">
        <f aca="false">IF(OR(MONTH(C1003)&lt;=3,MONTH(C1003)&gt;=10),"Oct-Mar","Apr-Sep")</f>
        <v>Apr-Sep</v>
      </c>
    </row>
    <row r="1004" customFormat="false" ht="12.75" hidden="false" customHeight="false" outlineLevel="0" collapsed="false">
      <c r="B1004" s="3" t="e">
        <f aca="false">WEEKNUM(C1004)&amp;"-"&amp;YEAR(C1004)</f>
        <v>#VALUE!</v>
      </c>
      <c r="C1004" s="4" t="n">
        <v>36266</v>
      </c>
      <c r="D1004" s="1" t="n">
        <f aca="false">E1004/100*42/5.825-F1004</f>
        <v>0.999502145922747</v>
      </c>
      <c r="E1004" s="0" t="n">
        <v>43.32</v>
      </c>
      <c r="F1004" s="0" t="n">
        <v>2.124</v>
      </c>
      <c r="J1004" s="0" t="str">
        <f aca="false">IF(OR(MONTH(C1004)&lt;=3,MONTH(C1004)&gt;=10),"Oct-Mar","Apr-Sep")</f>
        <v>Apr-Sep</v>
      </c>
    </row>
    <row r="1005" customFormat="false" ht="12.75" hidden="false" customHeight="false" outlineLevel="0" collapsed="false">
      <c r="B1005" s="3" t="e">
        <f aca="false">WEEKNUM(C1005)&amp;"-"&amp;YEAR(C1005)</f>
        <v>#VALUE!</v>
      </c>
      <c r="C1005" s="4" t="n">
        <v>36269</v>
      </c>
      <c r="D1005" s="1" t="n">
        <f aca="false">E1005/100*42/5.825-F1005</f>
        <v>0.981901287553649</v>
      </c>
      <c r="E1005" s="0" t="n">
        <v>43.7</v>
      </c>
      <c r="F1005" s="0" t="n">
        <v>2.169</v>
      </c>
      <c r="J1005" s="0" t="str">
        <f aca="false">IF(OR(MONTH(C1005)&lt;=3,MONTH(C1005)&gt;=10),"Oct-Mar","Apr-Sep")</f>
        <v>Apr-Sep</v>
      </c>
    </row>
    <row r="1006" customFormat="false" ht="12.75" hidden="false" customHeight="false" outlineLevel="0" collapsed="false">
      <c r="B1006" s="3" t="e">
        <f aca="false">WEEKNUM(C1006)&amp;"-"&amp;YEAR(C1006)</f>
        <v>#VALUE!</v>
      </c>
      <c r="C1006" s="4" t="n">
        <v>36270</v>
      </c>
      <c r="D1006" s="1" t="n">
        <f aca="false">E1006/100*42/5.825-F1006</f>
        <v>0.934077253218884</v>
      </c>
      <c r="E1006" s="0" t="n">
        <v>42.69</v>
      </c>
      <c r="F1006" s="0" t="n">
        <v>2.144</v>
      </c>
      <c r="J1006" s="0" t="str">
        <f aca="false">IF(OR(MONTH(C1006)&lt;=3,MONTH(C1006)&gt;=10),"Oct-Mar","Apr-Sep")</f>
        <v>Apr-Sep</v>
      </c>
    </row>
    <row r="1007" customFormat="false" ht="12.75" hidden="false" customHeight="false" outlineLevel="0" collapsed="false">
      <c r="B1007" s="3" t="e">
        <f aca="false">WEEKNUM(C1007)&amp;"-"&amp;YEAR(C1007)</f>
        <v>#VALUE!</v>
      </c>
      <c r="C1007" s="4" t="n">
        <v>36271</v>
      </c>
      <c r="D1007" s="1" t="n">
        <f aca="false">E1007/100*42/5.825-F1007</f>
        <v>0.964643776824035</v>
      </c>
      <c r="E1007" s="0" t="n">
        <v>43.53</v>
      </c>
      <c r="F1007" s="0" t="n">
        <v>2.174</v>
      </c>
      <c r="J1007" s="0" t="str">
        <f aca="false">IF(OR(MONTH(C1007)&lt;=3,MONTH(C1007)&gt;=10),"Oct-Mar","Apr-Sep")</f>
        <v>Apr-Sep</v>
      </c>
    </row>
    <row r="1008" customFormat="false" ht="12.75" hidden="false" customHeight="false" outlineLevel="0" collapsed="false">
      <c r="B1008" s="3" t="e">
        <f aca="false">WEEKNUM(C1008)&amp;"-"&amp;YEAR(C1008)</f>
        <v>#VALUE!</v>
      </c>
      <c r="C1008" s="4" t="n">
        <v>36272</v>
      </c>
      <c r="D1008" s="1" t="n">
        <f aca="false">E1008/100*42/5.825-F1008</f>
        <v>0.956184549356223</v>
      </c>
      <c r="E1008" s="0" t="n">
        <v>44.12</v>
      </c>
      <c r="F1008" s="0" t="n">
        <v>2.225</v>
      </c>
      <c r="J1008" s="0" t="str">
        <f aca="false">IF(OR(MONTH(C1008)&lt;=3,MONTH(C1008)&gt;=10),"Oct-Mar","Apr-Sep")</f>
        <v>Apr-Sep</v>
      </c>
    </row>
    <row r="1009" customFormat="false" ht="12.75" hidden="false" customHeight="false" outlineLevel="0" collapsed="false">
      <c r="B1009" s="3" t="e">
        <f aca="false">WEEKNUM(C1009)&amp;"-"&amp;YEAR(C1009)</f>
        <v>#VALUE!</v>
      </c>
      <c r="C1009" s="4" t="n">
        <v>36273</v>
      </c>
      <c r="D1009" s="1" t="n">
        <f aca="false">E1009/100*42/5.825-F1009</f>
        <v>0.904712446351931</v>
      </c>
      <c r="E1009" s="0" t="n">
        <v>43.42</v>
      </c>
      <c r="F1009" s="0" t="n">
        <v>2.226</v>
      </c>
      <c r="J1009" s="0" t="str">
        <f aca="false">IF(OR(MONTH(C1009)&lt;=3,MONTH(C1009)&gt;=10),"Oct-Mar","Apr-Sep")</f>
        <v>Apr-Sep</v>
      </c>
    </row>
    <row r="1010" customFormat="false" ht="12.75" hidden="false" customHeight="false" outlineLevel="0" collapsed="false">
      <c r="B1010" s="3" t="e">
        <f aca="false">WEEKNUM(C1010)&amp;"-"&amp;YEAR(C1010)</f>
        <v>#VALUE!</v>
      </c>
      <c r="C1010" s="4" t="n">
        <v>36276</v>
      </c>
      <c r="D1010" s="1" t="n">
        <f aca="false">E1010/100*42/5.825-F1010</f>
        <v>0.782682403433477</v>
      </c>
      <c r="E1010" s="0" t="n">
        <v>42.74</v>
      </c>
      <c r="F1010" s="0" t="n">
        <v>2.299</v>
      </c>
      <c r="J1010" s="0" t="str">
        <f aca="false">IF(OR(MONTH(C1010)&lt;=3,MONTH(C1010)&gt;=10),"Oct-Mar","Apr-Sep")</f>
        <v>Apr-Sep</v>
      </c>
    </row>
    <row r="1011" customFormat="false" ht="12.75" hidden="false" customHeight="false" outlineLevel="0" collapsed="false">
      <c r="B1011" s="3" t="e">
        <f aca="false">WEEKNUM(C1011)&amp;"-"&amp;YEAR(C1011)</f>
        <v>#VALUE!</v>
      </c>
      <c r="C1011" s="4" t="n">
        <v>36277</v>
      </c>
      <c r="D1011" s="1" t="n">
        <f aca="false">E1011/100*42/5.825-F1011</f>
        <v>0.773034334763949</v>
      </c>
      <c r="E1011" s="0" t="n">
        <v>43.05</v>
      </c>
      <c r="F1011" s="0" t="n">
        <v>2.331</v>
      </c>
      <c r="J1011" s="0" t="str">
        <f aca="false">IF(OR(MONTH(C1011)&lt;=3,MONTH(C1011)&gt;=10),"Oct-Mar","Apr-Sep")</f>
        <v>Apr-Sep</v>
      </c>
    </row>
    <row r="1012" customFormat="false" ht="12.75" hidden="false" customHeight="false" outlineLevel="0" collapsed="false">
      <c r="B1012" s="3" t="e">
        <f aca="false">WEEKNUM(C1012)&amp;"-"&amp;YEAR(C1012)</f>
        <v>#VALUE!</v>
      </c>
      <c r="C1012" s="4" t="n">
        <v>36278</v>
      </c>
      <c r="D1012" s="1" t="n">
        <f aca="false">E1012/100*42/5.825-F1012</f>
        <v>0.832463519313305</v>
      </c>
      <c r="E1012" s="0" t="n">
        <v>44.11</v>
      </c>
      <c r="F1012" s="0" t="n">
        <v>2.348</v>
      </c>
      <c r="J1012" s="0" t="str">
        <f aca="false">IF(OR(MONTH(C1012)&lt;=3,MONTH(C1012)&gt;=10),"Oct-Mar","Apr-Sep")</f>
        <v>Apr-Sep</v>
      </c>
    </row>
    <row r="1013" customFormat="false" ht="12.75" hidden="false" customHeight="false" outlineLevel="0" collapsed="false">
      <c r="B1013" s="3" t="e">
        <f aca="false">WEEKNUM(C1013)&amp;"-"&amp;YEAR(C1013)</f>
        <v>#VALUE!</v>
      </c>
      <c r="C1013" s="4" t="n">
        <v>36279</v>
      </c>
      <c r="D1013" s="1" t="n">
        <f aca="false">E1013/100*42/5.825-F1013</f>
        <v>0.890493562231759</v>
      </c>
      <c r="E1013" s="0" t="n">
        <v>44.79</v>
      </c>
      <c r="F1013" s="0" t="n">
        <v>2.339</v>
      </c>
      <c r="J1013" s="0" t="str">
        <f aca="false">IF(OR(MONTH(C1013)&lt;=3,MONTH(C1013)&gt;=10),"Oct-Mar","Apr-Sep")</f>
        <v>Apr-Sep</v>
      </c>
    </row>
    <row r="1014" customFormat="false" ht="12.75" hidden="false" customHeight="false" outlineLevel="0" collapsed="false">
      <c r="B1014" s="3" t="e">
        <f aca="false">WEEKNUM(C1014)&amp;"-"&amp;YEAR(C1014)</f>
        <v>#VALUE!</v>
      </c>
      <c r="C1014" s="4" t="n">
        <v>36280</v>
      </c>
      <c r="D1014" s="1" t="n">
        <f aca="false">E1014/100*42/5.825-F1014</f>
        <v>0.953420600858369</v>
      </c>
      <c r="E1014" s="0" t="n">
        <v>44.47</v>
      </c>
      <c r="F1014" s="0" t="n">
        <v>2.253</v>
      </c>
      <c r="J1014" s="0" t="str">
        <f aca="false">IF(OR(MONTH(C1014)&lt;=3,MONTH(C1014)&gt;=10),"Oct-Mar","Apr-Sep")</f>
        <v>Apr-Sep</v>
      </c>
    </row>
    <row r="1015" customFormat="false" ht="12.75" hidden="false" customHeight="false" outlineLevel="0" collapsed="false">
      <c r="B1015" s="3" t="e">
        <f aca="false">WEEKNUM(C1015)&amp;"-"&amp;YEAR(C1015)</f>
        <v>#VALUE!</v>
      </c>
      <c r="C1015" s="4" t="n">
        <v>36283</v>
      </c>
      <c r="D1015" s="1" t="n">
        <f aca="false">E1015/100*42/5.825-F1015</f>
        <v>0.986270386266094</v>
      </c>
      <c r="E1015" s="0" t="n">
        <v>45.73</v>
      </c>
      <c r="F1015" s="0" t="n">
        <v>2.311</v>
      </c>
      <c r="J1015" s="0" t="str">
        <f aca="false">IF(OR(MONTH(C1015)&lt;=3,MONTH(C1015)&gt;=10),"Oct-Mar","Apr-Sep")</f>
        <v>Apr-Sep</v>
      </c>
    </row>
    <row r="1016" customFormat="false" ht="12.75" hidden="false" customHeight="false" outlineLevel="0" collapsed="false">
      <c r="B1016" s="3" t="e">
        <f aca="false">WEEKNUM(C1016)&amp;"-"&amp;YEAR(C1016)</f>
        <v>#VALUE!</v>
      </c>
      <c r="C1016" s="4" t="n">
        <v>36284</v>
      </c>
      <c r="D1016" s="1" t="n">
        <f aca="false">E1016/100*42/5.825-F1016</f>
        <v>0.922407725321889</v>
      </c>
      <c r="E1016" s="0" t="n">
        <v>45.51</v>
      </c>
      <c r="F1016" s="0" t="n">
        <v>2.359</v>
      </c>
      <c r="J1016" s="0" t="str">
        <f aca="false">IF(OR(MONTH(C1016)&lt;=3,MONTH(C1016)&gt;=10),"Oct-Mar","Apr-Sep")</f>
        <v>Apr-Sep</v>
      </c>
    </row>
    <row r="1017" customFormat="false" ht="12.75" hidden="false" customHeight="false" outlineLevel="0" collapsed="false">
      <c r="B1017" s="3" t="e">
        <f aca="false">WEEKNUM(C1017)&amp;"-"&amp;YEAR(C1017)</f>
        <v>#VALUE!</v>
      </c>
      <c r="C1017" s="4" t="n">
        <v>36285</v>
      </c>
      <c r="D1017" s="1" t="n">
        <f aca="false">E1017/100*42/5.825-F1017</f>
        <v>0.942596566523605</v>
      </c>
      <c r="E1017" s="0" t="n">
        <v>45.79</v>
      </c>
      <c r="F1017" s="0" t="n">
        <v>2.359</v>
      </c>
      <c r="J1017" s="0" t="str">
        <f aca="false">IF(OR(MONTH(C1017)&lt;=3,MONTH(C1017)&gt;=10),"Oct-Mar","Apr-Sep")</f>
        <v>Apr-Sep</v>
      </c>
    </row>
    <row r="1018" customFormat="false" ht="12.75" hidden="false" customHeight="false" outlineLevel="0" collapsed="false">
      <c r="B1018" s="3" t="e">
        <f aca="false">WEEKNUM(C1018)&amp;"-"&amp;YEAR(C1018)</f>
        <v>#VALUE!</v>
      </c>
      <c r="C1018" s="4" t="n">
        <v>36286</v>
      </c>
      <c r="D1018" s="1" t="n">
        <f aca="false">E1018/100*42/5.825-F1018</f>
        <v>0.893394849785408</v>
      </c>
      <c r="E1018" s="0" t="n">
        <v>44.22</v>
      </c>
      <c r="F1018" s="0" t="n">
        <v>2.295</v>
      </c>
      <c r="J1018" s="0" t="str">
        <f aca="false">IF(OR(MONTH(C1018)&lt;=3,MONTH(C1018)&gt;=10),"Oct-Mar","Apr-Sep")</f>
        <v>Apr-Sep</v>
      </c>
    </row>
    <row r="1019" customFormat="false" ht="12.75" hidden="false" customHeight="false" outlineLevel="0" collapsed="false">
      <c r="B1019" s="3" t="e">
        <f aca="false">WEEKNUM(C1019)&amp;"-"&amp;YEAR(C1019)</f>
        <v>#VALUE!</v>
      </c>
      <c r="C1019" s="4" t="n">
        <v>36287</v>
      </c>
      <c r="D1019" s="1" t="n">
        <f aca="false">E1019/100*42/5.825-F1019</f>
        <v>0.84401287553648</v>
      </c>
      <c r="E1019" s="0" t="n">
        <v>43.23</v>
      </c>
      <c r="F1019" s="0" t="n">
        <v>2.273</v>
      </c>
      <c r="J1019" s="0" t="str">
        <f aca="false">IF(OR(MONTH(C1019)&lt;=3,MONTH(C1019)&gt;=10),"Oct-Mar","Apr-Sep")</f>
        <v>Apr-Sep</v>
      </c>
    </row>
    <row r="1020" customFormat="false" ht="12.75" hidden="false" customHeight="false" outlineLevel="0" collapsed="false">
      <c r="B1020" s="3" t="e">
        <f aca="false">WEEKNUM(C1020)&amp;"-"&amp;YEAR(C1020)</f>
        <v>#VALUE!</v>
      </c>
      <c r="C1020" s="4" t="n">
        <v>36290</v>
      </c>
      <c r="D1020" s="1" t="n">
        <f aca="false">E1020/100*42/5.825-F1020</f>
        <v>0.860437768240343</v>
      </c>
      <c r="E1020" s="0" t="n">
        <v>43.86</v>
      </c>
      <c r="F1020" s="0" t="n">
        <v>2.302</v>
      </c>
      <c r="J1020" s="0" t="str">
        <f aca="false">IF(OR(MONTH(C1020)&lt;=3,MONTH(C1020)&gt;=10),"Oct-Mar","Apr-Sep")</f>
        <v>Apr-Sep</v>
      </c>
    </row>
    <row r="1021" customFormat="false" ht="12.75" hidden="false" customHeight="false" outlineLevel="0" collapsed="false">
      <c r="B1021" s="3" t="e">
        <f aca="false">WEEKNUM(C1021)&amp;"-"&amp;YEAR(C1021)</f>
        <v>#VALUE!</v>
      </c>
      <c r="C1021" s="4" t="n">
        <v>36291</v>
      </c>
      <c r="D1021" s="1" t="n">
        <f aca="false">E1021/100*42/5.825-F1021</f>
        <v>0.870918454935623</v>
      </c>
      <c r="E1021" s="0" t="n">
        <v>43.09</v>
      </c>
      <c r="F1021" s="0" t="n">
        <v>2.236</v>
      </c>
      <c r="J1021" s="0" t="str">
        <f aca="false">IF(OR(MONTH(C1021)&lt;=3,MONTH(C1021)&gt;=10),"Oct-Mar","Apr-Sep")</f>
        <v>Apr-Sep</v>
      </c>
    </row>
    <row r="1022" customFormat="false" ht="12.75" hidden="false" customHeight="false" outlineLevel="0" collapsed="false">
      <c r="B1022" s="3" t="e">
        <f aca="false">WEEKNUM(C1022)&amp;"-"&amp;YEAR(C1022)</f>
        <v>#VALUE!</v>
      </c>
      <c r="C1022" s="4" t="n">
        <v>36292</v>
      </c>
      <c r="D1022" s="1" t="n">
        <f aca="false">E1022/100*42/5.825-F1022</f>
        <v>0.868330472103004</v>
      </c>
      <c r="E1022" s="0" t="n">
        <v>42.43</v>
      </c>
      <c r="F1022" s="0" t="n">
        <v>2.191</v>
      </c>
      <c r="J1022" s="0" t="str">
        <f aca="false">IF(OR(MONTH(C1022)&lt;=3,MONTH(C1022)&gt;=10),"Oct-Mar","Apr-Sep")</f>
        <v>Apr-Sep</v>
      </c>
    </row>
    <row r="1023" customFormat="false" ht="12.75" hidden="false" customHeight="false" outlineLevel="0" collapsed="false">
      <c r="B1023" s="3" t="e">
        <f aca="false">WEEKNUM(C1023)&amp;"-"&amp;YEAR(C1023)</f>
        <v>#VALUE!</v>
      </c>
      <c r="C1023" s="4" t="n">
        <v>36293</v>
      </c>
      <c r="D1023" s="1" t="n">
        <f aca="false">E1023/100*42/5.825-F1023</f>
        <v>0.859527896995708</v>
      </c>
      <c r="E1023" s="0" t="n">
        <v>43.57</v>
      </c>
      <c r="F1023" s="0" t="n">
        <v>2.282</v>
      </c>
      <c r="J1023" s="0" t="str">
        <f aca="false">IF(OR(MONTH(C1023)&lt;=3,MONTH(C1023)&gt;=10),"Oct-Mar","Apr-Sep")</f>
        <v>Apr-Sep</v>
      </c>
    </row>
    <row r="1024" customFormat="false" ht="12.75" hidden="false" customHeight="false" outlineLevel="0" collapsed="false">
      <c r="B1024" s="3" t="e">
        <f aca="false">WEEKNUM(C1024)&amp;"-"&amp;YEAR(C1024)</f>
        <v>#VALUE!</v>
      </c>
      <c r="C1024" s="4" t="n">
        <v>36294</v>
      </c>
      <c r="D1024" s="1" t="n">
        <f aca="false">E1024/100*42/5.825-F1024</f>
        <v>0.808824034334764</v>
      </c>
      <c r="E1024" s="0" t="n">
        <v>42.95</v>
      </c>
      <c r="F1024" s="0" t="n">
        <v>2.288</v>
      </c>
      <c r="J1024" s="0" t="str">
        <f aca="false">IF(OR(MONTH(C1024)&lt;=3,MONTH(C1024)&gt;=10),"Oct-Mar","Apr-Sep")</f>
        <v>Apr-Sep</v>
      </c>
    </row>
    <row r="1025" customFormat="false" ht="12.75" hidden="false" customHeight="false" outlineLevel="0" collapsed="false">
      <c r="B1025" s="3" t="e">
        <f aca="false">WEEKNUM(C1025)&amp;"-"&amp;YEAR(C1025)</f>
        <v>#VALUE!</v>
      </c>
      <c r="C1025" s="4" t="n">
        <v>36297</v>
      </c>
      <c r="D1025" s="1" t="n">
        <f aca="false">E1025/100*42/5.825-F1025</f>
        <v>0.71344635193133</v>
      </c>
      <c r="E1025" s="0" t="n">
        <v>42.39</v>
      </c>
      <c r="F1025" s="0" t="n">
        <v>2.343</v>
      </c>
      <c r="J1025" s="0" t="str">
        <f aca="false">IF(OR(MONTH(C1025)&lt;=3,MONTH(C1025)&gt;=10),"Oct-Mar","Apr-Sep")</f>
        <v>Apr-Sep</v>
      </c>
    </row>
    <row r="1026" customFormat="false" ht="12.75" hidden="false" customHeight="false" outlineLevel="0" collapsed="false">
      <c r="B1026" s="3" t="e">
        <f aca="false">WEEKNUM(C1026)&amp;"-"&amp;YEAR(C1026)</f>
        <v>#VALUE!</v>
      </c>
      <c r="C1026" s="4" t="n">
        <v>36298</v>
      </c>
      <c r="D1026" s="1" t="n">
        <f aca="false">E1026/100*42/5.825-F1026</f>
        <v>0.637261802575107</v>
      </c>
      <c r="E1026" s="0" t="n">
        <v>40.21</v>
      </c>
      <c r="F1026" s="0" t="n">
        <v>2.262</v>
      </c>
      <c r="J1026" s="0" t="str">
        <f aca="false">IF(OR(MONTH(C1026)&lt;=3,MONTH(C1026)&gt;=10),"Oct-Mar","Apr-Sep")</f>
        <v>Apr-Sep</v>
      </c>
    </row>
    <row r="1027" customFormat="false" ht="12.75" hidden="false" customHeight="false" outlineLevel="0" collapsed="false">
      <c r="B1027" s="3" t="e">
        <f aca="false">WEEKNUM(C1027)&amp;"-"&amp;YEAR(C1027)</f>
        <v>#VALUE!</v>
      </c>
      <c r="C1027" s="4" t="n">
        <v>36299</v>
      </c>
      <c r="D1027" s="1" t="n">
        <f aca="false">E1027/100*42/5.825-F1027</f>
        <v>0.620025751072961</v>
      </c>
      <c r="E1027" s="0" t="n">
        <v>39.86</v>
      </c>
      <c r="F1027" s="0" t="n">
        <v>2.254</v>
      </c>
      <c r="J1027" s="0" t="str">
        <f aca="false">IF(OR(MONTH(C1027)&lt;=3,MONTH(C1027)&gt;=10),"Oct-Mar","Apr-Sep")</f>
        <v>Apr-Sep</v>
      </c>
    </row>
    <row r="1028" customFormat="false" ht="12.75" hidden="false" customHeight="false" outlineLevel="0" collapsed="false">
      <c r="B1028" s="3" t="e">
        <f aca="false">WEEKNUM(C1028)&amp;"-"&amp;YEAR(C1028)</f>
        <v>#VALUE!</v>
      </c>
      <c r="C1028" s="4" t="n">
        <v>36300</v>
      </c>
      <c r="D1028" s="1" t="n">
        <f aca="false">E1028/100*42/5.825-F1028</f>
        <v>0.650978540772532</v>
      </c>
      <c r="E1028" s="0" t="n">
        <v>39.79</v>
      </c>
      <c r="F1028" s="0" t="n">
        <v>2.218</v>
      </c>
      <c r="J1028" s="0" t="str">
        <f aca="false">IF(OR(MONTH(C1028)&lt;=3,MONTH(C1028)&gt;=10),"Oct-Mar","Apr-Sep")</f>
        <v>Apr-Sep</v>
      </c>
    </row>
    <row r="1029" customFormat="false" ht="12.75" hidden="false" customHeight="false" outlineLevel="0" collapsed="false">
      <c r="B1029" s="3" t="e">
        <f aca="false">WEEKNUM(C1029)&amp;"-"&amp;YEAR(C1029)</f>
        <v>#VALUE!</v>
      </c>
      <c r="C1029" s="4" t="n">
        <v>36301</v>
      </c>
      <c r="D1029" s="1" t="n">
        <f aca="false">E1029/100*42/5.825-F1029</f>
        <v>0.698776824034334</v>
      </c>
      <c r="E1029" s="0" t="n">
        <v>40.55</v>
      </c>
      <c r="F1029" s="0" t="n">
        <v>2.225</v>
      </c>
      <c r="J1029" s="0" t="str">
        <f aca="false">IF(OR(MONTH(C1029)&lt;=3,MONTH(C1029)&gt;=10),"Oct-Mar","Apr-Sep")</f>
        <v>Apr-Sep</v>
      </c>
    </row>
    <row r="1030" customFormat="false" ht="12.75" hidden="false" customHeight="false" outlineLevel="0" collapsed="false">
      <c r="B1030" s="3" t="e">
        <f aca="false">WEEKNUM(C1030)&amp;"-"&amp;YEAR(C1030)</f>
        <v>#VALUE!</v>
      </c>
      <c r="C1030" s="4" t="n">
        <v>36304</v>
      </c>
      <c r="D1030" s="1" t="n">
        <f aca="false">E1030/100*42/5.825-F1030</f>
        <v>0.707399141630901</v>
      </c>
      <c r="E1030" s="0" t="n">
        <v>39.99</v>
      </c>
      <c r="F1030" s="0" t="n">
        <v>2.176</v>
      </c>
      <c r="J1030" s="0" t="str">
        <f aca="false">IF(OR(MONTH(C1030)&lt;=3,MONTH(C1030)&gt;=10),"Oct-Mar","Apr-Sep")</f>
        <v>Apr-Sep</v>
      </c>
    </row>
    <row r="1031" customFormat="false" ht="12.75" hidden="false" customHeight="false" outlineLevel="0" collapsed="false">
      <c r="B1031" s="3" t="e">
        <f aca="false">WEEKNUM(C1031)&amp;"-"&amp;YEAR(C1031)</f>
        <v>#VALUE!</v>
      </c>
      <c r="C1031" s="4" t="n">
        <v>36305</v>
      </c>
      <c r="D1031" s="1" t="n">
        <f aca="false">E1031/100*42/5.825-F1031</f>
        <v>0.70719313304721</v>
      </c>
      <c r="E1031" s="0" t="n">
        <v>40.32</v>
      </c>
      <c r="F1031" s="0" t="n">
        <v>2.2</v>
      </c>
      <c r="J1031" s="0" t="str">
        <f aca="false">IF(OR(MONTH(C1031)&lt;=3,MONTH(C1031)&gt;=10),"Oct-Mar","Apr-Sep")</f>
        <v>Apr-Sep</v>
      </c>
    </row>
    <row r="1032" customFormat="false" ht="12.75" hidden="false" customHeight="false" outlineLevel="0" collapsed="false">
      <c r="B1032" s="3" t="e">
        <f aca="false">WEEKNUM(C1032)&amp;"-"&amp;YEAR(C1032)</f>
        <v>#VALUE!</v>
      </c>
      <c r="C1032" s="4" t="n">
        <v>36306</v>
      </c>
      <c r="D1032" s="1" t="n">
        <f aca="false">E1032/100*42/5.825-F1032</f>
        <v>0.684798283261802</v>
      </c>
      <c r="E1032" s="0" t="n">
        <v>40.37</v>
      </c>
      <c r="F1032" s="0" t="n">
        <v>2.226</v>
      </c>
      <c r="J1032" s="0" t="str">
        <f aca="false">IF(OR(MONTH(C1032)&lt;=3,MONTH(C1032)&gt;=10),"Oct-Mar","Apr-Sep")</f>
        <v>Apr-Sep</v>
      </c>
    </row>
    <row r="1033" customFormat="false" ht="12.75" hidden="false" customHeight="false" outlineLevel="0" collapsed="false">
      <c r="B1033" s="3" t="e">
        <f aca="false">WEEKNUM(C1033)&amp;"-"&amp;YEAR(C1033)</f>
        <v>#VALUE!</v>
      </c>
      <c r="C1033" s="4" t="n">
        <v>36307</v>
      </c>
      <c r="D1033" s="1" t="n">
        <f aca="false">E1033/100*42/5.825-F1033</f>
        <v>0.620145922746781</v>
      </c>
      <c r="E1033" s="0" t="n">
        <v>40.25</v>
      </c>
      <c r="F1033" s="0" t="n">
        <v>2.282</v>
      </c>
      <c r="J1033" s="0" t="str">
        <f aca="false">IF(OR(MONTH(C1033)&lt;=3,MONTH(C1033)&gt;=10),"Oct-Mar","Apr-Sep")</f>
        <v>Apr-Sep</v>
      </c>
    </row>
    <row r="1034" customFormat="false" ht="12.75" hidden="false" customHeight="false" outlineLevel="0" collapsed="false">
      <c r="B1034" s="3" t="e">
        <f aca="false">WEEKNUM(C1034)&amp;"-"&amp;YEAR(C1034)</f>
        <v>#VALUE!</v>
      </c>
      <c r="C1034" s="4" t="n">
        <v>36308</v>
      </c>
      <c r="D1034" s="1" t="n">
        <f aca="false">E1034/100*42/5.825-F1034</f>
        <v>0.485021459227468</v>
      </c>
      <c r="E1034" s="0" t="n">
        <v>39.43</v>
      </c>
      <c r="F1034" s="0" t="n">
        <v>2.358</v>
      </c>
      <c r="J1034" s="0" t="str">
        <f aca="false">IF(OR(MONTH(C1034)&lt;=3,MONTH(C1034)&gt;=10),"Oct-Mar","Apr-Sep")</f>
        <v>Apr-Sep</v>
      </c>
    </row>
    <row r="1035" customFormat="false" ht="12.75" hidden="false" customHeight="false" outlineLevel="0" collapsed="false">
      <c r="B1035" s="3" t="e">
        <f aca="false">WEEKNUM(C1035)&amp;"-"&amp;YEAR(C1035)</f>
        <v>#VALUE!</v>
      </c>
      <c r="C1035" s="4" t="n">
        <v>36312</v>
      </c>
      <c r="D1035" s="1" t="n">
        <f aca="false">E1035/100*42/5.825-F1035</f>
        <v>0.478390557939915</v>
      </c>
      <c r="E1035" s="0" t="n">
        <v>39.13</v>
      </c>
      <c r="F1035" s="0" t="n">
        <v>2.343</v>
      </c>
      <c r="J1035" s="0" t="str">
        <f aca="false">IF(OR(MONTH(C1035)&lt;=3,MONTH(C1035)&gt;=10),"Oct-Mar","Apr-Sep")</f>
        <v>Apr-Sep</v>
      </c>
    </row>
    <row r="1036" customFormat="false" ht="12.75" hidden="false" customHeight="false" outlineLevel="0" collapsed="false">
      <c r="B1036" s="3" t="e">
        <f aca="false">WEEKNUM(C1036)&amp;"-"&amp;YEAR(C1036)</f>
        <v>#VALUE!</v>
      </c>
      <c r="C1036" s="4" t="n">
        <v>36313</v>
      </c>
      <c r="D1036" s="1" t="n">
        <f aca="false">E1036/100*42/5.825-F1036</f>
        <v>0.49081974248927</v>
      </c>
      <c r="E1036" s="0" t="n">
        <v>40.19</v>
      </c>
      <c r="F1036" s="0" t="n">
        <v>2.407</v>
      </c>
      <c r="J1036" s="0" t="str">
        <f aca="false">IF(OR(MONTH(C1036)&lt;=3,MONTH(C1036)&gt;=10),"Oct-Mar","Apr-Sep")</f>
        <v>Apr-Sep</v>
      </c>
    </row>
    <row r="1037" customFormat="false" ht="12.75" hidden="false" customHeight="false" outlineLevel="0" collapsed="false">
      <c r="B1037" s="3" t="e">
        <f aca="false">WEEKNUM(C1037)&amp;"-"&amp;YEAR(C1037)</f>
        <v>#VALUE!</v>
      </c>
      <c r="C1037" s="4" t="n">
        <v>36314</v>
      </c>
      <c r="D1037" s="1" t="n">
        <f aca="false">E1037/100*42/5.825-F1037</f>
        <v>0.467652360515021</v>
      </c>
      <c r="E1037" s="0" t="n">
        <v>39.73</v>
      </c>
      <c r="F1037" s="0" t="n">
        <v>2.397</v>
      </c>
      <c r="J1037" s="0" t="str">
        <f aca="false">IF(OR(MONTH(C1037)&lt;=3,MONTH(C1037)&gt;=10),"Oct-Mar","Apr-Sep")</f>
        <v>Apr-Sep</v>
      </c>
    </row>
    <row r="1038" customFormat="false" ht="12.75" hidden="false" customHeight="false" outlineLevel="0" collapsed="false">
      <c r="B1038" s="3" t="e">
        <f aca="false">WEEKNUM(C1038)&amp;"-"&amp;YEAR(C1038)</f>
        <v>#VALUE!</v>
      </c>
      <c r="C1038" s="4" t="n">
        <v>36315</v>
      </c>
      <c r="D1038" s="1" t="n">
        <f aca="false">E1038/100*42/5.825-F1038</f>
        <v>0.540133047210301</v>
      </c>
      <c r="E1038" s="0" t="n">
        <v>41.29</v>
      </c>
      <c r="F1038" s="0" t="n">
        <v>2.437</v>
      </c>
      <c r="J1038" s="0" t="str">
        <f aca="false">IF(OR(MONTH(C1038)&lt;=3,MONTH(C1038)&gt;=10),"Oct-Mar","Apr-Sep")</f>
        <v>Apr-Sep</v>
      </c>
    </row>
    <row r="1039" customFormat="false" ht="12.75" hidden="false" customHeight="false" outlineLevel="0" collapsed="false">
      <c r="B1039" s="3" t="e">
        <f aca="false">WEEKNUM(C1039)&amp;"-"&amp;YEAR(C1039)</f>
        <v>#VALUE!</v>
      </c>
      <c r="C1039" s="4" t="n">
        <v>36318</v>
      </c>
      <c r="D1039" s="1" t="n">
        <f aca="false">E1039/100*42/5.825-F1039</f>
        <v>0.613725321888412</v>
      </c>
      <c r="E1039" s="0" t="n">
        <v>42.38</v>
      </c>
      <c r="F1039" s="0" t="n">
        <v>2.442</v>
      </c>
      <c r="J1039" s="0" t="str">
        <f aca="false">IF(OR(MONTH(C1039)&lt;=3,MONTH(C1039)&gt;=10),"Oct-Mar","Apr-Sep")</f>
        <v>Apr-Sep</v>
      </c>
    </row>
    <row r="1040" customFormat="false" ht="12.75" hidden="false" customHeight="false" outlineLevel="0" collapsed="false">
      <c r="B1040" s="3" t="e">
        <f aca="false">WEEKNUM(C1040)&amp;"-"&amp;YEAR(C1040)</f>
        <v>#VALUE!</v>
      </c>
      <c r="C1040" s="4" t="n">
        <v>36319</v>
      </c>
      <c r="D1040" s="1" t="n">
        <f aca="false">E1040/100*42/5.825-F1040</f>
        <v>0.638931330472103</v>
      </c>
      <c r="E1040" s="0" t="n">
        <v>42.05</v>
      </c>
      <c r="F1040" s="0" t="n">
        <v>2.393</v>
      </c>
      <c r="J1040" s="0" t="str">
        <f aca="false">IF(OR(MONTH(C1040)&lt;=3,MONTH(C1040)&gt;=10),"Oct-Mar","Apr-Sep")</f>
        <v>Apr-Sep</v>
      </c>
    </row>
    <row r="1041" customFormat="false" ht="12.75" hidden="false" customHeight="false" outlineLevel="0" collapsed="false">
      <c r="B1041" s="3" t="e">
        <f aca="false">WEEKNUM(C1041)&amp;"-"&amp;YEAR(C1041)</f>
        <v>#VALUE!</v>
      </c>
      <c r="C1041" s="4" t="n">
        <v>36320</v>
      </c>
      <c r="D1041" s="1" t="n">
        <f aca="false">E1041/100*42/5.825-F1041</f>
        <v>0.635381974248927</v>
      </c>
      <c r="E1041" s="0" t="n">
        <v>42.93</v>
      </c>
      <c r="F1041" s="0" t="n">
        <v>2.46</v>
      </c>
      <c r="J1041" s="0" t="str">
        <f aca="false">IF(OR(MONTH(C1041)&lt;=3,MONTH(C1041)&gt;=10),"Oct-Mar","Apr-Sep")</f>
        <v>Apr-Sep</v>
      </c>
    </row>
    <row r="1042" customFormat="false" ht="12.75" hidden="false" customHeight="false" outlineLevel="0" collapsed="false">
      <c r="B1042" s="3" t="e">
        <f aca="false">WEEKNUM(C1042)&amp;"-"&amp;YEAR(C1042)</f>
        <v>#VALUE!</v>
      </c>
      <c r="C1042" s="4" t="n">
        <v>36321</v>
      </c>
      <c r="D1042" s="1" t="n">
        <f aca="false">E1042/100*42/5.825-F1042</f>
        <v>0.726682403433477</v>
      </c>
      <c r="E1042" s="0" t="n">
        <v>42.74</v>
      </c>
      <c r="F1042" s="0" t="n">
        <v>2.355</v>
      </c>
      <c r="J1042" s="0" t="str">
        <f aca="false">IF(OR(MONTH(C1042)&lt;=3,MONTH(C1042)&gt;=10),"Oct-Mar","Apr-Sep")</f>
        <v>Apr-Sep</v>
      </c>
    </row>
    <row r="1043" customFormat="false" ht="12.75" hidden="false" customHeight="false" outlineLevel="0" collapsed="false">
      <c r="B1043" s="3" t="e">
        <f aca="false">WEEKNUM(C1043)&amp;"-"&amp;YEAR(C1043)</f>
        <v>#VALUE!</v>
      </c>
      <c r="C1043" s="4" t="n">
        <v>36322</v>
      </c>
      <c r="D1043" s="1" t="n">
        <f aca="false">E1043/100*42/5.825-F1043</f>
        <v>0.855098712446352</v>
      </c>
      <c r="E1043" s="0" t="n">
        <v>44.84</v>
      </c>
      <c r="F1043" s="0" t="n">
        <v>2.378</v>
      </c>
      <c r="J1043" s="0" t="str">
        <f aca="false">IF(OR(MONTH(C1043)&lt;=3,MONTH(C1043)&gt;=10),"Oct-Mar","Apr-Sep")</f>
        <v>Apr-Sep</v>
      </c>
    </row>
    <row r="1044" customFormat="false" ht="12.75" hidden="false" customHeight="false" outlineLevel="0" collapsed="false">
      <c r="B1044" s="3" t="e">
        <f aca="false">WEEKNUM(C1044)&amp;"-"&amp;YEAR(C1044)</f>
        <v>#VALUE!</v>
      </c>
      <c r="C1044" s="4" t="n">
        <v>36325</v>
      </c>
      <c r="D1044" s="1" t="n">
        <f aca="false">E1044/100*42/5.825-F1044</f>
        <v>0.882729613733906</v>
      </c>
      <c r="E1044" s="0" t="n">
        <v>45.14</v>
      </c>
      <c r="F1044" s="0" t="n">
        <v>2.372</v>
      </c>
      <c r="J1044" s="0" t="str">
        <f aca="false">IF(OR(MONTH(C1044)&lt;=3,MONTH(C1044)&gt;=10),"Oct-Mar","Apr-Sep")</f>
        <v>Apr-Sep</v>
      </c>
    </row>
    <row r="1045" customFormat="false" ht="12.75" hidden="false" customHeight="false" outlineLevel="0" collapsed="false">
      <c r="B1045" s="3" t="e">
        <f aca="false">WEEKNUM(C1045)&amp;"-"&amp;YEAR(C1045)</f>
        <v>#VALUE!</v>
      </c>
      <c r="C1045" s="4" t="n">
        <v>36326</v>
      </c>
      <c r="D1045" s="1" t="n">
        <f aca="false">E1045/100*42/5.825-F1045</f>
        <v>0.956227467811159</v>
      </c>
      <c r="E1045" s="0" t="n">
        <v>46.09</v>
      </c>
      <c r="F1045" s="0" t="n">
        <v>2.367</v>
      </c>
      <c r="J1045" s="0" t="str">
        <f aca="false">IF(OR(MONTH(C1045)&lt;=3,MONTH(C1045)&gt;=10),"Oct-Mar","Apr-Sep")</f>
        <v>Apr-Sep</v>
      </c>
    </row>
    <row r="1046" customFormat="false" ht="12.75" hidden="false" customHeight="false" outlineLevel="0" collapsed="false">
      <c r="B1046" s="3" t="e">
        <f aca="false">WEEKNUM(C1046)&amp;"-"&amp;YEAR(C1046)</f>
        <v>#VALUE!</v>
      </c>
      <c r="C1046" s="4" t="n">
        <v>36327</v>
      </c>
      <c r="D1046" s="1" t="n">
        <f aca="false">E1046/100*42/5.825-F1046</f>
        <v>0.867884120171674</v>
      </c>
      <c r="E1046" s="0" t="n">
        <v>44.31</v>
      </c>
      <c r="F1046" s="0" t="n">
        <v>2.327</v>
      </c>
      <c r="J1046" s="0" t="str">
        <f aca="false">IF(OR(MONTH(C1046)&lt;=3,MONTH(C1046)&gt;=10),"Oct-Mar","Apr-Sep")</f>
        <v>Apr-Sep</v>
      </c>
    </row>
    <row r="1047" customFormat="false" ht="12.75" hidden="false" customHeight="false" outlineLevel="0" collapsed="false">
      <c r="B1047" s="3" t="e">
        <f aca="false">WEEKNUM(C1047)&amp;"-"&amp;YEAR(C1047)</f>
        <v>#VALUE!</v>
      </c>
      <c r="C1047" s="4" t="n">
        <v>36328</v>
      </c>
      <c r="D1047" s="1" t="n">
        <f aca="false">E1047/100*42/5.825-F1047</f>
        <v>0.987034334763949</v>
      </c>
      <c r="E1047" s="0" t="n">
        <v>45.38</v>
      </c>
      <c r="F1047" s="0" t="n">
        <v>2.285</v>
      </c>
      <c r="J1047" s="0" t="str">
        <f aca="false">IF(OR(MONTH(C1047)&lt;=3,MONTH(C1047)&gt;=10),"Oct-Mar","Apr-Sep")</f>
        <v>Apr-Sep</v>
      </c>
    </row>
    <row r="1048" customFormat="false" ht="12.75" hidden="false" customHeight="false" outlineLevel="0" collapsed="false">
      <c r="B1048" s="3" t="e">
        <f aca="false">WEEKNUM(C1048)&amp;"-"&amp;YEAR(C1048)</f>
        <v>#VALUE!</v>
      </c>
      <c r="C1048" s="4" t="n">
        <v>36329</v>
      </c>
      <c r="D1048" s="1" t="n">
        <f aca="false">E1048/100*42/5.825-F1048</f>
        <v>0.898420600858369</v>
      </c>
      <c r="E1048" s="0" t="n">
        <v>44.47</v>
      </c>
      <c r="F1048" s="0" t="n">
        <v>2.308</v>
      </c>
      <c r="J1048" s="0" t="str">
        <f aca="false">IF(OR(MONTH(C1048)&lt;=3,MONTH(C1048)&gt;=10),"Oct-Mar","Apr-Sep")</f>
        <v>Apr-Sep</v>
      </c>
    </row>
    <row r="1049" customFormat="false" ht="12.75" hidden="false" customHeight="false" outlineLevel="0" collapsed="false">
      <c r="B1049" s="3" t="e">
        <f aca="false">WEEKNUM(C1049)&amp;"-"&amp;YEAR(C1049)</f>
        <v>#VALUE!</v>
      </c>
      <c r="C1049" s="4" t="n">
        <v>36332</v>
      </c>
      <c r="D1049" s="1" t="n">
        <f aca="false">E1049/100*42/5.825-F1049</f>
        <v>0.927600858369099</v>
      </c>
      <c r="E1049" s="0" t="n">
        <v>43.89</v>
      </c>
      <c r="F1049" s="0" t="n">
        <v>2.237</v>
      </c>
      <c r="J1049" s="0" t="str">
        <f aca="false">IF(OR(MONTH(C1049)&lt;=3,MONTH(C1049)&gt;=10),"Oct-Mar","Apr-Sep")</f>
        <v>Apr-Sep</v>
      </c>
    </row>
    <row r="1050" customFormat="false" ht="12.75" hidden="false" customHeight="false" outlineLevel="0" collapsed="false">
      <c r="B1050" s="3" t="e">
        <f aca="false">WEEKNUM(C1050)&amp;"-"&amp;YEAR(C1050)</f>
        <v>#VALUE!</v>
      </c>
      <c r="C1050" s="4" t="n">
        <v>36333</v>
      </c>
      <c r="D1050" s="1" t="n">
        <f aca="false">E1050/100*42/5.825-F1050</f>
        <v>0.9071330472103</v>
      </c>
      <c r="E1050" s="0" t="n">
        <v>43.62</v>
      </c>
      <c r="F1050" s="0" t="n">
        <v>2.238</v>
      </c>
      <c r="J1050" s="0" t="str">
        <f aca="false">IF(OR(MONTH(C1050)&lt;=3,MONTH(C1050)&gt;=10),"Oct-Mar","Apr-Sep")</f>
        <v>Apr-Sep</v>
      </c>
    </row>
    <row r="1051" customFormat="false" ht="12.75" hidden="false" customHeight="false" outlineLevel="0" collapsed="false">
      <c r="B1051" s="3" t="e">
        <f aca="false">WEEKNUM(C1051)&amp;"-"&amp;YEAR(C1051)</f>
        <v>#VALUE!</v>
      </c>
      <c r="C1051" s="4" t="n">
        <v>36334</v>
      </c>
      <c r="D1051" s="1" t="n">
        <f aca="false">E1051/100*42/5.825-F1051</f>
        <v>1.02822317596567</v>
      </c>
      <c r="E1051" s="0" t="n">
        <v>45.66</v>
      </c>
      <c r="F1051" s="0" t="n">
        <v>2.264</v>
      </c>
      <c r="J1051" s="0" t="str">
        <f aca="false">IF(OR(MONTH(C1051)&lt;=3,MONTH(C1051)&gt;=10),"Oct-Mar","Apr-Sep")</f>
        <v>Apr-Sep</v>
      </c>
    </row>
    <row r="1052" customFormat="false" ht="12.75" hidden="false" customHeight="false" outlineLevel="0" collapsed="false">
      <c r="B1052" s="3" t="e">
        <f aca="false">WEEKNUM(C1052)&amp;"-"&amp;YEAR(C1052)</f>
        <v>#VALUE!</v>
      </c>
      <c r="C1052" s="4" t="n">
        <v>36335</v>
      </c>
      <c r="D1052" s="1" t="n">
        <f aca="false">E1052/100*42/5.825-F1052</f>
        <v>0.990733905579399</v>
      </c>
      <c r="E1052" s="0" t="n">
        <v>45.57</v>
      </c>
      <c r="F1052" s="0" t="n">
        <v>2.295</v>
      </c>
      <c r="J1052" s="0" t="str">
        <f aca="false">IF(OR(MONTH(C1052)&lt;=3,MONTH(C1052)&gt;=10),"Oct-Mar","Apr-Sep")</f>
        <v>Apr-Sep</v>
      </c>
    </row>
    <row r="1053" customFormat="false" ht="12.75" hidden="false" customHeight="false" outlineLevel="0" collapsed="false">
      <c r="B1053" s="3" t="e">
        <f aca="false">WEEKNUM(C1053)&amp;"-"&amp;YEAR(C1053)</f>
        <v>#VALUE!</v>
      </c>
      <c r="C1053" s="4" t="n">
        <v>36336</v>
      </c>
      <c r="D1053" s="1" t="n">
        <f aca="false">E1053/100*42/5.825-F1053</f>
        <v>1.02484978540773</v>
      </c>
      <c r="E1053" s="0" t="n">
        <v>45.53</v>
      </c>
      <c r="F1053" s="0" t="n">
        <v>2.258</v>
      </c>
      <c r="J1053" s="0" t="str">
        <f aca="false">IF(OR(MONTH(C1053)&lt;=3,MONTH(C1053)&gt;=10),"Oct-Mar","Apr-Sep")</f>
        <v>Apr-Sep</v>
      </c>
    </row>
    <row r="1054" customFormat="false" ht="12.75" hidden="false" customHeight="false" outlineLevel="0" collapsed="false">
      <c r="B1054" s="3" t="e">
        <f aca="false">WEEKNUM(C1054)&amp;"-"&amp;YEAR(C1054)</f>
        <v>#VALUE!</v>
      </c>
      <c r="C1054" s="4" t="n">
        <v>36339</v>
      </c>
      <c r="D1054" s="1" t="n">
        <f aca="false">E1054/100*42/5.825-F1054</f>
        <v>0.984077253218884</v>
      </c>
      <c r="E1054" s="0" t="n">
        <v>45.02</v>
      </c>
      <c r="F1054" s="0" t="n">
        <v>2.262</v>
      </c>
      <c r="J1054" s="0" t="str">
        <f aca="false">IF(OR(MONTH(C1054)&lt;=3,MONTH(C1054)&gt;=10),"Oct-Mar","Apr-Sep")</f>
        <v>Apr-Sep</v>
      </c>
    </row>
    <row r="1055" customFormat="false" ht="12.75" hidden="false" customHeight="false" outlineLevel="0" collapsed="false">
      <c r="B1055" s="3" t="e">
        <f aca="false">WEEKNUM(C1055)&amp;"-"&amp;YEAR(C1055)</f>
        <v>#VALUE!</v>
      </c>
      <c r="C1055" s="4" t="n">
        <v>36340</v>
      </c>
      <c r="D1055" s="1" t="n">
        <f aca="false">E1055/100*42/5.825-F1055</f>
        <v>0.903759656652361</v>
      </c>
      <c r="E1055" s="0" t="n">
        <v>45.82</v>
      </c>
      <c r="F1055" s="0" t="n">
        <v>2.4</v>
      </c>
      <c r="J1055" s="0" t="str">
        <f aca="false">IF(OR(MONTH(C1055)&lt;=3,MONTH(C1055)&gt;=10),"Oct-Mar","Apr-Sep")</f>
        <v>Apr-Sep</v>
      </c>
    </row>
    <row r="1056" customFormat="false" ht="12.75" hidden="false" customHeight="false" outlineLevel="0" collapsed="false">
      <c r="B1056" s="3" t="e">
        <f aca="false">WEEKNUM(C1056)&amp;"-"&amp;YEAR(C1056)</f>
        <v>#VALUE!</v>
      </c>
      <c r="C1056" s="4" t="n">
        <v>36341</v>
      </c>
      <c r="D1056" s="1" t="n">
        <f aca="false">E1056/100*42/5.825-F1056</f>
        <v>1.05612875536481</v>
      </c>
      <c r="E1056" s="0" t="n">
        <v>47.85</v>
      </c>
      <c r="F1056" s="0" t="n">
        <v>2.394</v>
      </c>
      <c r="J1056" s="0" t="str">
        <f aca="false">IF(OR(MONTH(C1056)&lt;=3,MONTH(C1056)&gt;=10),"Oct-Mar","Apr-Sep")</f>
        <v>Apr-Sep</v>
      </c>
    </row>
    <row r="1057" customFormat="false" ht="12.75" hidden="false" customHeight="false" outlineLevel="0" collapsed="false">
      <c r="B1057" s="3" t="e">
        <f aca="false">WEEKNUM(C1057)&amp;"-"&amp;YEAR(C1057)</f>
        <v>#VALUE!</v>
      </c>
      <c r="C1057" s="4" t="n">
        <v>36342</v>
      </c>
      <c r="D1057" s="1" t="n">
        <f aca="false">E1057/100*42/5.825-F1057</f>
        <v>1.2110686695279</v>
      </c>
      <c r="E1057" s="0" t="n">
        <v>48.82</v>
      </c>
      <c r="F1057" s="0" t="n">
        <v>2.309</v>
      </c>
      <c r="J1057" s="0" t="str">
        <f aca="false">IF(OR(MONTH(C1057)&lt;=3,MONTH(C1057)&gt;=10),"Oct-Mar","Apr-Sep")</f>
        <v>Apr-Sep</v>
      </c>
    </row>
    <row r="1058" customFormat="false" ht="12.75" hidden="false" customHeight="false" outlineLevel="0" collapsed="false">
      <c r="B1058" s="3" t="e">
        <f aca="false">WEEKNUM(C1058)&amp;"-"&amp;YEAR(C1058)</f>
        <v>#VALUE!</v>
      </c>
      <c r="C1058" s="4" t="n">
        <v>36343</v>
      </c>
      <c r="D1058" s="1" t="n">
        <f aca="false">E1058/100*42/5.825-F1058</f>
        <v>1.25614163090129</v>
      </c>
      <c r="E1058" s="0" t="n">
        <v>49.14</v>
      </c>
      <c r="F1058" s="0" t="n">
        <v>2.287</v>
      </c>
      <c r="J1058" s="0" t="str">
        <f aca="false">IF(OR(MONTH(C1058)&lt;=3,MONTH(C1058)&gt;=10),"Oct-Mar","Apr-Sep")</f>
        <v>Apr-Sep</v>
      </c>
    </row>
    <row r="1059" customFormat="false" ht="12.75" hidden="false" customHeight="false" outlineLevel="0" collapsed="false">
      <c r="B1059" s="3" t="e">
        <f aca="false">WEEKNUM(C1059)&amp;"-"&amp;YEAR(C1059)</f>
        <v>#VALUE!</v>
      </c>
      <c r="C1059" s="4" t="n">
        <v>36347</v>
      </c>
      <c r="D1059" s="1" t="n">
        <f aca="false">E1059/100*42/5.825-F1059</f>
        <v>1.36944635193133</v>
      </c>
      <c r="E1059" s="0" t="n">
        <v>49.38</v>
      </c>
      <c r="F1059" s="0" t="n">
        <v>2.191</v>
      </c>
      <c r="J1059" s="0" t="str">
        <f aca="false">IF(OR(MONTH(C1059)&lt;=3,MONTH(C1059)&gt;=10),"Oct-Mar","Apr-Sep")</f>
        <v>Apr-Sep</v>
      </c>
    </row>
    <row r="1060" customFormat="false" ht="12.75" hidden="false" customHeight="false" outlineLevel="0" collapsed="false">
      <c r="B1060" s="3" t="e">
        <f aca="false">WEEKNUM(C1060)&amp;"-"&amp;YEAR(C1060)</f>
        <v>#VALUE!</v>
      </c>
      <c r="C1060" s="4" t="n">
        <v>36348</v>
      </c>
      <c r="D1060" s="1" t="n">
        <f aca="false">E1060/100*42/5.825-F1060</f>
        <v>1.46991845493562</v>
      </c>
      <c r="E1060" s="0" t="n">
        <v>50.08</v>
      </c>
      <c r="F1060" s="0" t="n">
        <v>2.141</v>
      </c>
      <c r="J1060" s="0" t="str">
        <f aca="false">IF(OR(MONTH(C1060)&lt;=3,MONTH(C1060)&gt;=10),"Oct-Mar","Apr-Sep")</f>
        <v>Apr-Sep</v>
      </c>
    </row>
    <row r="1061" customFormat="false" ht="12.75" hidden="false" customHeight="false" outlineLevel="0" collapsed="false">
      <c r="B1061" s="3" t="e">
        <f aca="false">WEEKNUM(C1061)&amp;"-"&amp;YEAR(C1061)</f>
        <v>#VALUE!</v>
      </c>
      <c r="C1061" s="4" t="n">
        <v>36349</v>
      </c>
      <c r="D1061" s="1" t="n">
        <f aca="false">E1061/100*42/5.825-F1061</f>
        <v>1.47199141630901</v>
      </c>
      <c r="E1061" s="0" t="n">
        <v>50.4</v>
      </c>
      <c r="F1061" s="0" t="n">
        <v>2.162</v>
      </c>
      <c r="J1061" s="0" t="str">
        <f aca="false">IF(OR(MONTH(C1061)&lt;=3,MONTH(C1061)&gt;=10),"Oct-Mar","Apr-Sep")</f>
        <v>Apr-Sep</v>
      </c>
    </row>
    <row r="1062" customFormat="false" ht="12.75" hidden="false" customHeight="false" outlineLevel="0" collapsed="false">
      <c r="B1062" s="3" t="e">
        <f aca="false">WEEKNUM(C1062)&amp;"-"&amp;YEAR(C1062)</f>
        <v>#VALUE!</v>
      </c>
      <c r="C1062" s="4" t="n">
        <v>36350</v>
      </c>
      <c r="D1062" s="1" t="n">
        <f aca="false">E1062/100*42/5.825-F1062</f>
        <v>1.49983261802575</v>
      </c>
      <c r="E1062" s="0" t="n">
        <v>50.8</v>
      </c>
      <c r="F1062" s="0" t="n">
        <v>2.163</v>
      </c>
      <c r="J1062" s="0" t="str">
        <f aca="false">IF(OR(MONTH(C1062)&lt;=3,MONTH(C1062)&gt;=10),"Oct-Mar","Apr-Sep")</f>
        <v>Apr-Sep</v>
      </c>
    </row>
    <row r="1063" customFormat="false" ht="12.75" hidden="false" customHeight="false" outlineLevel="0" collapsed="false">
      <c r="B1063" s="3" t="e">
        <f aca="false">WEEKNUM(C1063)&amp;"-"&amp;YEAR(C1063)</f>
        <v>#VALUE!</v>
      </c>
      <c r="C1063" s="4" t="n">
        <v>36353</v>
      </c>
      <c r="D1063" s="1" t="n">
        <f aca="false">E1063/100*42/5.825-F1063</f>
        <v>1.5440686695279</v>
      </c>
      <c r="E1063" s="0" t="n">
        <v>51.15</v>
      </c>
      <c r="F1063" s="0" t="n">
        <v>2.144</v>
      </c>
      <c r="J1063" s="0" t="str">
        <f aca="false">IF(OR(MONTH(C1063)&lt;=3,MONTH(C1063)&gt;=10),"Oct-Mar","Apr-Sep")</f>
        <v>Apr-Sep</v>
      </c>
    </row>
    <row r="1064" customFormat="false" ht="12.75" hidden="false" customHeight="false" outlineLevel="0" collapsed="false">
      <c r="B1064" s="3" t="e">
        <f aca="false">WEEKNUM(C1064)&amp;"-"&amp;YEAR(C1064)</f>
        <v>#VALUE!</v>
      </c>
      <c r="C1064" s="4" t="n">
        <v>36354</v>
      </c>
      <c r="D1064" s="1" t="n">
        <f aca="false">E1064/100*42/5.825-F1064</f>
        <v>1.55316738197425</v>
      </c>
      <c r="E1064" s="0" t="n">
        <v>51.72</v>
      </c>
      <c r="F1064" s="0" t="n">
        <v>2.176</v>
      </c>
      <c r="J1064" s="0" t="str">
        <f aca="false">IF(OR(MONTH(C1064)&lt;=3,MONTH(C1064)&gt;=10),"Oct-Mar","Apr-Sep")</f>
        <v>Apr-Sep</v>
      </c>
    </row>
    <row r="1065" customFormat="false" ht="12.75" hidden="false" customHeight="false" outlineLevel="0" collapsed="false">
      <c r="B1065" s="3" t="e">
        <f aca="false">WEEKNUM(C1065)&amp;"-"&amp;YEAR(C1065)</f>
        <v>#VALUE!</v>
      </c>
      <c r="C1065" s="4" t="n">
        <v>36355</v>
      </c>
      <c r="D1065" s="1" t="n">
        <f aca="false">E1065/100*42/5.825-F1065</f>
        <v>1.51178540772532</v>
      </c>
      <c r="E1065" s="0" t="n">
        <v>50.73</v>
      </c>
      <c r="F1065" s="0" t="n">
        <v>2.146</v>
      </c>
      <c r="J1065" s="0" t="str">
        <f aca="false">IF(OR(MONTH(C1065)&lt;=3,MONTH(C1065)&gt;=10),"Oct-Mar","Apr-Sep")</f>
        <v>Apr-Sep</v>
      </c>
    </row>
    <row r="1066" customFormat="false" ht="12.75" hidden="false" customHeight="false" outlineLevel="0" collapsed="false">
      <c r="B1066" s="3" t="e">
        <f aca="false">WEEKNUM(C1066)&amp;"-"&amp;YEAR(C1066)</f>
        <v>#VALUE!</v>
      </c>
      <c r="C1066" s="4" t="n">
        <v>36356</v>
      </c>
      <c r="D1066" s="1" t="n">
        <f aca="false">E1066/100*42/5.825-F1066</f>
        <v>1.55088841201717</v>
      </c>
      <c r="E1066" s="0" t="n">
        <v>51.73</v>
      </c>
      <c r="F1066" s="0" t="n">
        <v>2.179</v>
      </c>
      <c r="J1066" s="0" t="str">
        <f aca="false">IF(OR(MONTH(C1066)&lt;=3,MONTH(C1066)&gt;=10),"Oct-Mar","Apr-Sep")</f>
        <v>Apr-Sep</v>
      </c>
    </row>
    <row r="1067" customFormat="false" ht="12.75" hidden="false" customHeight="false" outlineLevel="0" collapsed="false">
      <c r="B1067" s="3" t="e">
        <f aca="false">WEEKNUM(C1067)&amp;"-"&amp;YEAR(C1067)</f>
        <v>#VALUE!</v>
      </c>
      <c r="C1067" s="4" t="n">
        <v>36357</v>
      </c>
      <c r="D1067" s="1" t="n">
        <f aca="false">E1067/100*42/5.825-F1067</f>
        <v>1.55081974248927</v>
      </c>
      <c r="E1067" s="0" t="n">
        <v>51.84</v>
      </c>
      <c r="F1067" s="0" t="n">
        <v>2.187</v>
      </c>
      <c r="J1067" s="0" t="str">
        <f aca="false">IF(OR(MONTH(C1067)&lt;=3,MONTH(C1067)&gt;=10),"Oct-Mar","Apr-Sep")</f>
        <v>Apr-Sep</v>
      </c>
    </row>
    <row r="1068" customFormat="false" ht="12.75" hidden="false" customHeight="false" outlineLevel="0" collapsed="false">
      <c r="B1068" s="3" t="e">
        <f aca="false">WEEKNUM(C1068)&amp;"-"&amp;YEAR(C1068)</f>
        <v>#VALUE!</v>
      </c>
      <c r="C1068" s="4" t="n">
        <v>36360</v>
      </c>
      <c r="D1068" s="1" t="n">
        <f aca="false">E1068/100*42/5.825-F1068</f>
        <v>1.49621030042918</v>
      </c>
      <c r="E1068" s="0" t="n">
        <v>51.36</v>
      </c>
      <c r="F1068" s="0" t="n">
        <v>2.207</v>
      </c>
      <c r="J1068" s="0" t="str">
        <f aca="false">IF(OR(MONTH(C1068)&lt;=3,MONTH(C1068)&gt;=10),"Oct-Mar","Apr-Sep")</f>
        <v>Apr-Sep</v>
      </c>
    </row>
    <row r="1069" customFormat="false" ht="12.75" hidden="false" customHeight="false" outlineLevel="0" collapsed="false">
      <c r="B1069" s="3" t="e">
        <f aca="false">WEEKNUM(C1069)&amp;"-"&amp;YEAR(C1069)</f>
        <v>#VALUE!</v>
      </c>
      <c r="C1069" s="4" t="n">
        <v>36361</v>
      </c>
      <c r="D1069" s="1" t="n">
        <f aca="false">E1069/100*42/5.825-F1069</f>
        <v>1.38191416309013</v>
      </c>
      <c r="E1069" s="0" t="n">
        <v>49.65</v>
      </c>
      <c r="F1069" s="0" t="n">
        <v>2.198</v>
      </c>
      <c r="J1069" s="0" t="str">
        <f aca="false">IF(OR(MONTH(C1069)&lt;=3,MONTH(C1069)&gt;=10),"Oct-Mar","Apr-Sep")</f>
        <v>Apr-Sep</v>
      </c>
    </row>
    <row r="1070" customFormat="false" ht="12.75" hidden="false" customHeight="false" outlineLevel="0" collapsed="false">
      <c r="B1070" s="3" t="e">
        <f aca="false">WEEKNUM(C1070)&amp;"-"&amp;YEAR(C1070)</f>
        <v>#VALUE!</v>
      </c>
      <c r="C1070" s="4" t="n">
        <v>36362</v>
      </c>
      <c r="D1070" s="1" t="n">
        <f aca="false">E1070/100*42/5.825-F1070</f>
        <v>1.31681974248927</v>
      </c>
      <c r="E1070" s="0" t="n">
        <v>49.51</v>
      </c>
      <c r="F1070" s="0" t="n">
        <v>2.253</v>
      </c>
      <c r="J1070" s="0" t="str">
        <f aca="false">IF(OR(MONTH(C1070)&lt;=3,MONTH(C1070)&gt;=10),"Oct-Mar","Apr-Sep")</f>
        <v>Apr-Sep</v>
      </c>
    </row>
    <row r="1071" customFormat="false" ht="12.75" hidden="false" customHeight="false" outlineLevel="0" collapsed="false">
      <c r="B1071" s="3" t="e">
        <f aca="false">WEEKNUM(C1071)&amp;"-"&amp;YEAR(C1071)</f>
        <v>#VALUE!</v>
      </c>
      <c r="C1071" s="4" t="n">
        <v>36363</v>
      </c>
      <c r="D1071" s="1" t="n">
        <f aca="false">E1071/100*42/5.825-F1071</f>
        <v>1.22961802575107</v>
      </c>
      <c r="E1071" s="0" t="n">
        <v>50.27</v>
      </c>
      <c r="F1071" s="0" t="n">
        <v>2.395</v>
      </c>
      <c r="J1071" s="0" t="str">
        <f aca="false">IF(OR(MONTH(C1071)&lt;=3,MONTH(C1071)&gt;=10),"Oct-Mar","Apr-Sep")</f>
        <v>Apr-Sep</v>
      </c>
    </row>
    <row r="1072" customFormat="false" ht="12.75" hidden="false" customHeight="false" outlineLevel="0" collapsed="false">
      <c r="B1072" s="3" t="e">
        <f aca="false">WEEKNUM(C1072)&amp;"-"&amp;YEAR(C1072)</f>
        <v>#VALUE!</v>
      </c>
      <c r="C1072" s="4" t="n">
        <v>36364</v>
      </c>
      <c r="D1072" s="1" t="n">
        <f aca="false">E1072/100*42/5.825-F1072</f>
        <v>1.18314163090129</v>
      </c>
      <c r="E1072" s="0" t="n">
        <v>51.47</v>
      </c>
      <c r="F1072" s="0" t="n">
        <v>2.528</v>
      </c>
      <c r="J1072" s="0" t="str">
        <f aca="false">IF(OR(MONTH(C1072)&lt;=3,MONTH(C1072)&gt;=10),"Oct-Mar","Apr-Sep")</f>
        <v>Apr-Sep</v>
      </c>
    </row>
    <row r="1073" customFormat="false" ht="12.75" hidden="false" customHeight="false" outlineLevel="0" collapsed="false">
      <c r="B1073" s="3" t="e">
        <f aca="false">WEEKNUM(C1073)&amp;"-"&amp;YEAR(C1073)</f>
        <v>#VALUE!</v>
      </c>
      <c r="C1073" s="4" t="n">
        <v>36367</v>
      </c>
      <c r="D1073" s="1" t="n">
        <f aca="false">E1073/100*42/5.825-F1073</f>
        <v>1.14318454935622</v>
      </c>
      <c r="E1073" s="0" t="n">
        <v>51.11</v>
      </c>
      <c r="F1073" s="0" t="n">
        <v>2.542</v>
      </c>
      <c r="J1073" s="0" t="str">
        <f aca="false">IF(OR(MONTH(C1073)&lt;=3,MONTH(C1073)&gt;=10),"Oct-Mar","Apr-Sep")</f>
        <v>Apr-Sep</v>
      </c>
    </row>
    <row r="1074" customFormat="false" ht="12.75" hidden="false" customHeight="false" outlineLevel="0" collapsed="false">
      <c r="B1074" s="3" t="e">
        <f aca="false">WEEKNUM(C1074)&amp;"-"&amp;YEAR(C1074)</f>
        <v>#VALUE!</v>
      </c>
      <c r="C1074" s="4" t="n">
        <v>36368</v>
      </c>
      <c r="D1074" s="1" t="n">
        <f aca="false">E1074/100*42/5.825-F1074</f>
        <v>1.08234334763949</v>
      </c>
      <c r="E1074" s="0" t="n">
        <v>50.71</v>
      </c>
      <c r="F1074" s="0" t="n">
        <v>2.574</v>
      </c>
      <c r="J1074" s="0" t="str">
        <f aca="false">IF(OR(MONTH(C1074)&lt;=3,MONTH(C1074)&gt;=10),"Oct-Mar","Apr-Sep")</f>
        <v>Apr-Sep</v>
      </c>
    </row>
    <row r="1075" customFormat="false" ht="12.75" hidden="false" customHeight="false" outlineLevel="0" collapsed="false">
      <c r="B1075" s="3" t="e">
        <f aca="false">WEEKNUM(C1075)&amp;"-"&amp;YEAR(C1075)</f>
        <v>#VALUE!</v>
      </c>
      <c r="C1075" s="4" t="n">
        <v>36369</v>
      </c>
      <c r="D1075" s="1" t="n">
        <f aca="false">E1075/100*42/5.825-F1075</f>
        <v>1.10869957081545</v>
      </c>
      <c r="E1075" s="0" t="n">
        <v>51.45</v>
      </c>
      <c r="F1075" s="0" t="n">
        <v>2.601</v>
      </c>
      <c r="J1075" s="0" t="str">
        <f aca="false">IF(OR(MONTH(C1075)&lt;=3,MONTH(C1075)&gt;=10),"Oct-Mar","Apr-Sep")</f>
        <v>Apr-Sep</v>
      </c>
    </row>
    <row r="1076" customFormat="false" ht="12.75" hidden="false" customHeight="false" outlineLevel="0" collapsed="false">
      <c r="B1076" s="3" t="e">
        <f aca="false">WEEKNUM(C1076)&amp;"-"&amp;YEAR(C1076)</f>
        <v>#VALUE!</v>
      </c>
      <c r="C1076" s="4" t="n">
        <v>36370</v>
      </c>
      <c r="D1076" s="1" t="n">
        <f aca="false">E1076/100*42/5.825-F1076</f>
        <v>1.23299141630901</v>
      </c>
      <c r="E1076" s="0" t="n">
        <v>52.73</v>
      </c>
      <c r="F1076" s="0" t="n">
        <v>2.569</v>
      </c>
      <c r="J1076" s="0" t="str">
        <f aca="false">IF(OR(MONTH(C1076)&lt;=3,MONTH(C1076)&gt;=10),"Oct-Mar","Apr-Sep")</f>
        <v>Apr-Sep</v>
      </c>
    </row>
    <row r="1077" customFormat="false" ht="12.75" hidden="false" customHeight="false" outlineLevel="0" collapsed="false">
      <c r="B1077" s="3" t="e">
        <f aca="false">WEEKNUM(C1077)&amp;"-"&amp;YEAR(C1077)</f>
        <v>#VALUE!</v>
      </c>
      <c r="C1077" s="4" t="n">
        <v>36371</v>
      </c>
      <c r="D1077" s="1" t="n">
        <f aca="false">E1077/100*42/5.825-F1077</f>
        <v>1.21861373390558</v>
      </c>
      <c r="E1077" s="0" t="n">
        <v>52.17</v>
      </c>
      <c r="F1077" s="0" t="n">
        <v>2.543</v>
      </c>
      <c r="J1077" s="0" t="str">
        <f aca="false">IF(OR(MONTH(C1077)&lt;=3,MONTH(C1077)&gt;=10),"Oct-Mar","Apr-Sep")</f>
        <v>Apr-Sep</v>
      </c>
    </row>
    <row r="1078" customFormat="false" ht="12.75" hidden="false" customHeight="false" outlineLevel="0" collapsed="false">
      <c r="B1078" s="3" t="e">
        <f aca="false">WEEKNUM(C1078)&amp;"-"&amp;YEAR(C1078)</f>
        <v>#VALUE!</v>
      </c>
      <c r="C1078" s="4" t="n">
        <v>36374</v>
      </c>
      <c r="D1078" s="1" t="n">
        <f aca="false">E1078/100*42/5.825-F1078</f>
        <v>1.20103433476395</v>
      </c>
      <c r="E1078" s="0" t="n">
        <v>52.37</v>
      </c>
      <c r="F1078" s="0" t="n">
        <v>2.575</v>
      </c>
      <c r="J1078" s="0" t="str">
        <f aca="false">IF(OR(MONTH(C1078)&lt;=3,MONTH(C1078)&gt;=10),"Oct-Mar","Apr-Sep")</f>
        <v>Apr-Sep</v>
      </c>
    </row>
    <row r="1079" customFormat="false" ht="12.75" hidden="false" customHeight="false" outlineLevel="0" collapsed="false">
      <c r="B1079" s="3" t="e">
        <f aca="false">WEEKNUM(C1079)&amp;"-"&amp;YEAR(C1079)</f>
        <v>#VALUE!</v>
      </c>
      <c r="C1079" s="4" t="n">
        <v>36375</v>
      </c>
      <c r="D1079" s="1" t="n">
        <f aca="false">E1079/100*42/5.825-F1079</f>
        <v>1.1722660944206</v>
      </c>
      <c r="E1079" s="0" t="n">
        <v>52.29</v>
      </c>
      <c r="F1079" s="0" t="n">
        <v>2.598</v>
      </c>
      <c r="J1079" s="0" t="str">
        <f aca="false">IF(OR(MONTH(C1079)&lt;=3,MONTH(C1079)&gt;=10),"Oct-Mar","Apr-Sep")</f>
        <v>Apr-Sep</v>
      </c>
    </row>
    <row r="1080" customFormat="false" ht="12.75" hidden="false" customHeight="false" outlineLevel="0" collapsed="false">
      <c r="B1080" s="3" t="e">
        <f aca="false">WEEKNUM(C1080)&amp;"-"&amp;YEAR(C1080)</f>
        <v>#VALUE!</v>
      </c>
      <c r="C1080" s="4" t="n">
        <v>36376</v>
      </c>
      <c r="D1080" s="1" t="n">
        <f aca="false">E1080/100*42/5.825-F1080</f>
        <v>1.18090128755365</v>
      </c>
      <c r="E1080" s="0" t="n">
        <v>53.02</v>
      </c>
      <c r="F1080" s="0" t="n">
        <v>2.642</v>
      </c>
      <c r="J1080" s="0" t="str">
        <f aca="false">IF(OR(MONTH(C1080)&lt;=3,MONTH(C1080)&gt;=10),"Oct-Mar","Apr-Sep")</f>
        <v>Apr-Sep</v>
      </c>
    </row>
    <row r="1081" customFormat="false" ht="12.75" hidden="false" customHeight="false" outlineLevel="0" collapsed="false">
      <c r="B1081" s="3" t="e">
        <f aca="false">WEEKNUM(C1081)&amp;"-"&amp;YEAR(C1081)</f>
        <v>#VALUE!</v>
      </c>
      <c r="C1081" s="4" t="n">
        <v>36377</v>
      </c>
      <c r="D1081" s="1" t="n">
        <f aca="false">E1081/100*42/5.825-F1081</f>
        <v>1.2054635193133</v>
      </c>
      <c r="E1081" s="0" t="n">
        <v>53.43</v>
      </c>
      <c r="F1081" s="0" t="n">
        <v>2.647</v>
      </c>
      <c r="J1081" s="0" t="str">
        <f aca="false">IF(OR(MONTH(C1081)&lt;=3,MONTH(C1081)&gt;=10),"Oct-Mar","Apr-Sep")</f>
        <v>Apr-Sep</v>
      </c>
    </row>
    <row r="1082" customFormat="false" ht="12.75" hidden="false" customHeight="false" outlineLevel="0" collapsed="false">
      <c r="B1082" s="3" t="e">
        <f aca="false">WEEKNUM(C1082)&amp;"-"&amp;YEAR(C1082)</f>
        <v>#VALUE!</v>
      </c>
      <c r="C1082" s="4" t="n">
        <v>36378</v>
      </c>
      <c r="D1082" s="1" t="n">
        <f aca="false">E1082/100*42/5.825-F1082</f>
        <v>1.23377682403433</v>
      </c>
      <c r="E1082" s="0" t="n">
        <v>54.53</v>
      </c>
      <c r="F1082" s="0" t="n">
        <v>2.698</v>
      </c>
      <c r="J1082" s="0" t="str">
        <f aca="false">IF(OR(MONTH(C1082)&lt;=3,MONTH(C1082)&gt;=10),"Oct-Mar","Apr-Sep")</f>
        <v>Apr-Sep</v>
      </c>
    </row>
    <row r="1083" customFormat="false" ht="12.75" hidden="false" customHeight="false" outlineLevel="0" collapsed="false">
      <c r="B1083" s="3" t="e">
        <f aca="false">WEEKNUM(C1083)&amp;"-"&amp;YEAR(C1083)</f>
        <v>#VALUE!</v>
      </c>
      <c r="C1083" s="4" t="n">
        <v>36381</v>
      </c>
      <c r="D1083" s="1" t="n">
        <f aca="false">E1083/100*42/5.825-F1083</f>
        <v>1.25980686695279</v>
      </c>
      <c r="E1083" s="0" t="n">
        <v>55.21</v>
      </c>
      <c r="F1083" s="0" t="n">
        <v>2.721</v>
      </c>
      <c r="J1083" s="0" t="str">
        <f aca="false">IF(OR(MONTH(C1083)&lt;=3,MONTH(C1083)&gt;=10),"Oct-Mar","Apr-Sep")</f>
        <v>Apr-Sep</v>
      </c>
    </row>
    <row r="1084" customFormat="false" ht="12.75" hidden="false" customHeight="false" outlineLevel="0" collapsed="false">
      <c r="B1084" s="3" t="e">
        <f aca="false">WEEKNUM(C1084)&amp;"-"&amp;YEAR(C1084)</f>
        <v>#VALUE!</v>
      </c>
      <c r="C1084" s="4" t="n">
        <v>36382</v>
      </c>
      <c r="D1084" s="1" t="n">
        <f aca="false">E1084/100*42/5.825-F1084</f>
        <v>1.22487553648069</v>
      </c>
      <c r="E1084" s="0" t="n">
        <v>55.1</v>
      </c>
      <c r="F1084" s="0" t="n">
        <v>2.748</v>
      </c>
      <c r="J1084" s="0" t="str">
        <f aca="false">IF(OR(MONTH(C1084)&lt;=3,MONTH(C1084)&gt;=10),"Oct-Mar","Apr-Sep")</f>
        <v>Apr-Sep</v>
      </c>
    </row>
    <row r="1085" customFormat="false" ht="12.75" hidden="false" customHeight="false" outlineLevel="0" collapsed="false">
      <c r="B1085" s="3" t="e">
        <f aca="false">WEEKNUM(C1085)&amp;"-"&amp;YEAR(C1085)</f>
        <v>#VALUE!</v>
      </c>
      <c r="C1085" s="4" t="n">
        <v>36383</v>
      </c>
      <c r="D1085" s="1" t="n">
        <f aca="false">E1085/100*42/5.825-F1085</f>
        <v>1.3085321888412</v>
      </c>
      <c r="E1085" s="0" t="n">
        <v>55.65</v>
      </c>
      <c r="F1085" s="0" t="n">
        <v>2.704</v>
      </c>
      <c r="J1085" s="0" t="str">
        <f aca="false">IF(OR(MONTH(C1085)&lt;=3,MONTH(C1085)&gt;=10),"Oct-Mar","Apr-Sep")</f>
        <v>Apr-Sep</v>
      </c>
    </row>
    <row r="1086" customFormat="false" ht="12.75" hidden="false" customHeight="false" outlineLevel="0" collapsed="false">
      <c r="B1086" s="3" t="e">
        <f aca="false">WEEKNUM(C1086)&amp;"-"&amp;YEAR(C1086)</f>
        <v>#VALUE!</v>
      </c>
      <c r="C1086" s="4" t="n">
        <v>36384</v>
      </c>
      <c r="D1086" s="1" t="n">
        <f aca="false">E1086/100*42/5.825-F1086</f>
        <v>1.2816008583691</v>
      </c>
      <c r="E1086" s="0" t="n">
        <v>55.54</v>
      </c>
      <c r="F1086" s="0" t="n">
        <v>2.723</v>
      </c>
      <c r="J1086" s="0" t="str">
        <f aca="false">IF(OR(MONTH(C1086)&lt;=3,MONTH(C1086)&gt;=10),"Oct-Mar","Apr-Sep")</f>
        <v>Apr-Sep</v>
      </c>
    </row>
    <row r="1087" customFormat="false" ht="12.75" hidden="false" customHeight="false" outlineLevel="0" collapsed="false">
      <c r="B1087" s="3" t="e">
        <f aca="false">WEEKNUM(C1087)&amp;"-"&amp;YEAR(C1087)</f>
        <v>#VALUE!</v>
      </c>
      <c r="C1087" s="4" t="n">
        <v>36385</v>
      </c>
      <c r="D1087" s="1" t="n">
        <f aca="false">E1087/100*42/5.825-F1087</f>
        <v>1.27041630901287</v>
      </c>
      <c r="E1087" s="0" t="n">
        <v>55.69</v>
      </c>
      <c r="F1087" s="0" t="n">
        <v>2.745</v>
      </c>
      <c r="J1087" s="0" t="str">
        <f aca="false">IF(OR(MONTH(C1087)&lt;=3,MONTH(C1087)&gt;=10),"Oct-Mar","Apr-Sep")</f>
        <v>Apr-Sep</v>
      </c>
    </row>
    <row r="1088" customFormat="false" ht="12.75" hidden="false" customHeight="false" outlineLevel="0" collapsed="false">
      <c r="B1088" s="3" t="e">
        <f aca="false">WEEKNUM(C1088)&amp;"-"&amp;YEAR(C1088)</f>
        <v>#VALUE!</v>
      </c>
      <c r="C1088" s="4" t="n">
        <v>36388</v>
      </c>
      <c r="D1088" s="1" t="n">
        <f aca="false">E1088/100*42/5.825-F1088</f>
        <v>1.29018025751073</v>
      </c>
      <c r="E1088" s="0" t="n">
        <v>55.34</v>
      </c>
      <c r="F1088" s="0" t="n">
        <v>2.7</v>
      </c>
      <c r="J1088" s="0" t="str">
        <f aca="false">IF(OR(MONTH(C1088)&lt;=3,MONTH(C1088)&gt;=10),"Oct-Mar","Apr-Sep")</f>
        <v>Apr-Sep</v>
      </c>
    </row>
    <row r="1089" customFormat="false" ht="12.75" hidden="false" customHeight="false" outlineLevel="0" collapsed="false">
      <c r="B1089" s="3" t="e">
        <f aca="false">WEEKNUM(C1089)&amp;"-"&amp;YEAR(C1089)</f>
        <v>#VALUE!</v>
      </c>
      <c r="C1089" s="4" t="n">
        <v>36389</v>
      </c>
      <c r="D1089" s="1" t="n">
        <f aca="false">E1089/100*42/5.825-F1089</f>
        <v>1.38817167381974</v>
      </c>
      <c r="E1089" s="0" t="n">
        <v>56.81</v>
      </c>
      <c r="F1089" s="0" t="n">
        <v>2.708</v>
      </c>
      <c r="J1089" s="0" t="str">
        <f aca="false">IF(OR(MONTH(C1089)&lt;=3,MONTH(C1089)&gt;=10),"Oct-Mar","Apr-Sep")</f>
        <v>Apr-Sep</v>
      </c>
    </row>
    <row r="1090" customFormat="false" ht="12.75" hidden="false" customHeight="false" outlineLevel="0" collapsed="false">
      <c r="B1090" s="3" t="e">
        <f aca="false">WEEKNUM(C1090)&amp;"-"&amp;YEAR(C1090)</f>
        <v>#VALUE!</v>
      </c>
      <c r="C1090" s="4" t="n">
        <v>36390</v>
      </c>
      <c r="D1090" s="1" t="n">
        <f aca="false">E1090/100*42/5.825-F1090</f>
        <v>1.27821459227468</v>
      </c>
      <c r="E1090" s="0" t="n">
        <v>56.45</v>
      </c>
      <c r="F1090" s="0" t="n">
        <v>2.792</v>
      </c>
      <c r="J1090" s="0" t="str">
        <f aca="false">IF(OR(MONTH(C1090)&lt;=3,MONTH(C1090)&gt;=10),"Oct-Mar","Apr-Sep")</f>
        <v>Apr-Sep</v>
      </c>
    </row>
    <row r="1091" customFormat="false" ht="12.75" hidden="false" customHeight="false" outlineLevel="0" collapsed="false">
      <c r="B1091" s="3" t="e">
        <f aca="false">WEEKNUM(C1091)&amp;"-"&amp;YEAR(C1091)</f>
        <v>#VALUE!</v>
      </c>
      <c r="C1091" s="4" t="n">
        <v>36391</v>
      </c>
      <c r="D1091" s="1" t="n">
        <f aca="false">E1091/100*42/5.825-F1091</f>
        <v>1.24792274678112</v>
      </c>
      <c r="E1091" s="0" t="n">
        <v>57.5</v>
      </c>
      <c r="F1091" s="0" t="n">
        <v>2.898</v>
      </c>
      <c r="J1091" s="0" t="str">
        <f aca="false">IF(OR(MONTH(C1091)&lt;=3,MONTH(C1091)&gt;=10),"Oct-Mar","Apr-Sep")</f>
        <v>Apr-Sep</v>
      </c>
    </row>
    <row r="1092" customFormat="false" ht="12.75" hidden="false" customHeight="false" outlineLevel="0" collapsed="false">
      <c r="B1092" s="3" t="e">
        <f aca="false">WEEKNUM(C1092)&amp;"-"&amp;YEAR(C1092)</f>
        <v>#VALUE!</v>
      </c>
      <c r="C1092" s="4" t="n">
        <v>36392</v>
      </c>
      <c r="D1092" s="1" t="n">
        <f aca="false">E1092/100*42/5.825-F1092</f>
        <v>1.20215450643777</v>
      </c>
      <c r="E1092" s="0" t="n">
        <v>57.42</v>
      </c>
      <c r="F1092" s="0" t="n">
        <v>2.938</v>
      </c>
      <c r="J1092" s="0" t="str">
        <f aca="false">IF(OR(MONTH(C1092)&lt;=3,MONTH(C1092)&gt;=10),"Oct-Mar","Apr-Sep")</f>
        <v>Apr-Sep</v>
      </c>
    </row>
    <row r="1093" customFormat="false" ht="12.75" hidden="false" customHeight="false" outlineLevel="0" collapsed="false">
      <c r="B1093" s="3" t="e">
        <f aca="false">WEEKNUM(C1093)&amp;"-"&amp;YEAR(C1093)</f>
        <v>#VALUE!</v>
      </c>
      <c r="C1093" s="4" t="n">
        <v>36395</v>
      </c>
      <c r="D1093" s="1" t="n">
        <f aca="false">E1093/100*42/5.825-F1093</f>
        <v>1.09850643776824</v>
      </c>
      <c r="E1093" s="0" t="n">
        <v>57.73</v>
      </c>
      <c r="F1093" s="0" t="n">
        <v>3.064</v>
      </c>
      <c r="J1093" s="0" t="str">
        <f aca="false">IF(OR(MONTH(C1093)&lt;=3,MONTH(C1093)&gt;=10),"Oct-Mar","Apr-Sep")</f>
        <v>Apr-Sep</v>
      </c>
    </row>
    <row r="1094" customFormat="false" ht="12.75" hidden="false" customHeight="false" outlineLevel="0" collapsed="false">
      <c r="B1094" s="3" t="e">
        <f aca="false">WEEKNUM(C1094)&amp;"-"&amp;YEAR(C1094)</f>
        <v>#VALUE!</v>
      </c>
      <c r="C1094" s="4" t="n">
        <v>36396</v>
      </c>
      <c r="D1094" s="1" t="n">
        <f aca="false">E1094/100*42/5.825-F1094</f>
        <v>1.05087124463519</v>
      </c>
      <c r="E1094" s="0" t="n">
        <v>57</v>
      </c>
      <c r="F1094" s="0" t="n">
        <v>3.059</v>
      </c>
      <c r="J1094" s="0" t="str">
        <f aca="false">IF(OR(MONTH(C1094)&lt;=3,MONTH(C1094)&gt;=10),"Oct-Mar","Apr-Sep")</f>
        <v>Apr-Sep</v>
      </c>
    </row>
    <row r="1095" customFormat="false" ht="12.75" hidden="false" customHeight="false" outlineLevel="0" collapsed="false">
      <c r="B1095" s="3" t="e">
        <f aca="false">WEEKNUM(C1095)&amp;"-"&amp;YEAR(C1095)</f>
        <v>#VALUE!</v>
      </c>
      <c r="C1095" s="4" t="n">
        <v>36397</v>
      </c>
      <c r="D1095" s="1" t="n">
        <f aca="false">E1095/100*42/5.825-F1095</f>
        <v>0.917639484978541</v>
      </c>
      <c r="E1095" s="0" t="n">
        <v>54.75</v>
      </c>
      <c r="F1095" s="0" t="n">
        <v>3.03</v>
      </c>
      <c r="J1095" s="0" t="str">
        <f aca="false">IF(OR(MONTH(C1095)&lt;=3,MONTH(C1095)&gt;=10),"Oct-Mar","Apr-Sep")</f>
        <v>Apr-Sep</v>
      </c>
    </row>
    <row r="1096" customFormat="false" ht="12.75" hidden="false" customHeight="false" outlineLevel="0" collapsed="false">
      <c r="B1096" s="3" t="e">
        <f aca="false">WEEKNUM(C1096)&amp;"-"&amp;YEAR(C1096)</f>
        <v>#VALUE!</v>
      </c>
      <c r="C1096" s="4" t="n">
        <v>36398</v>
      </c>
      <c r="D1096" s="1" t="n">
        <f aca="false">E1096/100*42/5.825-F1096</f>
        <v>1.05299570815451</v>
      </c>
      <c r="E1096" s="0" t="n">
        <v>55.49</v>
      </c>
      <c r="F1096" s="0" t="n">
        <v>2.948</v>
      </c>
      <c r="J1096" s="0" t="str">
        <f aca="false">IF(OR(MONTH(C1096)&lt;=3,MONTH(C1096)&gt;=10),"Oct-Mar","Apr-Sep")</f>
        <v>Apr-Sep</v>
      </c>
    </row>
    <row r="1097" customFormat="false" ht="12.75" hidden="false" customHeight="false" outlineLevel="0" collapsed="false">
      <c r="B1097" s="3" t="e">
        <f aca="false">WEEKNUM(C1097)&amp;"-"&amp;YEAR(C1097)</f>
        <v>#VALUE!</v>
      </c>
      <c r="C1097" s="4" t="n">
        <v>36399</v>
      </c>
      <c r="D1097" s="1" t="n">
        <f aca="false">E1097/100*42/5.825-F1097</f>
        <v>1.12504721030043</v>
      </c>
      <c r="E1097" s="0" t="n">
        <v>55.99</v>
      </c>
      <c r="F1097" s="0" t="n">
        <v>2.912</v>
      </c>
      <c r="J1097" s="0" t="str">
        <f aca="false">IF(OR(MONTH(C1097)&lt;=3,MONTH(C1097)&gt;=10),"Oct-Mar","Apr-Sep")</f>
        <v>Apr-Sep</v>
      </c>
    </row>
    <row r="1098" customFormat="false" ht="12.75" hidden="false" customHeight="false" outlineLevel="0" collapsed="false">
      <c r="B1098" s="3" t="e">
        <f aca="false">WEEKNUM(C1098)&amp;"-"&amp;YEAR(C1098)</f>
        <v>#VALUE!</v>
      </c>
      <c r="C1098" s="4" t="n">
        <v>36402</v>
      </c>
      <c r="D1098" s="1" t="n">
        <f aca="false">E1098/100*42/5.825-F1098</f>
        <v>1.1646652360515</v>
      </c>
      <c r="E1098" s="0" t="n">
        <v>57.33</v>
      </c>
      <c r="F1098" s="0" t="n">
        <v>2.969</v>
      </c>
      <c r="J1098" s="0" t="str">
        <f aca="false">IF(OR(MONTH(C1098)&lt;=3,MONTH(C1098)&gt;=10),"Oct-Mar","Apr-Sep")</f>
        <v>Apr-Sep</v>
      </c>
    </row>
    <row r="1099" customFormat="false" ht="12.75" hidden="false" customHeight="false" outlineLevel="0" collapsed="false">
      <c r="B1099" s="3" t="e">
        <f aca="false">WEEKNUM(C1099)&amp;"-"&amp;YEAR(C1099)</f>
        <v>#VALUE!</v>
      </c>
      <c r="C1099" s="4" t="n">
        <v>36403</v>
      </c>
      <c r="D1099" s="1" t="n">
        <f aca="false">E1099/100*42/5.825-F1099</f>
        <v>1.35841630901288</v>
      </c>
      <c r="E1099" s="0" t="n">
        <v>58.02</v>
      </c>
      <c r="F1099" s="0" t="n">
        <v>2.825</v>
      </c>
      <c r="J1099" s="0" t="str">
        <f aca="false">IF(OR(MONTH(C1099)&lt;=3,MONTH(C1099)&gt;=10),"Oct-Mar","Apr-Sep")</f>
        <v>Apr-Sep</v>
      </c>
    </row>
    <row r="1100" customFormat="false" ht="12.75" hidden="false" customHeight="false" outlineLevel="0" collapsed="false">
      <c r="B1100" s="3" t="e">
        <f aca="false">WEEKNUM(C1100)&amp;"-"&amp;YEAR(C1100)</f>
        <v>#VALUE!</v>
      </c>
      <c r="C1100" s="4" t="n">
        <v>36404</v>
      </c>
      <c r="D1100" s="1" t="n">
        <f aca="false">E1100/100*42/5.825-F1100</f>
        <v>1.43271673819743</v>
      </c>
      <c r="E1100" s="0" t="n">
        <v>57.83</v>
      </c>
      <c r="F1100" s="0" t="n">
        <v>2.737</v>
      </c>
      <c r="J1100" s="0" t="str">
        <f aca="false">IF(OR(MONTH(C1100)&lt;=3,MONTH(C1100)&gt;=10),"Oct-Mar","Apr-Sep")</f>
        <v>Apr-Sep</v>
      </c>
    </row>
    <row r="1101" customFormat="false" ht="12.75" hidden="false" customHeight="false" outlineLevel="0" collapsed="false">
      <c r="B1101" s="3" t="e">
        <f aca="false">WEEKNUM(C1101)&amp;"-"&amp;YEAR(C1101)</f>
        <v>#VALUE!</v>
      </c>
      <c r="C1101" s="4" t="n">
        <v>36405</v>
      </c>
      <c r="D1101" s="1" t="n">
        <f aca="false">E1101/100*42/5.825-F1101</f>
        <v>1.60065665236051</v>
      </c>
      <c r="E1101" s="0" t="n">
        <v>56.47</v>
      </c>
      <c r="F1101" s="0" t="n">
        <v>2.471</v>
      </c>
      <c r="J1101" s="0" t="str">
        <f aca="false">IF(OR(MONTH(C1101)&lt;=3,MONTH(C1101)&gt;=10),"Oct-Mar","Apr-Sep")</f>
        <v>Apr-Sep</v>
      </c>
    </row>
    <row r="1102" customFormat="false" ht="12.75" hidden="false" customHeight="false" outlineLevel="0" collapsed="false">
      <c r="B1102" s="3" t="e">
        <f aca="false">WEEKNUM(C1102)&amp;"-"&amp;YEAR(C1102)</f>
        <v>#VALUE!</v>
      </c>
      <c r="C1102" s="4" t="n">
        <v>36406</v>
      </c>
      <c r="D1102" s="1" t="n">
        <f aca="false">E1102/100*42/5.825-F1102</f>
        <v>1.58275965665236</v>
      </c>
      <c r="E1102" s="0" t="n">
        <v>57.47</v>
      </c>
      <c r="F1102" s="0" t="n">
        <v>2.561</v>
      </c>
      <c r="J1102" s="0" t="str">
        <f aca="false">IF(OR(MONTH(C1102)&lt;=3,MONTH(C1102)&gt;=10),"Oct-Mar","Apr-Sep")</f>
        <v>Apr-Sep</v>
      </c>
    </row>
    <row r="1103" customFormat="false" ht="12.75" hidden="false" customHeight="false" outlineLevel="0" collapsed="false">
      <c r="B1103" s="3" t="e">
        <f aca="false">WEEKNUM(C1103)&amp;"-"&amp;YEAR(C1103)</f>
        <v>#VALUE!</v>
      </c>
      <c r="C1103" s="4" t="n">
        <v>36410</v>
      </c>
      <c r="D1103" s="1" t="n">
        <f aca="false">E1103/100*42/5.825-F1103</f>
        <v>1.58356652360515</v>
      </c>
      <c r="E1103" s="0" t="n">
        <v>59.09</v>
      </c>
      <c r="F1103" s="0" t="n">
        <v>2.677</v>
      </c>
      <c r="J1103" s="0" t="str">
        <f aca="false">IF(OR(MONTH(C1103)&lt;=3,MONTH(C1103)&gt;=10),"Oct-Mar","Apr-Sep")</f>
        <v>Apr-Sep</v>
      </c>
    </row>
    <row r="1104" customFormat="false" ht="12.75" hidden="false" customHeight="false" outlineLevel="0" collapsed="false">
      <c r="B1104" s="3" t="e">
        <f aca="false">WEEKNUM(C1104)&amp;"-"&amp;YEAR(C1104)</f>
        <v>#VALUE!</v>
      </c>
      <c r="C1104" s="4" t="n">
        <v>36411</v>
      </c>
      <c r="D1104" s="1" t="n">
        <f aca="false">E1104/100*42/5.825-F1104</f>
        <v>1.67957081545064</v>
      </c>
      <c r="E1104" s="0" t="n">
        <v>59.52</v>
      </c>
      <c r="F1104" s="0" t="n">
        <v>2.612</v>
      </c>
      <c r="J1104" s="0" t="str">
        <f aca="false">IF(OR(MONTH(C1104)&lt;=3,MONTH(C1104)&gt;=10),"Oct-Mar","Apr-Sep")</f>
        <v>Apr-Sep</v>
      </c>
    </row>
    <row r="1105" customFormat="false" ht="12.75" hidden="false" customHeight="false" outlineLevel="0" collapsed="false">
      <c r="B1105" s="3" t="e">
        <f aca="false">WEEKNUM(C1105)&amp;"-"&amp;YEAR(C1105)</f>
        <v>#VALUE!</v>
      </c>
      <c r="C1105" s="4" t="n">
        <v>36412</v>
      </c>
      <c r="D1105" s="1" t="n">
        <f aca="false">E1105/100*42/5.825-F1105</f>
        <v>1.55305150214592</v>
      </c>
      <c r="E1105" s="0" t="n">
        <v>61.08</v>
      </c>
      <c r="F1105" s="0" t="n">
        <v>2.851</v>
      </c>
      <c r="J1105" s="0" t="str">
        <f aca="false">IF(OR(MONTH(C1105)&lt;=3,MONTH(C1105)&gt;=10),"Oct-Mar","Apr-Sep")</f>
        <v>Apr-Sep</v>
      </c>
    </row>
    <row r="1106" customFormat="false" ht="12.75" hidden="false" customHeight="false" outlineLevel="0" collapsed="false">
      <c r="B1106" s="3" t="e">
        <f aca="false">WEEKNUM(C1106)&amp;"-"&amp;YEAR(C1106)</f>
        <v>#VALUE!</v>
      </c>
      <c r="C1106" s="4" t="n">
        <v>36413</v>
      </c>
      <c r="D1106" s="1" t="n">
        <f aca="false">E1106/100*42/5.825-F1106</f>
        <v>1.67154935622318</v>
      </c>
      <c r="E1106" s="0" t="n">
        <v>62.03</v>
      </c>
      <c r="F1106" s="0" t="n">
        <v>2.801</v>
      </c>
      <c r="J1106" s="0" t="str">
        <f aca="false">IF(OR(MONTH(C1106)&lt;=3,MONTH(C1106)&gt;=10),"Oct-Mar","Apr-Sep")</f>
        <v>Apr-Sep</v>
      </c>
    </row>
    <row r="1107" customFormat="false" ht="12.75" hidden="false" customHeight="false" outlineLevel="0" collapsed="false">
      <c r="B1107" s="3" t="e">
        <f aca="false">WEEKNUM(C1107)&amp;"-"&amp;YEAR(C1107)</f>
        <v>#VALUE!</v>
      </c>
      <c r="C1107" s="4" t="n">
        <v>36416</v>
      </c>
      <c r="D1107" s="1" t="n">
        <f aca="false">E1107/100*42/5.825-F1107</f>
        <v>1.70380686695279</v>
      </c>
      <c r="E1107" s="0" t="n">
        <v>62.2</v>
      </c>
      <c r="F1107" s="0" t="n">
        <v>2.781</v>
      </c>
      <c r="J1107" s="0" t="str">
        <f aca="false">IF(OR(MONTH(C1107)&lt;=3,MONTH(C1107)&gt;=10),"Oct-Mar","Apr-Sep")</f>
        <v>Apr-Sep</v>
      </c>
    </row>
    <row r="1108" customFormat="false" ht="12.75" hidden="false" customHeight="false" outlineLevel="0" collapsed="false">
      <c r="B1108" s="3" t="e">
        <f aca="false">WEEKNUM(C1108)&amp;"-"&amp;YEAR(C1108)</f>
        <v>#VALUE!</v>
      </c>
      <c r="C1108" s="4" t="n">
        <v>36417</v>
      </c>
      <c r="D1108" s="1" t="n">
        <f aca="false">E1108/100*42/5.825-F1108</f>
        <v>1.76660944206009</v>
      </c>
      <c r="E1108" s="0" t="n">
        <v>61.06</v>
      </c>
      <c r="F1108" s="0" t="n">
        <v>2.636</v>
      </c>
      <c r="J1108" s="0" t="str">
        <f aca="false">IF(OR(MONTH(C1108)&lt;=3,MONTH(C1108)&gt;=10),"Oct-Mar","Apr-Sep")</f>
        <v>Apr-Sep</v>
      </c>
    </row>
    <row r="1109" customFormat="false" ht="12.75" hidden="false" customHeight="false" outlineLevel="0" collapsed="false">
      <c r="B1109" s="3" t="e">
        <f aca="false">WEEKNUM(C1109)&amp;"-"&amp;YEAR(C1109)</f>
        <v>#VALUE!</v>
      </c>
      <c r="C1109" s="4" t="n">
        <v>36418</v>
      </c>
      <c r="D1109" s="1" t="n">
        <f aca="false">E1109/100*42/5.825-F1109</f>
        <v>1.77460944206009</v>
      </c>
      <c r="E1109" s="0" t="n">
        <v>61.06</v>
      </c>
      <c r="F1109" s="0" t="n">
        <v>2.628</v>
      </c>
      <c r="J1109" s="0" t="str">
        <f aca="false">IF(OR(MONTH(C1109)&lt;=3,MONTH(C1109)&gt;=10),"Oct-Mar","Apr-Sep")</f>
        <v>Apr-Sep</v>
      </c>
    </row>
    <row r="1110" customFormat="false" ht="12.75" hidden="false" customHeight="false" outlineLevel="0" collapsed="false">
      <c r="B1110" s="3" t="e">
        <f aca="false">WEEKNUM(C1110)&amp;"-"&amp;YEAR(C1110)</f>
        <v>#VALUE!</v>
      </c>
      <c r="C1110" s="4" t="n">
        <v>36419</v>
      </c>
      <c r="D1110" s="1" t="n">
        <f aca="false">E1110/100*42/5.825-F1110</f>
        <v>1.85805150214592</v>
      </c>
      <c r="E1110" s="0" t="n">
        <v>61.08</v>
      </c>
      <c r="F1110" s="0" t="n">
        <v>2.546</v>
      </c>
      <c r="J1110" s="0" t="str">
        <f aca="false">IF(OR(MONTH(C1110)&lt;=3,MONTH(C1110)&gt;=10),"Oct-Mar","Apr-Sep")</f>
        <v>Apr-Sep</v>
      </c>
    </row>
    <row r="1111" customFormat="false" ht="12.75" hidden="false" customHeight="false" outlineLevel="0" collapsed="false">
      <c r="B1111" s="3" t="e">
        <f aca="false">WEEKNUM(C1111)&amp;"-"&amp;YEAR(C1111)</f>
        <v>#VALUE!</v>
      </c>
      <c r="C1111" s="4" t="n">
        <v>36420</v>
      </c>
      <c r="D1111" s="1" t="n">
        <f aca="false">E1111/100*42/5.825-F1111</f>
        <v>1.80254077253219</v>
      </c>
      <c r="E1111" s="0" t="n">
        <v>61.17</v>
      </c>
      <c r="F1111" s="0" t="n">
        <v>2.608</v>
      </c>
      <c r="J1111" s="0" t="str">
        <f aca="false">IF(OR(MONTH(C1111)&lt;=3,MONTH(C1111)&gt;=10),"Oct-Mar","Apr-Sep")</f>
        <v>Apr-Sep</v>
      </c>
    </row>
    <row r="1112" customFormat="false" ht="12.75" hidden="false" customHeight="false" outlineLevel="0" collapsed="false">
      <c r="B1112" s="3" t="e">
        <f aca="false">WEEKNUM(C1112)&amp;"-"&amp;YEAR(C1112)</f>
        <v>#VALUE!</v>
      </c>
      <c r="C1112" s="4" t="n">
        <v>36423</v>
      </c>
      <c r="D1112" s="1" t="n">
        <f aca="false">E1112/100*42/5.825-F1112</f>
        <v>1.82520600858369</v>
      </c>
      <c r="E1112" s="0" t="n">
        <v>60.25</v>
      </c>
      <c r="F1112" s="0" t="n">
        <v>2.519</v>
      </c>
      <c r="J1112" s="0" t="str">
        <f aca="false">IF(OR(MONTH(C1112)&lt;=3,MONTH(C1112)&gt;=10),"Oct-Mar","Apr-Sep")</f>
        <v>Apr-Sep</v>
      </c>
    </row>
    <row r="1113" customFormat="false" ht="12.75" hidden="false" customHeight="false" outlineLevel="0" collapsed="false">
      <c r="B1113" s="3" t="e">
        <f aca="false">WEEKNUM(C1113)&amp;"-"&amp;YEAR(C1113)</f>
        <v>#VALUE!</v>
      </c>
      <c r="C1113" s="4" t="n">
        <v>36424</v>
      </c>
      <c r="D1113" s="1" t="n">
        <f aca="false">E1113/100*42/5.825-F1113</f>
        <v>1.88331759656652</v>
      </c>
      <c r="E1113" s="0" t="n">
        <v>59.78</v>
      </c>
      <c r="F1113" s="0" t="n">
        <v>2.427</v>
      </c>
      <c r="J1113" s="0" t="str">
        <f aca="false">IF(OR(MONTH(C1113)&lt;=3,MONTH(C1113)&gt;=10),"Oct-Mar","Apr-Sep")</f>
        <v>Apr-Sep</v>
      </c>
    </row>
    <row r="1114" customFormat="false" ht="12.75" hidden="false" customHeight="false" outlineLevel="0" collapsed="false">
      <c r="B1114" s="3" t="e">
        <f aca="false">WEEKNUM(C1114)&amp;"-"&amp;YEAR(C1114)</f>
        <v>#VALUE!</v>
      </c>
      <c r="C1114" s="4" t="n">
        <v>36425</v>
      </c>
      <c r="D1114" s="1" t="n">
        <f aca="false">E1114/100*42/5.825-F1114</f>
        <v>1.91532188841202</v>
      </c>
      <c r="E1114" s="0" t="n">
        <v>60.21</v>
      </c>
      <c r="F1114" s="0" t="n">
        <v>2.426</v>
      </c>
      <c r="J1114" s="0" t="str">
        <f aca="false">IF(OR(MONTH(C1114)&lt;=3,MONTH(C1114)&gt;=10),"Oct-Mar","Apr-Sep")</f>
        <v>Apr-Sep</v>
      </c>
    </row>
    <row r="1115" customFormat="false" ht="12.75" hidden="false" customHeight="false" outlineLevel="0" collapsed="false">
      <c r="B1115" s="3" t="e">
        <f aca="false">WEEKNUM(C1115)&amp;"-"&amp;YEAR(C1115)</f>
        <v>#VALUE!</v>
      </c>
      <c r="C1115" s="4" t="n">
        <v>36426</v>
      </c>
      <c r="D1115" s="1" t="n">
        <f aca="false">E1115/100*42/5.825-F1115</f>
        <v>1.7842017167382</v>
      </c>
      <c r="E1115" s="0" t="n">
        <v>62.15</v>
      </c>
      <c r="F1115" s="0" t="n">
        <v>2.697</v>
      </c>
      <c r="J1115" s="0" t="str">
        <f aca="false">IF(OR(MONTH(C1115)&lt;=3,MONTH(C1115)&gt;=10),"Oct-Mar","Apr-Sep")</f>
        <v>Apr-Sep</v>
      </c>
    </row>
    <row r="1116" customFormat="false" ht="12.75" hidden="false" customHeight="false" outlineLevel="0" collapsed="false">
      <c r="B1116" s="3" t="e">
        <f aca="false">WEEKNUM(C1116)&amp;"-"&amp;YEAR(C1116)</f>
        <v>#VALUE!</v>
      </c>
      <c r="C1116" s="4" t="n">
        <v>36427</v>
      </c>
      <c r="D1116" s="1" t="n">
        <f aca="false">E1116/100*42/5.825-F1116</f>
        <v>1.85985407725322</v>
      </c>
      <c r="E1116" s="0" t="n">
        <v>62.27</v>
      </c>
      <c r="F1116" s="0" t="n">
        <v>2.63</v>
      </c>
      <c r="J1116" s="0" t="str">
        <f aca="false">IF(OR(MONTH(C1116)&lt;=3,MONTH(C1116)&gt;=10),"Oct-Mar","Apr-Sep")</f>
        <v>Apr-Sep</v>
      </c>
    </row>
    <row r="1117" customFormat="false" ht="12.75" hidden="false" customHeight="false" outlineLevel="0" collapsed="false">
      <c r="B1117" s="3" t="e">
        <f aca="false">WEEKNUM(C1117)&amp;"-"&amp;YEAR(C1117)</f>
        <v>#VALUE!</v>
      </c>
      <c r="C1117" s="4" t="n">
        <v>36430</v>
      </c>
      <c r="D1117" s="1" t="n">
        <f aca="false">E1117/100*42/5.825-F1117</f>
        <v>1.84703862660944</v>
      </c>
      <c r="E1117" s="0" t="n">
        <v>62.12</v>
      </c>
      <c r="F1117" s="0" t="n">
        <v>2.632</v>
      </c>
      <c r="J1117" s="0" t="str">
        <f aca="false">IF(OR(MONTH(C1117)&lt;=3,MONTH(C1117)&gt;=10),"Oct-Mar","Apr-Sep")</f>
        <v>Apr-Sep</v>
      </c>
    </row>
    <row r="1118" customFormat="false" ht="12.75" hidden="false" customHeight="false" outlineLevel="0" collapsed="false">
      <c r="B1118" s="3" t="e">
        <f aca="false">WEEKNUM(C1118)&amp;"-"&amp;YEAR(C1118)</f>
        <v>#VALUE!</v>
      </c>
      <c r="C1118" s="4" t="n">
        <v>36431</v>
      </c>
      <c r="D1118" s="1" t="n">
        <f aca="false">E1118/100*42/5.825-F1118</f>
        <v>1.88731330472103</v>
      </c>
      <c r="E1118" s="0" t="n">
        <v>61.68</v>
      </c>
      <c r="F1118" s="0" t="n">
        <v>2.56</v>
      </c>
      <c r="J1118" s="0" t="str">
        <f aca="false">IF(OR(MONTH(C1118)&lt;=3,MONTH(C1118)&gt;=10),"Oct-Mar","Apr-Sep")</f>
        <v>Apr-Sep</v>
      </c>
    </row>
    <row r="1119" customFormat="false" ht="12.75" hidden="false" customHeight="false" outlineLevel="0" collapsed="false">
      <c r="B1119" s="3" t="e">
        <f aca="false">WEEKNUM(C1119)&amp;"-"&amp;YEAR(C1119)</f>
        <v>#VALUE!</v>
      </c>
      <c r="C1119" s="4" t="n">
        <v>36432</v>
      </c>
      <c r="D1119" s="1" t="n">
        <f aca="false">E1119/100*42/5.825-F1119</f>
        <v>1.65575965665236</v>
      </c>
      <c r="E1119" s="0" t="n">
        <v>62.13</v>
      </c>
      <c r="F1119" s="0" t="n">
        <v>2.824</v>
      </c>
      <c r="J1119" s="0" t="str">
        <f aca="false">IF(OR(MONTH(C1119)&lt;=3,MONTH(C1119)&gt;=10),"Oct-Mar","Apr-Sep")</f>
        <v>Apr-Sep</v>
      </c>
    </row>
    <row r="1120" customFormat="false" ht="12.75" hidden="false" customHeight="false" outlineLevel="0" collapsed="false">
      <c r="B1120" s="3" t="e">
        <f aca="false">WEEKNUM(C1120)&amp;"-"&amp;YEAR(C1120)</f>
        <v>#VALUE!</v>
      </c>
      <c r="C1120" s="4" t="n">
        <v>36433</v>
      </c>
      <c r="D1120" s="1" t="n">
        <f aca="false">E1120/100*42/5.825-F1120</f>
        <v>1.69321888412017</v>
      </c>
      <c r="E1120" s="0" t="n">
        <v>61.54</v>
      </c>
      <c r="F1120" s="0" t="n">
        <v>2.744</v>
      </c>
      <c r="J1120" s="0" t="str">
        <f aca="false">IF(OR(MONTH(C1120)&lt;=3,MONTH(C1120)&gt;=10),"Oct-Mar","Apr-Sep")</f>
        <v>Apr-Sep</v>
      </c>
    </row>
    <row r="1121" customFormat="false" ht="12.75" hidden="false" customHeight="false" outlineLevel="0" collapsed="false">
      <c r="B1121" s="3" t="e">
        <f aca="false">WEEKNUM(C1121)&amp;"-"&amp;YEAR(C1121)</f>
        <v>#VALUE!</v>
      </c>
      <c r="C1121" s="4" t="n">
        <v>36434</v>
      </c>
      <c r="D1121" s="1" t="n">
        <f aca="false">E1121/100*42/5.825-F1121</f>
        <v>1.71271673819742</v>
      </c>
      <c r="E1121" s="0" t="n">
        <v>62.49</v>
      </c>
      <c r="F1121" s="0" t="n">
        <v>2.793</v>
      </c>
      <c r="J1121" s="0" t="str">
        <f aca="false">IF(OR(MONTH(C1121)&lt;=3,MONTH(C1121)&gt;=10),"Oct-Mar","Apr-Sep")</f>
        <v>Oct-Mar</v>
      </c>
    </row>
    <row r="1122" customFormat="false" ht="12.75" hidden="false" customHeight="false" outlineLevel="0" collapsed="false">
      <c r="B1122" s="3" t="e">
        <f aca="false">WEEKNUM(C1122)&amp;"-"&amp;YEAR(C1122)</f>
        <v>#VALUE!</v>
      </c>
      <c r="C1122" s="4" t="n">
        <v>36437</v>
      </c>
      <c r="D1122" s="1" t="n">
        <f aca="false">E1122/100*42/5.825-F1122</f>
        <v>1.74155793991416</v>
      </c>
      <c r="E1122" s="0" t="n">
        <v>60.56</v>
      </c>
      <c r="F1122" s="0" t="n">
        <v>2.625</v>
      </c>
      <c r="J1122" s="0" t="str">
        <f aca="false">IF(OR(MONTH(C1122)&lt;=3,MONTH(C1122)&gt;=10),"Oct-Mar","Apr-Sep")</f>
        <v>Oct-Mar</v>
      </c>
    </row>
    <row r="1123" customFormat="false" ht="12.75" hidden="false" customHeight="false" outlineLevel="0" collapsed="false">
      <c r="B1123" s="3" t="e">
        <f aca="false">WEEKNUM(C1123)&amp;"-"&amp;YEAR(C1123)</f>
        <v>#VALUE!</v>
      </c>
      <c r="C1123" s="4" t="n">
        <v>36438</v>
      </c>
      <c r="D1123" s="1" t="n">
        <f aca="false">E1123/100*42/5.825-F1123</f>
        <v>1.71206008583691</v>
      </c>
      <c r="E1123" s="0" t="n">
        <v>59.61</v>
      </c>
      <c r="F1123" s="0" t="n">
        <v>2.586</v>
      </c>
      <c r="J1123" s="0" t="str">
        <f aca="false">IF(OR(MONTH(C1123)&lt;=3,MONTH(C1123)&gt;=10),"Oct-Mar","Apr-Sep")</f>
        <v>Oct-Mar</v>
      </c>
    </row>
    <row r="1124" customFormat="false" ht="12.75" hidden="false" customHeight="false" outlineLevel="0" collapsed="false">
      <c r="B1124" s="3" t="e">
        <f aca="false">WEEKNUM(C1124)&amp;"-"&amp;YEAR(C1124)</f>
        <v>#VALUE!</v>
      </c>
      <c r="C1124" s="4" t="n">
        <v>36439</v>
      </c>
      <c r="D1124" s="1" t="n">
        <f aca="false">E1124/100*42/5.825-F1124</f>
        <v>1.68408154506438</v>
      </c>
      <c r="E1124" s="0" t="n">
        <v>59.43</v>
      </c>
      <c r="F1124" s="0" t="n">
        <v>2.601</v>
      </c>
      <c r="J1124" s="0" t="str">
        <f aca="false">IF(OR(MONTH(C1124)&lt;=3,MONTH(C1124)&gt;=10),"Oct-Mar","Apr-Sep")</f>
        <v>Oct-Mar</v>
      </c>
    </row>
    <row r="1125" customFormat="false" ht="12.75" hidden="false" customHeight="false" outlineLevel="0" collapsed="false">
      <c r="B1125" s="3" t="e">
        <f aca="false">WEEKNUM(C1125)&amp;"-"&amp;YEAR(C1125)</f>
        <v>#VALUE!</v>
      </c>
      <c r="C1125" s="4" t="n">
        <v>36440</v>
      </c>
      <c r="D1125" s="1" t="n">
        <f aca="false">E1125/100*42/5.825-F1125</f>
        <v>1.50103862660944</v>
      </c>
      <c r="E1125" s="0" t="n">
        <v>57.46</v>
      </c>
      <c r="F1125" s="0" t="n">
        <v>2.642</v>
      </c>
      <c r="J1125" s="0" t="str">
        <f aca="false">IF(OR(MONTH(C1125)&lt;=3,MONTH(C1125)&gt;=10),"Oct-Mar","Apr-Sep")</f>
        <v>Oct-Mar</v>
      </c>
    </row>
    <row r="1126" customFormat="false" ht="12.75" hidden="false" customHeight="false" outlineLevel="0" collapsed="false">
      <c r="B1126" s="3" t="e">
        <f aca="false">WEEKNUM(C1126)&amp;"-"&amp;YEAR(C1126)</f>
        <v>#VALUE!</v>
      </c>
      <c r="C1126" s="4" t="n">
        <v>36441</v>
      </c>
      <c r="D1126" s="1" t="n">
        <f aca="false">E1126/100*42/5.825-F1126</f>
        <v>1.18137339055794</v>
      </c>
      <c r="E1126" s="0" t="n">
        <v>53.72</v>
      </c>
      <c r="F1126" s="0" t="n">
        <v>2.692</v>
      </c>
      <c r="J1126" s="0" t="str">
        <f aca="false">IF(OR(MONTH(C1126)&lt;=3,MONTH(C1126)&gt;=10),"Oct-Mar","Apr-Sep")</f>
        <v>Oct-Mar</v>
      </c>
    </row>
    <row r="1127" customFormat="false" ht="12.75" hidden="false" customHeight="false" outlineLevel="0" collapsed="false">
      <c r="B1127" s="3" t="e">
        <f aca="false">WEEKNUM(C1127)&amp;"-"&amp;YEAR(C1127)</f>
        <v>#VALUE!</v>
      </c>
      <c r="C1127" s="4" t="n">
        <v>36444</v>
      </c>
      <c r="D1127" s="1" t="n">
        <f aca="false">E1127/100*42/5.825-F1127</f>
        <v>1.13201287553648</v>
      </c>
      <c r="E1127" s="0" t="n">
        <v>54.88</v>
      </c>
      <c r="F1127" s="0" t="n">
        <v>2.825</v>
      </c>
      <c r="J1127" s="0" t="str">
        <f aca="false">IF(OR(MONTH(C1127)&lt;=3,MONTH(C1127)&gt;=10),"Oct-Mar","Apr-Sep")</f>
        <v>Oct-Mar</v>
      </c>
    </row>
    <row r="1128" customFormat="false" ht="12.75" hidden="false" customHeight="false" outlineLevel="0" collapsed="false">
      <c r="B1128" s="3" t="e">
        <f aca="false">WEEKNUM(C1128)&amp;"-"&amp;YEAR(C1128)</f>
        <v>#VALUE!</v>
      </c>
      <c r="C1128" s="4" t="n">
        <v>36445</v>
      </c>
      <c r="D1128" s="1" t="n">
        <f aca="false">E1128/100*42/5.825-F1128</f>
        <v>1.24776394849785</v>
      </c>
      <c r="E1128" s="0" t="n">
        <v>57.9</v>
      </c>
      <c r="F1128" s="0" t="n">
        <v>2.927</v>
      </c>
      <c r="J1128" s="0" t="str">
        <f aca="false">IF(OR(MONTH(C1128)&lt;=3,MONTH(C1128)&gt;=10),"Oct-Mar","Apr-Sep")</f>
        <v>Oct-Mar</v>
      </c>
    </row>
    <row r="1129" customFormat="false" ht="12.75" hidden="false" customHeight="false" outlineLevel="0" collapsed="false">
      <c r="B1129" s="3" t="e">
        <f aca="false">WEEKNUM(C1129)&amp;"-"&amp;YEAR(C1129)</f>
        <v>#VALUE!</v>
      </c>
      <c r="C1129" s="4" t="n">
        <v>36446</v>
      </c>
      <c r="D1129" s="1" t="n">
        <f aca="false">E1129/100*42/5.825-F1129</f>
        <v>1.32806008583691</v>
      </c>
      <c r="E1129" s="0" t="n">
        <v>59.61</v>
      </c>
      <c r="F1129" s="0" t="n">
        <v>2.97</v>
      </c>
      <c r="J1129" s="0" t="str">
        <f aca="false">IF(OR(MONTH(C1129)&lt;=3,MONTH(C1129)&gt;=10),"Oct-Mar","Apr-Sep")</f>
        <v>Oct-Mar</v>
      </c>
    </row>
    <row r="1130" customFormat="false" ht="12.75" hidden="false" customHeight="false" outlineLevel="0" collapsed="false">
      <c r="B1130" s="3" t="e">
        <f aca="false">WEEKNUM(C1130)&amp;"-"&amp;YEAR(C1130)</f>
        <v>#VALUE!</v>
      </c>
      <c r="C1130" s="4" t="n">
        <v>36447</v>
      </c>
      <c r="D1130" s="1" t="n">
        <f aca="false">E1130/100*42/5.825-F1130</f>
        <v>1.38474678111588</v>
      </c>
      <c r="E1130" s="0" t="n">
        <v>58.51</v>
      </c>
      <c r="F1130" s="0" t="n">
        <v>2.834</v>
      </c>
      <c r="J1130" s="0" t="str">
        <f aca="false">IF(OR(MONTH(C1130)&lt;=3,MONTH(C1130)&gt;=10),"Oct-Mar","Apr-Sep")</f>
        <v>Oct-Mar</v>
      </c>
    </row>
    <row r="1131" customFormat="false" ht="12.75" hidden="false" customHeight="false" outlineLevel="0" collapsed="false">
      <c r="B1131" s="3" t="e">
        <f aca="false">WEEKNUM(C1131)&amp;"-"&amp;YEAR(C1131)</f>
        <v>#VALUE!</v>
      </c>
      <c r="C1131" s="4" t="n">
        <v>36448</v>
      </c>
      <c r="D1131" s="1" t="n">
        <f aca="false">E1131/100*42/5.825-F1131</f>
        <v>1.31945493562232</v>
      </c>
      <c r="E1131" s="0" t="n">
        <v>59.56</v>
      </c>
      <c r="F1131" s="0" t="n">
        <v>2.975</v>
      </c>
      <c r="J1131" s="0" t="str">
        <f aca="false">IF(OR(MONTH(C1131)&lt;=3,MONTH(C1131)&gt;=10),"Oct-Mar","Apr-Sep")</f>
        <v>Oct-Mar</v>
      </c>
    </row>
    <row r="1132" customFormat="false" ht="12.75" hidden="false" customHeight="false" outlineLevel="0" collapsed="false">
      <c r="B1132" s="3" t="e">
        <f aca="false">WEEKNUM(C1132)&amp;"-"&amp;YEAR(C1132)</f>
        <v>#VALUE!</v>
      </c>
      <c r="C1132" s="4" t="n">
        <v>36451</v>
      </c>
      <c r="D1132" s="1" t="n">
        <f aca="false">E1132/100*42/5.825-F1132</f>
        <v>1.34489270386266</v>
      </c>
      <c r="E1132" s="0" t="n">
        <v>59.15</v>
      </c>
      <c r="F1132" s="0" t="n">
        <v>2.92</v>
      </c>
      <c r="J1132" s="0" t="str">
        <f aca="false">IF(OR(MONTH(C1132)&lt;=3,MONTH(C1132)&gt;=10),"Oct-Mar","Apr-Sep")</f>
        <v>Oct-Mar</v>
      </c>
    </row>
    <row r="1133" customFormat="false" ht="12.75" hidden="false" customHeight="false" outlineLevel="0" collapsed="false">
      <c r="B1133" s="3" t="e">
        <f aca="false">WEEKNUM(C1133)&amp;"-"&amp;YEAR(C1133)</f>
        <v>#VALUE!</v>
      </c>
      <c r="C1133" s="4" t="n">
        <v>36452</v>
      </c>
      <c r="D1133" s="1" t="n">
        <f aca="false">E1133/100*42/5.825-F1133</f>
        <v>1.2009313304721</v>
      </c>
      <c r="E1133" s="0" t="n">
        <v>58.36</v>
      </c>
      <c r="F1133" s="0" t="n">
        <v>3.007</v>
      </c>
      <c r="J1133" s="0" t="str">
        <f aca="false">IF(OR(MONTH(C1133)&lt;=3,MONTH(C1133)&gt;=10),"Oct-Mar","Apr-Sep")</f>
        <v>Oct-Mar</v>
      </c>
    </row>
    <row r="1134" customFormat="false" ht="12.75" hidden="false" customHeight="false" outlineLevel="0" collapsed="false">
      <c r="B1134" s="3" t="e">
        <f aca="false">WEEKNUM(C1134)&amp;"-"&amp;YEAR(C1134)</f>
        <v>#VALUE!</v>
      </c>
      <c r="C1134" s="4" t="n">
        <v>36453</v>
      </c>
      <c r="D1134" s="1" t="n">
        <f aca="false">E1134/100*42/5.825-F1134</f>
        <v>1.25372532188841</v>
      </c>
      <c r="E1134" s="0" t="n">
        <v>58.69</v>
      </c>
      <c r="F1134" s="0" t="n">
        <v>2.978</v>
      </c>
      <c r="J1134" s="0" t="str">
        <f aca="false">IF(OR(MONTH(C1134)&lt;=3,MONTH(C1134)&gt;=10),"Oct-Mar","Apr-Sep")</f>
        <v>Oct-Mar</v>
      </c>
    </row>
    <row r="1135" customFormat="false" ht="12.75" hidden="false" customHeight="false" outlineLevel="0" collapsed="false">
      <c r="B1135" s="3" t="e">
        <f aca="false">WEEKNUM(C1135)&amp;"-"&amp;YEAR(C1135)</f>
        <v>#VALUE!</v>
      </c>
      <c r="C1135" s="4" t="n">
        <v>36454</v>
      </c>
      <c r="D1135" s="1" t="n">
        <f aca="false">E1135/100*42/5.825-F1135</f>
        <v>1.18935622317597</v>
      </c>
      <c r="E1135" s="0" t="n">
        <v>58.99</v>
      </c>
      <c r="F1135" s="0" t="n">
        <v>3.064</v>
      </c>
      <c r="J1135" s="0" t="str">
        <f aca="false">IF(OR(MONTH(C1135)&lt;=3,MONTH(C1135)&gt;=10),"Oct-Mar","Apr-Sep")</f>
        <v>Oct-Mar</v>
      </c>
    </row>
    <row r="1136" customFormat="false" ht="12.75" hidden="false" customHeight="false" outlineLevel="0" collapsed="false">
      <c r="B1136" s="3" t="e">
        <f aca="false">WEEKNUM(C1136)&amp;"-"&amp;YEAR(C1136)</f>
        <v>#VALUE!</v>
      </c>
      <c r="C1136" s="4" t="n">
        <v>36455</v>
      </c>
      <c r="D1136" s="1" t="n">
        <f aca="false">E1136/100*42/5.825-F1136</f>
        <v>1.31835193133047</v>
      </c>
      <c r="E1136" s="0" t="n">
        <v>60.89</v>
      </c>
      <c r="F1136" s="0" t="n">
        <v>3.072</v>
      </c>
      <c r="J1136" s="0" t="str">
        <f aca="false">IF(OR(MONTH(C1136)&lt;=3,MONTH(C1136)&gt;=10),"Oct-Mar","Apr-Sep")</f>
        <v>Oct-Mar</v>
      </c>
    </row>
    <row r="1137" customFormat="false" ht="12.75" hidden="false" customHeight="false" outlineLevel="0" collapsed="false">
      <c r="B1137" s="3" t="e">
        <f aca="false">WEEKNUM(C1137)&amp;"-"&amp;YEAR(C1137)</f>
        <v>#VALUE!</v>
      </c>
      <c r="C1137" s="4" t="n">
        <v>36458</v>
      </c>
      <c r="D1137" s="1" t="n">
        <f aca="false">E1137/100*42/5.825-F1137</f>
        <v>1.35921030042918</v>
      </c>
      <c r="E1137" s="0" t="n">
        <v>60.68</v>
      </c>
      <c r="F1137" s="0" t="n">
        <v>3.016</v>
      </c>
      <c r="J1137" s="0" t="str">
        <f aca="false">IF(OR(MONTH(C1137)&lt;=3,MONTH(C1137)&gt;=10),"Oct-Mar","Apr-Sep")</f>
        <v>Oct-Mar</v>
      </c>
    </row>
    <row r="1138" customFormat="false" ht="12.75" hidden="false" customHeight="false" outlineLevel="0" collapsed="false">
      <c r="B1138" s="3" t="e">
        <f aca="false">WEEKNUM(C1138)&amp;"-"&amp;YEAR(C1138)</f>
        <v>#VALUE!</v>
      </c>
      <c r="C1138" s="4" t="n">
        <v>36459</v>
      </c>
      <c r="D1138" s="1" t="n">
        <f aca="false">E1138/100*42/5.825-F1138</f>
        <v>1.35339484978541</v>
      </c>
      <c r="E1138" s="0" t="n">
        <v>60.53</v>
      </c>
      <c r="F1138" s="0" t="n">
        <v>3.011</v>
      </c>
      <c r="J1138" s="0" t="str">
        <f aca="false">IF(OR(MONTH(C1138)&lt;=3,MONTH(C1138)&gt;=10),"Oct-Mar","Apr-Sep")</f>
        <v>Oct-Mar</v>
      </c>
    </row>
    <row r="1139" customFormat="false" ht="12.75" hidden="false" customHeight="false" outlineLevel="0" collapsed="false">
      <c r="B1139" s="3" t="e">
        <f aca="false">WEEKNUM(C1139)&amp;"-"&amp;YEAR(C1139)</f>
        <v>#VALUE!</v>
      </c>
      <c r="C1139" s="4" t="n">
        <v>36460</v>
      </c>
      <c r="D1139" s="1" t="n">
        <f aca="false">E1139/100*42/5.825-F1139</f>
        <v>1.28897854077253</v>
      </c>
      <c r="E1139" s="0" t="n">
        <v>60.76</v>
      </c>
      <c r="F1139" s="0" t="n">
        <v>3.092</v>
      </c>
      <c r="J1139" s="0" t="str">
        <f aca="false">IF(OR(MONTH(C1139)&lt;=3,MONTH(C1139)&gt;=10),"Oct-Mar","Apr-Sep")</f>
        <v>Oct-Mar</v>
      </c>
    </row>
    <row r="1140" customFormat="false" ht="12.75" hidden="false" customHeight="false" outlineLevel="0" collapsed="false">
      <c r="B1140" s="3" t="e">
        <f aca="false">WEEKNUM(C1140)&amp;"-"&amp;YEAR(C1140)</f>
        <v>#VALUE!</v>
      </c>
      <c r="C1140" s="4" t="n">
        <v>36461</v>
      </c>
      <c r="D1140" s="1" t="n">
        <f aca="false">E1140/100*42/5.825-F1140</f>
        <v>1.19534334763949</v>
      </c>
      <c r="E1140" s="0" t="n">
        <v>57.7</v>
      </c>
      <c r="F1140" s="0" t="n">
        <v>2.965</v>
      </c>
      <c r="J1140" s="0" t="str">
        <f aca="false">IF(OR(MONTH(C1140)&lt;=3,MONTH(C1140)&gt;=10),"Oct-Mar","Apr-Sep")</f>
        <v>Oct-Mar</v>
      </c>
    </row>
    <row r="1141" customFormat="false" ht="12.75" hidden="false" customHeight="false" outlineLevel="0" collapsed="false">
      <c r="B1141" s="3" t="e">
        <f aca="false">WEEKNUM(C1141)&amp;"-"&amp;YEAR(C1141)</f>
        <v>#VALUE!</v>
      </c>
      <c r="C1141" s="4" t="n">
        <v>36462</v>
      </c>
      <c r="D1141" s="1" t="n">
        <f aca="false">E1141/100*42/5.825-F1141</f>
        <v>1.17771244635193</v>
      </c>
      <c r="E1141" s="0" t="n">
        <v>57.4</v>
      </c>
      <c r="F1141" s="0" t="n">
        <v>2.961</v>
      </c>
      <c r="J1141" s="0" t="str">
        <f aca="false">IF(OR(MONTH(C1141)&lt;=3,MONTH(C1141)&gt;=10),"Oct-Mar","Apr-Sep")</f>
        <v>Oct-Mar</v>
      </c>
    </row>
    <row r="1142" customFormat="false" ht="12.75" hidden="false" customHeight="false" outlineLevel="0" collapsed="false">
      <c r="B1142" s="3" t="e">
        <f aca="false">WEEKNUM(C1142)&amp;"-"&amp;YEAR(C1142)</f>
        <v>#VALUE!</v>
      </c>
      <c r="C1142" s="4" t="n">
        <v>36465</v>
      </c>
      <c r="D1142" s="1" t="n">
        <f aca="false">E1142/100*42/5.825-F1142</f>
        <v>1.3797339055794</v>
      </c>
      <c r="E1142" s="0" t="n">
        <v>59.55</v>
      </c>
      <c r="F1142" s="0" t="n">
        <v>2.914</v>
      </c>
      <c r="J1142" s="0" t="str">
        <f aca="false">IF(OR(MONTH(C1142)&lt;=3,MONTH(C1142)&gt;=10),"Oct-Mar","Apr-Sep")</f>
        <v>Oct-Mar</v>
      </c>
    </row>
    <row r="1143" customFormat="false" ht="12.75" hidden="false" customHeight="false" outlineLevel="0" collapsed="false">
      <c r="B1143" s="3" t="e">
        <f aca="false">WEEKNUM(C1143)&amp;"-"&amp;YEAR(C1143)</f>
        <v>#VALUE!</v>
      </c>
      <c r="C1143" s="4" t="n">
        <v>36466</v>
      </c>
      <c r="D1143" s="1" t="n">
        <f aca="false">E1143/100*42/5.825-F1143</f>
        <v>1.44663948497854</v>
      </c>
      <c r="E1143" s="0" t="n">
        <v>59.41</v>
      </c>
      <c r="F1143" s="0" t="n">
        <v>2.837</v>
      </c>
      <c r="J1143" s="0" t="str">
        <f aca="false">IF(OR(MONTH(C1143)&lt;=3,MONTH(C1143)&gt;=10),"Oct-Mar","Apr-Sep")</f>
        <v>Oct-Mar</v>
      </c>
    </row>
    <row r="1144" customFormat="false" ht="12.75" hidden="false" customHeight="false" outlineLevel="0" collapsed="false">
      <c r="B1144" s="3" t="e">
        <f aca="false">WEEKNUM(C1144)&amp;"-"&amp;YEAR(C1144)</f>
        <v>#VALUE!</v>
      </c>
      <c r="C1144" s="4" t="n">
        <v>36467</v>
      </c>
      <c r="D1144" s="1" t="n">
        <f aca="false">E1144/100*42/5.825-F1144</f>
        <v>1.48995278969957</v>
      </c>
      <c r="E1144" s="0" t="n">
        <v>60.51</v>
      </c>
      <c r="F1144" s="0" t="n">
        <v>2.873</v>
      </c>
      <c r="J1144" s="0" t="str">
        <f aca="false">IF(OR(MONTH(C1144)&lt;=3,MONTH(C1144)&gt;=10),"Oct-Mar","Apr-Sep")</f>
        <v>Oct-Mar</v>
      </c>
    </row>
    <row r="1145" customFormat="false" ht="12.75" hidden="false" customHeight="false" outlineLevel="0" collapsed="false">
      <c r="B1145" s="3" t="e">
        <f aca="false">WEEKNUM(C1145)&amp;"-"&amp;YEAR(C1145)</f>
        <v>#VALUE!</v>
      </c>
      <c r="C1145" s="4" t="n">
        <v>36468</v>
      </c>
      <c r="D1145" s="1" t="n">
        <f aca="false">E1145/100*42/5.825-F1145</f>
        <v>1.60617167381974</v>
      </c>
      <c r="E1145" s="0" t="n">
        <v>61.47</v>
      </c>
      <c r="F1145" s="0" t="n">
        <v>2.826</v>
      </c>
      <c r="J1145" s="0" t="str">
        <f aca="false">IF(OR(MONTH(C1145)&lt;=3,MONTH(C1145)&gt;=10),"Oct-Mar","Apr-Sep")</f>
        <v>Oct-Mar</v>
      </c>
    </row>
    <row r="1146" customFormat="false" ht="12.75" hidden="false" customHeight="false" outlineLevel="0" collapsed="false">
      <c r="B1146" s="3" t="e">
        <f aca="false">WEEKNUM(C1146)&amp;"-"&amp;YEAR(C1146)</f>
        <v>#VALUE!</v>
      </c>
      <c r="C1146" s="4" t="n">
        <v>36469</v>
      </c>
      <c r="D1146" s="1" t="n">
        <f aca="false">E1146/100*42/5.825-F1146</f>
        <v>1.50851502145923</v>
      </c>
      <c r="E1146" s="0" t="n">
        <v>60.92</v>
      </c>
      <c r="F1146" s="0" t="n">
        <v>2.884</v>
      </c>
      <c r="J1146" s="0" t="str">
        <f aca="false">IF(OR(MONTH(C1146)&lt;=3,MONTH(C1146)&gt;=10),"Oct-Mar","Apr-Sep")</f>
        <v>Oct-Mar</v>
      </c>
    </row>
    <row r="1147" customFormat="false" ht="12.75" hidden="false" customHeight="false" outlineLevel="0" collapsed="false">
      <c r="B1147" s="3" t="e">
        <f aca="false">WEEKNUM(C1147)&amp;"-"&amp;YEAR(C1147)</f>
        <v>#VALUE!</v>
      </c>
      <c r="C1147" s="4" t="n">
        <v>36472</v>
      </c>
      <c r="D1147" s="1" t="n">
        <f aca="false">E1147/100*42/5.825-F1147</f>
        <v>1.7498669527897</v>
      </c>
      <c r="E1147" s="0" t="n">
        <v>61.23</v>
      </c>
      <c r="F1147" s="0" t="n">
        <v>2.665</v>
      </c>
      <c r="J1147" s="0" t="str">
        <f aca="false">IF(OR(MONTH(C1147)&lt;=3,MONTH(C1147)&gt;=10),"Oct-Mar","Apr-Sep")</f>
        <v>Oct-Mar</v>
      </c>
    </row>
    <row r="1148" customFormat="false" ht="12.75" hidden="false" customHeight="false" outlineLevel="0" collapsed="false">
      <c r="B1148" s="3" t="e">
        <f aca="false">WEEKNUM(C1148)&amp;"-"&amp;YEAR(C1148)</f>
        <v>#VALUE!</v>
      </c>
      <c r="C1148" s="4" t="n">
        <v>36473</v>
      </c>
      <c r="D1148" s="1" t="n">
        <f aca="false">E1148/100*42/5.825-F1148</f>
        <v>1.87785836909871</v>
      </c>
      <c r="E1148" s="0" t="n">
        <v>62.7</v>
      </c>
      <c r="F1148" s="0" t="n">
        <v>2.643</v>
      </c>
      <c r="J1148" s="0" t="str">
        <f aca="false">IF(OR(MONTH(C1148)&lt;=3,MONTH(C1148)&gt;=10),"Oct-Mar","Apr-Sep")</f>
        <v>Oct-Mar</v>
      </c>
    </row>
    <row r="1149" customFormat="false" ht="12.75" hidden="false" customHeight="false" outlineLevel="0" collapsed="false">
      <c r="B1149" s="3" t="e">
        <f aca="false">WEEKNUM(C1149)&amp;"-"&amp;YEAR(C1149)</f>
        <v>#VALUE!</v>
      </c>
      <c r="C1149" s="4" t="n">
        <v>36474</v>
      </c>
      <c r="D1149" s="1" t="n">
        <f aca="false">E1149/100*42/5.825-F1149</f>
        <v>2.00878540772532</v>
      </c>
      <c r="E1149" s="0" t="n">
        <v>64.71</v>
      </c>
      <c r="F1149" s="0" t="n">
        <v>2.657</v>
      </c>
      <c r="J1149" s="0" t="str">
        <f aca="false">IF(OR(MONTH(C1149)&lt;=3,MONTH(C1149)&gt;=10),"Oct-Mar","Apr-Sep")</f>
        <v>Oct-Mar</v>
      </c>
    </row>
    <row r="1150" customFormat="false" ht="12.75" hidden="false" customHeight="false" outlineLevel="0" collapsed="false">
      <c r="B1150" s="3" t="e">
        <f aca="false">WEEKNUM(C1150)&amp;"-"&amp;YEAR(C1150)</f>
        <v>#VALUE!</v>
      </c>
      <c r="C1150" s="4" t="n">
        <v>36475</v>
      </c>
      <c r="D1150" s="1" t="n">
        <f aca="false">E1150/100*42/5.825-F1150</f>
        <v>2.12071244635193</v>
      </c>
      <c r="E1150" s="0" t="n">
        <v>64.39</v>
      </c>
      <c r="F1150" s="0" t="n">
        <v>2.522</v>
      </c>
      <c r="J1150" s="0" t="str">
        <f aca="false">IF(OR(MONTH(C1150)&lt;=3,MONTH(C1150)&gt;=10),"Oct-Mar","Apr-Sep")</f>
        <v>Oct-Mar</v>
      </c>
    </row>
    <row r="1151" customFormat="false" ht="12.75" hidden="false" customHeight="false" outlineLevel="0" collapsed="false">
      <c r="B1151" s="3" t="e">
        <f aca="false">WEEKNUM(C1151)&amp;"-"&amp;YEAR(C1151)</f>
        <v>#VALUE!</v>
      </c>
      <c r="C1151" s="4" t="n">
        <v>36476</v>
      </c>
      <c r="D1151" s="1" t="n">
        <f aca="false">E1151/100*42/5.825-F1151</f>
        <v>2.12566094420601</v>
      </c>
      <c r="E1151" s="0" t="n">
        <v>66.22</v>
      </c>
      <c r="F1151" s="0" t="n">
        <v>2.649</v>
      </c>
      <c r="J1151" s="0" t="str">
        <f aca="false">IF(OR(MONTH(C1151)&lt;=3,MONTH(C1151)&gt;=10),"Oct-Mar","Apr-Sep")</f>
        <v>Oct-Mar</v>
      </c>
    </row>
    <row r="1152" customFormat="false" ht="12.75" hidden="false" customHeight="false" outlineLevel="0" collapsed="false">
      <c r="B1152" s="3" t="e">
        <f aca="false">WEEKNUM(C1152)&amp;"-"&amp;YEAR(C1152)</f>
        <v>#VALUE!</v>
      </c>
      <c r="C1152" s="4" t="n">
        <v>36479</v>
      </c>
      <c r="D1152" s="1" t="n">
        <f aca="false">E1152/100*42/5.825-F1152</f>
        <v>2.2737339055794</v>
      </c>
      <c r="E1152" s="0" t="n">
        <v>66.54</v>
      </c>
      <c r="F1152" s="0" t="n">
        <v>2.524</v>
      </c>
      <c r="J1152" s="0" t="str">
        <f aca="false">IF(OR(MONTH(C1152)&lt;=3,MONTH(C1152)&gt;=10),"Oct-Mar","Apr-Sep")</f>
        <v>Oct-Mar</v>
      </c>
    </row>
    <row r="1153" customFormat="false" ht="12.75" hidden="false" customHeight="false" outlineLevel="0" collapsed="false">
      <c r="B1153" s="3" t="e">
        <f aca="false">WEEKNUM(C1153)&amp;"-"&amp;YEAR(C1153)</f>
        <v>#VALUE!</v>
      </c>
      <c r="C1153" s="4" t="n">
        <v>36480</v>
      </c>
      <c r="D1153" s="1" t="n">
        <f aca="false">E1153/100*42/5.825-F1153</f>
        <v>2.39504291845494</v>
      </c>
      <c r="E1153" s="0" t="n">
        <v>67.21</v>
      </c>
      <c r="F1153" s="0" t="n">
        <v>2.451</v>
      </c>
      <c r="J1153" s="0" t="str">
        <f aca="false">IF(OR(MONTH(C1153)&lt;=3,MONTH(C1153)&gt;=10),"Oct-Mar","Apr-Sep")</f>
        <v>Oct-Mar</v>
      </c>
    </row>
    <row r="1154" customFormat="false" ht="12.75" hidden="false" customHeight="false" outlineLevel="0" collapsed="false">
      <c r="B1154" s="3" t="e">
        <f aca="false">WEEKNUM(C1154)&amp;"-"&amp;YEAR(C1154)</f>
        <v>#VALUE!</v>
      </c>
      <c r="C1154" s="4" t="n">
        <v>36481</v>
      </c>
      <c r="D1154" s="1" t="n">
        <f aca="false">E1154/100*42/5.825-F1154</f>
        <v>2.49963948497854</v>
      </c>
      <c r="E1154" s="0" t="n">
        <v>68.73</v>
      </c>
      <c r="F1154" s="0" t="n">
        <v>2.456</v>
      </c>
      <c r="J1154" s="0" t="str">
        <f aca="false">IF(OR(MONTH(C1154)&lt;=3,MONTH(C1154)&gt;=10),"Oct-Mar","Apr-Sep")</f>
        <v>Oct-Mar</v>
      </c>
    </row>
    <row r="1155" customFormat="false" ht="12.75" hidden="false" customHeight="false" outlineLevel="0" collapsed="false">
      <c r="B1155" s="3" t="e">
        <f aca="false">WEEKNUM(C1155)&amp;"-"&amp;YEAR(C1155)</f>
        <v>#VALUE!</v>
      </c>
      <c r="C1155" s="4" t="n">
        <v>36482</v>
      </c>
      <c r="D1155" s="1" t="n">
        <f aca="false">E1155/100*42/5.825-F1155</f>
        <v>2.29957081545064</v>
      </c>
      <c r="E1155" s="0" t="n">
        <v>66.51</v>
      </c>
      <c r="F1155" s="0" t="n">
        <v>2.496</v>
      </c>
      <c r="J1155" s="0" t="str">
        <f aca="false">IF(OR(MONTH(C1155)&lt;=3,MONTH(C1155)&gt;=10),"Oct-Mar","Apr-Sep")</f>
        <v>Oct-Mar</v>
      </c>
    </row>
    <row r="1156" customFormat="false" ht="12.75" hidden="false" customHeight="false" outlineLevel="0" collapsed="false">
      <c r="B1156" s="3" t="e">
        <f aca="false">WEEKNUM(C1156)&amp;"-"&amp;YEAR(C1156)</f>
        <v>#VALUE!</v>
      </c>
      <c r="C1156" s="4" t="n">
        <v>36483</v>
      </c>
      <c r="D1156" s="1" t="n">
        <f aca="false">E1156/100*42/5.825-F1156</f>
        <v>2.47260944206009</v>
      </c>
      <c r="E1156" s="0" t="n">
        <v>68.05</v>
      </c>
      <c r="F1156" s="0" t="n">
        <v>2.434</v>
      </c>
      <c r="J1156" s="0" t="str">
        <f aca="false">IF(OR(MONTH(C1156)&lt;=3,MONTH(C1156)&gt;=10),"Oct-Mar","Apr-Sep")</f>
        <v>Oct-Mar</v>
      </c>
    </row>
    <row r="1157" customFormat="false" ht="12.75" hidden="false" customHeight="false" outlineLevel="0" collapsed="false">
      <c r="B1157" s="3" t="e">
        <f aca="false">WEEKNUM(C1157)&amp;"-"&amp;YEAR(C1157)</f>
        <v>#VALUE!</v>
      </c>
      <c r="C1157" s="4" t="n">
        <v>36486</v>
      </c>
      <c r="D1157" s="1" t="n">
        <f aca="false">E1157/100*42/5.825-F1157</f>
        <v>2.80911158798283</v>
      </c>
      <c r="E1157" s="0" t="n">
        <v>69.43</v>
      </c>
      <c r="F1157" s="0" t="n">
        <v>2.197</v>
      </c>
      <c r="J1157" s="0" t="str">
        <f aca="false">IF(OR(MONTH(C1157)&lt;=3,MONTH(C1157)&gt;=10),"Oct-Mar","Apr-Sep")</f>
        <v>Oct-Mar</v>
      </c>
    </row>
    <row r="1158" customFormat="false" ht="12.75" hidden="false" customHeight="false" outlineLevel="0" collapsed="false">
      <c r="B1158" s="3" t="e">
        <f aca="false">WEEKNUM(C1158)&amp;"-"&amp;YEAR(C1158)</f>
        <v>#VALUE!</v>
      </c>
      <c r="C1158" s="4" t="n">
        <v>36487</v>
      </c>
      <c r="D1158" s="1" t="n">
        <f aca="false">E1158/100*42/5.825-F1158</f>
        <v>2.7219356223176</v>
      </c>
      <c r="E1158" s="0" t="n">
        <v>68.11</v>
      </c>
      <c r="F1158" s="0" t="n">
        <v>2.189</v>
      </c>
      <c r="J1158" s="0" t="str">
        <f aca="false">IF(OR(MONTH(C1158)&lt;=3,MONTH(C1158)&gt;=10),"Oct-Mar","Apr-Sep")</f>
        <v>Oct-Mar</v>
      </c>
    </row>
    <row r="1159" customFormat="false" ht="12.75" hidden="false" customHeight="false" outlineLevel="0" collapsed="false">
      <c r="B1159" s="3" t="e">
        <f aca="false">WEEKNUM(C1159)&amp;"-"&amp;YEAR(C1159)</f>
        <v>#VALUE!</v>
      </c>
      <c r="C1159" s="4" t="n">
        <v>36488</v>
      </c>
      <c r="D1159" s="1" t="n">
        <f aca="false">E1159/100*42/5.825-F1159</f>
        <v>2.91567381974249</v>
      </c>
      <c r="E1159" s="0" t="n">
        <v>69.84</v>
      </c>
      <c r="F1159" s="0" t="n">
        <v>2.12</v>
      </c>
      <c r="J1159" s="0" t="str">
        <f aca="false">IF(OR(MONTH(C1159)&lt;=3,MONTH(C1159)&gt;=10),"Oct-Mar","Apr-Sep")</f>
        <v>Oct-Mar</v>
      </c>
    </row>
    <row r="1160" customFormat="false" ht="12.75" hidden="false" customHeight="false" outlineLevel="0" collapsed="false">
      <c r="B1160" s="3" t="e">
        <f aca="false">WEEKNUM(C1160)&amp;"-"&amp;YEAR(C1160)</f>
        <v>#VALUE!</v>
      </c>
      <c r="C1160" s="4" t="n">
        <v>36493</v>
      </c>
      <c r="D1160" s="1" t="n">
        <f aca="false">E1160/100*42/5.825-F1160</f>
        <v>2.48827467811159</v>
      </c>
      <c r="E1160" s="0" t="n">
        <v>67.13</v>
      </c>
      <c r="F1160" s="0" t="n">
        <v>2.352</v>
      </c>
      <c r="J1160" s="0" t="str">
        <f aca="false">IF(OR(MONTH(C1160)&lt;=3,MONTH(C1160)&gt;=10),"Oct-Mar","Apr-Sep")</f>
        <v>Oct-Mar</v>
      </c>
    </row>
    <row r="1161" customFormat="false" ht="12.75" hidden="false" customHeight="false" outlineLevel="0" collapsed="false">
      <c r="B1161" s="3" t="e">
        <f aca="false">WEEKNUM(C1161)&amp;"-"&amp;YEAR(C1161)</f>
        <v>#VALUE!</v>
      </c>
      <c r="C1161" s="4" t="n">
        <v>36494</v>
      </c>
      <c r="D1161" s="1" t="n">
        <f aca="false">E1161/100*42/5.825-F1161</f>
        <v>2.32284978540773</v>
      </c>
      <c r="E1161" s="0" t="n">
        <v>64.17</v>
      </c>
      <c r="F1161" s="0" t="n">
        <v>2.304</v>
      </c>
      <c r="J1161" s="0" t="str">
        <f aca="false">IF(OR(MONTH(C1161)&lt;=3,MONTH(C1161)&gt;=10),"Oct-Mar","Apr-Sep")</f>
        <v>Oct-Mar</v>
      </c>
    </row>
    <row r="1162" customFormat="false" ht="12.75" hidden="false" customHeight="false" outlineLevel="0" collapsed="false">
      <c r="B1162" s="3" t="e">
        <f aca="false">WEEKNUM(C1162)&amp;"-"&amp;YEAR(C1162)</f>
        <v>#VALUE!</v>
      </c>
      <c r="C1162" s="4" t="n">
        <v>36495</v>
      </c>
      <c r="D1162" s="1" t="n">
        <f aca="false">E1162/100*42/5.825-F1162</f>
        <v>2.23096566523605</v>
      </c>
      <c r="E1162" s="0" t="n">
        <v>64.13</v>
      </c>
      <c r="F1162" s="0" t="n">
        <v>2.393</v>
      </c>
      <c r="J1162" s="0" t="str">
        <f aca="false">IF(OR(MONTH(C1162)&lt;=3,MONTH(C1162)&gt;=10),"Oct-Mar","Apr-Sep")</f>
        <v>Oct-Mar</v>
      </c>
    </row>
    <row r="1163" customFormat="false" ht="12.75" hidden="false" customHeight="false" outlineLevel="0" collapsed="false">
      <c r="B1163" s="3" t="e">
        <f aca="false">WEEKNUM(C1163)&amp;"-"&amp;YEAR(C1163)</f>
        <v>#VALUE!</v>
      </c>
      <c r="C1163" s="4" t="n">
        <v>36496</v>
      </c>
      <c r="D1163" s="1" t="n">
        <f aca="false">E1163/100*42/5.825-F1163</f>
        <v>2.31510300429185</v>
      </c>
      <c r="E1163" s="0" t="n">
        <v>66.24</v>
      </c>
      <c r="F1163" s="0" t="n">
        <v>2.461</v>
      </c>
      <c r="J1163" s="0" t="str">
        <f aca="false">IF(OR(MONTH(C1163)&lt;=3,MONTH(C1163)&gt;=10),"Oct-Mar","Apr-Sep")</f>
        <v>Oct-Mar</v>
      </c>
    </row>
    <row r="1164" customFormat="false" ht="12.75" hidden="false" customHeight="false" outlineLevel="0" collapsed="false">
      <c r="B1164" s="3" t="e">
        <f aca="false">WEEKNUM(C1164)&amp;"-"&amp;YEAR(C1164)</f>
        <v>#VALUE!</v>
      </c>
      <c r="C1164" s="4" t="n">
        <v>36497</v>
      </c>
      <c r="D1164" s="1" t="n">
        <f aca="false">E1164/100*42/5.825-F1164</f>
        <v>2.4277982832618</v>
      </c>
      <c r="E1164" s="0" t="n">
        <v>66</v>
      </c>
      <c r="F1164" s="0" t="n">
        <v>2.331</v>
      </c>
      <c r="J1164" s="0" t="str">
        <f aca="false">IF(OR(MONTH(C1164)&lt;=3,MONTH(C1164)&gt;=10),"Oct-Mar","Apr-Sep")</f>
        <v>Oct-Mar</v>
      </c>
    </row>
    <row r="1165" customFormat="false" ht="12.75" hidden="false" customHeight="false" outlineLevel="0" collapsed="false">
      <c r="B1165" s="3" t="e">
        <f aca="false">WEEKNUM(C1165)&amp;"-"&amp;YEAR(C1165)</f>
        <v>#VALUE!</v>
      </c>
      <c r="C1165" s="4" t="n">
        <v>36500</v>
      </c>
      <c r="D1165" s="1" t="n">
        <f aca="false">E1165/100*42/5.825-F1165</f>
        <v>2.62348497854077</v>
      </c>
      <c r="E1165" s="0" t="n">
        <v>67.23</v>
      </c>
      <c r="F1165" s="0" t="n">
        <v>2.224</v>
      </c>
      <c r="J1165" s="0" t="str">
        <f aca="false">IF(OR(MONTH(C1165)&lt;=3,MONTH(C1165)&gt;=10),"Oct-Mar","Apr-Sep")</f>
        <v>Oct-Mar</v>
      </c>
    </row>
    <row r="1166" customFormat="false" ht="12.75" hidden="false" customHeight="false" outlineLevel="0" collapsed="false">
      <c r="B1166" s="3" t="e">
        <f aca="false">WEEKNUM(C1166)&amp;"-"&amp;YEAR(C1166)</f>
        <v>#VALUE!</v>
      </c>
      <c r="C1166" s="4" t="n">
        <v>36501</v>
      </c>
      <c r="D1166" s="1" t="n">
        <f aca="false">E1166/100*42/5.825-F1166</f>
        <v>2.46616738197425</v>
      </c>
      <c r="E1166" s="0" t="n">
        <v>65.7</v>
      </c>
      <c r="F1166" s="0" t="n">
        <v>2.271</v>
      </c>
      <c r="J1166" s="0" t="str">
        <f aca="false">IF(OR(MONTH(C1166)&lt;=3,MONTH(C1166)&gt;=10),"Oct-Mar","Apr-Sep")</f>
        <v>Oct-Mar</v>
      </c>
    </row>
    <row r="1167" customFormat="false" ht="12.75" hidden="false" customHeight="false" outlineLevel="0" collapsed="false">
      <c r="B1167" s="3" t="e">
        <f aca="false">WEEKNUM(C1167)&amp;"-"&amp;YEAR(C1167)</f>
        <v>#VALUE!</v>
      </c>
      <c r="C1167" s="4" t="n">
        <v>36502</v>
      </c>
      <c r="D1167" s="1" t="n">
        <f aca="false">E1167/100*42/5.825-F1167</f>
        <v>2.50829184549356</v>
      </c>
      <c r="E1167" s="0" t="n">
        <v>66.52</v>
      </c>
      <c r="F1167" s="0" t="n">
        <v>2.288</v>
      </c>
      <c r="J1167" s="0" t="str">
        <f aca="false">IF(OR(MONTH(C1167)&lt;=3,MONTH(C1167)&gt;=10),"Oct-Mar","Apr-Sep")</f>
        <v>Oct-Mar</v>
      </c>
    </row>
    <row r="1168" customFormat="false" ht="12.75" hidden="false" customHeight="false" outlineLevel="0" collapsed="false">
      <c r="B1168" s="3" t="e">
        <f aca="false">WEEKNUM(C1168)&amp;"-"&amp;YEAR(C1168)</f>
        <v>#VALUE!</v>
      </c>
      <c r="C1168" s="4" t="n">
        <v>36503</v>
      </c>
      <c r="D1168" s="1" t="n">
        <f aca="false">E1168/100*42/5.825-F1168</f>
        <v>2.40169527896996</v>
      </c>
      <c r="E1168" s="0" t="n">
        <v>65</v>
      </c>
      <c r="F1168" s="0" t="n">
        <v>2.285</v>
      </c>
      <c r="J1168" s="0" t="str">
        <f aca="false">IF(OR(MONTH(C1168)&lt;=3,MONTH(C1168)&gt;=10),"Oct-Mar","Apr-Sep")</f>
        <v>Oct-Mar</v>
      </c>
    </row>
    <row r="1169" customFormat="false" ht="12.75" hidden="false" customHeight="false" outlineLevel="0" collapsed="false">
      <c r="B1169" s="3" t="e">
        <f aca="false">WEEKNUM(C1169)&amp;"-"&amp;YEAR(C1169)</f>
        <v>#VALUE!</v>
      </c>
      <c r="C1169" s="4" t="n">
        <v>36504</v>
      </c>
      <c r="D1169" s="1" t="n">
        <f aca="false">E1169/100*42/5.825-F1169</f>
        <v>2.10802575107296</v>
      </c>
      <c r="E1169" s="0" t="n">
        <v>63.16</v>
      </c>
      <c r="F1169" s="0" t="n">
        <v>2.446</v>
      </c>
      <c r="J1169" s="0" t="str">
        <f aca="false">IF(OR(MONTH(C1169)&lt;=3,MONTH(C1169)&gt;=10),"Oct-Mar","Apr-Sep")</f>
        <v>Oct-Mar</v>
      </c>
    </row>
    <row r="1170" customFormat="false" ht="12.75" hidden="false" customHeight="false" outlineLevel="0" collapsed="false">
      <c r="B1170" s="3" t="e">
        <f aca="false">WEEKNUM(C1170)&amp;"-"&amp;YEAR(C1170)</f>
        <v>#VALUE!</v>
      </c>
      <c r="C1170" s="4" t="n">
        <v>36507</v>
      </c>
      <c r="D1170" s="1" t="n">
        <f aca="false">E1170/100*42/5.825-F1170</f>
        <v>2.15029613733906</v>
      </c>
      <c r="E1170" s="0" t="n">
        <v>64.62</v>
      </c>
      <c r="F1170" s="0" t="n">
        <v>2.509</v>
      </c>
      <c r="J1170" s="0" t="str">
        <f aca="false">IF(OR(MONTH(C1170)&lt;=3,MONTH(C1170)&gt;=10),"Oct-Mar","Apr-Sep")</f>
        <v>Oct-Mar</v>
      </c>
    </row>
    <row r="1171" customFormat="false" ht="12.75" hidden="false" customHeight="false" outlineLevel="0" collapsed="false">
      <c r="B1171" s="3" t="e">
        <f aca="false">WEEKNUM(C1171)&amp;"-"&amp;YEAR(C1171)</f>
        <v>#VALUE!</v>
      </c>
      <c r="C1171" s="4" t="n">
        <v>36508</v>
      </c>
      <c r="D1171" s="1" t="n">
        <f aca="false">E1171/100*42/5.825-F1171</f>
        <v>2.17091416309013</v>
      </c>
      <c r="E1171" s="0" t="n">
        <v>65.96</v>
      </c>
      <c r="F1171" s="0" t="n">
        <v>2.585</v>
      </c>
      <c r="J1171" s="0" t="str">
        <f aca="false">IF(OR(MONTH(C1171)&lt;=3,MONTH(C1171)&gt;=10),"Oct-Mar","Apr-Sep")</f>
        <v>Oct-Mar</v>
      </c>
    </row>
    <row r="1172" customFormat="false" ht="12.75" hidden="false" customHeight="false" outlineLevel="0" collapsed="false">
      <c r="B1172" s="3" t="e">
        <f aca="false">WEEKNUM(C1172)&amp;"-"&amp;YEAR(C1172)</f>
        <v>#VALUE!</v>
      </c>
      <c r="C1172" s="4" t="n">
        <v>36509</v>
      </c>
      <c r="D1172" s="1" t="n">
        <f aca="false">E1172/100*42/5.825-F1172</f>
        <v>2.3665321888412</v>
      </c>
      <c r="E1172" s="0" t="n">
        <v>67.3</v>
      </c>
      <c r="F1172" s="0" t="n">
        <v>2.486</v>
      </c>
      <c r="J1172" s="0" t="str">
        <f aca="false">IF(OR(MONTH(C1172)&lt;=3,MONTH(C1172)&gt;=10),"Oct-Mar","Apr-Sep")</f>
        <v>Oct-Mar</v>
      </c>
    </row>
    <row r="1173" customFormat="false" ht="12.75" hidden="false" customHeight="false" outlineLevel="0" collapsed="false">
      <c r="B1173" s="3" t="e">
        <f aca="false">WEEKNUM(C1173)&amp;"-"&amp;YEAR(C1173)</f>
        <v>#VALUE!</v>
      </c>
      <c r="C1173" s="4" t="n">
        <v>36510</v>
      </c>
      <c r="D1173" s="1" t="n">
        <f aca="false">E1173/100*42/5.825-F1173</f>
        <v>2.32108154506438</v>
      </c>
      <c r="E1173" s="0" t="n">
        <v>68.75</v>
      </c>
      <c r="F1173" s="0" t="n">
        <v>2.636</v>
      </c>
      <c r="J1173" s="0" t="str">
        <f aca="false">IF(OR(MONTH(C1173)&lt;=3,MONTH(C1173)&gt;=10),"Oct-Mar","Apr-Sep")</f>
        <v>Oct-Mar</v>
      </c>
    </row>
    <row r="1174" customFormat="false" ht="12.75" hidden="false" customHeight="false" outlineLevel="0" collapsed="false">
      <c r="B1174" s="3" t="e">
        <f aca="false">WEEKNUM(C1174)&amp;"-"&amp;YEAR(C1174)</f>
        <v>#VALUE!</v>
      </c>
      <c r="C1174" s="4" t="n">
        <v>36511</v>
      </c>
      <c r="D1174" s="1" t="n">
        <f aca="false">E1174/100*42/5.825-F1174</f>
        <v>2.32731759656652</v>
      </c>
      <c r="E1174" s="0" t="n">
        <v>69.1</v>
      </c>
      <c r="F1174" s="0" t="n">
        <v>2.655</v>
      </c>
      <c r="J1174" s="0" t="str">
        <f aca="false">IF(OR(MONTH(C1174)&lt;=3,MONTH(C1174)&gt;=10),"Oct-Mar","Apr-Sep")</f>
        <v>Oct-Mar</v>
      </c>
    </row>
    <row r="1175" customFormat="false" ht="12.75" hidden="false" customHeight="false" outlineLevel="0" collapsed="false">
      <c r="B1175" s="3" t="e">
        <f aca="false">WEEKNUM(C1175)&amp;"-"&amp;YEAR(C1175)</f>
        <v>#VALUE!</v>
      </c>
      <c r="C1175" s="4" t="n">
        <v>36514</v>
      </c>
      <c r="D1175" s="1" t="n">
        <f aca="false">E1175/100*42/5.825-F1175</f>
        <v>2.37783261802575</v>
      </c>
      <c r="E1175" s="0" t="n">
        <v>69.44</v>
      </c>
      <c r="F1175" s="0" t="n">
        <v>2.629</v>
      </c>
      <c r="J1175" s="0" t="str">
        <f aca="false">IF(OR(MONTH(C1175)&lt;=3,MONTH(C1175)&gt;=10),"Oct-Mar","Apr-Sep")</f>
        <v>Oct-Mar</v>
      </c>
    </row>
    <row r="1176" customFormat="false" ht="12.75" hidden="false" customHeight="false" outlineLevel="0" collapsed="false">
      <c r="B1176" s="3" t="e">
        <f aca="false">WEEKNUM(C1176)&amp;"-"&amp;YEAR(C1176)</f>
        <v>#VALUE!</v>
      </c>
      <c r="C1176" s="4" t="n">
        <v>36515</v>
      </c>
      <c r="D1176" s="1" t="n">
        <f aca="false">E1176/100*42/5.825-F1176</f>
        <v>2.4632017167382</v>
      </c>
      <c r="E1176" s="0" t="n">
        <v>69.14</v>
      </c>
      <c r="F1176" s="0" t="n">
        <v>2.522</v>
      </c>
      <c r="J1176" s="0" t="str">
        <f aca="false">IF(OR(MONTH(C1176)&lt;=3,MONTH(C1176)&gt;=10),"Oct-Mar","Apr-Sep")</f>
        <v>Oct-Mar</v>
      </c>
    </row>
    <row r="1177" customFormat="false" ht="12.75" hidden="false" customHeight="false" outlineLevel="0" collapsed="false">
      <c r="B1177" s="3" t="e">
        <f aca="false">WEEKNUM(C1177)&amp;"-"&amp;YEAR(C1177)</f>
        <v>#VALUE!</v>
      </c>
      <c r="C1177" s="4" t="n">
        <v>36516</v>
      </c>
      <c r="D1177" s="1" t="n">
        <f aca="false">E1177/100*42/5.825-F1177</f>
        <v>2.45684120171674</v>
      </c>
      <c r="E1177" s="0" t="n">
        <v>67.97</v>
      </c>
      <c r="F1177" s="0" t="n">
        <v>2.444</v>
      </c>
      <c r="J1177" s="0" t="str">
        <f aca="false">IF(OR(MONTH(C1177)&lt;=3,MONTH(C1177)&gt;=10),"Oct-Mar","Apr-Sep")</f>
        <v>Oct-Mar</v>
      </c>
    </row>
    <row r="1178" customFormat="false" ht="12.75" hidden="false" customHeight="false" outlineLevel="0" collapsed="false">
      <c r="B1178" s="3" t="e">
        <f aca="false">WEEKNUM(C1178)&amp;"-"&amp;YEAR(C1178)</f>
        <v>#VALUE!</v>
      </c>
      <c r="C1178" s="4" t="n">
        <v>36517</v>
      </c>
      <c r="D1178" s="1" t="n">
        <f aca="false">E1178/100*42/5.825-F1178</f>
        <v>2.54077682403433</v>
      </c>
      <c r="E1178" s="0" t="n">
        <v>68.51</v>
      </c>
      <c r="F1178" s="0" t="n">
        <v>2.399</v>
      </c>
      <c r="J1178" s="0" t="str">
        <f aca="false">IF(OR(MONTH(C1178)&lt;=3,MONTH(C1178)&gt;=10),"Oct-Mar","Apr-Sep")</f>
        <v>Oct-Mar</v>
      </c>
    </row>
    <row r="1179" customFormat="false" ht="12.75" hidden="false" customHeight="false" outlineLevel="0" collapsed="false">
      <c r="B1179" s="3" t="e">
        <f aca="false">WEEKNUM(C1179)&amp;"-"&amp;YEAR(C1179)</f>
        <v>#VALUE!</v>
      </c>
      <c r="C1179" s="4" t="n">
        <v>36521</v>
      </c>
      <c r="D1179" s="1" t="n">
        <f aca="false">E1179/100*42/5.825-F1179</f>
        <v>2.75818454935622</v>
      </c>
      <c r="E1179" s="0" t="n">
        <v>69.75</v>
      </c>
      <c r="F1179" s="0" t="n">
        <v>2.271</v>
      </c>
      <c r="J1179" s="0" t="str">
        <f aca="false">IF(OR(MONTH(C1179)&lt;=3,MONTH(C1179)&gt;=10),"Oct-Mar","Apr-Sep")</f>
        <v>Oct-Mar</v>
      </c>
    </row>
    <row r="1180" customFormat="false" ht="12.75" hidden="false" customHeight="false" outlineLevel="0" collapsed="false">
      <c r="B1180" s="3" t="e">
        <f aca="false">WEEKNUM(C1180)&amp;"-"&amp;YEAR(C1180)</f>
        <v>#VALUE!</v>
      </c>
      <c r="C1180" s="4" t="n">
        <v>36522</v>
      </c>
      <c r="D1180" s="1" t="n">
        <f aca="false">E1180/100*42/5.825-F1180</f>
        <v>2.76017167381974</v>
      </c>
      <c r="E1180" s="0" t="n">
        <v>70.79</v>
      </c>
      <c r="F1180" s="0" t="n">
        <v>2.344</v>
      </c>
      <c r="J1180" s="0" t="str">
        <f aca="false">IF(OR(MONTH(C1180)&lt;=3,MONTH(C1180)&gt;=10),"Oct-Mar","Apr-Sep")</f>
        <v>Oct-Mar</v>
      </c>
    </row>
    <row r="1181" customFormat="false" ht="12.75" hidden="false" customHeight="false" outlineLevel="0" collapsed="false">
      <c r="B1181" s="3" t="e">
        <f aca="false">WEEKNUM(C1181)&amp;"-"&amp;YEAR(C1181)</f>
        <v>#VALUE!</v>
      </c>
      <c r="C1181" s="4" t="n">
        <v>36523</v>
      </c>
      <c r="D1181" s="1" t="n">
        <f aca="false">E1181/100*42/5.825-F1181</f>
        <v>2.68205150214592</v>
      </c>
      <c r="E1181" s="0" t="n">
        <v>70.4</v>
      </c>
      <c r="F1181" s="0" t="n">
        <v>2.394</v>
      </c>
      <c r="J1181" s="0" t="str">
        <f aca="false">IF(OR(MONTH(C1181)&lt;=3,MONTH(C1181)&gt;=10),"Oct-Mar","Apr-Sep")</f>
        <v>Oct-Mar</v>
      </c>
    </row>
    <row r="1182" customFormat="false" ht="12.75" hidden="false" customHeight="false" outlineLevel="0" collapsed="false">
      <c r="B1182" s="3" t="e">
        <f aca="false">WEEKNUM(C1182)&amp;"-"&amp;YEAR(C1182)</f>
        <v>#VALUE!</v>
      </c>
      <c r="C1182" s="4" t="n">
        <v>36524</v>
      </c>
      <c r="D1182" s="1" t="n">
        <f aca="false">E1182/100*42/5.825-F1182</f>
        <v>2.64827038626609</v>
      </c>
      <c r="E1182" s="0" t="n">
        <v>69.03</v>
      </c>
      <c r="F1182" s="0" t="n">
        <v>2.329</v>
      </c>
      <c r="J1182" s="0" t="str">
        <f aca="false">IF(OR(MONTH(C1182)&lt;=3,MONTH(C1182)&gt;=10),"Oct-Mar","Apr-Sep")</f>
        <v>Oct-Mar</v>
      </c>
    </row>
    <row r="1183" customFormat="false" ht="12.75" hidden="false" customHeight="false" outlineLevel="0" collapsed="false">
      <c r="B1183" s="3" t="e">
        <f aca="false">WEEKNUM(C1183)&amp;"-"&amp;YEAR(C1183)</f>
        <v>#VALUE!</v>
      </c>
      <c r="C1183" s="4" t="n">
        <v>36529</v>
      </c>
      <c r="D1183" s="1" t="n">
        <f aca="false">E1183/100*42/5.825-F1183</f>
        <v>2.71114163090129</v>
      </c>
      <c r="E1183" s="0" t="n">
        <v>67.78</v>
      </c>
      <c r="F1183" s="0" t="n">
        <v>2.176</v>
      </c>
      <c r="J1183" s="0" t="str">
        <f aca="false">IF(OR(MONTH(C1183)&lt;=3,MONTH(C1183)&gt;=10),"Oct-Mar","Apr-Sep")</f>
        <v>Oct-Mar</v>
      </c>
    </row>
    <row r="1184" customFormat="false" ht="12.75" hidden="false" customHeight="false" outlineLevel="0" collapsed="false">
      <c r="B1184" s="3" t="e">
        <f aca="false">WEEKNUM(C1184)&amp;"-"&amp;YEAR(C1184)</f>
        <v>#VALUE!</v>
      </c>
      <c r="C1184" s="4" t="n">
        <v>36530</v>
      </c>
      <c r="D1184" s="1" t="n">
        <f aca="false">E1184/100*42/5.825-F1184</f>
        <v>2.63045493562232</v>
      </c>
      <c r="E1184" s="0" t="n">
        <v>66.55</v>
      </c>
      <c r="F1184" s="0" t="n">
        <v>2.168</v>
      </c>
      <c r="J1184" s="0" t="str">
        <f aca="false">IF(OR(MONTH(C1184)&lt;=3,MONTH(C1184)&gt;=10),"Oct-Mar","Apr-Sep")</f>
        <v>Oct-Mar</v>
      </c>
    </row>
    <row r="1185" customFormat="false" ht="12.75" hidden="false" customHeight="false" outlineLevel="0" collapsed="false">
      <c r="B1185" s="3" t="e">
        <f aca="false">WEEKNUM(C1185)&amp;"-"&amp;YEAR(C1185)</f>
        <v>#VALUE!</v>
      </c>
      <c r="C1185" s="4" t="n">
        <v>36531</v>
      </c>
      <c r="D1185" s="1" t="n">
        <f aca="false">E1185/100*42/5.825-F1185</f>
        <v>2.58298712446352</v>
      </c>
      <c r="E1185" s="0" t="n">
        <v>66.28</v>
      </c>
      <c r="F1185" s="0" t="n">
        <v>2.196</v>
      </c>
      <c r="J1185" s="0" t="str">
        <f aca="false">IF(OR(MONTH(C1185)&lt;=3,MONTH(C1185)&gt;=10),"Oct-Mar","Apr-Sep")</f>
        <v>Oct-Mar</v>
      </c>
    </row>
    <row r="1186" customFormat="false" ht="12.75" hidden="false" customHeight="false" outlineLevel="0" collapsed="false">
      <c r="B1186" s="3" t="e">
        <f aca="false">WEEKNUM(C1186)&amp;"-"&amp;YEAR(C1186)</f>
        <v>#VALUE!</v>
      </c>
      <c r="C1186" s="4" t="n">
        <v>36532</v>
      </c>
      <c r="D1186" s="1" t="n">
        <f aca="false">E1186/100*42/5.825-F1186</f>
        <v>2.495669527897</v>
      </c>
      <c r="E1186" s="0" t="n">
        <v>64.75</v>
      </c>
      <c r="F1186" s="0" t="n">
        <v>2.173</v>
      </c>
      <c r="J1186" s="0" t="str">
        <f aca="false">IF(OR(MONTH(C1186)&lt;=3,MONTH(C1186)&gt;=10),"Oct-Mar","Apr-Sep")</f>
        <v>Oct-Mar</v>
      </c>
    </row>
    <row r="1187" customFormat="false" ht="12.75" hidden="false" customHeight="false" outlineLevel="0" collapsed="false">
      <c r="B1187" s="3" t="e">
        <f aca="false">WEEKNUM(C1187)&amp;"-"&amp;YEAR(C1187)</f>
        <v>#VALUE!</v>
      </c>
      <c r="C1187" s="4" t="n">
        <v>36535</v>
      </c>
      <c r="D1187" s="1" t="n">
        <f aca="false">E1187/100*42/5.825-F1187</f>
        <v>2.45050643776824</v>
      </c>
      <c r="E1187" s="0" t="n">
        <v>64.72</v>
      </c>
      <c r="F1187" s="0" t="n">
        <v>2.216</v>
      </c>
      <c r="J1187" s="0" t="str">
        <f aca="false">IF(OR(MONTH(C1187)&lt;=3,MONTH(C1187)&gt;=10),"Oct-Mar","Apr-Sep")</f>
        <v>Oct-Mar</v>
      </c>
    </row>
    <row r="1188" customFormat="false" ht="12.75" hidden="false" customHeight="false" outlineLevel="0" collapsed="false">
      <c r="B1188" s="3" t="e">
        <f aca="false">WEEKNUM(C1188)&amp;"-"&amp;YEAR(C1188)</f>
        <v>#VALUE!</v>
      </c>
      <c r="C1188" s="4" t="n">
        <v>36536</v>
      </c>
      <c r="D1188" s="1" t="n">
        <f aca="false">E1188/100*42/5.825-F1188</f>
        <v>2.55287553648069</v>
      </c>
      <c r="E1188" s="0" t="n">
        <v>66.75</v>
      </c>
      <c r="F1188" s="0" t="n">
        <v>2.26</v>
      </c>
      <c r="J1188" s="0" t="str">
        <f aca="false">IF(OR(MONTH(C1188)&lt;=3,MONTH(C1188)&gt;=10),"Oct-Mar","Apr-Sep")</f>
        <v>Oct-Mar</v>
      </c>
    </row>
    <row r="1189" customFormat="false" ht="12.75" hidden="false" customHeight="false" outlineLevel="0" collapsed="false">
      <c r="B1189" s="3" t="e">
        <f aca="false">WEEKNUM(C1189)&amp;"-"&amp;YEAR(C1189)</f>
        <v>#VALUE!</v>
      </c>
      <c r="C1189" s="4" t="n">
        <v>36537</v>
      </c>
      <c r="D1189" s="1" t="n">
        <f aca="false">E1189/100*42/5.825-F1189</f>
        <v>2.69289270386266</v>
      </c>
      <c r="E1189" s="0" t="n">
        <v>68.47</v>
      </c>
      <c r="F1189" s="0" t="n">
        <v>2.244</v>
      </c>
      <c r="J1189" s="0" t="str">
        <f aca="false">IF(OR(MONTH(C1189)&lt;=3,MONTH(C1189)&gt;=10),"Oct-Mar","Apr-Sep")</f>
        <v>Oct-Mar</v>
      </c>
    </row>
    <row r="1190" customFormat="false" ht="12.75" hidden="false" customHeight="false" outlineLevel="0" collapsed="false">
      <c r="B1190" s="3" t="e">
        <f aca="false">WEEKNUM(C1190)&amp;"-"&amp;YEAR(C1190)</f>
        <v>#VALUE!</v>
      </c>
      <c r="C1190" s="4" t="n">
        <v>36538</v>
      </c>
      <c r="D1190" s="1" t="n">
        <f aca="false">E1190/100*42/5.825-F1190</f>
        <v>2.74329613733906</v>
      </c>
      <c r="E1190" s="0" t="n">
        <v>69.28</v>
      </c>
      <c r="F1190" s="0" t="n">
        <v>2.252</v>
      </c>
      <c r="J1190" s="0" t="str">
        <f aca="false">IF(OR(MONTH(C1190)&lt;=3,MONTH(C1190)&gt;=10),"Oct-Mar","Apr-Sep")</f>
        <v>Oct-Mar</v>
      </c>
    </row>
    <row r="1191" customFormat="false" ht="12.75" hidden="false" customHeight="false" outlineLevel="0" collapsed="false">
      <c r="B1191" s="3" t="e">
        <f aca="false">WEEKNUM(C1191)&amp;"-"&amp;YEAR(C1191)</f>
        <v>#VALUE!</v>
      </c>
      <c r="C1191" s="4" t="n">
        <v>36539</v>
      </c>
      <c r="D1191" s="1" t="n">
        <f aca="false">E1191/100*42/5.825-F1191</f>
        <v>2.99992274678112</v>
      </c>
      <c r="E1191" s="0" t="n">
        <v>73.81</v>
      </c>
      <c r="F1191" s="0" t="n">
        <v>2.322</v>
      </c>
      <c r="J1191" s="0" t="str">
        <f aca="false">IF(OR(MONTH(C1191)&lt;=3,MONTH(C1191)&gt;=10),"Oct-Mar","Apr-Sep")</f>
        <v>Oct-Mar</v>
      </c>
    </row>
    <row r="1192" customFormat="false" ht="12.75" hidden="false" customHeight="false" outlineLevel="0" collapsed="false">
      <c r="B1192" s="3" t="e">
        <f aca="false">WEEKNUM(C1192)&amp;"-"&amp;YEAR(C1192)</f>
        <v>#VALUE!</v>
      </c>
      <c r="C1192" s="4" t="n">
        <v>36543</v>
      </c>
      <c r="D1192" s="1" t="n">
        <f aca="false">E1192/100*42/5.825-F1192</f>
        <v>3.17181545064378</v>
      </c>
      <c r="E1192" s="0" t="n">
        <v>77.04</v>
      </c>
      <c r="F1192" s="0" t="n">
        <v>2.383</v>
      </c>
      <c r="J1192" s="0" t="str">
        <f aca="false">IF(OR(MONTH(C1192)&lt;=3,MONTH(C1192)&gt;=10),"Oct-Mar","Apr-Sep")</f>
        <v>Oct-Mar</v>
      </c>
    </row>
    <row r="1193" customFormat="false" ht="12.75" hidden="false" customHeight="false" outlineLevel="0" collapsed="false">
      <c r="B1193" s="3" t="e">
        <f aca="false">WEEKNUM(C1193)&amp;"-"&amp;YEAR(C1193)</f>
        <v>#VALUE!</v>
      </c>
      <c r="C1193" s="4" t="n">
        <v>36544</v>
      </c>
      <c r="D1193" s="1" t="n">
        <f aca="false">E1193/100*42/5.825-F1193</f>
        <v>3.3534034334764</v>
      </c>
      <c r="E1193" s="0" t="n">
        <v>80.03</v>
      </c>
      <c r="F1193" s="0" t="n">
        <v>2.417</v>
      </c>
      <c r="J1193" s="0" t="str">
        <f aca="false">IF(OR(MONTH(C1193)&lt;=3,MONTH(C1193)&gt;=10),"Oct-Mar","Apr-Sep")</f>
        <v>Oct-Mar</v>
      </c>
    </row>
    <row r="1194" customFormat="false" ht="12.75" hidden="false" customHeight="false" outlineLevel="0" collapsed="false">
      <c r="B1194" s="3" t="e">
        <f aca="false">WEEKNUM(C1194)&amp;"-"&amp;YEAR(C1194)</f>
        <v>#VALUE!</v>
      </c>
      <c r="C1194" s="4" t="n">
        <v>36545</v>
      </c>
      <c r="D1194" s="1" t="n">
        <f aca="false">E1194/100*42/5.825-F1194</f>
        <v>3.67502575107296</v>
      </c>
      <c r="E1194" s="0" t="n">
        <v>86.46</v>
      </c>
      <c r="F1194" s="0" t="n">
        <v>2.559</v>
      </c>
      <c r="J1194" s="0" t="str">
        <f aca="false">IF(OR(MONTH(C1194)&lt;=3,MONTH(C1194)&gt;=10),"Oct-Mar","Apr-Sep")</f>
        <v>Oct-Mar</v>
      </c>
    </row>
    <row r="1195" customFormat="false" ht="12.75" hidden="false" customHeight="false" outlineLevel="0" collapsed="false">
      <c r="B1195" s="3" t="e">
        <f aca="false">WEEKNUM(C1195)&amp;"-"&amp;YEAR(C1195)</f>
        <v>#VALUE!</v>
      </c>
      <c r="C1195" s="4" t="n">
        <v>36546</v>
      </c>
      <c r="D1195" s="1" t="n">
        <f aca="false">E1195/100*42/5.825-F1195</f>
        <v>4.25663090128755</v>
      </c>
      <c r="E1195" s="0" t="n">
        <v>93.5</v>
      </c>
      <c r="F1195" s="0" t="n">
        <v>2.485</v>
      </c>
      <c r="J1195" s="0" t="str">
        <f aca="false">IF(OR(MONTH(C1195)&lt;=3,MONTH(C1195)&gt;=10),"Oct-Mar","Apr-Sep")</f>
        <v>Oct-Mar</v>
      </c>
    </row>
    <row r="1196" customFormat="false" ht="12.75" hidden="false" customHeight="false" outlineLevel="0" collapsed="false">
      <c r="B1196" s="3" t="e">
        <f aca="false">WEEKNUM(C1196)&amp;"-"&amp;YEAR(C1196)</f>
        <v>#VALUE!</v>
      </c>
      <c r="C1196" s="4" t="n">
        <v>36549</v>
      </c>
      <c r="D1196" s="1" t="n">
        <f aca="false">E1196/100*42/5.825-F1196</f>
        <v>3.69809442060086</v>
      </c>
      <c r="E1196" s="0" t="n">
        <v>86.35</v>
      </c>
      <c r="F1196" s="0" t="n">
        <v>2.528</v>
      </c>
      <c r="J1196" s="0" t="str">
        <f aca="false">IF(OR(MONTH(C1196)&lt;=3,MONTH(C1196)&gt;=10),"Oct-Mar","Apr-Sep")</f>
        <v>Oct-Mar</v>
      </c>
    </row>
    <row r="1197" customFormat="false" ht="12.75" hidden="false" customHeight="false" outlineLevel="0" collapsed="false">
      <c r="B1197" s="3" t="e">
        <f aca="false">WEEKNUM(C1197)&amp;"-"&amp;YEAR(C1197)</f>
        <v>#VALUE!</v>
      </c>
      <c r="C1197" s="4" t="n">
        <v>36550</v>
      </c>
      <c r="D1197" s="1" t="n">
        <f aca="false">E1197/100*42/5.825-F1197</f>
        <v>3.90066952789699</v>
      </c>
      <c r="E1197" s="0" t="n">
        <v>90.38</v>
      </c>
      <c r="F1197" s="0" t="n">
        <v>2.616</v>
      </c>
      <c r="J1197" s="0" t="str">
        <f aca="false">IF(OR(MONTH(C1197)&lt;=3,MONTH(C1197)&gt;=10),"Oct-Mar","Apr-Sep")</f>
        <v>Oct-Mar</v>
      </c>
    </row>
    <row r="1198" customFormat="false" ht="12.75" hidden="false" customHeight="false" outlineLevel="0" collapsed="false">
      <c r="B1198" s="3" t="e">
        <f aca="false">WEEKNUM(C1198)&amp;"-"&amp;YEAR(C1198)</f>
        <v>#VALUE!</v>
      </c>
      <c r="C1198" s="4" t="n">
        <v>36551</v>
      </c>
      <c r="D1198" s="1" t="n">
        <f aca="false">E1198/100*42/5.825-F1198</f>
        <v>4.11984978540773</v>
      </c>
      <c r="E1198" s="0" t="n">
        <v>92.13</v>
      </c>
      <c r="F1198" s="0" t="n">
        <v>2.523</v>
      </c>
      <c r="J1198" s="0" t="str">
        <f aca="false">IF(OR(MONTH(C1198)&lt;=3,MONTH(C1198)&gt;=10),"Oct-Mar","Apr-Sep")</f>
        <v>Oct-Mar</v>
      </c>
    </row>
    <row r="1199" customFormat="false" ht="12.75" hidden="false" customHeight="false" outlineLevel="0" collapsed="false">
      <c r="B1199" s="3" t="e">
        <f aca="false">WEEKNUM(C1199)&amp;"-"&amp;YEAR(C1199)</f>
        <v>#VALUE!</v>
      </c>
      <c r="C1199" s="4" t="n">
        <v>36552</v>
      </c>
      <c r="D1199" s="1" t="n">
        <f aca="false">E1199/100*42/5.825-F1199</f>
        <v>3.96363090128755</v>
      </c>
      <c r="E1199" s="0" t="n">
        <v>91.17</v>
      </c>
      <c r="F1199" s="0" t="n">
        <v>2.61</v>
      </c>
      <c r="J1199" s="0" t="str">
        <f aca="false">IF(OR(MONTH(C1199)&lt;=3,MONTH(C1199)&gt;=10),"Oct-Mar","Apr-Sep")</f>
        <v>Oct-Mar</v>
      </c>
    </row>
    <row r="1200" customFormat="false" ht="12.75" hidden="false" customHeight="false" outlineLevel="0" collapsed="false">
      <c r="B1200" s="3" t="e">
        <f aca="false">WEEKNUM(C1200)&amp;"-"&amp;YEAR(C1200)</f>
        <v>#VALUE!</v>
      </c>
      <c r="C1200" s="4" t="n">
        <v>36553</v>
      </c>
      <c r="D1200" s="1" t="n">
        <f aca="false">E1200/100*42/5.825-F1200</f>
        <v>4.13824892703863</v>
      </c>
      <c r="E1200" s="0" t="n">
        <v>92.51</v>
      </c>
      <c r="F1200" s="0" t="n">
        <v>2.532</v>
      </c>
      <c r="J1200" s="0" t="str">
        <f aca="false">IF(OR(MONTH(C1200)&lt;=3,MONTH(C1200)&gt;=10),"Oct-Mar","Apr-Sep")</f>
        <v>Oct-Mar</v>
      </c>
    </row>
    <row r="1201" customFormat="false" ht="12.75" hidden="false" customHeight="false" outlineLevel="0" collapsed="false">
      <c r="B1201" s="3" t="e">
        <f aca="false">WEEKNUM(C1201)&amp;"-"&amp;YEAR(C1201)</f>
        <v>#VALUE!</v>
      </c>
      <c r="C1201" s="4" t="n">
        <v>36556</v>
      </c>
      <c r="D1201" s="1" t="n">
        <f aca="false">E1201/100*42/5.825-F1201</f>
        <v>4.20220600858369</v>
      </c>
      <c r="E1201" s="0" t="n">
        <v>95.2</v>
      </c>
      <c r="F1201" s="0" t="n">
        <v>2.662</v>
      </c>
      <c r="J1201" s="0" t="str">
        <f aca="false">IF(OR(MONTH(C1201)&lt;=3,MONTH(C1201)&gt;=10),"Oct-Mar","Apr-Sep")</f>
        <v>Oct-Mar</v>
      </c>
    </row>
    <row r="1202" customFormat="false" ht="12.75" hidden="false" customHeight="false" outlineLevel="0" collapsed="false">
      <c r="B1202" s="3" t="e">
        <f aca="false">WEEKNUM(C1202)&amp;"-"&amp;YEAR(C1202)</f>
        <v>#VALUE!</v>
      </c>
      <c r="C1202" s="4" t="n">
        <v>36557</v>
      </c>
      <c r="D1202" s="1" t="n">
        <f aca="false">E1202/100*42/5.825-F1202</f>
        <v>2.86663090128755</v>
      </c>
      <c r="E1202" s="0" t="n">
        <v>77.19</v>
      </c>
      <c r="F1202" s="0" t="n">
        <v>2.699</v>
      </c>
      <c r="J1202" s="0" t="str">
        <f aca="false">IF(OR(MONTH(C1202)&lt;=3,MONTH(C1202)&gt;=10),"Oct-Mar","Apr-Sep")</f>
        <v>Oct-Mar</v>
      </c>
    </row>
    <row r="1203" customFormat="false" ht="12.75" hidden="false" customHeight="false" outlineLevel="0" collapsed="false">
      <c r="B1203" s="3" t="e">
        <f aca="false">WEEKNUM(C1203)&amp;"-"&amp;YEAR(C1203)</f>
        <v>#VALUE!</v>
      </c>
      <c r="C1203" s="4" t="n">
        <v>36558</v>
      </c>
      <c r="D1203" s="1" t="n">
        <f aca="false">E1203/100*42/5.825-F1203</f>
        <v>2.68693991416309</v>
      </c>
      <c r="E1203" s="0" t="n">
        <v>75.53</v>
      </c>
      <c r="F1203" s="0" t="n">
        <v>2.759</v>
      </c>
      <c r="J1203" s="0" t="str">
        <f aca="false">IF(OR(MONTH(C1203)&lt;=3,MONTH(C1203)&gt;=10),"Oct-Mar","Apr-Sep")</f>
        <v>Oct-Mar</v>
      </c>
    </row>
    <row r="1204" customFormat="false" ht="12.75" hidden="false" customHeight="false" outlineLevel="0" collapsed="false">
      <c r="B1204" s="3" t="e">
        <f aca="false">WEEKNUM(C1204)&amp;"-"&amp;YEAR(C1204)</f>
        <v>#VALUE!</v>
      </c>
      <c r="C1204" s="4" t="n">
        <v>36559</v>
      </c>
      <c r="D1204" s="1" t="n">
        <f aca="false">E1204/100*42/5.825-F1204</f>
        <v>2.95782403433477</v>
      </c>
      <c r="E1204" s="0" t="n">
        <v>77.9</v>
      </c>
      <c r="F1204" s="0" t="n">
        <v>2.659</v>
      </c>
      <c r="J1204" s="0" t="str">
        <f aca="false">IF(OR(MONTH(C1204)&lt;=3,MONTH(C1204)&gt;=10),"Oct-Mar","Apr-Sep")</f>
        <v>Oct-Mar</v>
      </c>
    </row>
    <row r="1205" customFormat="false" ht="12.75" hidden="false" customHeight="false" outlineLevel="0" collapsed="false">
      <c r="B1205" s="3" t="e">
        <f aca="false">WEEKNUM(C1205)&amp;"-"&amp;YEAR(C1205)</f>
        <v>#VALUE!</v>
      </c>
      <c r="C1205" s="4" t="n">
        <v>36560</v>
      </c>
      <c r="D1205" s="1" t="n">
        <f aca="false">E1205/100*42/5.825-F1205</f>
        <v>2.93827467811159</v>
      </c>
      <c r="E1205" s="0" t="n">
        <v>78.78</v>
      </c>
      <c r="F1205" s="0" t="n">
        <v>2.742</v>
      </c>
      <c r="J1205" s="0" t="str">
        <f aca="false">IF(OR(MONTH(C1205)&lt;=3,MONTH(C1205)&gt;=10),"Oct-Mar","Apr-Sep")</f>
        <v>Oct-Mar</v>
      </c>
    </row>
    <row r="1206" customFormat="false" ht="12.75" hidden="false" customHeight="false" outlineLevel="0" collapsed="false">
      <c r="B1206" s="3" t="e">
        <f aca="false">WEEKNUM(C1206)&amp;"-"&amp;YEAR(C1206)</f>
        <v>#VALUE!</v>
      </c>
      <c r="C1206" s="4" t="n">
        <v>36563</v>
      </c>
      <c r="D1206" s="1" t="n">
        <f aca="false">E1206/100*42/5.825-F1206</f>
        <v>2.90412875536481</v>
      </c>
      <c r="E1206" s="0" t="n">
        <v>75.81</v>
      </c>
      <c r="F1206" s="0" t="n">
        <v>2.562</v>
      </c>
      <c r="J1206" s="0" t="str">
        <f aca="false">IF(OR(MONTH(C1206)&lt;=3,MONTH(C1206)&gt;=10),"Oct-Mar","Apr-Sep")</f>
        <v>Oct-Mar</v>
      </c>
    </row>
    <row r="1207" customFormat="false" ht="12.75" hidden="false" customHeight="false" outlineLevel="0" collapsed="false">
      <c r="B1207" s="3" t="e">
        <f aca="false">WEEKNUM(C1207)&amp;"-"&amp;YEAR(C1207)</f>
        <v>#VALUE!</v>
      </c>
      <c r="C1207" s="4" t="n">
        <v>36564</v>
      </c>
      <c r="D1207" s="1" t="n">
        <f aca="false">E1207/100*42/5.825-F1207</f>
        <v>2.75698283261803</v>
      </c>
      <c r="E1207" s="0" t="n">
        <v>72.84</v>
      </c>
      <c r="F1207" s="0" t="n">
        <v>2.495</v>
      </c>
      <c r="J1207" s="0" t="str">
        <f aca="false">IF(OR(MONTH(C1207)&lt;=3,MONTH(C1207)&gt;=10),"Oct-Mar","Apr-Sep")</f>
        <v>Oct-Mar</v>
      </c>
    </row>
    <row r="1208" customFormat="false" ht="12.75" hidden="false" customHeight="false" outlineLevel="0" collapsed="false">
      <c r="B1208" s="3" t="e">
        <f aca="false">WEEKNUM(C1208)&amp;"-"&amp;YEAR(C1208)</f>
        <v>#VALUE!</v>
      </c>
      <c r="C1208" s="4" t="n">
        <v>36565</v>
      </c>
      <c r="D1208" s="1" t="n">
        <f aca="false">E1208/100*42/5.825-F1208</f>
        <v>2.83888412017167</v>
      </c>
      <c r="E1208" s="0" t="n">
        <v>74.6</v>
      </c>
      <c r="F1208" s="0" t="n">
        <v>2.54</v>
      </c>
      <c r="J1208" s="0" t="str">
        <f aca="false">IF(OR(MONTH(C1208)&lt;=3,MONTH(C1208)&gt;=10),"Oct-Mar","Apr-Sep")</f>
        <v>Oct-Mar</v>
      </c>
    </row>
    <row r="1209" customFormat="false" ht="12.75" hidden="false" customHeight="false" outlineLevel="0" collapsed="false">
      <c r="B1209" s="3" t="e">
        <f aca="false">WEEKNUM(C1209)&amp;"-"&amp;YEAR(C1209)</f>
        <v>#VALUE!</v>
      </c>
      <c r="C1209" s="4" t="n">
        <v>36566</v>
      </c>
      <c r="D1209" s="1" t="n">
        <f aca="false">E1209/100*42/5.825-F1209</f>
        <v>2.77678969957081</v>
      </c>
      <c r="E1209" s="0" t="n">
        <v>74.46</v>
      </c>
      <c r="F1209" s="0" t="n">
        <v>2.592</v>
      </c>
      <c r="J1209" s="0" t="str">
        <f aca="false">IF(OR(MONTH(C1209)&lt;=3,MONTH(C1209)&gt;=10),"Oct-Mar","Apr-Sep")</f>
        <v>Oct-Mar</v>
      </c>
    </row>
    <row r="1210" customFormat="false" ht="12.75" hidden="false" customHeight="false" outlineLevel="0" collapsed="false">
      <c r="B1210" s="3" t="e">
        <f aca="false">WEEKNUM(C1210)&amp;"-"&amp;YEAR(C1210)</f>
        <v>#VALUE!</v>
      </c>
      <c r="C1210" s="4" t="n">
        <v>36567</v>
      </c>
      <c r="D1210" s="1" t="n">
        <f aca="false">E1210/100*42/5.825-F1210</f>
        <v>2.78292703862661</v>
      </c>
      <c r="E1210" s="0" t="n">
        <v>74.24</v>
      </c>
      <c r="F1210" s="0" t="n">
        <v>2.57</v>
      </c>
      <c r="J1210" s="0" t="str">
        <f aca="false">IF(OR(MONTH(C1210)&lt;=3,MONTH(C1210)&gt;=10),"Oct-Mar","Apr-Sep")</f>
        <v>Oct-Mar</v>
      </c>
    </row>
    <row r="1211" customFormat="false" ht="12.75" hidden="false" customHeight="false" outlineLevel="0" collapsed="false">
      <c r="B1211" s="3" t="e">
        <f aca="false">WEEKNUM(C1211)&amp;"-"&amp;YEAR(C1211)</f>
        <v>#VALUE!</v>
      </c>
      <c r="C1211" s="4" t="n">
        <v>36570</v>
      </c>
      <c r="D1211" s="1" t="n">
        <f aca="false">E1211/100*42/5.825-F1211</f>
        <v>2.9171974248927</v>
      </c>
      <c r="E1211" s="0" t="n">
        <v>75.7</v>
      </c>
      <c r="F1211" s="0" t="n">
        <v>2.541</v>
      </c>
      <c r="J1211" s="0" t="str">
        <f aca="false">IF(OR(MONTH(C1211)&lt;=3,MONTH(C1211)&gt;=10),"Oct-Mar","Apr-Sep")</f>
        <v>Oct-Mar</v>
      </c>
    </row>
    <row r="1212" customFormat="false" ht="12.75" hidden="false" customHeight="false" outlineLevel="0" collapsed="false">
      <c r="B1212" s="3" t="e">
        <f aca="false">WEEKNUM(C1212)&amp;"-"&amp;YEAR(C1212)</f>
        <v>#VALUE!</v>
      </c>
      <c r="C1212" s="4" t="n">
        <v>36571</v>
      </c>
      <c r="D1212" s="1" t="n">
        <f aca="false">E1212/100*42/5.825-F1212</f>
        <v>2.80414592274678</v>
      </c>
      <c r="E1212" s="0" t="n">
        <v>75.2</v>
      </c>
      <c r="F1212" s="0" t="n">
        <v>2.618</v>
      </c>
      <c r="J1212" s="0" t="str">
        <f aca="false">IF(OR(MONTH(C1212)&lt;=3,MONTH(C1212)&gt;=10),"Oct-Mar","Apr-Sep")</f>
        <v>Oct-Mar</v>
      </c>
    </row>
    <row r="1213" customFormat="false" ht="12.75" hidden="false" customHeight="false" outlineLevel="0" collapsed="false">
      <c r="B1213" s="3" t="e">
        <f aca="false">WEEKNUM(C1213)&amp;"-"&amp;YEAR(C1213)</f>
        <v>#VALUE!</v>
      </c>
      <c r="C1213" s="4" t="n">
        <v>36572</v>
      </c>
      <c r="D1213" s="1" t="n">
        <f aca="false">E1213/100*42/5.825-F1213</f>
        <v>2.93096995708154</v>
      </c>
      <c r="E1213" s="0" t="n">
        <v>76.21</v>
      </c>
      <c r="F1213" s="0" t="n">
        <v>2.564</v>
      </c>
      <c r="J1213" s="0" t="str">
        <f aca="false">IF(OR(MONTH(C1213)&lt;=3,MONTH(C1213)&gt;=10),"Oct-Mar","Apr-Sep")</f>
        <v>Oct-Mar</v>
      </c>
    </row>
    <row r="1214" customFormat="false" ht="12.75" hidden="false" customHeight="false" outlineLevel="0" collapsed="false">
      <c r="B1214" s="3" t="e">
        <f aca="false">WEEKNUM(C1214)&amp;"-"&amp;YEAR(C1214)</f>
        <v>#VALUE!</v>
      </c>
      <c r="C1214" s="4" t="n">
        <v>36573</v>
      </c>
      <c r="D1214" s="1" t="n">
        <f aca="false">E1214/100*42/5.825-F1214</f>
        <v>2.74505150214592</v>
      </c>
      <c r="E1214" s="0" t="n">
        <v>75.06</v>
      </c>
      <c r="F1214" s="0" t="n">
        <v>2.667</v>
      </c>
      <c r="J1214" s="0" t="str">
        <f aca="false">IF(OR(MONTH(C1214)&lt;=3,MONTH(C1214)&gt;=10),"Oct-Mar","Apr-Sep")</f>
        <v>Oct-Mar</v>
      </c>
    </row>
    <row r="1215" customFormat="false" ht="12.75" hidden="false" customHeight="false" outlineLevel="0" collapsed="false">
      <c r="B1215" s="3" t="e">
        <f aca="false">WEEKNUM(C1215)&amp;"-"&amp;YEAR(C1215)</f>
        <v>#VALUE!</v>
      </c>
      <c r="C1215" s="4" t="n">
        <v>36574</v>
      </c>
      <c r="D1215" s="1" t="n">
        <f aca="false">E1215/100*42/5.825-F1215</f>
        <v>2.80717167381974</v>
      </c>
      <c r="E1215" s="0" t="n">
        <v>75.45</v>
      </c>
      <c r="F1215" s="0" t="n">
        <v>2.633</v>
      </c>
      <c r="J1215" s="0" t="str">
        <f aca="false">IF(OR(MONTH(C1215)&lt;=3,MONTH(C1215)&gt;=10),"Oct-Mar","Apr-Sep")</f>
        <v>Oct-Mar</v>
      </c>
    </row>
    <row r="1216" customFormat="false" ht="12.75" hidden="false" customHeight="false" outlineLevel="0" collapsed="false">
      <c r="B1216" s="3" t="e">
        <f aca="false">WEEKNUM(C1216)&amp;"-"&amp;YEAR(C1216)</f>
        <v>#VALUE!</v>
      </c>
      <c r="C1216" s="4" t="n">
        <v>36578</v>
      </c>
      <c r="D1216" s="1" t="n">
        <f aca="false">E1216/100*42/5.825-F1216</f>
        <v>2.88623605150215</v>
      </c>
      <c r="E1216" s="0" t="n">
        <v>74.91</v>
      </c>
      <c r="F1216" s="0" t="n">
        <v>2.515</v>
      </c>
      <c r="J1216" s="0" t="str">
        <f aca="false">IF(OR(MONTH(C1216)&lt;=3,MONTH(C1216)&gt;=10),"Oct-Mar","Apr-Sep")</f>
        <v>Oct-Mar</v>
      </c>
    </row>
    <row r="1217" customFormat="false" ht="12.75" hidden="false" customHeight="false" outlineLevel="0" collapsed="false">
      <c r="B1217" s="3" t="e">
        <f aca="false">WEEKNUM(C1217)&amp;"-"&amp;YEAR(C1217)</f>
        <v>#VALUE!</v>
      </c>
      <c r="C1217" s="4" t="n">
        <v>36579</v>
      </c>
      <c r="D1217" s="1" t="n">
        <f aca="false">E1217/100*42/5.825-F1217</f>
        <v>2.9592017167382</v>
      </c>
      <c r="E1217" s="0" t="n">
        <v>76.13</v>
      </c>
      <c r="F1217" s="0" t="n">
        <v>2.53</v>
      </c>
      <c r="J1217" s="0" t="str">
        <f aca="false">IF(OR(MONTH(C1217)&lt;=3,MONTH(C1217)&gt;=10),"Oct-Mar","Apr-Sep")</f>
        <v>Oct-Mar</v>
      </c>
    </row>
    <row r="1218" customFormat="false" ht="12.75" hidden="false" customHeight="false" outlineLevel="0" collapsed="false">
      <c r="B1218" s="3" t="e">
        <f aca="false">WEEKNUM(C1218)&amp;"-"&amp;YEAR(C1218)</f>
        <v>#VALUE!</v>
      </c>
      <c r="C1218" s="4" t="n">
        <v>36580</v>
      </c>
      <c r="D1218" s="1" t="n">
        <f aca="false">E1218/100*42/5.825-F1218</f>
        <v>3.07647639484979</v>
      </c>
      <c r="E1218" s="0" t="n">
        <v>78.02</v>
      </c>
      <c r="F1218" s="0" t="n">
        <v>2.549</v>
      </c>
      <c r="J1218" s="0" t="str">
        <f aca="false">IF(OR(MONTH(C1218)&lt;=3,MONTH(C1218)&gt;=10),"Oct-Mar","Apr-Sep")</f>
        <v>Oct-Mar</v>
      </c>
    </row>
    <row r="1219" customFormat="false" ht="12.75" hidden="false" customHeight="false" outlineLevel="0" collapsed="false">
      <c r="B1219" s="3" t="e">
        <f aca="false">WEEKNUM(C1219)&amp;"-"&amp;YEAR(C1219)</f>
        <v>#VALUE!</v>
      </c>
      <c r="C1219" s="4" t="n">
        <v>36581</v>
      </c>
      <c r="D1219" s="1" t="n">
        <f aca="false">E1219/100*42/5.825-F1219</f>
        <v>3.37289699570815</v>
      </c>
      <c r="E1219" s="0" t="n">
        <v>82.88</v>
      </c>
      <c r="F1219" s="0" t="n">
        <v>2.603</v>
      </c>
      <c r="J1219" s="0" t="str">
        <f aca="false">IF(OR(MONTH(C1219)&lt;=3,MONTH(C1219)&gt;=10),"Oct-Mar","Apr-Sep")</f>
        <v>Oct-Mar</v>
      </c>
    </row>
    <row r="1220" customFormat="false" ht="12.75" hidden="false" customHeight="false" outlineLevel="0" collapsed="false">
      <c r="B1220" s="3" t="e">
        <f aca="false">WEEKNUM(C1220)&amp;"-"&amp;YEAR(C1220)</f>
        <v>#VALUE!</v>
      </c>
      <c r="C1220" s="4" t="n">
        <v>36584</v>
      </c>
      <c r="D1220" s="1" t="n">
        <f aca="false">E1220/100*42/5.825-F1220</f>
        <v>3.20265236051502</v>
      </c>
      <c r="E1220" s="0" t="n">
        <v>81.67</v>
      </c>
      <c r="F1220" s="0" t="n">
        <v>2.686</v>
      </c>
      <c r="J1220" s="0" t="str">
        <f aca="false">IF(OR(MONTH(C1220)&lt;=3,MONTH(C1220)&gt;=10),"Oct-Mar","Apr-Sep")</f>
        <v>Oct-Mar</v>
      </c>
    </row>
    <row r="1221" customFormat="false" ht="12.75" hidden="false" customHeight="false" outlineLevel="0" collapsed="false">
      <c r="B1221" s="3" t="e">
        <f aca="false">WEEKNUM(C1221)&amp;"-"&amp;YEAR(C1221)</f>
        <v>#VALUE!</v>
      </c>
      <c r="C1221" s="4" t="n">
        <v>36585</v>
      </c>
      <c r="D1221" s="1" t="n">
        <f aca="false">E1221/100*42/5.825-F1221</f>
        <v>3.18461373390558</v>
      </c>
      <c r="E1221" s="0" t="n">
        <v>82.46</v>
      </c>
      <c r="F1221" s="0" t="n">
        <v>2.761</v>
      </c>
      <c r="J1221" s="0" t="str">
        <f aca="false">IF(OR(MONTH(C1221)&lt;=3,MONTH(C1221)&gt;=10),"Oct-Mar","Apr-Sep")</f>
        <v>Oct-Mar</v>
      </c>
    </row>
    <row r="1222" customFormat="false" ht="12.75" hidden="false" customHeight="false" outlineLevel="0" collapsed="false">
      <c r="B1222" s="3" t="e">
        <f aca="false">WEEKNUM(C1222)&amp;"-"&amp;YEAR(C1222)</f>
        <v>#VALUE!</v>
      </c>
      <c r="C1222" s="4" t="n">
        <v>36586</v>
      </c>
      <c r="D1222" s="1" t="n">
        <f aca="false">E1222/100*42/5.825-F1222</f>
        <v>2.92944635193133</v>
      </c>
      <c r="E1222" s="0" t="n">
        <v>79.67</v>
      </c>
      <c r="F1222" s="0" t="n">
        <v>2.815</v>
      </c>
      <c r="J1222" s="0" t="str">
        <f aca="false">IF(OR(MONTH(C1222)&lt;=3,MONTH(C1222)&gt;=10),"Oct-Mar","Apr-Sep")</f>
        <v>Oct-Mar</v>
      </c>
    </row>
    <row r="1223" customFormat="false" ht="12.75" hidden="false" customHeight="false" outlineLevel="0" collapsed="false">
      <c r="B1223" s="3" t="e">
        <f aca="false">WEEKNUM(C1223)&amp;"-"&amp;YEAR(C1223)</f>
        <v>#VALUE!</v>
      </c>
      <c r="C1223" s="4" t="n">
        <v>36587</v>
      </c>
      <c r="D1223" s="1" t="n">
        <f aca="false">E1223/100*42/5.825-F1223</f>
        <v>2.94630472103004</v>
      </c>
      <c r="E1223" s="0" t="n">
        <v>79.46</v>
      </c>
      <c r="F1223" s="0" t="n">
        <v>2.783</v>
      </c>
      <c r="J1223" s="0" t="str">
        <f aca="false">IF(OR(MONTH(C1223)&lt;=3,MONTH(C1223)&gt;=10),"Oct-Mar","Apr-Sep")</f>
        <v>Oct-Mar</v>
      </c>
    </row>
    <row r="1224" customFormat="false" ht="12.75" hidden="false" customHeight="false" outlineLevel="0" collapsed="false">
      <c r="B1224" s="3" t="e">
        <f aca="false">WEEKNUM(C1224)&amp;"-"&amp;YEAR(C1224)</f>
        <v>#VALUE!</v>
      </c>
      <c r="C1224" s="4" t="n">
        <v>36588</v>
      </c>
      <c r="D1224" s="1" t="n">
        <f aca="false">E1224/100*42/5.825-F1224</f>
        <v>2.86320600858369</v>
      </c>
      <c r="E1224" s="0" t="n">
        <v>78.89</v>
      </c>
      <c r="F1224" s="0" t="n">
        <v>2.825</v>
      </c>
      <c r="J1224" s="0" t="str">
        <f aca="false">IF(OR(MONTH(C1224)&lt;=3,MONTH(C1224)&gt;=10),"Oct-Mar","Apr-Sep")</f>
        <v>Oct-Mar</v>
      </c>
    </row>
    <row r="1225" customFormat="false" ht="12.75" hidden="false" customHeight="false" outlineLevel="0" collapsed="false">
      <c r="B1225" s="3" t="e">
        <f aca="false">WEEKNUM(C1225)&amp;"-"&amp;YEAR(C1225)</f>
        <v>#VALUE!</v>
      </c>
      <c r="C1225" s="4" t="n">
        <v>36591</v>
      </c>
      <c r="D1225" s="1" t="n">
        <f aca="false">E1225/100*42/5.825-F1225</f>
        <v>2.87858369098712</v>
      </c>
      <c r="E1225" s="0" t="n">
        <v>79.45</v>
      </c>
      <c r="F1225" s="0" t="n">
        <v>2.85</v>
      </c>
      <c r="J1225" s="0" t="str">
        <f aca="false">IF(OR(MONTH(C1225)&lt;=3,MONTH(C1225)&gt;=10),"Oct-Mar","Apr-Sep")</f>
        <v>Oct-Mar</v>
      </c>
    </row>
    <row r="1226" customFormat="false" ht="12.75" hidden="false" customHeight="false" outlineLevel="0" collapsed="false">
      <c r="B1226" s="3" t="e">
        <f aca="false">WEEKNUM(C1226)&amp;"-"&amp;YEAR(C1226)</f>
        <v>#VALUE!</v>
      </c>
      <c r="C1226" s="4" t="n">
        <v>36592</v>
      </c>
      <c r="D1226" s="1" t="n">
        <f aca="false">E1226/100*42/5.825-F1226</f>
        <v>3.14084549356223</v>
      </c>
      <c r="E1226" s="0" t="n">
        <v>82.38</v>
      </c>
      <c r="F1226" s="0" t="n">
        <v>2.799</v>
      </c>
      <c r="J1226" s="0" t="str">
        <f aca="false">IF(OR(MONTH(C1226)&lt;=3,MONTH(C1226)&gt;=10),"Oct-Mar","Apr-Sep")</f>
        <v>Oct-Mar</v>
      </c>
    </row>
    <row r="1227" customFormat="false" ht="12.75" hidden="false" customHeight="false" outlineLevel="0" collapsed="false">
      <c r="B1227" s="3" t="e">
        <f aca="false">WEEKNUM(C1227)&amp;"-"&amp;YEAR(C1227)</f>
        <v>#VALUE!</v>
      </c>
      <c r="C1227" s="4" t="n">
        <v>36593</v>
      </c>
      <c r="D1227" s="1" t="n">
        <f aca="false">E1227/100*42/5.825-F1227</f>
        <v>2.72007725321888</v>
      </c>
      <c r="E1227" s="0" t="n">
        <v>75.31</v>
      </c>
      <c r="F1227" s="0" t="n">
        <v>2.71</v>
      </c>
      <c r="J1227" s="0" t="str">
        <f aca="false">IF(OR(MONTH(C1227)&lt;=3,MONTH(C1227)&gt;=10),"Oct-Mar","Apr-Sep")</f>
        <v>Oct-Mar</v>
      </c>
    </row>
    <row r="1228" customFormat="false" ht="12.75" hidden="false" customHeight="false" outlineLevel="0" collapsed="false">
      <c r="B1228" s="3" t="e">
        <f aca="false">WEEKNUM(C1228)&amp;"-"&amp;YEAR(C1228)</f>
        <v>#VALUE!</v>
      </c>
      <c r="C1228" s="4" t="n">
        <v>36594</v>
      </c>
      <c r="D1228" s="1" t="n">
        <f aca="false">E1228/100*42/5.825-F1228</f>
        <v>2.72699570815451</v>
      </c>
      <c r="E1228" s="0" t="n">
        <v>76.46</v>
      </c>
      <c r="F1228" s="0" t="n">
        <v>2.786</v>
      </c>
      <c r="J1228" s="0" t="str">
        <f aca="false">IF(OR(MONTH(C1228)&lt;=3,MONTH(C1228)&gt;=10),"Oct-Mar","Apr-Sep")</f>
        <v>Oct-Mar</v>
      </c>
    </row>
    <row r="1229" customFormat="false" ht="12.75" hidden="false" customHeight="false" outlineLevel="0" collapsed="false">
      <c r="B1229" s="3" t="e">
        <f aca="false">WEEKNUM(C1229)&amp;"-"&amp;YEAR(C1229)</f>
        <v>#VALUE!</v>
      </c>
      <c r="C1229" s="4" t="n">
        <v>36595</v>
      </c>
      <c r="D1229" s="1" t="n">
        <f aca="false">E1229/100*42/5.825-F1229</f>
        <v>2.60055793991416</v>
      </c>
      <c r="E1229" s="0" t="n">
        <v>74.54</v>
      </c>
      <c r="F1229" s="0" t="n">
        <v>2.774</v>
      </c>
      <c r="J1229" s="0" t="str">
        <f aca="false">IF(OR(MONTH(C1229)&lt;=3,MONTH(C1229)&gt;=10),"Oct-Mar","Apr-Sep")</f>
        <v>Oct-Mar</v>
      </c>
    </row>
    <row r="1230" customFormat="false" ht="12.75" hidden="false" customHeight="false" outlineLevel="0" collapsed="false">
      <c r="B1230" s="3" t="e">
        <f aca="false">WEEKNUM(C1230)&amp;"-"&amp;YEAR(C1230)</f>
        <v>#VALUE!</v>
      </c>
      <c r="C1230" s="4" t="n">
        <v>36598</v>
      </c>
      <c r="D1230" s="1" t="n">
        <f aca="false">E1230/100*42/5.825-F1230</f>
        <v>2.58017167381974</v>
      </c>
      <c r="E1230" s="0" t="n">
        <v>75.45</v>
      </c>
      <c r="F1230" s="0" t="n">
        <v>2.86</v>
      </c>
      <c r="J1230" s="0" t="str">
        <f aca="false">IF(OR(MONTH(C1230)&lt;=3,MONTH(C1230)&gt;=10),"Oct-Mar","Apr-Sep")</f>
        <v>Oct-Mar</v>
      </c>
    </row>
    <row r="1231" customFormat="false" ht="12.75" hidden="false" customHeight="false" outlineLevel="0" collapsed="false">
      <c r="B1231" s="3" t="e">
        <f aca="false">WEEKNUM(C1231)&amp;"-"&amp;YEAR(C1231)</f>
        <v>#VALUE!</v>
      </c>
      <c r="C1231" s="4" t="n">
        <v>36599</v>
      </c>
      <c r="D1231" s="1" t="n">
        <f aca="false">E1231/100*42/5.825-F1231</f>
        <v>2.50354935622318</v>
      </c>
      <c r="E1231" s="0" t="n">
        <v>73.68</v>
      </c>
      <c r="F1231" s="0" t="n">
        <v>2.809</v>
      </c>
      <c r="J1231" s="0" t="str">
        <f aca="false">IF(OR(MONTH(C1231)&lt;=3,MONTH(C1231)&gt;=10),"Oct-Mar","Apr-Sep")</f>
        <v>Oct-Mar</v>
      </c>
    </row>
    <row r="1232" customFormat="false" ht="12.75" hidden="false" customHeight="false" outlineLevel="0" collapsed="false">
      <c r="B1232" s="3" t="e">
        <f aca="false">WEEKNUM(C1232)&amp;"-"&amp;YEAR(C1232)</f>
        <v>#VALUE!</v>
      </c>
      <c r="C1232" s="4" t="n">
        <v>36600</v>
      </c>
      <c r="D1232" s="1" t="n">
        <f aca="false">E1232/100*42/5.825-F1232</f>
        <v>2.30450643776824</v>
      </c>
      <c r="E1232" s="0" t="n">
        <v>71.71</v>
      </c>
      <c r="F1232" s="0" t="n">
        <v>2.866</v>
      </c>
      <c r="J1232" s="0" t="str">
        <f aca="false">IF(OR(MONTH(C1232)&lt;=3,MONTH(C1232)&gt;=10),"Oct-Mar","Apr-Sep")</f>
        <v>Oct-Mar</v>
      </c>
    </row>
    <row r="1233" customFormat="false" ht="12.75" hidden="false" customHeight="false" outlineLevel="0" collapsed="false">
      <c r="B1233" s="3" t="e">
        <f aca="false">WEEKNUM(C1233)&amp;"-"&amp;YEAR(C1233)</f>
        <v>#VALUE!</v>
      </c>
      <c r="C1233" s="4" t="n">
        <v>36601</v>
      </c>
      <c r="D1233" s="1" t="n">
        <f aca="false">E1233/100*42/5.825-F1233</f>
        <v>2.34257939914163</v>
      </c>
      <c r="E1233" s="0" t="n">
        <v>72.03</v>
      </c>
      <c r="F1233" s="0" t="n">
        <v>2.851</v>
      </c>
      <c r="J1233" s="0" t="str">
        <f aca="false">IF(OR(MONTH(C1233)&lt;=3,MONTH(C1233)&gt;=10),"Oct-Mar","Apr-Sep")</f>
        <v>Oct-Mar</v>
      </c>
    </row>
    <row r="1234" customFormat="false" ht="12.75" hidden="false" customHeight="false" outlineLevel="0" collapsed="false">
      <c r="B1234" s="3" t="e">
        <f aca="false">WEEKNUM(C1234)&amp;"-"&amp;YEAR(C1234)</f>
        <v>#VALUE!</v>
      </c>
      <c r="C1234" s="4" t="n">
        <v>36602</v>
      </c>
      <c r="D1234" s="1" t="n">
        <f aca="false">E1234/100*42/5.825-F1234</f>
        <v>2.38622746781116</v>
      </c>
      <c r="E1234" s="0" t="n">
        <v>71.72</v>
      </c>
      <c r="F1234" s="0" t="n">
        <v>2.785</v>
      </c>
      <c r="J1234" s="0" t="str">
        <f aca="false">IF(OR(MONTH(C1234)&lt;=3,MONTH(C1234)&gt;=10),"Oct-Mar","Apr-Sep")</f>
        <v>Oct-Mar</v>
      </c>
    </row>
    <row r="1235" customFormat="false" ht="12.75" hidden="false" customHeight="false" outlineLevel="0" collapsed="false">
      <c r="B1235" s="3" t="e">
        <f aca="false">WEEKNUM(C1235)&amp;"-"&amp;YEAR(C1235)</f>
        <v>#VALUE!</v>
      </c>
      <c r="C1235" s="4" t="n">
        <v>36605</v>
      </c>
      <c r="D1235" s="1" t="n">
        <f aca="false">E1235/100*42/5.825-F1235</f>
        <v>2.19477253218884</v>
      </c>
      <c r="E1235" s="0" t="n">
        <v>68.08</v>
      </c>
      <c r="F1235" s="0" t="n">
        <v>2.714</v>
      </c>
      <c r="J1235" s="0" t="str">
        <f aca="false">IF(OR(MONTH(C1235)&lt;=3,MONTH(C1235)&gt;=10),"Oct-Mar","Apr-Sep")</f>
        <v>Oct-Mar</v>
      </c>
    </row>
    <row r="1236" customFormat="false" ht="12.75" hidden="false" customHeight="false" outlineLevel="0" collapsed="false">
      <c r="B1236" s="3" t="e">
        <f aca="false">WEEKNUM(C1236)&amp;"-"&amp;YEAR(C1236)</f>
        <v>#VALUE!</v>
      </c>
      <c r="C1236" s="4" t="n">
        <v>36606</v>
      </c>
      <c r="D1236" s="1" t="n">
        <f aca="false">E1236/100*42/5.825-F1236</f>
        <v>2.2068025751073</v>
      </c>
      <c r="E1236" s="0" t="n">
        <v>68.76</v>
      </c>
      <c r="F1236" s="0" t="n">
        <v>2.751</v>
      </c>
      <c r="J1236" s="0" t="str">
        <f aca="false">IF(OR(MONTH(C1236)&lt;=3,MONTH(C1236)&gt;=10),"Oct-Mar","Apr-Sep")</f>
        <v>Oct-Mar</v>
      </c>
    </row>
    <row r="1237" customFormat="false" ht="12.75" hidden="false" customHeight="false" outlineLevel="0" collapsed="false">
      <c r="B1237" s="3" t="e">
        <f aca="false">WEEKNUM(C1237)&amp;"-"&amp;YEAR(C1237)</f>
        <v>#VALUE!</v>
      </c>
      <c r="C1237" s="4" t="n">
        <v>36607</v>
      </c>
      <c r="D1237" s="1" t="n">
        <f aca="false">E1237/100*42/5.825-F1237</f>
        <v>2.22941630901288</v>
      </c>
      <c r="E1237" s="0" t="n">
        <v>69.67</v>
      </c>
      <c r="F1237" s="0" t="n">
        <v>2.794</v>
      </c>
      <c r="J1237" s="0" t="str">
        <f aca="false">IF(OR(MONTH(C1237)&lt;=3,MONTH(C1237)&gt;=10),"Oct-Mar","Apr-Sep")</f>
        <v>Oct-Mar</v>
      </c>
    </row>
    <row r="1238" customFormat="false" ht="12.75" hidden="false" customHeight="false" outlineLevel="0" collapsed="false">
      <c r="B1238" s="3" t="e">
        <f aca="false">WEEKNUM(C1238)&amp;"-"&amp;YEAR(C1238)</f>
        <v>#VALUE!</v>
      </c>
      <c r="C1238" s="4" t="n">
        <v>36608</v>
      </c>
      <c r="D1238" s="1" t="n">
        <f aca="false">E1238/100*42/5.825-F1238</f>
        <v>2.28745493562232</v>
      </c>
      <c r="E1238" s="0" t="n">
        <v>71.21</v>
      </c>
      <c r="F1238" s="0" t="n">
        <v>2.847</v>
      </c>
      <c r="J1238" s="0" t="str">
        <f aca="false">IF(OR(MONTH(C1238)&lt;=3,MONTH(C1238)&gt;=10),"Oct-Mar","Apr-Sep")</f>
        <v>Oct-Mar</v>
      </c>
    </row>
    <row r="1239" customFormat="false" ht="12.75" hidden="false" customHeight="false" outlineLevel="0" collapsed="false">
      <c r="B1239" s="3" t="e">
        <f aca="false">WEEKNUM(C1239)&amp;"-"&amp;YEAR(C1239)</f>
        <v>#VALUE!</v>
      </c>
      <c r="C1239" s="4" t="n">
        <v>36609</v>
      </c>
      <c r="D1239" s="1" t="n">
        <f aca="false">E1239/100*42/5.825-F1239</f>
        <v>2.56235193133047</v>
      </c>
      <c r="E1239" s="0" t="n">
        <v>74.87</v>
      </c>
      <c r="F1239" s="0" t="n">
        <v>2.836</v>
      </c>
      <c r="J1239" s="0" t="str">
        <f aca="false">IF(OR(MONTH(C1239)&lt;=3,MONTH(C1239)&gt;=10),"Oct-Mar","Apr-Sep")</f>
        <v>Oct-Mar</v>
      </c>
    </row>
    <row r="1240" customFormat="false" ht="12.75" hidden="false" customHeight="false" outlineLevel="0" collapsed="false">
      <c r="B1240" s="3" t="e">
        <f aca="false">WEEKNUM(C1240)&amp;"-"&amp;YEAR(C1240)</f>
        <v>#VALUE!</v>
      </c>
      <c r="C1240" s="4" t="n">
        <v>36612</v>
      </c>
      <c r="D1240" s="1" t="n">
        <f aca="false">E1240/100*42/5.825-F1240</f>
        <v>2.40215450643777</v>
      </c>
      <c r="E1240" s="0" t="n">
        <v>73.73</v>
      </c>
      <c r="F1240" s="0" t="n">
        <v>2.914</v>
      </c>
      <c r="J1240" s="0" t="str">
        <f aca="false">IF(OR(MONTH(C1240)&lt;=3,MONTH(C1240)&gt;=10),"Oct-Mar","Apr-Sep")</f>
        <v>Oct-Mar</v>
      </c>
    </row>
    <row r="1241" customFormat="false" ht="12.75" hidden="false" customHeight="false" outlineLevel="0" collapsed="false">
      <c r="B1241" s="3" t="e">
        <f aca="false">WEEKNUM(C1241)&amp;"-"&amp;YEAR(C1241)</f>
        <v>#VALUE!</v>
      </c>
      <c r="C1241" s="4" t="n">
        <v>36613</v>
      </c>
      <c r="D1241" s="1" t="n">
        <f aca="false">E1241/100*42/5.825-F1241</f>
        <v>2.38415879828326</v>
      </c>
      <c r="E1241" s="0" t="n">
        <v>74.16</v>
      </c>
      <c r="F1241" s="0" t="n">
        <v>2.963</v>
      </c>
      <c r="J1241" s="0" t="str">
        <f aca="false">IF(OR(MONTH(C1241)&lt;=3,MONTH(C1241)&gt;=10),"Oct-Mar","Apr-Sep")</f>
        <v>Oct-Mar</v>
      </c>
    </row>
    <row r="1242" customFormat="false" ht="12.75" hidden="false" customHeight="false" outlineLevel="0" collapsed="false">
      <c r="B1242" s="3" t="e">
        <f aca="false">WEEKNUM(C1242)&amp;"-"&amp;YEAR(C1242)</f>
        <v>#VALUE!</v>
      </c>
      <c r="C1242" s="4" t="n">
        <v>36614</v>
      </c>
      <c r="D1242" s="1" t="n">
        <f aca="false">E1242/100*42/5.825-F1242</f>
        <v>2.32818884120172</v>
      </c>
      <c r="E1242" s="0" t="n">
        <v>72.51</v>
      </c>
      <c r="F1242" s="0" t="n">
        <v>2.9</v>
      </c>
      <c r="J1242" s="0" t="str">
        <f aca="false">IF(OR(MONTH(C1242)&lt;=3,MONTH(C1242)&gt;=10),"Oct-Mar","Apr-Sep")</f>
        <v>Oct-Mar</v>
      </c>
    </row>
    <row r="1243" customFormat="false" ht="12.75" hidden="false" customHeight="false" outlineLevel="0" collapsed="false">
      <c r="B1243" s="3" t="e">
        <f aca="false">WEEKNUM(C1243)&amp;"-"&amp;YEAR(C1243)</f>
        <v>#VALUE!</v>
      </c>
      <c r="C1243" s="4" t="n">
        <v>36615</v>
      </c>
      <c r="D1243" s="1" t="n">
        <f aca="false">E1243/100*42/5.825-F1243</f>
        <v>2.42512875536481</v>
      </c>
      <c r="E1243" s="0" t="n">
        <v>73.48</v>
      </c>
      <c r="F1243" s="0" t="n">
        <v>2.873</v>
      </c>
      <c r="J1243" s="0" t="str">
        <f aca="false">IF(OR(MONTH(C1243)&lt;=3,MONTH(C1243)&gt;=10),"Oct-Mar","Apr-Sep")</f>
        <v>Oct-Mar</v>
      </c>
    </row>
    <row r="1244" customFormat="false" ht="12.75" hidden="false" customHeight="false" outlineLevel="0" collapsed="false">
      <c r="B1244" s="3" t="e">
        <f aca="false">WEEKNUM(C1244)&amp;"-"&amp;YEAR(C1244)</f>
        <v>#VALUE!</v>
      </c>
      <c r="C1244" s="4" t="n">
        <v>36616</v>
      </c>
      <c r="D1244" s="1" t="n">
        <f aca="false">E1244/100*42/5.825-F1244</f>
        <v>2.70282832618026</v>
      </c>
      <c r="E1244" s="0" t="n">
        <v>78.33</v>
      </c>
      <c r="F1244" s="0" t="n">
        <v>2.945</v>
      </c>
      <c r="J1244" s="0" t="str">
        <f aca="false">IF(OR(MONTH(C1244)&lt;=3,MONTH(C1244)&gt;=10),"Oct-Mar","Apr-Sep")</f>
        <v>Oct-Mar</v>
      </c>
    </row>
    <row r="1245" customFormat="false" ht="12.75" hidden="false" customHeight="false" outlineLevel="0" collapsed="false">
      <c r="B1245" s="3" t="e">
        <f aca="false">WEEKNUM(C1245)&amp;"-"&amp;YEAR(C1245)</f>
        <v>#VALUE!</v>
      </c>
      <c r="C1245" s="4" t="n">
        <v>36619</v>
      </c>
      <c r="D1245" s="1" t="n">
        <f aca="false">E1245/100*42/5.825-F1245</f>
        <v>1.96064806866953</v>
      </c>
      <c r="E1245" s="0" t="n">
        <v>67.26</v>
      </c>
      <c r="F1245" s="0" t="n">
        <v>2.889</v>
      </c>
      <c r="J1245" s="0" t="str">
        <f aca="false">IF(OR(MONTH(C1245)&lt;=3,MONTH(C1245)&gt;=10),"Oct-Mar","Apr-Sep")</f>
        <v>Apr-Sep</v>
      </c>
    </row>
    <row r="1246" customFormat="false" ht="12.75" hidden="false" customHeight="false" outlineLevel="0" collapsed="false">
      <c r="B1246" s="3" t="e">
        <f aca="false">WEEKNUM(C1246)&amp;"-"&amp;YEAR(C1246)</f>
        <v>#VALUE!</v>
      </c>
      <c r="C1246" s="4" t="n">
        <v>36620</v>
      </c>
      <c r="D1246" s="1" t="n">
        <f aca="false">E1246/100*42/5.825-F1246</f>
        <v>1.81854935622318</v>
      </c>
      <c r="E1246" s="0" t="n">
        <v>64.36</v>
      </c>
      <c r="F1246" s="0" t="n">
        <v>2.822</v>
      </c>
      <c r="J1246" s="0" t="str">
        <f aca="false">IF(OR(MONTH(C1246)&lt;=3,MONTH(C1246)&gt;=10),"Oct-Mar","Apr-Sep")</f>
        <v>Apr-Sep</v>
      </c>
    </row>
    <row r="1247" customFormat="false" ht="12.75" hidden="false" customHeight="false" outlineLevel="0" collapsed="false">
      <c r="B1247" s="3" t="e">
        <f aca="false">WEEKNUM(C1247)&amp;"-"&amp;YEAR(C1247)</f>
        <v>#VALUE!</v>
      </c>
      <c r="C1247" s="4" t="n">
        <v>36621</v>
      </c>
      <c r="D1247" s="1" t="n">
        <f aca="false">E1247/100*42/5.825-F1247</f>
        <v>1.88161373390558</v>
      </c>
      <c r="E1247" s="0" t="n">
        <v>66.15</v>
      </c>
      <c r="F1247" s="0" t="n">
        <v>2.888</v>
      </c>
      <c r="J1247" s="0" t="str">
        <f aca="false">IF(OR(MONTH(C1247)&lt;=3,MONTH(C1247)&gt;=10),"Oct-Mar","Apr-Sep")</f>
        <v>Apr-Sep</v>
      </c>
    </row>
    <row r="1248" customFormat="false" ht="12.75" hidden="false" customHeight="false" outlineLevel="0" collapsed="false">
      <c r="B1248" s="3" t="e">
        <f aca="false">WEEKNUM(C1248)&amp;"-"&amp;YEAR(C1248)</f>
        <v>#VALUE!</v>
      </c>
      <c r="C1248" s="4" t="n">
        <v>36622</v>
      </c>
      <c r="D1248" s="1" t="n">
        <f aca="false">E1248/100*42/5.825-F1248</f>
        <v>1.8027982832618</v>
      </c>
      <c r="E1248" s="0" t="n">
        <v>66</v>
      </c>
      <c r="F1248" s="0" t="n">
        <v>2.956</v>
      </c>
      <c r="J1248" s="0" t="str">
        <f aca="false">IF(OR(MONTH(C1248)&lt;=3,MONTH(C1248)&gt;=10),"Oct-Mar","Apr-Sep")</f>
        <v>Apr-Sep</v>
      </c>
    </row>
    <row r="1249" customFormat="false" ht="12.75" hidden="false" customHeight="false" outlineLevel="0" collapsed="false">
      <c r="B1249" s="3" t="e">
        <f aca="false">WEEKNUM(C1249)&amp;"-"&amp;YEAR(C1249)</f>
        <v>#VALUE!</v>
      </c>
      <c r="C1249" s="4" t="n">
        <v>36623</v>
      </c>
      <c r="D1249" s="1" t="n">
        <f aca="false">E1249/100*42/5.825-F1249</f>
        <v>1.70055364806867</v>
      </c>
      <c r="E1249" s="0" t="n">
        <v>64.79</v>
      </c>
      <c r="F1249" s="0" t="n">
        <v>2.971</v>
      </c>
      <c r="J1249" s="0" t="str">
        <f aca="false">IF(OR(MONTH(C1249)&lt;=3,MONTH(C1249)&gt;=10),"Oct-Mar","Apr-Sep")</f>
        <v>Apr-Sep</v>
      </c>
    </row>
    <row r="1250" customFormat="false" ht="12.75" hidden="false" customHeight="false" outlineLevel="0" collapsed="false">
      <c r="B1250" s="3" t="e">
        <f aca="false">WEEKNUM(C1250)&amp;"-"&amp;YEAR(C1250)</f>
        <v>#VALUE!</v>
      </c>
      <c r="C1250" s="4" t="n">
        <v>36626</v>
      </c>
      <c r="D1250" s="1" t="n">
        <f aca="false">E1250/100*42/5.825-F1250</f>
        <v>1.58302575107296</v>
      </c>
      <c r="E1250" s="0" t="n">
        <v>63.16</v>
      </c>
      <c r="F1250" s="0" t="n">
        <v>2.971</v>
      </c>
      <c r="J1250" s="0" t="str">
        <f aca="false">IF(OR(MONTH(C1250)&lt;=3,MONTH(C1250)&gt;=10),"Oct-Mar","Apr-Sep")</f>
        <v>Apr-Sep</v>
      </c>
    </row>
    <row r="1251" customFormat="false" ht="12.75" hidden="false" customHeight="false" outlineLevel="0" collapsed="false">
      <c r="B1251" s="3" t="e">
        <f aca="false">WEEKNUM(C1251)&amp;"-"&amp;YEAR(C1251)</f>
        <v>#VALUE!</v>
      </c>
      <c r="C1251" s="4" t="n">
        <v>36627</v>
      </c>
      <c r="D1251" s="1" t="n">
        <f aca="false">E1251/100*42/5.825-F1251</f>
        <v>1.6338669527897</v>
      </c>
      <c r="E1251" s="0" t="n">
        <v>63.56</v>
      </c>
      <c r="F1251" s="0" t="n">
        <v>2.949</v>
      </c>
      <c r="J1251" s="0" t="str">
        <f aca="false">IF(OR(MONTH(C1251)&lt;=3,MONTH(C1251)&gt;=10),"Oct-Mar","Apr-Sep")</f>
        <v>Apr-Sep</v>
      </c>
    </row>
    <row r="1252" customFormat="false" ht="12.75" hidden="false" customHeight="false" outlineLevel="0" collapsed="false">
      <c r="B1252" s="3" t="e">
        <f aca="false">WEEKNUM(C1252)&amp;"-"&amp;YEAR(C1252)</f>
        <v>#VALUE!</v>
      </c>
      <c r="C1252" s="4" t="n">
        <v>36628</v>
      </c>
      <c r="D1252" s="1" t="n">
        <f aca="false">E1252/100*42/5.825-F1252</f>
        <v>1.83297424892704</v>
      </c>
      <c r="E1252" s="0" t="n">
        <v>67.32</v>
      </c>
      <c r="F1252" s="0" t="n">
        <v>3.021</v>
      </c>
      <c r="J1252" s="0" t="str">
        <f aca="false">IF(OR(MONTH(C1252)&lt;=3,MONTH(C1252)&gt;=10),"Oct-Mar","Apr-Sep")</f>
        <v>Apr-Sep</v>
      </c>
    </row>
    <row r="1253" customFormat="false" ht="12.75" hidden="false" customHeight="false" outlineLevel="0" collapsed="false">
      <c r="B1253" s="3" t="e">
        <f aca="false">WEEKNUM(C1253)&amp;"-"&amp;YEAR(C1253)</f>
        <v>#VALUE!</v>
      </c>
      <c r="C1253" s="4" t="n">
        <v>36629</v>
      </c>
      <c r="D1253" s="1" t="n">
        <f aca="false">E1253/100*42/5.825-F1253</f>
        <v>1.79076824034335</v>
      </c>
      <c r="E1253" s="0" t="n">
        <v>67.65</v>
      </c>
      <c r="F1253" s="0" t="n">
        <v>3.087</v>
      </c>
      <c r="J1253" s="0" t="str">
        <f aca="false">IF(OR(MONTH(C1253)&lt;=3,MONTH(C1253)&gt;=10),"Oct-Mar","Apr-Sep")</f>
        <v>Apr-Sep</v>
      </c>
    </row>
    <row r="1254" customFormat="false" ht="12.75" hidden="false" customHeight="false" outlineLevel="0" collapsed="false">
      <c r="B1254" s="3" t="e">
        <f aca="false">WEEKNUM(C1254)&amp;"-"&amp;YEAR(C1254)</f>
        <v>#VALUE!</v>
      </c>
      <c r="C1254" s="4" t="n">
        <v>36630</v>
      </c>
      <c r="D1254" s="1" t="n">
        <f aca="false">E1254/100*42/5.825-F1254</f>
        <v>1.70963948497854</v>
      </c>
      <c r="E1254" s="0" t="n">
        <v>66.4</v>
      </c>
      <c r="F1254" s="0" t="n">
        <v>3.078</v>
      </c>
      <c r="J1254" s="0" t="str">
        <f aca="false">IF(OR(MONTH(C1254)&lt;=3,MONTH(C1254)&gt;=10),"Oct-Mar","Apr-Sep")</f>
        <v>Apr-Sep</v>
      </c>
    </row>
    <row r="1255" customFormat="false" ht="12.75" hidden="false" customHeight="false" outlineLevel="0" collapsed="false">
      <c r="B1255" s="3" t="e">
        <f aca="false">WEEKNUM(C1255)&amp;"-"&amp;YEAR(C1255)</f>
        <v>#VALUE!</v>
      </c>
      <c r="C1255" s="4" t="n">
        <v>36633</v>
      </c>
      <c r="D1255" s="1" t="n">
        <f aca="false">E1255/100*42/5.825-F1255</f>
        <v>1.85099570815451</v>
      </c>
      <c r="E1255" s="0" t="n">
        <v>69.47</v>
      </c>
      <c r="F1255" s="0" t="n">
        <v>3.158</v>
      </c>
      <c r="J1255" s="0" t="str">
        <f aca="false">IF(OR(MONTH(C1255)&lt;=3,MONTH(C1255)&gt;=10),"Oct-Mar","Apr-Sep")</f>
        <v>Apr-Sep</v>
      </c>
    </row>
    <row r="1256" customFormat="false" ht="12.75" hidden="false" customHeight="false" outlineLevel="0" collapsed="false">
      <c r="B1256" s="3" t="e">
        <f aca="false">WEEKNUM(C1256)&amp;"-"&amp;YEAR(C1256)</f>
        <v>#VALUE!</v>
      </c>
      <c r="C1256" s="4" t="n">
        <v>36634</v>
      </c>
      <c r="D1256" s="1" t="n">
        <f aca="false">E1256/100*42/5.825-F1256</f>
        <v>2.00545064377682</v>
      </c>
      <c r="E1256" s="0" t="n">
        <v>70.78</v>
      </c>
      <c r="F1256" s="0" t="n">
        <v>3.098</v>
      </c>
      <c r="J1256" s="0" t="str">
        <f aca="false">IF(OR(MONTH(C1256)&lt;=3,MONTH(C1256)&gt;=10),"Oct-Mar","Apr-Sep")</f>
        <v>Apr-Sep</v>
      </c>
    </row>
    <row r="1257" customFormat="false" ht="12.75" hidden="false" customHeight="false" outlineLevel="0" collapsed="false">
      <c r="B1257" s="3" t="e">
        <f aca="false">WEEKNUM(C1257)&amp;"-"&amp;YEAR(C1257)</f>
        <v>#VALUE!</v>
      </c>
      <c r="C1257" s="4" t="n">
        <v>36635</v>
      </c>
      <c r="D1257" s="1" t="n">
        <f aca="false">E1257/100*42/5.825-F1257</f>
        <v>2.48611587982833</v>
      </c>
      <c r="E1257" s="0" t="n">
        <v>76.85</v>
      </c>
      <c r="F1257" s="0" t="n">
        <v>3.055</v>
      </c>
      <c r="J1257" s="0" t="str">
        <f aca="false">IF(OR(MONTH(C1257)&lt;=3,MONTH(C1257)&gt;=10),"Oct-Mar","Apr-Sep")</f>
        <v>Apr-Sep</v>
      </c>
    </row>
    <row r="1258" customFormat="false" ht="12.75" hidden="false" customHeight="false" outlineLevel="0" collapsed="false">
      <c r="B1258" s="3" t="e">
        <f aca="false">WEEKNUM(C1258)&amp;"-"&amp;YEAR(C1258)</f>
        <v>#VALUE!</v>
      </c>
      <c r="C1258" s="4" t="n">
        <v>36636</v>
      </c>
      <c r="D1258" s="1" t="n">
        <f aca="false">E1258/100*42/5.825-F1258</f>
        <v>2.38663948497854</v>
      </c>
      <c r="E1258" s="0" t="n">
        <v>75.72</v>
      </c>
      <c r="F1258" s="0" t="n">
        <v>3.073</v>
      </c>
      <c r="J1258" s="0" t="str">
        <f aca="false">IF(OR(MONTH(C1258)&lt;=3,MONTH(C1258)&gt;=10),"Oct-Mar","Apr-Sep")</f>
        <v>Apr-Sep</v>
      </c>
    </row>
    <row r="1259" customFormat="false" ht="12.75" hidden="false" customHeight="false" outlineLevel="0" collapsed="false">
      <c r="B1259" s="3" t="e">
        <f aca="false">WEEKNUM(C1259)&amp;"-"&amp;YEAR(C1259)</f>
        <v>#VALUE!</v>
      </c>
      <c r="C1259" s="4" t="n">
        <v>36640</v>
      </c>
      <c r="D1259" s="1" t="n">
        <f aca="false">E1259/100*42/5.825-F1259</f>
        <v>2.29163519313305</v>
      </c>
      <c r="E1259" s="0" t="n">
        <v>75.29</v>
      </c>
      <c r="F1259" s="0" t="n">
        <v>3.137</v>
      </c>
      <c r="J1259" s="0" t="str">
        <f aca="false">IF(OR(MONTH(C1259)&lt;=3,MONTH(C1259)&gt;=10),"Oct-Mar","Apr-Sep")</f>
        <v>Apr-Sep</v>
      </c>
    </row>
    <row r="1260" customFormat="false" ht="12.75" hidden="false" customHeight="false" outlineLevel="0" collapsed="false">
      <c r="B1260" s="3" t="e">
        <f aca="false">WEEKNUM(C1260)&amp;"-"&amp;YEAR(C1260)</f>
        <v>#VALUE!</v>
      </c>
      <c r="C1260" s="4" t="n">
        <v>36641</v>
      </c>
      <c r="D1260" s="1" t="n">
        <f aca="false">E1260/100*42/5.825-F1260</f>
        <v>2.301330472103</v>
      </c>
      <c r="E1260" s="0" t="n">
        <v>75.05</v>
      </c>
      <c r="F1260" s="0" t="n">
        <v>3.11</v>
      </c>
      <c r="J1260" s="0" t="str">
        <f aca="false">IF(OR(MONTH(C1260)&lt;=3,MONTH(C1260)&gt;=10),"Oct-Mar","Apr-Sep")</f>
        <v>Apr-Sep</v>
      </c>
    </row>
    <row r="1261" customFormat="false" ht="12.75" hidden="false" customHeight="false" outlineLevel="0" collapsed="false">
      <c r="B1261" s="3" t="e">
        <f aca="false">WEEKNUM(C1261)&amp;"-"&amp;YEAR(C1261)</f>
        <v>#VALUE!</v>
      </c>
      <c r="C1261" s="4" t="n">
        <v>36642</v>
      </c>
      <c r="D1261" s="1" t="n">
        <f aca="false">E1261/100*42/5.825-F1261</f>
        <v>2.3807339055794</v>
      </c>
      <c r="E1261" s="0" t="n">
        <v>75.86</v>
      </c>
      <c r="F1261" s="0" t="n">
        <v>3.089</v>
      </c>
      <c r="J1261" s="0" t="str">
        <f aca="false">IF(OR(MONTH(C1261)&lt;=3,MONTH(C1261)&gt;=10),"Oct-Mar","Apr-Sep")</f>
        <v>Apr-Sep</v>
      </c>
    </row>
    <row r="1262" customFormat="false" ht="12.75" hidden="false" customHeight="false" outlineLevel="0" collapsed="false">
      <c r="B1262" s="3" t="e">
        <f aca="false">WEEKNUM(C1262)&amp;"-"&amp;YEAR(C1262)</f>
        <v>#VALUE!</v>
      </c>
      <c r="C1262" s="4" t="n">
        <v>36643</v>
      </c>
      <c r="D1262" s="1" t="n">
        <f aca="false">E1262/100*42/5.825-F1262</f>
        <v>2.356330472103</v>
      </c>
      <c r="E1262" s="0" t="n">
        <v>75.05</v>
      </c>
      <c r="F1262" s="0" t="n">
        <v>3.055</v>
      </c>
      <c r="J1262" s="0" t="str">
        <f aca="false">IF(OR(MONTH(C1262)&lt;=3,MONTH(C1262)&gt;=10),"Oct-Mar","Apr-Sep")</f>
        <v>Apr-Sep</v>
      </c>
    </row>
    <row r="1263" customFormat="false" ht="12.75" hidden="false" customHeight="false" outlineLevel="0" collapsed="false">
      <c r="B1263" s="3" t="e">
        <f aca="false">WEEKNUM(C1263)&amp;"-"&amp;YEAR(C1263)</f>
        <v>#VALUE!</v>
      </c>
      <c r="C1263" s="4" t="n">
        <v>36644</v>
      </c>
      <c r="D1263" s="1" t="n">
        <f aca="false">E1263/100*42/5.825-F1263</f>
        <v>2.13549785407725</v>
      </c>
      <c r="E1263" s="0" t="n">
        <v>73.18</v>
      </c>
      <c r="F1263" s="0" t="n">
        <v>3.141</v>
      </c>
      <c r="J1263" s="0" t="str">
        <f aca="false">IF(OR(MONTH(C1263)&lt;=3,MONTH(C1263)&gt;=10),"Oct-Mar","Apr-Sep")</f>
        <v>Apr-Sep</v>
      </c>
    </row>
    <row r="1264" customFormat="false" ht="12.75" hidden="false" customHeight="false" outlineLevel="0" collapsed="false">
      <c r="B1264" s="3" t="e">
        <f aca="false">WEEKNUM(C1264)&amp;"-"&amp;YEAR(C1264)</f>
        <v>#VALUE!</v>
      </c>
      <c r="C1264" s="4" t="n">
        <v>36647</v>
      </c>
      <c r="D1264" s="1" t="n">
        <f aca="false">E1264/100*42/5.825-F1264</f>
        <v>1.64662660944206</v>
      </c>
      <c r="E1264" s="0" t="n">
        <v>67.44</v>
      </c>
      <c r="F1264" s="0" t="n">
        <v>3.216</v>
      </c>
      <c r="J1264" s="0" t="str">
        <f aca="false">IF(OR(MONTH(C1264)&lt;=3,MONTH(C1264)&gt;=10),"Oct-Mar","Apr-Sep")</f>
        <v>Apr-Sep</v>
      </c>
    </row>
    <row r="1265" customFormat="false" ht="12.75" hidden="false" customHeight="false" outlineLevel="0" collapsed="false">
      <c r="B1265" s="3" t="e">
        <f aca="false">WEEKNUM(C1265)&amp;"-"&amp;YEAR(C1265)</f>
        <v>#VALUE!</v>
      </c>
      <c r="C1265" s="4" t="n">
        <v>36648</v>
      </c>
      <c r="D1265" s="1" t="n">
        <f aca="false">E1265/100*42/5.825-F1265</f>
        <v>1.79199570815451</v>
      </c>
      <c r="E1265" s="0" t="n">
        <v>69.47</v>
      </c>
      <c r="F1265" s="0" t="n">
        <v>3.217</v>
      </c>
      <c r="J1265" s="0" t="str">
        <f aca="false">IF(OR(MONTH(C1265)&lt;=3,MONTH(C1265)&gt;=10),"Oct-Mar","Apr-Sep")</f>
        <v>Apr-Sep</v>
      </c>
    </row>
    <row r="1266" customFormat="false" ht="12.75" hidden="false" customHeight="false" outlineLevel="0" collapsed="false">
      <c r="B1266" s="3" t="e">
        <f aca="false">WEEKNUM(C1266)&amp;"-"&amp;YEAR(C1266)</f>
        <v>#VALUE!</v>
      </c>
      <c r="C1266" s="4" t="n">
        <v>36649</v>
      </c>
      <c r="D1266" s="1" t="n">
        <f aca="false">E1266/100*42/5.825-F1266</f>
        <v>1.7575364806867</v>
      </c>
      <c r="E1266" s="0" t="n">
        <v>67.73</v>
      </c>
      <c r="F1266" s="0" t="n">
        <v>3.126</v>
      </c>
      <c r="J1266" s="0" t="str">
        <f aca="false">IF(OR(MONTH(C1266)&lt;=3,MONTH(C1266)&gt;=10),"Oct-Mar","Apr-Sep")</f>
        <v>Apr-Sep</v>
      </c>
    </row>
    <row r="1267" customFormat="false" ht="12.75" hidden="false" customHeight="false" outlineLevel="0" collapsed="false">
      <c r="B1267" s="3" t="e">
        <f aca="false">WEEKNUM(C1267)&amp;"-"&amp;YEAR(C1267)</f>
        <v>#VALUE!</v>
      </c>
      <c r="C1267" s="4" t="n">
        <v>36650</v>
      </c>
      <c r="D1267" s="1" t="n">
        <f aca="false">E1267/100*42/5.825-F1267</f>
        <v>1.81042489270386</v>
      </c>
      <c r="E1267" s="0" t="n">
        <v>68.2</v>
      </c>
      <c r="F1267" s="0" t="n">
        <v>3.107</v>
      </c>
      <c r="J1267" s="0" t="str">
        <f aca="false">IF(OR(MONTH(C1267)&lt;=3,MONTH(C1267)&gt;=10),"Oct-Mar","Apr-Sep")</f>
        <v>Apr-Sep</v>
      </c>
    </row>
    <row r="1268" customFormat="false" ht="12.75" hidden="false" customHeight="false" outlineLevel="0" collapsed="false">
      <c r="B1268" s="3" t="e">
        <f aca="false">WEEKNUM(C1268)&amp;"-"&amp;YEAR(C1268)</f>
        <v>#VALUE!</v>
      </c>
      <c r="C1268" s="4" t="n">
        <v>36651</v>
      </c>
      <c r="D1268" s="1" t="n">
        <f aca="false">E1268/100*42/5.825-F1268</f>
        <v>1.82825321888412</v>
      </c>
      <c r="E1268" s="0" t="n">
        <v>67.31</v>
      </c>
      <c r="F1268" s="0" t="n">
        <v>3.025</v>
      </c>
      <c r="J1268" s="0" t="str">
        <f aca="false">IF(OR(MONTH(C1268)&lt;=3,MONTH(C1268)&gt;=10),"Oct-Mar","Apr-Sep")</f>
        <v>Apr-Sep</v>
      </c>
    </row>
    <row r="1269" customFormat="false" ht="12.75" hidden="false" customHeight="false" outlineLevel="0" collapsed="false">
      <c r="B1269" s="3" t="e">
        <f aca="false">WEEKNUM(C1269)&amp;"-"&amp;YEAR(C1269)</f>
        <v>#VALUE!</v>
      </c>
      <c r="C1269" s="4" t="n">
        <v>36654</v>
      </c>
      <c r="D1269" s="1" t="n">
        <f aca="false">E1269/100*42/5.825-F1269</f>
        <v>1.84692703862661</v>
      </c>
      <c r="E1269" s="0" t="n">
        <v>69.58</v>
      </c>
      <c r="F1269" s="0" t="n">
        <v>3.17</v>
      </c>
      <c r="J1269" s="0" t="str">
        <f aca="false">IF(OR(MONTH(C1269)&lt;=3,MONTH(C1269)&gt;=10),"Oct-Mar","Apr-Sep")</f>
        <v>Apr-Sep</v>
      </c>
    </row>
    <row r="1270" customFormat="false" ht="12.75" hidden="false" customHeight="false" outlineLevel="0" collapsed="false">
      <c r="B1270" s="3" t="e">
        <f aca="false">WEEKNUM(C1270)&amp;"-"&amp;YEAR(C1270)</f>
        <v>#VALUE!</v>
      </c>
      <c r="C1270" s="4" t="n">
        <v>36655</v>
      </c>
      <c r="D1270" s="1" t="n">
        <f aca="false">E1270/100*42/5.825-F1270</f>
        <v>1.96371244635193</v>
      </c>
      <c r="E1270" s="0" t="n">
        <v>71.38</v>
      </c>
      <c r="F1270" s="0" t="n">
        <v>3.183</v>
      </c>
      <c r="J1270" s="0" t="str">
        <f aca="false">IF(OR(MONTH(C1270)&lt;=3,MONTH(C1270)&gt;=10),"Oct-Mar","Apr-Sep")</f>
        <v>Apr-Sep</v>
      </c>
    </row>
    <row r="1271" customFormat="false" ht="12.75" hidden="false" customHeight="false" outlineLevel="0" collapsed="false">
      <c r="B1271" s="3" t="e">
        <f aca="false">WEEKNUM(C1271)&amp;"-"&amp;YEAR(C1271)</f>
        <v>#VALUE!</v>
      </c>
      <c r="C1271" s="4" t="n">
        <v>36656</v>
      </c>
      <c r="D1271" s="1" t="n">
        <f aca="false">E1271/100*42/5.825-F1271</f>
        <v>1.96670815450644</v>
      </c>
      <c r="E1271" s="0" t="n">
        <v>73.28</v>
      </c>
      <c r="F1271" s="0" t="n">
        <v>3.317</v>
      </c>
      <c r="J1271" s="0" t="str">
        <f aca="false">IF(OR(MONTH(C1271)&lt;=3,MONTH(C1271)&gt;=10),"Oct-Mar","Apr-Sep")</f>
        <v>Apr-Sep</v>
      </c>
    </row>
    <row r="1272" customFormat="false" ht="12.75" hidden="false" customHeight="false" outlineLevel="0" collapsed="false">
      <c r="B1272" s="3" t="e">
        <f aca="false">WEEKNUM(C1272)&amp;"-"&amp;YEAR(C1272)</f>
        <v>#VALUE!</v>
      </c>
      <c r="C1272" s="4" t="n">
        <v>36657</v>
      </c>
      <c r="D1272" s="1" t="n">
        <f aca="false">E1272/100*42/5.825-F1272</f>
        <v>2.22228326180257</v>
      </c>
      <c r="E1272" s="0" t="n">
        <v>77.31</v>
      </c>
      <c r="F1272" s="0" t="n">
        <v>3.352</v>
      </c>
      <c r="J1272" s="0" t="str">
        <f aca="false">IF(OR(MONTH(C1272)&lt;=3,MONTH(C1272)&gt;=10),"Oct-Mar","Apr-Sep")</f>
        <v>Apr-Sep</v>
      </c>
    </row>
    <row r="1273" customFormat="false" ht="12.75" hidden="false" customHeight="false" outlineLevel="0" collapsed="false">
      <c r="B1273" s="3" t="e">
        <f aca="false">WEEKNUM(C1273)&amp;"-"&amp;YEAR(C1273)</f>
        <v>#VALUE!</v>
      </c>
      <c r="C1273" s="4" t="n">
        <v>36658</v>
      </c>
      <c r="D1273" s="1" t="n">
        <f aca="false">E1273/100*42/5.825-F1273</f>
        <v>2.18567381974249</v>
      </c>
      <c r="E1273" s="0" t="n">
        <v>76.83</v>
      </c>
      <c r="F1273" s="0" t="n">
        <v>3.354</v>
      </c>
      <c r="J1273" s="0" t="str">
        <f aca="false">IF(OR(MONTH(C1273)&lt;=3,MONTH(C1273)&gt;=10),"Oct-Mar","Apr-Sep")</f>
        <v>Apr-Sep</v>
      </c>
    </row>
    <row r="1274" customFormat="false" ht="12.75" hidden="false" customHeight="false" outlineLevel="0" collapsed="false">
      <c r="B1274" s="3" t="e">
        <f aca="false">WEEKNUM(C1274)&amp;"-"&amp;YEAR(C1274)</f>
        <v>#VALUE!</v>
      </c>
      <c r="C1274" s="4" t="n">
        <v>36661</v>
      </c>
      <c r="D1274" s="1" t="n">
        <f aca="false">E1274/100*42/5.825-F1274</f>
        <v>2.17395708154506</v>
      </c>
      <c r="E1274" s="0" t="n">
        <v>77.25</v>
      </c>
      <c r="F1274" s="0" t="n">
        <v>3.396</v>
      </c>
      <c r="J1274" s="0" t="str">
        <f aca="false">IF(OR(MONTH(C1274)&lt;=3,MONTH(C1274)&gt;=10),"Oct-Mar","Apr-Sep")</f>
        <v>Apr-Sep</v>
      </c>
    </row>
    <row r="1275" customFormat="false" ht="12.75" hidden="false" customHeight="false" outlineLevel="0" collapsed="false">
      <c r="B1275" s="3" t="e">
        <f aca="false">WEEKNUM(C1275)&amp;"-"&amp;YEAR(C1275)</f>
        <v>#VALUE!</v>
      </c>
      <c r="C1275" s="4" t="n">
        <v>36662</v>
      </c>
      <c r="D1275" s="1" t="n">
        <f aca="false">E1275/100*42/5.825-F1275</f>
        <v>2.09239484978541</v>
      </c>
      <c r="E1275" s="0" t="n">
        <v>76.84</v>
      </c>
      <c r="F1275" s="0" t="n">
        <v>3.448</v>
      </c>
      <c r="J1275" s="0" t="str">
        <f aca="false">IF(OR(MONTH(C1275)&lt;=3,MONTH(C1275)&gt;=10),"Oct-Mar","Apr-Sep")</f>
        <v>Apr-Sep</v>
      </c>
    </row>
    <row r="1276" customFormat="false" ht="12.75" hidden="false" customHeight="false" outlineLevel="0" collapsed="false">
      <c r="B1276" s="3" t="e">
        <f aca="false">WEEKNUM(C1276)&amp;"-"&amp;YEAR(C1276)</f>
        <v>#VALUE!</v>
      </c>
      <c r="C1276" s="4" t="n">
        <v>36663</v>
      </c>
      <c r="D1276" s="1" t="n">
        <f aca="false">E1276/100*42/5.825-F1276</f>
        <v>1.88888841201717</v>
      </c>
      <c r="E1276" s="0" t="n">
        <v>77.36</v>
      </c>
      <c r="F1276" s="0" t="n">
        <v>3.689</v>
      </c>
      <c r="J1276" s="0" t="str">
        <f aca="false">IF(OR(MONTH(C1276)&lt;=3,MONTH(C1276)&gt;=10),"Oct-Mar","Apr-Sep")</f>
        <v>Apr-Sep</v>
      </c>
    </row>
    <row r="1277" customFormat="false" ht="12.75" hidden="false" customHeight="false" outlineLevel="0" collapsed="false">
      <c r="B1277" s="3" t="e">
        <f aca="false">WEEKNUM(C1277)&amp;"-"&amp;YEAR(C1277)</f>
        <v>#VALUE!</v>
      </c>
      <c r="C1277" s="4" t="n">
        <v>36664</v>
      </c>
      <c r="D1277" s="1" t="n">
        <f aca="false">E1277/100*42/5.825-F1277</f>
        <v>2.0488669527897</v>
      </c>
      <c r="E1277" s="0" t="n">
        <v>79.87</v>
      </c>
      <c r="F1277" s="0" t="n">
        <v>3.71</v>
      </c>
      <c r="J1277" s="0" t="str">
        <f aca="false">IF(OR(MONTH(C1277)&lt;=3,MONTH(C1277)&gt;=10),"Oct-Mar","Apr-Sep")</f>
        <v>Apr-Sep</v>
      </c>
    </row>
    <row r="1278" customFormat="false" ht="12.75" hidden="false" customHeight="false" outlineLevel="0" collapsed="false">
      <c r="B1278" s="3" t="e">
        <f aca="false">WEEKNUM(C1278)&amp;"-"&amp;YEAR(C1278)</f>
        <v>#VALUE!</v>
      </c>
      <c r="C1278" s="4" t="n">
        <v>36665</v>
      </c>
      <c r="D1278" s="1" t="n">
        <f aca="false">E1278/100*42/5.825-F1278</f>
        <v>1.86248497854077</v>
      </c>
      <c r="E1278" s="0" t="n">
        <v>78.88</v>
      </c>
      <c r="F1278" s="0" t="n">
        <v>3.825</v>
      </c>
      <c r="J1278" s="0" t="str">
        <f aca="false">IF(OR(MONTH(C1278)&lt;=3,MONTH(C1278)&gt;=10),"Oct-Mar","Apr-Sep")</f>
        <v>Apr-Sep</v>
      </c>
    </row>
    <row r="1279" customFormat="false" ht="12.75" hidden="false" customHeight="false" outlineLevel="0" collapsed="false">
      <c r="B1279" s="3" t="e">
        <f aca="false">WEEKNUM(C1279)&amp;"-"&amp;YEAR(C1279)</f>
        <v>#VALUE!</v>
      </c>
      <c r="C1279" s="4" t="n">
        <v>36668</v>
      </c>
      <c r="D1279" s="1" t="n">
        <f aca="false">E1279/100*42/5.825-F1279</f>
        <v>1.74148068669528</v>
      </c>
      <c r="E1279" s="0" t="n">
        <v>76.12</v>
      </c>
      <c r="F1279" s="0" t="n">
        <v>3.747</v>
      </c>
      <c r="J1279" s="0" t="str">
        <f aca="false">IF(OR(MONTH(C1279)&lt;=3,MONTH(C1279)&gt;=10),"Oct-Mar","Apr-Sep")</f>
        <v>Apr-Sep</v>
      </c>
    </row>
    <row r="1280" customFormat="false" ht="12.75" hidden="false" customHeight="false" outlineLevel="0" collapsed="false">
      <c r="B1280" s="3" t="e">
        <f aca="false">WEEKNUM(C1280)&amp;"-"&amp;YEAR(C1280)</f>
        <v>#VALUE!</v>
      </c>
      <c r="C1280" s="4" t="n">
        <v>36669</v>
      </c>
      <c r="D1280" s="1" t="n">
        <f aca="false">E1280/100*42/5.825-F1280</f>
        <v>1.61968240343348</v>
      </c>
      <c r="E1280" s="0" t="n">
        <v>75.36</v>
      </c>
      <c r="F1280" s="0" t="n">
        <v>3.814</v>
      </c>
      <c r="J1280" s="0" t="str">
        <f aca="false">IF(OR(MONTH(C1280)&lt;=3,MONTH(C1280)&gt;=10),"Oct-Mar","Apr-Sep")</f>
        <v>Apr-Sep</v>
      </c>
    </row>
    <row r="1281" customFormat="false" ht="12.75" hidden="false" customHeight="false" outlineLevel="0" collapsed="false">
      <c r="B1281" s="3" t="e">
        <f aca="false">WEEKNUM(C1281)&amp;"-"&amp;YEAR(C1281)</f>
        <v>#VALUE!</v>
      </c>
      <c r="C1281" s="4" t="n">
        <v>36670</v>
      </c>
      <c r="D1281" s="1" t="n">
        <f aca="false">E1281/100*42/5.825-F1281</f>
        <v>1.58780686695279</v>
      </c>
      <c r="E1281" s="0" t="n">
        <v>78.51</v>
      </c>
      <c r="F1281" s="0" t="n">
        <v>4.073</v>
      </c>
      <c r="J1281" s="0" t="str">
        <f aca="false">IF(OR(MONTH(C1281)&lt;=3,MONTH(C1281)&gt;=10),"Oct-Mar","Apr-Sep")</f>
        <v>Apr-Sep</v>
      </c>
    </row>
    <row r="1282" customFormat="false" ht="12.75" hidden="false" customHeight="false" outlineLevel="0" collapsed="false">
      <c r="B1282" s="3" t="e">
        <f aca="false">WEEKNUM(C1282)&amp;"-"&amp;YEAR(C1282)</f>
        <v>#VALUE!</v>
      </c>
      <c r="C1282" s="4" t="n">
        <v>36671</v>
      </c>
      <c r="D1282" s="1" t="n">
        <f aca="false">E1282/100*42/5.825-F1282</f>
        <v>1.46662660944206</v>
      </c>
      <c r="E1282" s="0" t="n">
        <v>79.09</v>
      </c>
      <c r="F1282" s="0" t="n">
        <v>4.236</v>
      </c>
      <c r="J1282" s="0" t="str">
        <f aca="false">IF(OR(MONTH(C1282)&lt;=3,MONTH(C1282)&gt;=10),"Oct-Mar","Apr-Sep")</f>
        <v>Apr-Sep</v>
      </c>
    </row>
    <row r="1283" customFormat="false" ht="12.75" hidden="false" customHeight="false" outlineLevel="0" collapsed="false">
      <c r="B1283" s="3" t="e">
        <f aca="false">WEEKNUM(C1283)&amp;"-"&amp;YEAR(C1283)</f>
        <v>#VALUE!</v>
      </c>
      <c r="C1283" s="4" t="n">
        <v>36672</v>
      </c>
      <c r="D1283" s="1" t="n">
        <f aca="false">E1283/100*42/5.825-F1283</f>
        <v>1.10194849785408</v>
      </c>
      <c r="E1283" s="0" t="n">
        <v>76.39</v>
      </c>
      <c r="F1283" s="0" t="n">
        <v>4.406</v>
      </c>
      <c r="J1283" s="0" t="str">
        <f aca="false">IF(OR(MONTH(C1283)&lt;=3,MONTH(C1283)&gt;=10),"Oct-Mar","Apr-Sep")</f>
        <v>Apr-Sep</v>
      </c>
    </row>
    <row r="1284" customFormat="false" ht="12.75" hidden="false" customHeight="false" outlineLevel="0" collapsed="false">
      <c r="B1284" s="3" t="e">
        <f aca="false">WEEKNUM(C1284)&amp;"-"&amp;YEAR(C1284)</f>
        <v>#VALUE!</v>
      </c>
      <c r="C1284" s="4" t="n">
        <v>36676</v>
      </c>
      <c r="D1284" s="1" t="n">
        <f aca="false">E1284/100*42/5.825-F1284</f>
        <v>1.16043776824034</v>
      </c>
      <c r="E1284" s="0" t="n">
        <v>76.48</v>
      </c>
      <c r="F1284" s="0" t="n">
        <v>4.354</v>
      </c>
      <c r="J1284" s="0" t="str">
        <f aca="false">IF(OR(MONTH(C1284)&lt;=3,MONTH(C1284)&gt;=10),"Oct-Mar","Apr-Sep")</f>
        <v>Apr-Sep</v>
      </c>
    </row>
    <row r="1285" customFormat="false" ht="12.75" hidden="false" customHeight="false" outlineLevel="0" collapsed="false">
      <c r="B1285" s="3" t="e">
        <f aca="false">WEEKNUM(C1285)&amp;"-"&amp;YEAR(C1285)</f>
        <v>#VALUE!</v>
      </c>
      <c r="C1285" s="4" t="n">
        <v>36677</v>
      </c>
      <c r="D1285" s="1" t="n">
        <f aca="false">E1285/100*42/5.825-F1285</f>
        <v>0.978180257510729</v>
      </c>
      <c r="E1285" s="0" t="n">
        <v>73.98</v>
      </c>
      <c r="F1285" s="0" t="n">
        <v>4.356</v>
      </c>
      <c r="J1285" s="0" t="str">
        <f aca="false">IF(OR(MONTH(C1285)&lt;=3,MONTH(C1285)&gt;=10),"Oct-Mar","Apr-Sep")</f>
        <v>Apr-Sep</v>
      </c>
    </row>
    <row r="1286" customFormat="false" ht="12.75" hidden="false" customHeight="false" outlineLevel="0" collapsed="false">
      <c r="B1286" s="3" t="e">
        <f aca="false">WEEKNUM(C1286)&amp;"-"&amp;YEAR(C1286)</f>
        <v>#VALUE!</v>
      </c>
      <c r="C1286" s="4" t="n">
        <v>36678</v>
      </c>
      <c r="D1286" s="1" t="n">
        <f aca="false">E1286/100*42/5.825-F1286</f>
        <v>1.42664377682403</v>
      </c>
      <c r="E1286" s="0" t="n">
        <v>76.15</v>
      </c>
      <c r="F1286" s="0" t="n">
        <v>4.064</v>
      </c>
      <c r="J1286" s="0" t="str">
        <f aca="false">IF(OR(MONTH(C1286)&lt;=3,MONTH(C1286)&gt;=10),"Oct-Mar","Apr-Sep")</f>
        <v>Apr-Sep</v>
      </c>
    </row>
    <row r="1287" customFormat="false" ht="12.75" hidden="false" customHeight="false" outlineLevel="0" collapsed="false">
      <c r="B1287" s="3" t="e">
        <f aca="false">WEEKNUM(C1287)&amp;"-"&amp;YEAR(C1287)</f>
        <v>#VALUE!</v>
      </c>
      <c r="C1287" s="4" t="n">
        <v>36679</v>
      </c>
      <c r="D1287" s="1" t="n">
        <f aca="false">E1287/100*42/5.825-F1287</f>
        <v>1.40870815450644</v>
      </c>
      <c r="E1287" s="0" t="n">
        <v>75.61</v>
      </c>
      <c r="F1287" s="0" t="n">
        <v>4.043</v>
      </c>
      <c r="J1287" s="0" t="str">
        <f aca="false">IF(OR(MONTH(C1287)&lt;=3,MONTH(C1287)&gt;=10),"Oct-Mar","Apr-Sep")</f>
        <v>Apr-Sep</v>
      </c>
    </row>
    <row r="1288" customFormat="false" ht="12.75" hidden="false" customHeight="false" outlineLevel="0" collapsed="false">
      <c r="B1288" s="3" t="e">
        <f aca="false">WEEKNUM(C1288)&amp;"-"&amp;YEAR(C1288)</f>
        <v>#VALUE!</v>
      </c>
      <c r="C1288" s="4" t="n">
        <v>36682</v>
      </c>
      <c r="D1288" s="1" t="n">
        <f aca="false">E1288/100*42/5.825-F1288</f>
        <v>0.985931330472103</v>
      </c>
      <c r="E1288" s="0" t="n">
        <v>74.67</v>
      </c>
      <c r="F1288" s="0" t="n">
        <v>4.398</v>
      </c>
      <c r="J1288" s="0" t="str">
        <f aca="false">IF(OR(MONTH(C1288)&lt;=3,MONTH(C1288)&gt;=10),"Oct-Mar","Apr-Sep")</f>
        <v>Apr-Sep</v>
      </c>
    </row>
    <row r="1289" customFormat="false" ht="12.75" hidden="false" customHeight="false" outlineLevel="0" collapsed="false">
      <c r="B1289" s="3" t="e">
        <f aca="false">WEEKNUM(C1289)&amp;"-"&amp;YEAR(C1289)</f>
        <v>#VALUE!</v>
      </c>
      <c r="C1289" s="4" t="n">
        <v>36683</v>
      </c>
      <c r="D1289" s="1" t="n">
        <f aca="false">E1289/100*42/5.825-F1289</f>
        <v>1.13824034334764</v>
      </c>
      <c r="E1289" s="0" t="n">
        <v>75.34</v>
      </c>
      <c r="F1289" s="0" t="n">
        <v>4.294</v>
      </c>
      <c r="J1289" s="0" t="str">
        <f aca="false">IF(OR(MONTH(C1289)&lt;=3,MONTH(C1289)&gt;=10),"Oct-Mar","Apr-Sep")</f>
        <v>Apr-Sep</v>
      </c>
    </row>
    <row r="1290" customFormat="false" ht="12.75" hidden="false" customHeight="false" outlineLevel="0" collapsed="false">
      <c r="B1290" s="3" t="e">
        <f aca="false">WEEKNUM(C1290)&amp;"-"&amp;YEAR(C1290)</f>
        <v>#VALUE!</v>
      </c>
      <c r="C1290" s="4" t="n">
        <v>36684</v>
      </c>
      <c r="D1290" s="1" t="n">
        <f aca="false">E1290/100*42/5.825-F1290</f>
        <v>1.45623605150215</v>
      </c>
      <c r="E1290" s="0" t="n">
        <v>74.91</v>
      </c>
      <c r="F1290" s="0" t="n">
        <v>3.945</v>
      </c>
      <c r="J1290" s="0" t="str">
        <f aca="false">IF(OR(MONTH(C1290)&lt;=3,MONTH(C1290)&gt;=10),"Oct-Mar","Apr-Sep")</f>
        <v>Apr-Sep</v>
      </c>
    </row>
    <row r="1291" customFormat="false" ht="12.75" hidden="false" customHeight="false" outlineLevel="0" collapsed="false">
      <c r="B1291" s="3" t="e">
        <f aca="false">WEEKNUM(C1291)&amp;"-"&amp;YEAR(C1291)</f>
        <v>#VALUE!</v>
      </c>
      <c r="C1291" s="4" t="n">
        <v>36685</v>
      </c>
      <c r="D1291" s="1" t="n">
        <f aca="false">E1291/100*42/5.825-F1291</f>
        <v>1.21487982832618</v>
      </c>
      <c r="E1291" s="0" t="n">
        <v>74.17</v>
      </c>
      <c r="F1291" s="0" t="n">
        <v>4.133</v>
      </c>
      <c r="J1291" s="0" t="str">
        <f aca="false">IF(OR(MONTH(C1291)&lt;=3,MONTH(C1291)&gt;=10),"Oct-Mar","Apr-Sep")</f>
        <v>Apr-Sep</v>
      </c>
    </row>
    <row r="1292" customFormat="false" ht="12.75" hidden="false" customHeight="false" outlineLevel="0" collapsed="false">
      <c r="B1292" s="3" t="e">
        <f aca="false">WEEKNUM(C1292)&amp;"-"&amp;YEAR(C1292)</f>
        <v>#VALUE!</v>
      </c>
      <c r="C1292" s="4" t="n">
        <v>36686</v>
      </c>
      <c r="D1292" s="1" t="n">
        <f aca="false">E1292/100*42/5.825-F1292</f>
        <v>1.19220600858369</v>
      </c>
      <c r="E1292" s="0" t="n">
        <v>74.23</v>
      </c>
      <c r="F1292" s="0" t="n">
        <v>4.16</v>
      </c>
      <c r="J1292" s="0" t="str">
        <f aca="false">IF(OR(MONTH(C1292)&lt;=3,MONTH(C1292)&gt;=10),"Oct-Mar","Apr-Sep")</f>
        <v>Apr-Sep</v>
      </c>
    </row>
    <row r="1293" customFormat="false" ht="12.75" hidden="false" customHeight="false" outlineLevel="0" collapsed="false">
      <c r="B1293" s="3" t="e">
        <f aca="false">WEEKNUM(C1293)&amp;"-"&amp;YEAR(C1293)</f>
        <v>#VALUE!</v>
      </c>
      <c r="C1293" s="4" t="n">
        <v>36689</v>
      </c>
      <c r="D1293" s="1" t="n">
        <f aca="false">E1293/100*42/5.825-F1293</f>
        <v>1.40266094420601</v>
      </c>
      <c r="E1293" s="0" t="n">
        <v>77.87</v>
      </c>
      <c r="F1293" s="0" t="n">
        <v>4.212</v>
      </c>
      <c r="J1293" s="0" t="str">
        <f aca="false">IF(OR(MONTH(C1293)&lt;=3,MONTH(C1293)&gt;=10),"Oct-Mar","Apr-Sep")</f>
        <v>Apr-Sep</v>
      </c>
    </row>
    <row r="1294" customFormat="false" ht="12.75" hidden="false" customHeight="false" outlineLevel="0" collapsed="false">
      <c r="B1294" s="3" t="e">
        <f aca="false">WEEKNUM(C1294)&amp;"-"&amp;YEAR(C1294)</f>
        <v>#VALUE!</v>
      </c>
      <c r="C1294" s="4" t="n">
        <v>36690</v>
      </c>
      <c r="D1294" s="1" t="n">
        <f aca="false">E1294/100*42/5.825-F1294</f>
        <v>1.50280686695279</v>
      </c>
      <c r="E1294" s="0" t="n">
        <v>78.51</v>
      </c>
      <c r="F1294" s="0" t="n">
        <v>4.158</v>
      </c>
      <c r="J1294" s="0" t="str">
        <f aca="false">IF(OR(MONTH(C1294)&lt;=3,MONTH(C1294)&gt;=10),"Oct-Mar","Apr-Sep")</f>
        <v>Apr-Sep</v>
      </c>
    </row>
    <row r="1295" customFormat="false" ht="12.75" hidden="false" customHeight="false" outlineLevel="0" collapsed="false">
      <c r="B1295" s="3" t="e">
        <f aca="false">WEEKNUM(C1295)&amp;"-"&amp;YEAR(C1295)</f>
        <v>#VALUE!</v>
      </c>
      <c r="C1295" s="4" t="n">
        <v>36691</v>
      </c>
      <c r="D1295" s="1" t="n">
        <f aca="false">E1295/100*42/5.825-F1295</f>
        <v>1.40841201716738</v>
      </c>
      <c r="E1295" s="0" t="n">
        <v>78.56</v>
      </c>
      <c r="F1295" s="0" t="n">
        <v>4.256</v>
      </c>
      <c r="J1295" s="0" t="str">
        <f aca="false">IF(OR(MONTH(C1295)&lt;=3,MONTH(C1295)&gt;=10),"Oct-Mar","Apr-Sep")</f>
        <v>Apr-Sep</v>
      </c>
    </row>
    <row r="1296" customFormat="false" ht="12.75" hidden="false" customHeight="false" outlineLevel="0" collapsed="false">
      <c r="B1296" s="3" t="e">
        <f aca="false">WEEKNUM(C1296)&amp;"-"&amp;YEAR(C1296)</f>
        <v>#VALUE!</v>
      </c>
      <c r="C1296" s="4" t="n">
        <v>36692</v>
      </c>
      <c r="D1296" s="1" t="n">
        <f aca="false">E1296/100*42/5.825-F1296</f>
        <v>1.12065665236051</v>
      </c>
      <c r="E1296" s="0" t="n">
        <v>77.44</v>
      </c>
      <c r="F1296" s="0" t="n">
        <v>4.463</v>
      </c>
      <c r="J1296" s="0" t="str">
        <f aca="false">IF(OR(MONTH(C1296)&lt;=3,MONTH(C1296)&gt;=10),"Oct-Mar","Apr-Sep")</f>
        <v>Apr-Sep</v>
      </c>
    </row>
    <row r="1297" customFormat="false" ht="12.75" hidden="false" customHeight="false" outlineLevel="0" collapsed="false">
      <c r="B1297" s="3" t="e">
        <f aca="false">WEEKNUM(C1297)&amp;"-"&amp;YEAR(C1297)</f>
        <v>#VALUE!</v>
      </c>
      <c r="C1297" s="4" t="n">
        <v>36693</v>
      </c>
      <c r="D1297" s="1" t="n">
        <f aca="false">E1297/100*42/5.825-F1297</f>
        <v>0.864927038626608</v>
      </c>
      <c r="E1297" s="0" t="n">
        <v>74.24</v>
      </c>
      <c r="F1297" s="0" t="n">
        <v>4.488</v>
      </c>
      <c r="J1297" s="0" t="str">
        <f aca="false">IF(OR(MONTH(C1297)&lt;=3,MONTH(C1297)&gt;=10),"Oct-Mar","Apr-Sep")</f>
        <v>Apr-Sep</v>
      </c>
    </row>
    <row r="1298" customFormat="false" ht="12.75" hidden="false" customHeight="false" outlineLevel="0" collapsed="false">
      <c r="B1298" s="3" t="e">
        <f aca="false">WEEKNUM(C1298)&amp;"-"&amp;YEAR(C1298)</f>
        <v>#VALUE!</v>
      </c>
      <c r="C1298" s="4" t="n">
        <v>36696</v>
      </c>
      <c r="D1298" s="1" t="n">
        <f aca="false">E1298/100*42/5.825-F1298</f>
        <v>1.24089699570816</v>
      </c>
      <c r="E1298" s="0" t="n">
        <v>73.56</v>
      </c>
      <c r="F1298" s="0" t="n">
        <v>4.063</v>
      </c>
      <c r="J1298" s="0" t="str">
        <f aca="false">IF(OR(MONTH(C1298)&lt;=3,MONTH(C1298)&gt;=10),"Oct-Mar","Apr-Sep")</f>
        <v>Apr-Sep</v>
      </c>
    </row>
    <row r="1299" customFormat="false" ht="12.75" hidden="false" customHeight="false" outlineLevel="0" collapsed="false">
      <c r="B1299" s="3" t="e">
        <f aca="false">WEEKNUM(C1299)&amp;"-"&amp;YEAR(C1299)</f>
        <v>#VALUE!</v>
      </c>
      <c r="C1299" s="4" t="n">
        <v>36697</v>
      </c>
      <c r="D1299" s="1" t="n">
        <f aca="false">E1299/100*42/5.825-F1299</f>
        <v>1.3822017167382</v>
      </c>
      <c r="E1299" s="0" t="n">
        <v>76.13</v>
      </c>
      <c r="F1299" s="0" t="n">
        <v>4.107</v>
      </c>
      <c r="J1299" s="0" t="str">
        <f aca="false">IF(OR(MONTH(C1299)&lt;=3,MONTH(C1299)&gt;=10),"Oct-Mar","Apr-Sep")</f>
        <v>Apr-Sep</v>
      </c>
    </row>
    <row r="1300" customFormat="false" ht="12.75" hidden="false" customHeight="false" outlineLevel="0" collapsed="false">
      <c r="B1300" s="3" t="e">
        <f aca="false">WEEKNUM(C1300)&amp;"-"&amp;YEAR(C1300)</f>
        <v>#VALUE!</v>
      </c>
      <c r="C1300" s="4" t="n">
        <v>36698</v>
      </c>
      <c r="D1300" s="1" t="n">
        <f aca="false">E1300/100*42/5.825-F1300</f>
        <v>1.28785407725322</v>
      </c>
      <c r="E1300" s="0" t="n">
        <v>78.58</v>
      </c>
      <c r="F1300" s="0" t="n">
        <v>4.378</v>
      </c>
      <c r="J1300" s="0" t="str">
        <f aca="false">IF(OR(MONTH(C1300)&lt;=3,MONTH(C1300)&gt;=10),"Oct-Mar","Apr-Sep")</f>
        <v>Apr-Sep</v>
      </c>
    </row>
    <row r="1301" customFormat="false" ht="12.75" hidden="false" customHeight="false" outlineLevel="0" collapsed="false">
      <c r="B1301" s="3" t="e">
        <f aca="false">WEEKNUM(C1301)&amp;"-"&amp;YEAR(C1301)</f>
        <v>#VALUE!</v>
      </c>
      <c r="C1301" s="4" t="n">
        <v>36699</v>
      </c>
      <c r="D1301" s="1" t="n">
        <f aca="false">E1301/100*42/5.825-F1301</f>
        <v>1.32034763948498</v>
      </c>
      <c r="E1301" s="0" t="n">
        <v>81.43</v>
      </c>
      <c r="F1301" s="0" t="n">
        <v>4.551</v>
      </c>
      <c r="J1301" s="0" t="str">
        <f aca="false">IF(OR(MONTH(C1301)&lt;=3,MONTH(C1301)&gt;=10),"Oct-Mar","Apr-Sep")</f>
        <v>Apr-Sep</v>
      </c>
    </row>
    <row r="1302" customFormat="false" ht="12.75" hidden="false" customHeight="false" outlineLevel="0" collapsed="false">
      <c r="B1302" s="3" t="e">
        <f aca="false">WEEKNUM(C1302)&amp;"-"&amp;YEAR(C1302)</f>
        <v>#VALUE!</v>
      </c>
      <c r="C1302" s="4" t="n">
        <v>36700</v>
      </c>
      <c r="D1302" s="1" t="n">
        <f aca="false">E1302/100*42/5.825-F1302</f>
        <v>1.36638626609442</v>
      </c>
      <c r="E1302" s="0" t="n">
        <v>80.64</v>
      </c>
      <c r="F1302" s="0" t="n">
        <v>4.448</v>
      </c>
      <c r="J1302" s="0" t="str">
        <f aca="false">IF(OR(MONTH(C1302)&lt;=3,MONTH(C1302)&gt;=10),"Oct-Mar","Apr-Sep")</f>
        <v>Apr-Sep</v>
      </c>
    </row>
    <row r="1303" customFormat="false" ht="12.75" hidden="false" customHeight="false" outlineLevel="0" collapsed="false">
      <c r="B1303" s="3" t="e">
        <f aca="false">WEEKNUM(C1303)&amp;"-"&amp;YEAR(C1303)</f>
        <v>#VALUE!</v>
      </c>
      <c r="C1303" s="4" t="n">
        <v>36703</v>
      </c>
      <c r="D1303" s="1" t="n">
        <f aca="false">E1303/100*42/5.825-F1303</f>
        <v>1.21400858369099</v>
      </c>
      <c r="E1303" s="0" t="n">
        <v>80.08</v>
      </c>
      <c r="F1303" s="0" t="n">
        <v>4.56</v>
      </c>
      <c r="J1303" s="0" t="str">
        <f aca="false">IF(OR(MONTH(C1303)&lt;=3,MONTH(C1303)&gt;=10),"Oct-Mar","Apr-Sep")</f>
        <v>Apr-Sep</v>
      </c>
    </row>
    <row r="1304" customFormat="false" ht="12.75" hidden="false" customHeight="false" outlineLevel="0" collapsed="false">
      <c r="B1304" s="3" t="e">
        <f aca="false">WEEKNUM(C1304)&amp;"-"&amp;YEAR(C1304)</f>
        <v>#VALUE!</v>
      </c>
      <c r="C1304" s="4" t="n">
        <v>36704</v>
      </c>
      <c r="D1304" s="1" t="n">
        <f aca="false">E1304/100*42/5.825-F1304</f>
        <v>1.21779399141631</v>
      </c>
      <c r="E1304" s="0" t="n">
        <v>81.88</v>
      </c>
      <c r="F1304" s="0" t="n">
        <v>4.686</v>
      </c>
      <c r="J1304" s="0" t="str">
        <f aca="false">IF(OR(MONTH(C1304)&lt;=3,MONTH(C1304)&gt;=10),"Oct-Mar","Apr-Sep")</f>
        <v>Apr-Sep</v>
      </c>
    </row>
    <row r="1305" customFormat="false" ht="12.75" hidden="false" customHeight="false" outlineLevel="0" collapsed="false">
      <c r="B1305" s="3" t="e">
        <f aca="false">WEEKNUM(C1305)&amp;"-"&amp;YEAR(C1305)</f>
        <v>#VALUE!</v>
      </c>
      <c r="C1305" s="4" t="n">
        <v>36705</v>
      </c>
      <c r="D1305" s="1" t="n">
        <f aca="false">E1305/100*42/5.825-F1305</f>
        <v>1.51388412017167</v>
      </c>
      <c r="E1305" s="0" t="n">
        <v>81.59</v>
      </c>
      <c r="F1305" s="0" t="n">
        <v>4.369</v>
      </c>
      <c r="J1305" s="0" t="str">
        <f aca="false">IF(OR(MONTH(C1305)&lt;=3,MONTH(C1305)&gt;=10),"Oct-Mar","Apr-Sep")</f>
        <v>Apr-Sep</v>
      </c>
    </row>
    <row r="1306" customFormat="false" ht="12.75" hidden="false" customHeight="false" outlineLevel="0" collapsed="false">
      <c r="B1306" s="3" t="e">
        <f aca="false">WEEKNUM(C1306)&amp;"-"&amp;YEAR(C1306)</f>
        <v>#VALUE!</v>
      </c>
      <c r="C1306" s="4" t="n">
        <v>36706</v>
      </c>
      <c r="D1306" s="1" t="n">
        <f aca="false">E1306/100*42/5.825-F1306</f>
        <v>1.66754077253219</v>
      </c>
      <c r="E1306" s="0" t="n">
        <v>84.47</v>
      </c>
      <c r="F1306" s="0" t="n">
        <v>4.423</v>
      </c>
      <c r="J1306" s="0" t="str">
        <f aca="false">IF(OR(MONTH(C1306)&lt;=3,MONTH(C1306)&gt;=10),"Oct-Mar","Apr-Sep")</f>
        <v>Apr-Sep</v>
      </c>
    </row>
    <row r="1307" customFormat="false" ht="12.75" hidden="false" customHeight="false" outlineLevel="0" collapsed="false">
      <c r="B1307" s="3" t="e">
        <f aca="false">WEEKNUM(C1307)&amp;"-"&amp;YEAR(C1307)</f>
        <v>#VALUE!</v>
      </c>
      <c r="C1307" s="4" t="n">
        <v>36707</v>
      </c>
      <c r="D1307" s="1" t="n">
        <f aca="false">E1307/100*42/5.825-F1307</f>
        <v>1.59074678111588</v>
      </c>
      <c r="E1307" s="0" t="n">
        <v>84.14</v>
      </c>
      <c r="F1307" s="0" t="n">
        <v>4.476</v>
      </c>
      <c r="J1307" s="0" t="str">
        <f aca="false">IF(OR(MONTH(C1307)&lt;=3,MONTH(C1307)&gt;=10),"Oct-Mar","Apr-Sep")</f>
        <v>Apr-Sep</v>
      </c>
    </row>
    <row r="1308" customFormat="false" ht="12.75" hidden="false" customHeight="false" outlineLevel="0" collapsed="false">
      <c r="B1308" s="3" t="e">
        <f aca="false">WEEKNUM(C1308)&amp;"-"&amp;YEAR(C1308)</f>
        <v>#VALUE!</v>
      </c>
      <c r="C1308" s="4" t="n">
        <v>36712</v>
      </c>
      <c r="D1308" s="1" t="n">
        <f aca="false">E1308/100*42/5.825-F1308</f>
        <v>1.63328326180257</v>
      </c>
      <c r="E1308" s="0" t="n">
        <v>79.64</v>
      </c>
      <c r="F1308" s="0" t="n">
        <v>4.109</v>
      </c>
      <c r="J1308" s="0" t="str">
        <f aca="false">IF(OR(MONTH(C1308)&lt;=3,MONTH(C1308)&gt;=10),"Oct-Mar","Apr-Sep")</f>
        <v>Apr-Sep</v>
      </c>
    </row>
    <row r="1309" customFormat="false" ht="12.75" hidden="false" customHeight="false" outlineLevel="0" collapsed="false">
      <c r="B1309" s="3" t="e">
        <f aca="false">WEEKNUM(C1309)&amp;"-"&amp;YEAR(C1309)</f>
        <v>#VALUE!</v>
      </c>
      <c r="C1309" s="4" t="n">
        <v>36713</v>
      </c>
      <c r="D1309" s="1" t="n">
        <f aca="false">E1309/100*42/5.825-F1309</f>
        <v>1.58543347639485</v>
      </c>
      <c r="E1309" s="0" t="n">
        <v>78.38</v>
      </c>
      <c r="F1309" s="0" t="n">
        <v>4.066</v>
      </c>
      <c r="J1309" s="0" t="str">
        <f aca="false">IF(OR(MONTH(C1309)&lt;=3,MONTH(C1309)&gt;=10),"Oct-Mar","Apr-Sep")</f>
        <v>Apr-Sep</v>
      </c>
    </row>
    <row r="1310" customFormat="false" ht="12.75" hidden="false" customHeight="false" outlineLevel="0" collapsed="false">
      <c r="B1310" s="3" t="e">
        <f aca="false">WEEKNUM(C1310)&amp;"-"&amp;YEAR(C1310)</f>
        <v>#VALUE!</v>
      </c>
      <c r="C1310" s="4" t="n">
        <v>36714</v>
      </c>
      <c r="D1310" s="1" t="n">
        <f aca="false">E1310/100*42/5.825-F1310</f>
        <v>1.42692703862661</v>
      </c>
      <c r="E1310" s="0" t="n">
        <v>78.9</v>
      </c>
      <c r="F1310" s="0" t="n">
        <v>4.262</v>
      </c>
      <c r="J1310" s="0" t="str">
        <f aca="false">IF(OR(MONTH(C1310)&lt;=3,MONTH(C1310)&gt;=10),"Oct-Mar","Apr-Sep")</f>
        <v>Apr-Sep</v>
      </c>
    </row>
    <row r="1311" customFormat="false" ht="12.75" hidden="false" customHeight="false" outlineLevel="0" collapsed="false">
      <c r="B1311" s="3" t="e">
        <f aca="false">WEEKNUM(C1311)&amp;"-"&amp;YEAR(C1311)</f>
        <v>#VALUE!</v>
      </c>
      <c r="C1311" s="4" t="n">
        <v>36717</v>
      </c>
      <c r="D1311" s="1" t="n">
        <f aca="false">E1311/100*42/5.825-F1311</f>
        <v>1.39098712446352</v>
      </c>
      <c r="E1311" s="0" t="n">
        <v>77.93</v>
      </c>
      <c r="F1311" s="0" t="n">
        <v>4.228</v>
      </c>
      <c r="J1311" s="0" t="str">
        <f aca="false">IF(OR(MONTH(C1311)&lt;=3,MONTH(C1311)&gt;=10),"Oct-Mar","Apr-Sep")</f>
        <v>Apr-Sep</v>
      </c>
    </row>
    <row r="1312" customFormat="false" ht="12.75" hidden="false" customHeight="false" outlineLevel="0" collapsed="false">
      <c r="B1312" s="3" t="e">
        <f aca="false">WEEKNUM(C1312)&amp;"-"&amp;YEAR(C1312)</f>
        <v>#VALUE!</v>
      </c>
      <c r="C1312" s="4" t="n">
        <v>36718</v>
      </c>
      <c r="D1312" s="1" t="n">
        <f aca="false">E1312/100*42/5.825-F1312</f>
        <v>1.43697424892704</v>
      </c>
      <c r="E1312" s="0" t="n">
        <v>78.97</v>
      </c>
      <c r="F1312" s="0" t="n">
        <v>4.257</v>
      </c>
      <c r="J1312" s="0" t="str">
        <f aca="false">IF(OR(MONTH(C1312)&lt;=3,MONTH(C1312)&gt;=10),"Oct-Mar","Apr-Sep")</f>
        <v>Apr-Sep</v>
      </c>
    </row>
    <row r="1313" customFormat="false" ht="12.75" hidden="false" customHeight="false" outlineLevel="0" collapsed="false">
      <c r="B1313" s="3" t="e">
        <f aca="false">WEEKNUM(C1313)&amp;"-"&amp;YEAR(C1313)</f>
        <v>#VALUE!</v>
      </c>
      <c r="C1313" s="4" t="n">
        <v>36719</v>
      </c>
      <c r="D1313" s="1" t="n">
        <f aca="false">E1313/100*42/5.825-F1313</f>
        <v>1.69758369098712</v>
      </c>
      <c r="E1313" s="0" t="n">
        <v>79.45</v>
      </c>
      <c r="F1313" s="0" t="n">
        <v>4.031</v>
      </c>
      <c r="J1313" s="0" t="str">
        <f aca="false">IF(OR(MONTH(C1313)&lt;=3,MONTH(C1313)&gt;=10),"Oct-Mar","Apr-Sep")</f>
        <v>Apr-Sep</v>
      </c>
    </row>
    <row r="1314" customFormat="false" ht="12.75" hidden="false" customHeight="false" outlineLevel="0" collapsed="false">
      <c r="B1314" s="3" t="e">
        <f aca="false">WEEKNUM(C1314)&amp;"-"&amp;YEAR(C1314)</f>
        <v>#VALUE!</v>
      </c>
      <c r="C1314" s="4" t="n">
        <v>36720</v>
      </c>
      <c r="D1314" s="1" t="n">
        <f aca="false">E1314/100*42/5.825-F1314</f>
        <v>1.71832618025751</v>
      </c>
      <c r="E1314" s="0" t="n">
        <v>81.61</v>
      </c>
      <c r="F1314" s="0" t="n">
        <v>4.166</v>
      </c>
      <c r="J1314" s="0" t="str">
        <f aca="false">IF(OR(MONTH(C1314)&lt;=3,MONTH(C1314)&gt;=10),"Oct-Mar","Apr-Sep")</f>
        <v>Apr-Sep</v>
      </c>
    </row>
    <row r="1315" customFormat="false" ht="12.75" hidden="false" customHeight="false" outlineLevel="0" collapsed="false">
      <c r="B1315" s="3" t="e">
        <f aca="false">WEEKNUM(C1315)&amp;"-"&amp;YEAR(C1315)</f>
        <v>#VALUE!</v>
      </c>
      <c r="C1315" s="4" t="n">
        <v>36721</v>
      </c>
      <c r="D1315" s="1" t="n">
        <f aca="false">E1315/100*42/5.825-F1315</f>
        <v>1.6831330472103</v>
      </c>
      <c r="E1315" s="0" t="n">
        <v>80.9</v>
      </c>
      <c r="F1315" s="0" t="n">
        <v>4.15</v>
      </c>
      <c r="J1315" s="0" t="str">
        <f aca="false">IF(OR(MONTH(C1315)&lt;=3,MONTH(C1315)&gt;=10),"Oct-Mar","Apr-Sep")</f>
        <v>Apr-Sep</v>
      </c>
    </row>
    <row r="1316" customFormat="false" ht="12.75" hidden="false" customHeight="false" outlineLevel="0" collapsed="false">
      <c r="B1316" s="3" t="e">
        <f aca="false">WEEKNUM(C1316)&amp;"-"&amp;YEAR(C1316)</f>
        <v>#VALUE!</v>
      </c>
      <c r="C1316" s="4" t="n">
        <v>36724</v>
      </c>
      <c r="D1316" s="1" t="n">
        <f aca="false">E1316/100*42/5.825-F1316</f>
        <v>1.71288412017167</v>
      </c>
      <c r="E1316" s="0" t="n">
        <v>79.26</v>
      </c>
      <c r="F1316" s="0" t="n">
        <v>4.002</v>
      </c>
      <c r="J1316" s="0" t="str">
        <f aca="false">IF(OR(MONTH(C1316)&lt;=3,MONTH(C1316)&gt;=10),"Oct-Mar","Apr-Sep")</f>
        <v>Apr-Sep</v>
      </c>
    </row>
    <row r="1317" customFormat="false" ht="12.75" hidden="false" customHeight="false" outlineLevel="0" collapsed="false">
      <c r="B1317" s="3" t="e">
        <f aca="false">WEEKNUM(C1317)&amp;"-"&amp;YEAR(C1317)</f>
        <v>#VALUE!</v>
      </c>
      <c r="C1317" s="4" t="n">
        <v>36725</v>
      </c>
      <c r="D1317" s="1" t="n">
        <f aca="false">E1317/100*42/5.825-F1317</f>
        <v>1.76389699570816</v>
      </c>
      <c r="E1317" s="0" t="n">
        <v>80.55</v>
      </c>
      <c r="F1317" s="0" t="n">
        <v>4.044</v>
      </c>
      <c r="J1317" s="0" t="str">
        <f aca="false">IF(OR(MONTH(C1317)&lt;=3,MONTH(C1317)&gt;=10),"Oct-Mar","Apr-Sep")</f>
        <v>Apr-Sep</v>
      </c>
    </row>
    <row r="1318" customFormat="false" ht="12.75" hidden="false" customHeight="false" outlineLevel="0" collapsed="false">
      <c r="B1318" s="3" t="e">
        <f aca="false">WEEKNUM(C1318)&amp;"-"&amp;YEAR(C1318)</f>
        <v>#VALUE!</v>
      </c>
      <c r="C1318" s="4" t="n">
        <v>36726</v>
      </c>
      <c r="D1318" s="1" t="n">
        <f aca="false">E1318/100*42/5.825-F1318</f>
        <v>1.89145064377682</v>
      </c>
      <c r="E1318" s="0" t="n">
        <v>80.1</v>
      </c>
      <c r="F1318" s="0" t="n">
        <v>3.884</v>
      </c>
      <c r="J1318" s="0" t="str">
        <f aca="false">IF(OR(MONTH(C1318)&lt;=3,MONTH(C1318)&gt;=10),"Oct-Mar","Apr-Sep")</f>
        <v>Apr-Sep</v>
      </c>
    </row>
    <row r="1319" customFormat="false" ht="12.75" hidden="false" customHeight="false" outlineLevel="0" collapsed="false">
      <c r="B1319" s="3" t="e">
        <f aca="false">WEEKNUM(C1319)&amp;"-"&amp;YEAR(C1319)</f>
        <v>#VALUE!</v>
      </c>
      <c r="C1319" s="4" t="n">
        <v>36727</v>
      </c>
      <c r="D1319" s="1" t="n">
        <f aca="false">E1319/100*42/5.825-F1319</f>
        <v>1.85560515021459</v>
      </c>
      <c r="E1319" s="0" t="n">
        <v>79.27</v>
      </c>
      <c r="F1319" s="0" t="n">
        <v>3.86</v>
      </c>
      <c r="J1319" s="0" t="str">
        <f aca="false">IF(OR(MONTH(C1319)&lt;=3,MONTH(C1319)&gt;=10),"Oct-Mar","Apr-Sep")</f>
        <v>Apr-Sep</v>
      </c>
    </row>
    <row r="1320" customFormat="false" ht="12.75" hidden="false" customHeight="false" outlineLevel="0" collapsed="false">
      <c r="B1320" s="3" t="e">
        <f aca="false">WEEKNUM(C1320)&amp;"-"&amp;YEAR(C1320)</f>
        <v>#VALUE!</v>
      </c>
      <c r="C1320" s="4" t="n">
        <v>36728</v>
      </c>
      <c r="D1320" s="1" t="n">
        <f aca="false">E1320/100*42/5.825-F1320</f>
        <v>1.674669527897</v>
      </c>
      <c r="E1320" s="0" t="n">
        <v>76.4</v>
      </c>
      <c r="F1320" s="0" t="n">
        <v>3.834</v>
      </c>
      <c r="J1320" s="0" t="str">
        <f aca="false">IF(OR(MONTH(C1320)&lt;=3,MONTH(C1320)&gt;=10),"Oct-Mar","Apr-Sep")</f>
        <v>Apr-Sep</v>
      </c>
    </row>
    <row r="1321" customFormat="false" ht="12.75" hidden="false" customHeight="false" outlineLevel="0" collapsed="false">
      <c r="B1321" s="3" t="e">
        <f aca="false">WEEKNUM(C1321)&amp;"-"&amp;YEAR(C1321)</f>
        <v>#VALUE!</v>
      </c>
      <c r="C1321" s="4" t="n">
        <v>36731</v>
      </c>
      <c r="D1321" s="1" t="n">
        <f aca="false">E1321/100*42/5.825-F1321</f>
        <v>1.71796137339056</v>
      </c>
      <c r="E1321" s="0" t="n">
        <v>75.35</v>
      </c>
      <c r="F1321" s="0" t="n">
        <v>3.715</v>
      </c>
      <c r="J1321" s="0" t="str">
        <f aca="false">IF(OR(MONTH(C1321)&lt;=3,MONTH(C1321)&gt;=10),"Oct-Mar","Apr-Sep")</f>
        <v>Apr-Sep</v>
      </c>
    </row>
    <row r="1322" customFormat="false" ht="12.75" hidden="false" customHeight="false" outlineLevel="0" collapsed="false">
      <c r="B1322" s="3" t="e">
        <f aca="false">WEEKNUM(C1322)&amp;"-"&amp;YEAR(C1322)</f>
        <v>#VALUE!</v>
      </c>
      <c r="C1322" s="4" t="n">
        <v>36732</v>
      </c>
      <c r="D1322" s="1" t="n">
        <f aca="false">E1322/100*42/5.825-F1322</f>
        <v>1.78810300429185</v>
      </c>
      <c r="E1322" s="0" t="n">
        <v>75.56</v>
      </c>
      <c r="F1322" s="0" t="n">
        <v>3.66</v>
      </c>
      <c r="J1322" s="0" t="str">
        <f aca="false">IF(OR(MONTH(C1322)&lt;=3,MONTH(C1322)&gt;=10),"Oct-Mar","Apr-Sep")</f>
        <v>Apr-Sep</v>
      </c>
    </row>
    <row r="1323" customFormat="false" ht="12.75" hidden="false" customHeight="false" outlineLevel="0" collapsed="false">
      <c r="B1323" s="3" t="e">
        <f aca="false">WEEKNUM(C1323)&amp;"-"&amp;YEAR(C1323)</f>
        <v>#VALUE!</v>
      </c>
      <c r="C1323" s="4" t="n">
        <v>36733</v>
      </c>
      <c r="D1323" s="1" t="n">
        <f aca="false">E1323/100*42/5.825-F1323</f>
        <v>1.70601287553648</v>
      </c>
      <c r="E1323" s="0" t="n">
        <v>75.85</v>
      </c>
      <c r="F1323" s="0" t="n">
        <v>3.763</v>
      </c>
      <c r="J1323" s="0" t="str">
        <f aca="false">IF(OR(MONTH(C1323)&lt;=3,MONTH(C1323)&gt;=10),"Oct-Mar","Apr-Sep")</f>
        <v>Apr-Sep</v>
      </c>
    </row>
    <row r="1324" customFormat="false" ht="12.75" hidden="false" customHeight="false" outlineLevel="0" collapsed="false">
      <c r="B1324" s="3" t="e">
        <f aca="false">WEEKNUM(C1324)&amp;"-"&amp;YEAR(C1324)</f>
        <v>#VALUE!</v>
      </c>
      <c r="C1324" s="4" t="n">
        <v>36734</v>
      </c>
      <c r="D1324" s="1" t="n">
        <f aca="false">E1324/100*42/5.825-F1324</f>
        <v>1.70020600858369</v>
      </c>
      <c r="E1324" s="0" t="n">
        <v>76.56</v>
      </c>
      <c r="F1324" s="0" t="n">
        <v>3.82</v>
      </c>
      <c r="J1324" s="0" t="str">
        <f aca="false">IF(OR(MONTH(C1324)&lt;=3,MONTH(C1324)&gt;=10),"Oct-Mar","Apr-Sep")</f>
        <v>Apr-Sep</v>
      </c>
    </row>
    <row r="1325" customFormat="false" ht="12.75" hidden="false" customHeight="false" outlineLevel="0" collapsed="false">
      <c r="B1325" s="3" t="e">
        <f aca="false">WEEKNUM(C1325)&amp;"-"&amp;YEAR(C1325)</f>
        <v>#VALUE!</v>
      </c>
      <c r="C1325" s="4" t="n">
        <v>36735</v>
      </c>
      <c r="D1325" s="1" t="n">
        <f aca="false">E1325/100*42/5.825-F1325</f>
        <v>1.69034763948498</v>
      </c>
      <c r="E1325" s="0" t="n">
        <v>76.77</v>
      </c>
      <c r="F1325" s="0" t="n">
        <v>3.845</v>
      </c>
      <c r="J1325" s="0" t="str">
        <f aca="false">IF(OR(MONTH(C1325)&lt;=3,MONTH(C1325)&gt;=10),"Oct-Mar","Apr-Sep")</f>
        <v>Apr-Sep</v>
      </c>
    </row>
    <row r="1326" customFormat="false" ht="12.75" hidden="false" customHeight="false" outlineLevel="0" collapsed="false">
      <c r="B1326" s="3" t="e">
        <f aca="false">WEEKNUM(C1326)&amp;"-"&amp;YEAR(C1326)</f>
        <v>#VALUE!</v>
      </c>
      <c r="C1326" s="4" t="n">
        <v>36738</v>
      </c>
      <c r="D1326" s="1" t="n">
        <f aca="false">E1326/100*42/5.825-F1326</f>
        <v>1.84498712446352</v>
      </c>
      <c r="E1326" s="0" t="n">
        <v>77.93</v>
      </c>
      <c r="F1326" s="0" t="n">
        <v>3.774</v>
      </c>
      <c r="J1326" s="0" t="str">
        <f aca="false">IF(OR(MONTH(C1326)&lt;=3,MONTH(C1326)&gt;=10),"Oct-Mar","Apr-Sep")</f>
        <v>Apr-Sep</v>
      </c>
    </row>
    <row r="1327" customFormat="false" ht="12.75" hidden="false" customHeight="false" outlineLevel="0" collapsed="false">
      <c r="B1327" s="3" t="e">
        <f aca="false">WEEKNUM(C1327)&amp;"-"&amp;YEAR(C1327)</f>
        <v>#VALUE!</v>
      </c>
      <c r="C1327" s="4" t="n">
        <v>36739</v>
      </c>
      <c r="D1327" s="1" t="n">
        <f aca="false">E1327/100*42/5.825-F1327</f>
        <v>1.55339484978541</v>
      </c>
      <c r="E1327" s="0" t="n">
        <v>76.84</v>
      </c>
      <c r="F1327" s="0" t="n">
        <v>3.987</v>
      </c>
      <c r="J1327" s="0" t="str">
        <f aca="false">IF(OR(MONTH(C1327)&lt;=3,MONTH(C1327)&gt;=10),"Oct-Mar","Apr-Sep")</f>
        <v>Apr-Sep</v>
      </c>
    </row>
    <row r="1328" customFormat="false" ht="12.75" hidden="false" customHeight="false" outlineLevel="0" collapsed="false">
      <c r="B1328" s="3" t="e">
        <f aca="false">WEEKNUM(C1328)&amp;"-"&amp;YEAR(C1328)</f>
        <v>#VALUE!</v>
      </c>
      <c r="C1328" s="4" t="n">
        <v>36740</v>
      </c>
      <c r="D1328" s="1" t="n">
        <f aca="false">E1328/100*42/5.825-F1328</f>
        <v>1.42878111587983</v>
      </c>
      <c r="E1328" s="0" t="n">
        <v>78.26</v>
      </c>
      <c r="F1328" s="0" t="n">
        <v>4.214</v>
      </c>
      <c r="J1328" s="0" t="str">
        <f aca="false">IF(OR(MONTH(C1328)&lt;=3,MONTH(C1328)&gt;=10),"Oct-Mar","Apr-Sep")</f>
        <v>Apr-Sep</v>
      </c>
    </row>
    <row r="1329" customFormat="false" ht="12.75" hidden="false" customHeight="false" outlineLevel="0" collapsed="false">
      <c r="B1329" s="3" t="e">
        <f aca="false">WEEKNUM(C1329)&amp;"-"&amp;YEAR(C1329)</f>
        <v>#VALUE!</v>
      </c>
      <c r="C1329" s="4" t="n">
        <v>36741</v>
      </c>
      <c r="D1329" s="1" t="n">
        <f aca="false">E1329/100*42/5.825-F1329</f>
        <v>1.47930472103004</v>
      </c>
      <c r="E1329" s="0" t="n">
        <v>79.46</v>
      </c>
      <c r="F1329" s="0" t="n">
        <v>4.25</v>
      </c>
      <c r="J1329" s="0" t="str">
        <f aca="false">IF(OR(MONTH(C1329)&lt;=3,MONTH(C1329)&gt;=10),"Oct-Mar","Apr-Sep")</f>
        <v>Apr-Sep</v>
      </c>
    </row>
    <row r="1330" customFormat="false" ht="12.75" hidden="false" customHeight="false" outlineLevel="0" collapsed="false">
      <c r="B1330" s="3" t="e">
        <f aca="false">WEEKNUM(C1330)&amp;"-"&amp;YEAR(C1330)</f>
        <v>#VALUE!</v>
      </c>
      <c r="C1330" s="4" t="n">
        <v>36742</v>
      </c>
      <c r="D1330" s="1" t="n">
        <f aca="false">E1330/100*42/5.825-F1330</f>
        <v>1.60563090128755</v>
      </c>
      <c r="E1330" s="0" t="n">
        <v>81.85</v>
      </c>
      <c r="F1330" s="0" t="n">
        <v>4.296</v>
      </c>
      <c r="J1330" s="0" t="str">
        <f aca="false">IF(OR(MONTH(C1330)&lt;=3,MONTH(C1330)&gt;=10),"Oct-Mar","Apr-Sep")</f>
        <v>Apr-Sep</v>
      </c>
    </row>
    <row r="1331" customFormat="false" ht="12.75" hidden="false" customHeight="false" outlineLevel="0" collapsed="false">
      <c r="B1331" s="3" t="e">
        <f aca="false">WEEKNUM(C1331)&amp;"-"&amp;YEAR(C1331)</f>
        <v>#VALUE!</v>
      </c>
      <c r="C1331" s="4" t="n">
        <v>36745</v>
      </c>
      <c r="D1331" s="1" t="n">
        <f aca="false">E1331/100*42/5.825-F1331</f>
        <v>1.29117596566524</v>
      </c>
      <c r="E1331" s="0" t="n">
        <v>78.21</v>
      </c>
      <c r="F1331" s="0" t="n">
        <v>4.348</v>
      </c>
      <c r="J1331" s="0" t="str">
        <f aca="false">IF(OR(MONTH(C1331)&lt;=3,MONTH(C1331)&gt;=10),"Oct-Mar","Apr-Sep")</f>
        <v>Apr-Sep</v>
      </c>
    </row>
    <row r="1332" customFormat="false" ht="12.75" hidden="false" customHeight="false" outlineLevel="0" collapsed="false">
      <c r="B1332" s="3" t="e">
        <f aca="false">WEEKNUM(C1332)&amp;"-"&amp;YEAR(C1332)</f>
        <v>#VALUE!</v>
      </c>
      <c r="C1332" s="4" t="n">
        <v>36746</v>
      </c>
      <c r="D1332" s="1" t="n">
        <f aca="false">E1332/100*42/5.825-F1332</f>
        <v>1.34698283261802</v>
      </c>
      <c r="E1332" s="0" t="n">
        <v>79.83</v>
      </c>
      <c r="F1332" s="0" t="n">
        <v>4.409</v>
      </c>
      <c r="J1332" s="0" t="str">
        <f aca="false">IF(OR(MONTH(C1332)&lt;=3,MONTH(C1332)&gt;=10),"Oct-Mar","Apr-Sep")</f>
        <v>Apr-Sep</v>
      </c>
    </row>
    <row r="1333" customFormat="false" ht="12.75" hidden="false" customHeight="false" outlineLevel="0" collapsed="false">
      <c r="B1333" s="3" t="e">
        <f aca="false">WEEKNUM(C1333)&amp;"-"&amp;YEAR(C1333)</f>
        <v>#VALUE!</v>
      </c>
      <c r="C1333" s="4" t="n">
        <v>36747</v>
      </c>
      <c r="D1333" s="1" t="n">
        <f aca="false">E1333/100*42/5.825-F1333</f>
        <v>1.60448497854077</v>
      </c>
      <c r="E1333" s="0" t="n">
        <v>83.54</v>
      </c>
      <c r="F1333" s="0" t="n">
        <v>4.419</v>
      </c>
      <c r="J1333" s="0" t="str">
        <f aca="false">IF(OR(MONTH(C1333)&lt;=3,MONTH(C1333)&gt;=10),"Oct-Mar","Apr-Sep")</f>
        <v>Apr-Sep</v>
      </c>
    </row>
    <row r="1334" customFormat="false" ht="12.75" hidden="false" customHeight="false" outlineLevel="0" collapsed="false">
      <c r="B1334" s="3" t="e">
        <f aca="false">WEEKNUM(C1334)&amp;"-"&amp;YEAR(C1334)</f>
        <v>#VALUE!</v>
      </c>
      <c r="C1334" s="4" t="n">
        <v>36748</v>
      </c>
      <c r="D1334" s="1" t="n">
        <f aca="false">E1334/100*42/5.825-F1334</f>
        <v>1.75304721030043</v>
      </c>
      <c r="E1334" s="0" t="n">
        <v>86.28</v>
      </c>
      <c r="F1334" s="0" t="n">
        <v>4.468</v>
      </c>
      <c r="J1334" s="0" t="str">
        <f aca="false">IF(OR(MONTH(C1334)&lt;=3,MONTH(C1334)&gt;=10),"Oct-Mar","Apr-Sep")</f>
        <v>Apr-Sep</v>
      </c>
    </row>
    <row r="1335" customFormat="false" ht="12.75" hidden="false" customHeight="false" outlineLevel="0" collapsed="false">
      <c r="B1335" s="3" t="e">
        <f aca="false">WEEKNUM(C1335)&amp;"-"&amp;YEAR(C1335)</f>
        <v>#VALUE!</v>
      </c>
      <c r="C1335" s="4" t="n">
        <v>36749</v>
      </c>
      <c r="D1335" s="1" t="n">
        <f aca="false">E1335/100*42/5.825-F1335</f>
        <v>1.71287982832618</v>
      </c>
      <c r="E1335" s="0" t="n">
        <v>85.82</v>
      </c>
      <c r="F1335" s="0" t="n">
        <v>4.475</v>
      </c>
      <c r="J1335" s="0" t="str">
        <f aca="false">IF(OR(MONTH(C1335)&lt;=3,MONTH(C1335)&gt;=10),"Oct-Mar","Apr-Sep")</f>
        <v>Apr-Sep</v>
      </c>
    </row>
    <row r="1336" customFormat="false" ht="12.75" hidden="false" customHeight="false" outlineLevel="0" collapsed="false">
      <c r="B1336" s="3" t="e">
        <f aca="false">WEEKNUM(C1336)&amp;"-"&amp;YEAR(C1336)</f>
        <v>#VALUE!</v>
      </c>
      <c r="C1336" s="4" t="n">
        <v>36752</v>
      </c>
      <c r="D1336" s="1" t="n">
        <f aca="false">E1336/100*42/5.825-F1336</f>
        <v>1.97947639484979</v>
      </c>
      <c r="E1336" s="0" t="n">
        <v>87.34</v>
      </c>
      <c r="F1336" s="0" t="n">
        <v>4.318</v>
      </c>
      <c r="J1336" s="0" t="str">
        <f aca="false">IF(OR(MONTH(C1336)&lt;=3,MONTH(C1336)&gt;=10),"Oct-Mar","Apr-Sep")</f>
        <v>Apr-Sep</v>
      </c>
    </row>
    <row r="1337" customFormat="false" ht="12.75" hidden="false" customHeight="false" outlineLevel="0" collapsed="false">
      <c r="B1337" s="3" t="e">
        <f aca="false">WEEKNUM(C1337)&amp;"-"&amp;YEAR(C1337)</f>
        <v>#VALUE!</v>
      </c>
      <c r="C1337" s="4" t="n">
        <v>36753</v>
      </c>
      <c r="D1337" s="1" t="n">
        <f aca="false">E1337/100*42/5.825-F1337</f>
        <v>2.00363090128755</v>
      </c>
      <c r="E1337" s="0" t="n">
        <v>86.51</v>
      </c>
      <c r="F1337" s="0" t="n">
        <v>4.234</v>
      </c>
      <c r="J1337" s="0" t="str">
        <f aca="false">IF(OR(MONTH(C1337)&lt;=3,MONTH(C1337)&gt;=10),"Oct-Mar","Apr-Sep")</f>
        <v>Apr-Sep</v>
      </c>
    </row>
    <row r="1338" customFormat="false" ht="12.75" hidden="false" customHeight="false" outlineLevel="0" collapsed="false">
      <c r="B1338" s="3" t="e">
        <f aca="false">WEEKNUM(C1338)&amp;"-"&amp;YEAR(C1338)</f>
        <v>#VALUE!</v>
      </c>
      <c r="C1338" s="4" t="n">
        <v>36754</v>
      </c>
      <c r="D1338" s="1" t="n">
        <f aca="false">E1338/100*42/5.825-F1338</f>
        <v>1.85130901287554</v>
      </c>
      <c r="E1338" s="0" t="n">
        <v>86.88</v>
      </c>
      <c r="F1338" s="0" t="n">
        <v>4.413</v>
      </c>
      <c r="J1338" s="0" t="str">
        <f aca="false">IF(OR(MONTH(C1338)&lt;=3,MONTH(C1338)&gt;=10),"Oct-Mar","Apr-Sep")</f>
        <v>Apr-Sep</v>
      </c>
    </row>
    <row r="1339" customFormat="false" ht="12.75" hidden="false" customHeight="false" outlineLevel="0" collapsed="false">
      <c r="B1339" s="3" t="e">
        <f aca="false">WEEKNUM(C1339)&amp;"-"&amp;YEAR(C1339)</f>
        <v>#VALUE!</v>
      </c>
      <c r="C1339" s="4" t="n">
        <v>36755</v>
      </c>
      <c r="D1339" s="1" t="n">
        <f aca="false">E1339/100*42/5.825-F1339</f>
        <v>1.99169957081545</v>
      </c>
      <c r="E1339" s="0" t="n">
        <v>88.73</v>
      </c>
      <c r="F1339" s="0" t="n">
        <v>4.406</v>
      </c>
      <c r="J1339" s="0" t="str">
        <f aca="false">IF(OR(MONTH(C1339)&lt;=3,MONTH(C1339)&gt;=10),"Oct-Mar","Apr-Sep")</f>
        <v>Apr-Sep</v>
      </c>
    </row>
    <row r="1340" customFormat="false" ht="12.75" hidden="false" customHeight="false" outlineLevel="0" collapsed="false">
      <c r="B1340" s="3" t="e">
        <f aca="false">WEEKNUM(C1340)&amp;"-"&amp;YEAR(C1340)</f>
        <v>#VALUE!</v>
      </c>
      <c r="C1340" s="4" t="n">
        <v>36756</v>
      </c>
      <c r="D1340" s="1" t="n">
        <f aca="false">E1340/100*42/5.825-F1340</f>
        <v>2.04678111587983</v>
      </c>
      <c r="E1340" s="0" t="n">
        <v>89.91</v>
      </c>
      <c r="F1340" s="0" t="n">
        <v>4.436</v>
      </c>
      <c r="J1340" s="0" t="str">
        <f aca="false">IF(OR(MONTH(C1340)&lt;=3,MONTH(C1340)&gt;=10),"Oct-Mar","Apr-Sep")</f>
        <v>Apr-Sep</v>
      </c>
    </row>
    <row r="1341" customFormat="false" ht="12.75" hidden="false" customHeight="false" outlineLevel="0" collapsed="false">
      <c r="B1341" s="3" t="e">
        <f aca="false">WEEKNUM(C1341)&amp;"-"&amp;YEAR(C1341)</f>
        <v>#VALUE!</v>
      </c>
      <c r="C1341" s="4" t="n">
        <v>36759</v>
      </c>
      <c r="D1341" s="1" t="n">
        <f aca="false">E1341/100*42/5.825-F1341</f>
        <v>1.90954935622317</v>
      </c>
      <c r="E1341" s="0" t="n">
        <v>92.32</v>
      </c>
      <c r="F1341" s="0" t="n">
        <v>4.747</v>
      </c>
      <c r="J1341" s="0" t="str">
        <f aca="false">IF(OR(MONTH(C1341)&lt;=3,MONTH(C1341)&gt;=10),"Oct-Mar","Apr-Sep")</f>
        <v>Apr-Sep</v>
      </c>
    </row>
    <row r="1342" customFormat="false" ht="12.75" hidden="false" customHeight="false" outlineLevel="0" collapsed="false">
      <c r="B1342" s="3" t="e">
        <f aca="false">WEEKNUM(C1342)&amp;"-"&amp;YEAR(C1342)</f>
        <v>#VALUE!</v>
      </c>
      <c r="C1342" s="4" t="n">
        <v>36760</v>
      </c>
      <c r="D1342" s="1" t="n">
        <f aca="false">E1342/100*42/5.825-F1342</f>
        <v>1.99450643776824</v>
      </c>
      <c r="E1342" s="0" t="n">
        <v>90.35</v>
      </c>
      <c r="F1342" s="0" t="n">
        <v>4.52</v>
      </c>
      <c r="J1342" s="0" t="str">
        <f aca="false">IF(OR(MONTH(C1342)&lt;=3,MONTH(C1342)&gt;=10),"Oct-Mar","Apr-Sep")</f>
        <v>Apr-Sep</v>
      </c>
    </row>
    <row r="1343" customFormat="false" ht="12.75" hidden="false" customHeight="false" outlineLevel="0" collapsed="false">
      <c r="B1343" s="3" t="e">
        <f aca="false">WEEKNUM(C1343)&amp;"-"&amp;YEAR(C1343)</f>
        <v>#VALUE!</v>
      </c>
      <c r="C1343" s="4" t="n">
        <v>36761</v>
      </c>
      <c r="D1343" s="1" t="n">
        <f aca="false">E1343/100*42/5.825-F1343</f>
        <v>2.28876824034335</v>
      </c>
      <c r="E1343" s="0" t="n">
        <v>95.61</v>
      </c>
      <c r="F1343" s="0" t="n">
        <v>4.605</v>
      </c>
      <c r="J1343" s="0" t="str">
        <f aca="false">IF(OR(MONTH(C1343)&lt;=3,MONTH(C1343)&gt;=10),"Oct-Mar","Apr-Sep")</f>
        <v>Apr-Sep</v>
      </c>
    </row>
    <row r="1344" customFormat="false" ht="12.75" hidden="false" customHeight="false" outlineLevel="0" collapsed="false">
      <c r="B1344" s="3" t="e">
        <f aca="false">WEEKNUM(C1344)&amp;"-"&amp;YEAR(C1344)</f>
        <v>#VALUE!</v>
      </c>
      <c r="C1344" s="4" t="n">
        <v>36762</v>
      </c>
      <c r="D1344" s="1" t="n">
        <f aca="false">E1344/100*42/5.825-F1344</f>
        <v>2.33357939914163</v>
      </c>
      <c r="E1344" s="0" t="n">
        <v>95.33</v>
      </c>
      <c r="F1344" s="0" t="n">
        <v>4.54</v>
      </c>
      <c r="J1344" s="0" t="str">
        <f aca="false">IF(OR(MONTH(C1344)&lt;=3,MONTH(C1344)&gt;=10),"Oct-Mar","Apr-Sep")</f>
        <v>Apr-Sep</v>
      </c>
    </row>
    <row r="1345" customFormat="false" ht="12.75" hidden="false" customHeight="false" outlineLevel="0" collapsed="false">
      <c r="B1345" s="3" t="e">
        <f aca="false">WEEKNUM(C1345)&amp;"-"&amp;YEAR(C1345)</f>
        <v>#VALUE!</v>
      </c>
      <c r="C1345" s="4" t="n">
        <v>36763</v>
      </c>
      <c r="D1345" s="1" t="n">
        <f aca="false">E1345/100*42/5.825-F1345</f>
        <v>2.3616652360515</v>
      </c>
      <c r="E1345" s="0" t="n">
        <v>96.94</v>
      </c>
      <c r="F1345" s="0" t="n">
        <v>4.628</v>
      </c>
      <c r="J1345" s="0" t="str">
        <f aca="false">IF(OR(MONTH(C1345)&lt;=3,MONTH(C1345)&gt;=10),"Oct-Mar","Apr-Sep")</f>
        <v>Apr-Sep</v>
      </c>
    </row>
    <row r="1346" customFormat="false" ht="12.75" hidden="false" customHeight="false" outlineLevel="0" collapsed="false">
      <c r="B1346" s="3" t="e">
        <f aca="false">WEEKNUM(C1346)&amp;"-"&amp;YEAR(C1346)</f>
        <v>#VALUE!</v>
      </c>
      <c r="C1346" s="4" t="n">
        <v>36766</v>
      </c>
      <c r="D1346" s="1" t="n">
        <f aca="false">E1346/100*42/5.825-F1346</f>
        <v>2.51664806866953</v>
      </c>
      <c r="E1346" s="0" t="n">
        <v>99.88</v>
      </c>
      <c r="F1346" s="0" t="n">
        <v>4.685</v>
      </c>
      <c r="J1346" s="0" t="str">
        <f aca="false">IF(OR(MONTH(C1346)&lt;=3,MONTH(C1346)&gt;=10),"Oct-Mar","Apr-Sep")</f>
        <v>Apr-Sep</v>
      </c>
    </row>
    <row r="1347" customFormat="false" ht="12.75" hidden="false" customHeight="false" outlineLevel="0" collapsed="false">
      <c r="B1347" s="3" t="e">
        <f aca="false">WEEKNUM(C1347)&amp;"-"&amp;YEAR(C1347)</f>
        <v>#VALUE!</v>
      </c>
      <c r="C1347" s="4" t="n">
        <v>36767</v>
      </c>
      <c r="D1347" s="1" t="n">
        <f aca="false">E1347/100*42/5.825-F1347</f>
        <v>2.49063519313305</v>
      </c>
      <c r="E1347" s="0" t="n">
        <v>98.59</v>
      </c>
      <c r="F1347" s="0" t="n">
        <v>4.618</v>
      </c>
      <c r="J1347" s="0" t="str">
        <f aca="false">IF(OR(MONTH(C1347)&lt;=3,MONTH(C1347)&gt;=10),"Oct-Mar","Apr-Sep")</f>
        <v>Apr-Sep</v>
      </c>
    </row>
    <row r="1348" customFormat="false" ht="12.75" hidden="false" customHeight="false" outlineLevel="0" collapsed="false">
      <c r="B1348" s="3" t="e">
        <f aca="false">WEEKNUM(C1348)&amp;"-"&amp;YEAR(C1348)</f>
        <v>#VALUE!</v>
      </c>
      <c r="C1348" s="4" t="n">
        <v>36768</v>
      </c>
      <c r="D1348" s="1" t="n">
        <f aca="false">E1348/100*42/5.825-F1348</f>
        <v>2.35522317596567</v>
      </c>
      <c r="E1348" s="0" t="n">
        <v>99.25</v>
      </c>
      <c r="F1348" s="0" t="n">
        <v>4.801</v>
      </c>
      <c r="J1348" s="0" t="str">
        <f aca="false">IF(OR(MONTH(C1348)&lt;=3,MONTH(C1348)&gt;=10),"Oct-Mar","Apr-Sep")</f>
        <v>Apr-Sep</v>
      </c>
    </row>
    <row r="1349" customFormat="false" ht="12.75" hidden="false" customHeight="false" outlineLevel="0" collapsed="false">
      <c r="B1349" s="3" t="e">
        <f aca="false">WEEKNUM(C1349)&amp;"-"&amp;YEAR(C1349)</f>
        <v>#VALUE!</v>
      </c>
      <c r="C1349" s="4" t="n">
        <v>36769</v>
      </c>
      <c r="D1349" s="1" t="n">
        <f aca="false">E1349/100*42/5.825-F1349</f>
        <v>2.31437768240343</v>
      </c>
      <c r="E1349" s="0" t="n">
        <v>98.42</v>
      </c>
      <c r="F1349" s="0" t="n">
        <v>4.782</v>
      </c>
      <c r="J1349" s="0" t="str">
        <f aca="false">IF(OR(MONTH(C1349)&lt;=3,MONTH(C1349)&gt;=10),"Oct-Mar","Apr-Sep")</f>
        <v>Apr-Sep</v>
      </c>
    </row>
    <row r="1350" customFormat="false" ht="12.75" hidden="false" customHeight="false" outlineLevel="0" collapsed="false">
      <c r="B1350" s="3" t="e">
        <f aca="false">WEEKNUM(C1350)&amp;"-"&amp;YEAR(C1350)</f>
        <v>#VALUE!</v>
      </c>
      <c r="C1350" s="4" t="n">
        <v>36770</v>
      </c>
      <c r="D1350" s="1" t="n">
        <f aca="false">E1350/100*42/5.825-F1350</f>
        <v>2.20513733905579</v>
      </c>
      <c r="E1350" s="0" t="n">
        <v>97.64</v>
      </c>
      <c r="F1350" s="0" t="n">
        <v>4.835</v>
      </c>
      <c r="J1350" s="0" t="str">
        <f aca="false">IF(OR(MONTH(C1350)&lt;=3,MONTH(C1350)&gt;=10),"Oct-Mar","Apr-Sep")</f>
        <v>Apr-Sep</v>
      </c>
    </row>
    <row r="1351" customFormat="false" ht="12.75" hidden="false" customHeight="false" outlineLevel="0" collapsed="false">
      <c r="B1351" s="3" t="e">
        <f aca="false">WEEKNUM(C1351)&amp;"-"&amp;YEAR(C1351)</f>
        <v>#VALUE!</v>
      </c>
      <c r="C1351" s="4" t="n">
        <v>36774</v>
      </c>
      <c r="D1351" s="1" t="n">
        <f aca="false">E1351/100*42/5.825-F1351</f>
        <v>2.1139313304721</v>
      </c>
      <c r="E1351" s="0" t="n">
        <v>97.97</v>
      </c>
      <c r="F1351" s="0" t="n">
        <v>4.95</v>
      </c>
      <c r="J1351" s="0" t="str">
        <f aca="false">IF(OR(MONTH(C1351)&lt;=3,MONTH(C1351)&gt;=10),"Oct-Mar","Apr-Sep")</f>
        <v>Apr-Sep</v>
      </c>
    </row>
    <row r="1352" customFormat="false" ht="12.75" hidden="false" customHeight="false" outlineLevel="0" collapsed="false">
      <c r="B1352" s="3" t="e">
        <f aca="false">WEEKNUM(C1352)&amp;"-"&amp;YEAR(C1352)</f>
        <v>#VALUE!</v>
      </c>
      <c r="C1352" s="4" t="n">
        <v>36775</v>
      </c>
      <c r="D1352" s="1" t="n">
        <f aca="false">E1352/100*42/5.825-F1352</f>
        <v>2.11478540772532</v>
      </c>
      <c r="E1352" s="0" t="n">
        <v>99.66</v>
      </c>
      <c r="F1352" s="0" t="n">
        <v>5.071</v>
      </c>
      <c r="J1352" s="0" t="str">
        <f aca="false">IF(OR(MONTH(C1352)&lt;=3,MONTH(C1352)&gt;=10),"Oct-Mar","Apr-Sep")</f>
        <v>Apr-Sep</v>
      </c>
    </row>
    <row r="1353" customFormat="false" ht="12.75" hidden="false" customHeight="false" outlineLevel="0" collapsed="false">
      <c r="B1353" s="3" t="e">
        <f aca="false">WEEKNUM(C1353)&amp;"-"&amp;YEAR(C1353)</f>
        <v>#VALUE!</v>
      </c>
      <c r="C1353" s="4" t="n">
        <v>36776</v>
      </c>
      <c r="D1353" s="1" t="n">
        <f aca="false">E1353/100*42/5.825-F1353</f>
        <v>2.41851502145923</v>
      </c>
      <c r="E1353" s="0" t="n">
        <v>102.86</v>
      </c>
      <c r="F1353" s="0" t="n">
        <v>4.998</v>
      </c>
      <c r="J1353" s="0" t="str">
        <f aca="false">IF(OR(MONTH(C1353)&lt;=3,MONTH(C1353)&gt;=10),"Oct-Mar","Apr-Sep")</f>
        <v>Apr-Sep</v>
      </c>
    </row>
    <row r="1354" customFormat="false" ht="12.75" hidden="false" customHeight="false" outlineLevel="0" collapsed="false">
      <c r="B1354" s="3" t="e">
        <f aca="false">WEEKNUM(C1354)&amp;"-"&amp;YEAR(C1354)</f>
        <v>#VALUE!</v>
      </c>
      <c r="C1354" s="4" t="n">
        <v>36777</v>
      </c>
      <c r="D1354" s="1" t="n">
        <f aca="false">E1354/100*42/5.825-F1354</f>
        <v>2.29352789699571</v>
      </c>
      <c r="E1354" s="0" t="n">
        <v>99.49</v>
      </c>
      <c r="F1354" s="0" t="n">
        <v>4.88</v>
      </c>
      <c r="J1354" s="0" t="str">
        <f aca="false">IF(OR(MONTH(C1354)&lt;=3,MONTH(C1354)&gt;=10),"Oct-Mar","Apr-Sep")</f>
        <v>Apr-Sep</v>
      </c>
    </row>
    <row r="1355" customFormat="false" ht="12.75" hidden="false" customHeight="false" outlineLevel="0" collapsed="false">
      <c r="B1355" s="3" t="e">
        <f aca="false">WEEKNUM(C1355)&amp;"-"&amp;YEAR(C1355)</f>
        <v>#VALUE!</v>
      </c>
      <c r="C1355" s="4" t="n">
        <v>36780</v>
      </c>
      <c r="D1355" s="1" t="n">
        <f aca="false">E1355/100*42/5.825-F1355</f>
        <v>2.55837339055794</v>
      </c>
      <c r="E1355" s="0" t="n">
        <v>104.98</v>
      </c>
      <c r="F1355" s="0" t="n">
        <v>5.011</v>
      </c>
      <c r="J1355" s="0" t="str">
        <f aca="false">IF(OR(MONTH(C1355)&lt;=3,MONTH(C1355)&gt;=10),"Oct-Mar","Apr-Sep")</f>
        <v>Apr-Sep</v>
      </c>
    </row>
    <row r="1356" customFormat="false" ht="12.75" hidden="false" customHeight="false" outlineLevel="0" collapsed="false">
      <c r="B1356" s="3" t="e">
        <f aca="false">WEEKNUM(C1356)&amp;"-"&amp;YEAR(C1356)</f>
        <v>#VALUE!</v>
      </c>
      <c r="C1356" s="4" t="n">
        <v>36781</v>
      </c>
      <c r="D1356" s="1" t="n">
        <f aca="false">E1356/100*42/5.825-F1356</f>
        <v>2.53974248927039</v>
      </c>
      <c r="E1356" s="0" t="n">
        <v>104.68</v>
      </c>
      <c r="F1356" s="0" t="n">
        <v>5.008</v>
      </c>
      <c r="J1356" s="0" t="str">
        <f aca="false">IF(OR(MONTH(C1356)&lt;=3,MONTH(C1356)&gt;=10),"Oct-Mar","Apr-Sep")</f>
        <v>Apr-Sep</v>
      </c>
    </row>
    <row r="1357" customFormat="false" ht="12.75" hidden="false" customHeight="false" outlineLevel="0" collapsed="false">
      <c r="B1357" s="3" t="e">
        <f aca="false">WEEKNUM(C1357)&amp;"-"&amp;YEAR(C1357)</f>
        <v>#VALUE!</v>
      </c>
      <c r="C1357" s="4" t="n">
        <v>36782</v>
      </c>
      <c r="D1357" s="1" t="n">
        <f aca="false">E1357/100*42/5.825-F1357</f>
        <v>2.23245064377682</v>
      </c>
      <c r="E1357" s="0" t="n">
        <v>101.07</v>
      </c>
      <c r="F1357" s="0" t="n">
        <v>5.055</v>
      </c>
      <c r="J1357" s="0" t="str">
        <f aca="false">IF(OR(MONTH(C1357)&lt;=3,MONTH(C1357)&gt;=10),"Oct-Mar","Apr-Sep")</f>
        <v>Apr-Sep</v>
      </c>
    </row>
    <row r="1358" customFormat="false" ht="12.75" hidden="false" customHeight="false" outlineLevel="0" collapsed="false">
      <c r="B1358" s="3" t="e">
        <f aca="false">WEEKNUM(C1358)&amp;"-"&amp;YEAR(C1358)</f>
        <v>#VALUE!</v>
      </c>
      <c r="C1358" s="4" t="n">
        <v>36783</v>
      </c>
      <c r="D1358" s="1" t="n">
        <f aca="false">E1358/100*42/5.825-F1358</f>
        <v>2.06721459227468</v>
      </c>
      <c r="E1358" s="0" t="n">
        <v>100.72</v>
      </c>
      <c r="F1358" s="0" t="n">
        <v>5.195</v>
      </c>
      <c r="J1358" s="0" t="str">
        <f aca="false">IF(OR(MONTH(C1358)&lt;=3,MONTH(C1358)&gt;=10),"Oct-Mar","Apr-Sep")</f>
        <v>Apr-Sep</v>
      </c>
    </row>
    <row r="1359" customFormat="false" ht="12.75" hidden="false" customHeight="false" outlineLevel="0" collapsed="false">
      <c r="B1359" s="3" t="e">
        <f aca="false">WEEKNUM(C1359)&amp;"-"&amp;YEAR(C1359)</f>
        <v>#VALUE!</v>
      </c>
      <c r="C1359" s="4" t="n">
        <v>36784</v>
      </c>
      <c r="D1359" s="1" t="n">
        <f aca="false">E1359/100*42/5.825-F1359</f>
        <v>2.24151931330472</v>
      </c>
      <c r="E1359" s="0" t="n">
        <v>103.29</v>
      </c>
      <c r="F1359" s="0" t="n">
        <v>5.206</v>
      </c>
      <c r="J1359" s="0" t="str">
        <f aca="false">IF(OR(MONTH(C1359)&lt;=3,MONTH(C1359)&gt;=10),"Oct-Mar","Apr-Sep")</f>
        <v>Apr-Sep</v>
      </c>
    </row>
    <row r="1360" customFormat="false" ht="12.75" hidden="false" customHeight="false" outlineLevel="0" collapsed="false">
      <c r="B1360" s="3" t="e">
        <f aca="false">WEEKNUM(C1360)&amp;"-"&amp;YEAR(C1360)</f>
        <v>#VALUE!</v>
      </c>
      <c r="C1360" s="4" t="n">
        <v>36787</v>
      </c>
      <c r="D1360" s="1" t="n">
        <f aca="false">E1360/100*42/5.825-F1360</f>
        <v>2.21452789699571</v>
      </c>
      <c r="E1360" s="0" t="n">
        <v>104.15</v>
      </c>
      <c r="F1360" s="0" t="n">
        <v>5.295</v>
      </c>
      <c r="J1360" s="0" t="str">
        <f aca="false">IF(OR(MONTH(C1360)&lt;=3,MONTH(C1360)&gt;=10),"Oct-Mar","Apr-Sep")</f>
        <v>Apr-Sep</v>
      </c>
    </row>
    <row r="1361" customFormat="false" ht="12.75" hidden="false" customHeight="false" outlineLevel="0" collapsed="false">
      <c r="B1361" s="3" t="e">
        <f aca="false">WEEKNUM(C1361)&amp;"-"&amp;YEAR(C1361)</f>
        <v>#VALUE!</v>
      </c>
      <c r="C1361" s="4" t="n">
        <v>36788</v>
      </c>
      <c r="D1361" s="1" t="n">
        <f aca="false">E1361/100*42/5.825-F1361</f>
        <v>1.98501716738197</v>
      </c>
      <c r="E1361" s="0" t="n">
        <v>101.91</v>
      </c>
      <c r="F1361" s="0" t="n">
        <v>5.363</v>
      </c>
      <c r="J1361" s="0" t="str">
        <f aca="false">IF(OR(MONTH(C1361)&lt;=3,MONTH(C1361)&gt;=10),"Oct-Mar","Apr-Sep")</f>
        <v>Apr-Sep</v>
      </c>
    </row>
    <row r="1362" customFormat="false" ht="12.75" hidden="false" customHeight="false" outlineLevel="0" collapsed="false">
      <c r="B1362" s="3" t="e">
        <f aca="false">WEEKNUM(C1362)&amp;"-"&amp;YEAR(C1362)</f>
        <v>#VALUE!</v>
      </c>
      <c r="C1362" s="4" t="n">
        <v>36789</v>
      </c>
      <c r="D1362" s="1" t="n">
        <f aca="false">E1362/100*42/5.825-F1362</f>
        <v>2.02136480686695</v>
      </c>
      <c r="E1362" s="0" t="n">
        <v>101.79</v>
      </c>
      <c r="F1362" s="0" t="n">
        <v>5.318</v>
      </c>
      <c r="J1362" s="0" t="str">
        <f aca="false">IF(OR(MONTH(C1362)&lt;=3,MONTH(C1362)&gt;=10),"Oct-Mar","Apr-Sep")</f>
        <v>Apr-Sep</v>
      </c>
    </row>
    <row r="1363" customFormat="false" ht="12.75" hidden="false" customHeight="false" outlineLevel="0" collapsed="false">
      <c r="B1363" s="3" t="e">
        <f aca="false">WEEKNUM(C1363)&amp;"-"&amp;YEAR(C1363)</f>
        <v>#VALUE!</v>
      </c>
      <c r="C1363" s="4" t="n">
        <v>36790</v>
      </c>
      <c r="D1363" s="1" t="n">
        <f aca="false">E1363/100*42/5.825-F1363</f>
        <v>1.91536909871245</v>
      </c>
      <c r="E1363" s="0" t="n">
        <v>99.89</v>
      </c>
      <c r="F1363" s="0" t="n">
        <v>5.287</v>
      </c>
      <c r="J1363" s="0" t="str">
        <f aca="false">IF(OR(MONTH(C1363)&lt;=3,MONTH(C1363)&gt;=10),"Oct-Mar","Apr-Sep")</f>
        <v>Apr-Sep</v>
      </c>
    </row>
    <row r="1364" customFormat="false" ht="12.75" hidden="false" customHeight="false" outlineLevel="0" collapsed="false">
      <c r="B1364" s="3" t="e">
        <f aca="false">WEEKNUM(C1364)&amp;"-"&amp;YEAR(C1364)</f>
        <v>#VALUE!</v>
      </c>
      <c r="C1364" s="4" t="n">
        <v>36791</v>
      </c>
      <c r="D1364" s="1" t="n">
        <f aca="false">E1364/100*42/5.825-F1364</f>
        <v>1.75339484978541</v>
      </c>
      <c r="E1364" s="0" t="n">
        <v>95.48</v>
      </c>
      <c r="F1364" s="0" t="n">
        <v>5.131</v>
      </c>
      <c r="J1364" s="0" t="str">
        <f aca="false">IF(OR(MONTH(C1364)&lt;=3,MONTH(C1364)&gt;=10),"Oct-Mar","Apr-Sep")</f>
        <v>Apr-Sep</v>
      </c>
    </row>
    <row r="1365" customFormat="false" ht="12.75" hidden="false" customHeight="false" outlineLevel="0" collapsed="false">
      <c r="B1365" s="3" t="e">
        <f aca="false">WEEKNUM(C1365)&amp;"-"&amp;YEAR(C1365)</f>
        <v>#VALUE!</v>
      </c>
      <c r="C1365" s="4" t="n">
        <v>36794</v>
      </c>
      <c r="D1365" s="1" t="n">
        <f aca="false">E1365/100*42/5.825-F1365</f>
        <v>1.50672961373391</v>
      </c>
      <c r="E1365" s="0" t="n">
        <v>94.07</v>
      </c>
      <c r="F1365" s="0" t="n">
        <v>5.276</v>
      </c>
      <c r="J1365" s="0" t="str">
        <f aca="false">IF(OR(MONTH(C1365)&lt;=3,MONTH(C1365)&gt;=10),"Oct-Mar","Apr-Sep")</f>
        <v>Apr-Sep</v>
      </c>
    </row>
    <row r="1366" customFormat="false" ht="12.75" hidden="false" customHeight="false" outlineLevel="0" collapsed="false">
      <c r="B1366" s="3" t="e">
        <f aca="false">WEEKNUM(C1366)&amp;"-"&amp;YEAR(C1366)</f>
        <v>#VALUE!</v>
      </c>
      <c r="C1366" s="4" t="n">
        <v>36795</v>
      </c>
      <c r="D1366" s="1" t="n">
        <f aca="false">E1366/100*42/5.825-F1366</f>
        <v>1.38085836909871</v>
      </c>
      <c r="E1366" s="0" t="n">
        <v>92.99</v>
      </c>
      <c r="F1366" s="0" t="n">
        <v>5.324</v>
      </c>
      <c r="J1366" s="0" t="str">
        <f aca="false">IF(OR(MONTH(C1366)&lt;=3,MONTH(C1366)&gt;=10),"Oct-Mar","Apr-Sep")</f>
        <v>Apr-Sep</v>
      </c>
    </row>
    <row r="1367" customFormat="false" ht="12.75" hidden="false" customHeight="false" outlineLevel="0" collapsed="false">
      <c r="B1367" s="3" t="e">
        <f aca="false">WEEKNUM(C1367)&amp;"-"&amp;YEAR(C1367)</f>
        <v>#VALUE!</v>
      </c>
      <c r="C1367" s="4" t="n">
        <v>36796</v>
      </c>
      <c r="D1367" s="1" t="n">
        <f aca="false">E1367/100*42/5.825-F1367</f>
        <v>1.52336480686695</v>
      </c>
      <c r="E1367" s="0" t="n">
        <v>94.8</v>
      </c>
      <c r="F1367" s="0" t="n">
        <v>5.312</v>
      </c>
      <c r="J1367" s="0" t="str">
        <f aca="false">IF(OR(MONTH(C1367)&lt;=3,MONTH(C1367)&gt;=10),"Oct-Mar","Apr-Sep")</f>
        <v>Apr-Sep</v>
      </c>
    </row>
    <row r="1368" customFormat="false" ht="12.75" hidden="false" customHeight="false" outlineLevel="0" collapsed="false">
      <c r="B1368" s="3" t="e">
        <f aca="false">WEEKNUM(C1368)&amp;"-"&amp;YEAR(C1368)</f>
        <v>#VALUE!</v>
      </c>
      <c r="C1368" s="4" t="n">
        <v>36797</v>
      </c>
      <c r="D1368" s="1" t="n">
        <f aca="false">E1368/100*42/5.825-F1368</f>
        <v>1.44169957081545</v>
      </c>
      <c r="E1368" s="0" t="n">
        <v>91.06</v>
      </c>
      <c r="F1368" s="0" t="n">
        <v>5.124</v>
      </c>
      <c r="J1368" s="0" t="str">
        <f aca="false">IF(OR(MONTH(C1368)&lt;=3,MONTH(C1368)&gt;=10),"Oct-Mar","Apr-Sep")</f>
        <v>Apr-Sep</v>
      </c>
    </row>
    <row r="1369" customFormat="false" ht="12.75" hidden="false" customHeight="false" outlineLevel="0" collapsed="false">
      <c r="B1369" s="3" t="e">
        <f aca="false">WEEKNUM(C1369)&amp;"-"&amp;YEAR(C1369)</f>
        <v>#VALUE!</v>
      </c>
      <c r="C1369" s="4" t="n">
        <v>36798</v>
      </c>
      <c r="D1369" s="1" t="n">
        <f aca="false">E1369/100*42/5.825-F1369</f>
        <v>1.47631759656652</v>
      </c>
      <c r="E1369" s="0" t="n">
        <v>92.4</v>
      </c>
      <c r="F1369" s="0" t="n">
        <v>5.186</v>
      </c>
      <c r="J1369" s="0" t="str">
        <f aca="false">IF(OR(MONTH(C1369)&lt;=3,MONTH(C1369)&gt;=10),"Oct-Mar","Apr-Sep")</f>
        <v>Apr-Sep</v>
      </c>
    </row>
    <row r="1370" customFormat="false" ht="12.75" hidden="false" customHeight="false" outlineLevel="0" collapsed="false">
      <c r="B1370" s="3" t="e">
        <f aca="false">WEEKNUM(C1370)&amp;"-"&amp;YEAR(C1370)</f>
        <v>#VALUE!</v>
      </c>
      <c r="C1370" s="4" t="n">
        <v>36801</v>
      </c>
      <c r="D1370" s="1" t="n">
        <f aca="false">E1370/100*42/5.825-F1370</f>
        <v>1.57349356223176</v>
      </c>
      <c r="E1370" s="0" t="n">
        <v>96.05</v>
      </c>
      <c r="F1370" s="0" t="n">
        <v>5.352</v>
      </c>
      <c r="J1370" s="0" t="str">
        <f aca="false">IF(OR(MONTH(C1370)&lt;=3,MONTH(C1370)&gt;=10),"Oct-Mar","Apr-Sep")</f>
        <v>Oct-Mar</v>
      </c>
    </row>
    <row r="1371" customFormat="false" ht="12.75" hidden="false" customHeight="false" outlineLevel="0" collapsed="false">
      <c r="B1371" s="3" t="e">
        <f aca="false">WEEKNUM(C1371)&amp;"-"&amp;YEAR(C1371)</f>
        <v>#VALUE!</v>
      </c>
      <c r="C1371" s="4" t="n">
        <v>36802</v>
      </c>
      <c r="D1371" s="1" t="n">
        <f aca="false">E1371/100*42/5.825-F1371</f>
        <v>1.59912446351931</v>
      </c>
      <c r="E1371" s="0" t="n">
        <v>96.35</v>
      </c>
      <c r="F1371" s="0" t="n">
        <v>5.348</v>
      </c>
      <c r="J1371" s="0" t="str">
        <f aca="false">IF(OR(MONTH(C1371)&lt;=3,MONTH(C1371)&gt;=10),"Oct-Mar","Apr-Sep")</f>
        <v>Oct-Mar</v>
      </c>
    </row>
    <row r="1372" customFormat="false" ht="12.75" hidden="false" customHeight="false" outlineLevel="0" collapsed="false">
      <c r="B1372" s="3" t="e">
        <f aca="false">WEEKNUM(C1372)&amp;"-"&amp;YEAR(C1372)</f>
        <v>#VALUE!</v>
      </c>
      <c r="C1372" s="4" t="n">
        <v>36803</v>
      </c>
      <c r="D1372" s="1" t="n">
        <f aca="false">E1372/100*42/5.825-F1372</f>
        <v>1.65640343347639</v>
      </c>
      <c r="E1372" s="0" t="n">
        <v>96.34</v>
      </c>
      <c r="F1372" s="0" t="n">
        <v>5.29</v>
      </c>
      <c r="J1372" s="0" t="str">
        <f aca="false">IF(OR(MONTH(C1372)&lt;=3,MONTH(C1372)&gt;=10),"Oct-Mar","Apr-Sep")</f>
        <v>Oct-Mar</v>
      </c>
    </row>
    <row r="1373" customFormat="false" ht="12.75" hidden="false" customHeight="false" outlineLevel="0" collapsed="false">
      <c r="B1373" s="3" t="e">
        <f aca="false">WEEKNUM(C1373)&amp;"-"&amp;YEAR(C1373)</f>
        <v>#VALUE!</v>
      </c>
      <c r="C1373" s="4" t="n">
        <v>36804</v>
      </c>
      <c r="D1373" s="1" t="n">
        <f aca="false">E1373/100*42/5.825-F1373</f>
        <v>1.53339055793991</v>
      </c>
      <c r="E1373" s="0" t="n">
        <v>92.72</v>
      </c>
      <c r="F1373" s="0" t="n">
        <v>5.152</v>
      </c>
      <c r="J1373" s="0" t="str">
        <f aca="false">IF(OR(MONTH(C1373)&lt;=3,MONTH(C1373)&gt;=10),"Oct-Mar","Apr-Sep")</f>
        <v>Oct-Mar</v>
      </c>
    </row>
    <row r="1374" customFormat="false" ht="12.75" hidden="false" customHeight="false" outlineLevel="0" collapsed="false">
      <c r="B1374" s="3" t="e">
        <f aca="false">WEEKNUM(C1374)&amp;"-"&amp;YEAR(C1374)</f>
        <v>#VALUE!</v>
      </c>
      <c r="C1374" s="4" t="n">
        <v>36805</v>
      </c>
      <c r="D1374" s="1" t="n">
        <f aca="false">E1374/100*42/5.825-F1374</f>
        <v>1.69325321888412</v>
      </c>
      <c r="E1374" s="0" t="n">
        <v>92.94</v>
      </c>
      <c r="F1374" s="0" t="n">
        <v>5.008</v>
      </c>
      <c r="J1374" s="0" t="str">
        <f aca="false">IF(OR(MONTH(C1374)&lt;=3,MONTH(C1374)&gt;=10),"Oct-Mar","Apr-Sep")</f>
        <v>Oct-Mar</v>
      </c>
    </row>
    <row r="1375" customFormat="false" ht="12.75" hidden="false" customHeight="false" outlineLevel="0" collapsed="false">
      <c r="B1375" s="3" t="e">
        <f aca="false">WEEKNUM(C1375)&amp;"-"&amp;YEAR(C1375)</f>
        <v>#VALUE!</v>
      </c>
      <c r="C1375" s="4" t="n">
        <v>36808</v>
      </c>
      <c r="D1375" s="1" t="n">
        <f aca="false">E1375/100*42/5.825-F1375</f>
        <v>1.73511587982833</v>
      </c>
      <c r="E1375" s="0" t="n">
        <v>95.49</v>
      </c>
      <c r="F1375" s="0" t="n">
        <v>5.15</v>
      </c>
      <c r="J1375" s="0" t="str">
        <f aca="false">IF(OR(MONTH(C1375)&lt;=3,MONTH(C1375)&gt;=10),"Oct-Mar","Apr-Sep")</f>
        <v>Oct-Mar</v>
      </c>
    </row>
    <row r="1376" customFormat="false" ht="12.75" hidden="false" customHeight="false" outlineLevel="0" collapsed="false">
      <c r="B1376" s="3" t="e">
        <f aca="false">WEEKNUM(C1376)&amp;"-"&amp;YEAR(C1376)</f>
        <v>#VALUE!</v>
      </c>
      <c r="C1376" s="4" t="n">
        <v>36809</v>
      </c>
      <c r="D1376" s="1" t="n">
        <f aca="false">E1376/100*42/5.825-F1376</f>
        <v>2.05539055793991</v>
      </c>
      <c r="E1376" s="0" t="n">
        <v>99.71</v>
      </c>
      <c r="F1376" s="0" t="n">
        <v>5.134</v>
      </c>
      <c r="J1376" s="0" t="str">
        <f aca="false">IF(OR(MONTH(C1376)&lt;=3,MONTH(C1376)&gt;=10),"Oct-Mar","Apr-Sep")</f>
        <v>Oct-Mar</v>
      </c>
    </row>
    <row r="1377" customFormat="false" ht="12.75" hidden="false" customHeight="false" outlineLevel="0" collapsed="false">
      <c r="B1377" s="3" t="e">
        <f aca="false">WEEKNUM(C1377)&amp;"-"&amp;YEAR(C1377)</f>
        <v>#VALUE!</v>
      </c>
      <c r="C1377" s="4" t="n">
        <v>36810</v>
      </c>
      <c r="D1377" s="1" t="n">
        <f aca="false">E1377/100*42/5.825-F1377</f>
        <v>1.83064377682403</v>
      </c>
      <c r="E1377" s="0" t="n">
        <v>101.78</v>
      </c>
      <c r="F1377" s="0" t="n">
        <v>5.508</v>
      </c>
      <c r="J1377" s="0" t="str">
        <f aca="false">IF(OR(MONTH(C1377)&lt;=3,MONTH(C1377)&gt;=10),"Oct-Mar","Apr-Sep")</f>
        <v>Oct-Mar</v>
      </c>
    </row>
    <row r="1378" customFormat="false" ht="12.75" hidden="false" customHeight="false" outlineLevel="0" collapsed="false">
      <c r="B1378" s="3" t="e">
        <f aca="false">WEEKNUM(C1378)&amp;"-"&amp;YEAR(C1378)</f>
        <v>#VALUE!</v>
      </c>
      <c r="C1378" s="4" t="n">
        <v>36811</v>
      </c>
      <c r="D1378" s="1" t="n">
        <f aca="false">E1378/100*42/5.825-F1378</f>
        <v>2.13765665236052</v>
      </c>
      <c r="E1378" s="0" t="n">
        <v>107.73</v>
      </c>
      <c r="F1378" s="0" t="n">
        <v>5.63</v>
      </c>
      <c r="J1378" s="0" t="str">
        <f aca="false">IF(OR(MONTH(C1378)&lt;=3,MONTH(C1378)&gt;=10),"Oct-Mar","Apr-Sep")</f>
        <v>Oct-Mar</v>
      </c>
    </row>
    <row r="1379" customFormat="false" ht="12.75" hidden="false" customHeight="false" outlineLevel="0" collapsed="false">
      <c r="B1379" s="3" t="e">
        <f aca="false">WEEKNUM(C1379)&amp;"-"&amp;YEAR(C1379)</f>
        <v>#VALUE!</v>
      </c>
      <c r="C1379" s="4" t="n">
        <v>36812</v>
      </c>
      <c r="D1379" s="1" t="n">
        <f aca="false">E1379/100*42/5.825-F1379</f>
        <v>1.78938626609442</v>
      </c>
      <c r="E1379" s="0" t="n">
        <v>101.61</v>
      </c>
      <c r="F1379" s="0" t="n">
        <v>5.537</v>
      </c>
      <c r="J1379" s="0" t="str">
        <f aca="false">IF(OR(MONTH(C1379)&lt;=3,MONTH(C1379)&gt;=10),"Oct-Mar","Apr-Sep")</f>
        <v>Oct-Mar</v>
      </c>
    </row>
    <row r="1380" customFormat="false" ht="12.75" hidden="false" customHeight="false" outlineLevel="0" collapsed="false">
      <c r="B1380" s="3" t="e">
        <f aca="false">WEEKNUM(C1380)&amp;"-"&amp;YEAR(C1380)</f>
        <v>#VALUE!</v>
      </c>
      <c r="C1380" s="4" t="n">
        <v>36815</v>
      </c>
      <c r="D1380" s="1" t="n">
        <f aca="false">E1380/100*42/5.825-F1380</f>
        <v>1.64657510729614</v>
      </c>
      <c r="E1380" s="0" t="n">
        <v>97.23</v>
      </c>
      <c r="F1380" s="0" t="n">
        <v>5.364</v>
      </c>
      <c r="J1380" s="0" t="str">
        <f aca="false">IF(OR(MONTH(C1380)&lt;=3,MONTH(C1380)&gt;=10),"Oct-Mar","Apr-Sep")</f>
        <v>Oct-Mar</v>
      </c>
    </row>
    <row r="1381" customFormat="false" ht="12.75" hidden="false" customHeight="false" outlineLevel="0" collapsed="false">
      <c r="B1381" s="3" t="e">
        <f aca="false">WEEKNUM(C1381)&amp;"-"&amp;YEAR(C1381)</f>
        <v>#VALUE!</v>
      </c>
      <c r="C1381" s="4" t="n">
        <v>36816</v>
      </c>
      <c r="D1381" s="1" t="n">
        <f aca="false">E1381/100*42/5.825-F1381</f>
        <v>1.484330472103</v>
      </c>
      <c r="E1381" s="0" t="n">
        <v>96.02</v>
      </c>
      <c r="F1381" s="0" t="n">
        <v>5.439</v>
      </c>
      <c r="J1381" s="0" t="str">
        <f aca="false">IF(OR(MONTH(C1381)&lt;=3,MONTH(C1381)&gt;=10),"Oct-Mar","Apr-Sep")</f>
        <v>Oct-Mar</v>
      </c>
    </row>
    <row r="1382" customFormat="false" ht="12.75" hidden="false" customHeight="false" outlineLevel="0" collapsed="false">
      <c r="B1382" s="3" t="e">
        <f aca="false">WEEKNUM(C1382)&amp;"-"&amp;YEAR(C1382)</f>
        <v>#VALUE!</v>
      </c>
      <c r="C1382" s="4" t="n">
        <v>36817</v>
      </c>
      <c r="D1382" s="1" t="n">
        <f aca="false">E1382/100*42/5.825-F1382</f>
        <v>1.73642918454936</v>
      </c>
      <c r="E1382" s="0" t="n">
        <v>96.59</v>
      </c>
      <c r="F1382" s="0" t="n">
        <v>5.228</v>
      </c>
      <c r="J1382" s="0" t="str">
        <f aca="false">IF(OR(MONTH(C1382)&lt;=3,MONTH(C1382)&gt;=10),"Oct-Mar","Apr-Sep")</f>
        <v>Oct-Mar</v>
      </c>
    </row>
    <row r="1383" customFormat="false" ht="12.75" hidden="false" customHeight="false" outlineLevel="0" collapsed="false">
      <c r="B1383" s="3" t="e">
        <f aca="false">WEEKNUM(C1383)&amp;"-"&amp;YEAR(C1383)</f>
        <v>#VALUE!</v>
      </c>
      <c r="C1383" s="4" t="n">
        <v>36818</v>
      </c>
      <c r="D1383" s="1" t="n">
        <f aca="false">E1383/100*42/5.825-F1383</f>
        <v>1.91176394849786</v>
      </c>
      <c r="E1383" s="0" t="n">
        <v>95.18</v>
      </c>
      <c r="F1383" s="0" t="n">
        <v>4.951</v>
      </c>
      <c r="J1383" s="0" t="str">
        <f aca="false">IF(OR(MONTH(C1383)&lt;=3,MONTH(C1383)&gt;=10),"Oct-Mar","Apr-Sep")</f>
        <v>Oct-Mar</v>
      </c>
    </row>
    <row r="1384" customFormat="false" ht="12.75" hidden="false" customHeight="false" outlineLevel="0" collapsed="false">
      <c r="B1384" s="3" t="e">
        <f aca="false">WEEKNUM(C1384)&amp;"-"&amp;YEAR(C1384)</f>
        <v>#VALUE!</v>
      </c>
      <c r="C1384" s="4" t="n">
        <v>36819</v>
      </c>
      <c r="D1384" s="1" t="n">
        <f aca="false">E1384/100*42/5.825-F1384</f>
        <v>2.06492274678112</v>
      </c>
      <c r="E1384" s="0" t="n">
        <v>97.11</v>
      </c>
      <c r="F1384" s="0" t="n">
        <v>4.937</v>
      </c>
      <c r="J1384" s="0" t="str">
        <f aca="false">IF(OR(MONTH(C1384)&lt;=3,MONTH(C1384)&gt;=10),"Oct-Mar","Apr-Sep")</f>
        <v>Oct-Mar</v>
      </c>
    </row>
    <row r="1385" customFormat="false" ht="12.75" hidden="false" customHeight="false" outlineLevel="0" collapsed="false">
      <c r="B1385" s="3" t="e">
        <f aca="false">WEEKNUM(C1385)&amp;"-"&amp;YEAR(C1385)</f>
        <v>#VALUE!</v>
      </c>
      <c r="C1385" s="4" t="n">
        <v>36822</v>
      </c>
      <c r="D1385" s="1" t="n">
        <f aca="false">E1385/100*42/5.825-F1385</f>
        <v>2.13109012875537</v>
      </c>
      <c r="E1385" s="0" t="n">
        <v>99.9</v>
      </c>
      <c r="F1385" s="0" t="n">
        <v>5.072</v>
      </c>
      <c r="J1385" s="0" t="str">
        <f aca="false">IF(OR(MONTH(C1385)&lt;=3,MONTH(C1385)&gt;=10),"Oct-Mar","Apr-Sep")</f>
        <v>Oct-Mar</v>
      </c>
    </row>
    <row r="1386" customFormat="false" ht="12.75" hidden="false" customHeight="false" outlineLevel="0" collapsed="false">
      <c r="B1386" s="3" t="e">
        <f aca="false">WEEKNUM(C1386)&amp;"-"&amp;YEAR(C1386)</f>
        <v>#VALUE!</v>
      </c>
      <c r="C1386" s="4" t="n">
        <v>36823</v>
      </c>
      <c r="D1386" s="1" t="n">
        <f aca="false">E1386/100*42/5.825-F1386</f>
        <v>2.34992274678112</v>
      </c>
      <c r="E1386" s="0" t="n">
        <v>99.44</v>
      </c>
      <c r="F1386" s="0" t="n">
        <v>4.82</v>
      </c>
      <c r="J1386" s="0" t="str">
        <f aca="false">IF(OR(MONTH(C1386)&lt;=3,MONTH(C1386)&gt;=10),"Oct-Mar","Apr-Sep")</f>
        <v>Oct-Mar</v>
      </c>
    </row>
    <row r="1387" customFormat="false" ht="12.75" hidden="false" customHeight="false" outlineLevel="0" collapsed="false">
      <c r="B1387" s="3" t="e">
        <f aca="false">WEEKNUM(C1387)&amp;"-"&amp;YEAR(C1387)</f>
        <v>#VALUE!</v>
      </c>
      <c r="C1387" s="4" t="n">
        <v>36824</v>
      </c>
      <c r="D1387" s="1" t="n">
        <f aca="false">E1387/100*42/5.825-F1387</f>
        <v>2.38690557939914</v>
      </c>
      <c r="E1387" s="0" t="n">
        <v>97.72</v>
      </c>
      <c r="F1387" s="0" t="n">
        <v>4.659</v>
      </c>
      <c r="J1387" s="0" t="str">
        <f aca="false">IF(OR(MONTH(C1387)&lt;=3,MONTH(C1387)&gt;=10),"Oct-Mar","Apr-Sep")</f>
        <v>Oct-Mar</v>
      </c>
    </row>
    <row r="1388" customFormat="false" ht="12.75" hidden="false" customHeight="false" outlineLevel="0" collapsed="false">
      <c r="B1388" s="3" t="e">
        <f aca="false">WEEKNUM(C1388)&amp;"-"&amp;YEAR(C1388)</f>
        <v>#VALUE!</v>
      </c>
      <c r="C1388" s="4" t="n">
        <v>36825</v>
      </c>
      <c r="D1388" s="1" t="n">
        <f aca="false">E1388/100*42/5.825-F1388</f>
        <v>2.45545064377682</v>
      </c>
      <c r="E1388" s="0" t="n">
        <v>98.74</v>
      </c>
      <c r="F1388" s="0" t="n">
        <v>4.664</v>
      </c>
      <c r="J1388" s="0" t="str">
        <f aca="false">IF(OR(MONTH(C1388)&lt;=3,MONTH(C1388)&gt;=10),"Oct-Mar","Apr-Sep")</f>
        <v>Oct-Mar</v>
      </c>
    </row>
    <row r="1389" customFormat="false" ht="12.75" hidden="false" customHeight="false" outlineLevel="0" collapsed="false">
      <c r="B1389" s="3" t="e">
        <f aca="false">WEEKNUM(C1389)&amp;"-"&amp;YEAR(C1389)</f>
        <v>#VALUE!</v>
      </c>
      <c r="C1389" s="4" t="n">
        <v>36826</v>
      </c>
      <c r="D1389" s="1" t="n">
        <f aca="false">E1389/100*42/5.825-F1389</f>
        <v>2.48327467811159</v>
      </c>
      <c r="E1389" s="0" t="n">
        <v>97.42</v>
      </c>
      <c r="F1389" s="0" t="n">
        <v>4.541</v>
      </c>
      <c r="J1389" s="0" t="str">
        <f aca="false">IF(OR(MONTH(C1389)&lt;=3,MONTH(C1389)&gt;=10),"Oct-Mar","Apr-Sep")</f>
        <v>Oct-Mar</v>
      </c>
    </row>
    <row r="1390" customFormat="false" ht="12.75" hidden="false" customHeight="false" outlineLevel="0" collapsed="false">
      <c r="B1390" s="3" t="e">
        <f aca="false">WEEKNUM(C1390)&amp;"-"&amp;YEAR(C1390)</f>
        <v>#VALUE!</v>
      </c>
      <c r="C1390" s="4" t="n">
        <v>36829</v>
      </c>
      <c r="D1390" s="1" t="n">
        <f aca="false">E1390/100*42/5.825-F1390</f>
        <v>2.46068240343348</v>
      </c>
      <c r="E1390" s="0" t="n">
        <v>96.33</v>
      </c>
      <c r="F1390" s="0" t="n">
        <v>4.485</v>
      </c>
      <c r="J1390" s="0" t="str">
        <f aca="false">IF(OR(MONTH(C1390)&lt;=3,MONTH(C1390)&gt;=10),"Oct-Mar","Apr-Sep")</f>
        <v>Oct-Mar</v>
      </c>
    </row>
    <row r="1391" customFormat="false" ht="12.75" hidden="false" customHeight="false" outlineLevel="0" collapsed="false">
      <c r="B1391" s="3" t="e">
        <f aca="false">WEEKNUM(C1391)&amp;"-"&amp;YEAR(C1391)</f>
        <v>#VALUE!</v>
      </c>
      <c r="C1391" s="4" t="n">
        <v>36830</v>
      </c>
      <c r="D1391" s="1" t="n">
        <f aca="false">E1391/100*42/5.825-F1391</f>
        <v>2.29489270386266</v>
      </c>
      <c r="E1391" s="0" t="n">
        <v>94.1</v>
      </c>
      <c r="F1391" s="0" t="n">
        <v>4.49</v>
      </c>
      <c r="J1391" s="0" t="str">
        <f aca="false">IF(OR(MONTH(C1391)&lt;=3,MONTH(C1391)&gt;=10),"Oct-Mar","Apr-Sep")</f>
        <v>Oct-Mar</v>
      </c>
    </row>
    <row r="1392" customFormat="false" ht="12.75" hidden="false" customHeight="false" outlineLevel="0" collapsed="false">
      <c r="B1392" s="3" t="e">
        <f aca="false">WEEKNUM(C1392)&amp;"-"&amp;YEAR(C1392)</f>
        <v>#VALUE!</v>
      </c>
      <c r="C1392" s="4" t="n">
        <v>36831</v>
      </c>
      <c r="D1392" s="1" t="n">
        <f aca="false">E1392/100*42/5.825-F1392</f>
        <v>2.09817167381974</v>
      </c>
      <c r="E1392" s="0" t="n">
        <v>94.09</v>
      </c>
      <c r="F1392" s="0" t="n">
        <v>4.686</v>
      </c>
      <c r="J1392" s="0" t="str">
        <f aca="false">IF(OR(MONTH(C1392)&lt;=3,MONTH(C1392)&gt;=10),"Oct-Mar","Apr-Sep")</f>
        <v>Oct-Mar</v>
      </c>
    </row>
    <row r="1393" customFormat="false" ht="12.75" hidden="false" customHeight="false" outlineLevel="0" collapsed="false">
      <c r="B1393" s="3" t="e">
        <f aca="false">WEEKNUM(C1393)&amp;"-"&amp;YEAR(C1393)</f>
        <v>#VALUE!</v>
      </c>
      <c r="C1393" s="4" t="n">
        <v>36832</v>
      </c>
      <c r="D1393" s="1" t="n">
        <f aca="false">E1393/100*42/5.825-F1393</f>
        <v>1.95855793991416</v>
      </c>
      <c r="E1393" s="0" t="n">
        <v>93.18</v>
      </c>
      <c r="F1393" s="0" t="n">
        <v>4.76</v>
      </c>
      <c r="J1393" s="0" t="str">
        <f aca="false">IF(OR(MONTH(C1393)&lt;=3,MONTH(C1393)&gt;=10),"Oct-Mar","Apr-Sep")</f>
        <v>Oct-Mar</v>
      </c>
    </row>
    <row r="1394" customFormat="false" ht="12.75" hidden="false" customHeight="false" outlineLevel="0" collapsed="false">
      <c r="B1394" s="3" t="e">
        <f aca="false">WEEKNUM(C1394)&amp;"-"&amp;YEAR(C1394)</f>
        <v>#VALUE!</v>
      </c>
      <c r="C1394" s="4" t="n">
        <v>36833</v>
      </c>
      <c r="D1394" s="1" t="n">
        <f aca="false">E1394/100*42/5.825-F1394</f>
        <v>1.7147339055794</v>
      </c>
      <c r="E1394" s="0" t="n">
        <v>92.17</v>
      </c>
      <c r="F1394" s="0" t="n">
        <v>4.931</v>
      </c>
      <c r="J1394" s="0" t="str">
        <f aca="false">IF(OR(MONTH(C1394)&lt;=3,MONTH(C1394)&gt;=10),"Oct-Mar","Apr-Sep")</f>
        <v>Oct-Mar</v>
      </c>
    </row>
    <row r="1395" customFormat="false" ht="12.75" hidden="false" customHeight="false" outlineLevel="0" collapsed="false">
      <c r="B1395" s="3" t="e">
        <f aca="false">WEEKNUM(C1395)&amp;"-"&amp;YEAR(C1395)</f>
        <v>#VALUE!</v>
      </c>
      <c r="C1395" s="4" t="n">
        <v>36836</v>
      </c>
      <c r="D1395" s="1" t="n">
        <f aca="false">E1395/100*42/5.825-F1395</f>
        <v>1.76212446351931</v>
      </c>
      <c r="E1395" s="0" t="n">
        <v>91.69</v>
      </c>
      <c r="F1395" s="0" t="n">
        <v>4.849</v>
      </c>
      <c r="J1395" s="0" t="str">
        <f aca="false">IF(OR(MONTH(C1395)&lt;=3,MONTH(C1395)&gt;=10),"Oct-Mar","Apr-Sep")</f>
        <v>Oct-Mar</v>
      </c>
    </row>
    <row r="1396" customFormat="false" ht="12.75" hidden="false" customHeight="false" outlineLevel="0" collapsed="false">
      <c r="B1396" s="3" t="e">
        <f aca="false">WEEKNUM(C1396)&amp;"-"&amp;YEAR(C1396)</f>
        <v>#VALUE!</v>
      </c>
      <c r="C1396" s="4" t="n">
        <v>36837</v>
      </c>
      <c r="D1396" s="1" t="n">
        <f aca="false">E1396/100*42/5.825-F1396</f>
        <v>1.76373819742489</v>
      </c>
      <c r="E1396" s="0" t="n">
        <v>94.93</v>
      </c>
      <c r="F1396" s="0" t="n">
        <v>5.081</v>
      </c>
      <c r="J1396" s="0" t="str">
        <f aca="false">IF(OR(MONTH(C1396)&lt;=3,MONTH(C1396)&gt;=10),"Oct-Mar","Apr-Sep")</f>
        <v>Oct-Mar</v>
      </c>
    </row>
    <row r="1397" customFormat="false" ht="12.75" hidden="false" customHeight="false" outlineLevel="0" collapsed="false">
      <c r="B1397" s="3" t="e">
        <f aca="false">WEEKNUM(C1397)&amp;"-"&amp;YEAR(C1397)</f>
        <v>#VALUE!</v>
      </c>
      <c r="C1397" s="4" t="n">
        <v>36838</v>
      </c>
      <c r="D1397" s="1" t="n">
        <f aca="false">E1397/100*42/5.825-F1397</f>
        <v>1.57884120171674</v>
      </c>
      <c r="E1397" s="0" t="n">
        <v>95.93</v>
      </c>
      <c r="F1397" s="0" t="n">
        <v>5.338</v>
      </c>
      <c r="J1397" s="0" t="str">
        <f aca="false">IF(OR(MONTH(C1397)&lt;=3,MONTH(C1397)&gt;=10),"Oct-Mar","Apr-Sep")</f>
        <v>Oct-Mar</v>
      </c>
    </row>
    <row r="1398" customFormat="false" ht="12.75" hidden="false" customHeight="false" outlineLevel="0" collapsed="false">
      <c r="B1398" s="3" t="e">
        <f aca="false">WEEKNUM(C1398)&amp;"-"&amp;YEAR(C1398)</f>
        <v>#VALUE!</v>
      </c>
      <c r="C1398" s="4" t="n">
        <v>36839</v>
      </c>
      <c r="D1398" s="1" t="n">
        <f aca="false">E1398/100*42/5.825-F1398</f>
        <v>1.87994420600858</v>
      </c>
      <c r="E1398" s="0" t="n">
        <v>101.59</v>
      </c>
      <c r="F1398" s="0" t="n">
        <v>5.445</v>
      </c>
      <c r="J1398" s="0" t="str">
        <f aca="false">IF(OR(MONTH(C1398)&lt;=3,MONTH(C1398)&gt;=10),"Oct-Mar","Apr-Sep")</f>
        <v>Oct-Mar</v>
      </c>
    </row>
    <row r="1399" customFormat="false" ht="12.75" hidden="false" customHeight="false" outlineLevel="0" collapsed="false">
      <c r="B1399" s="3" t="e">
        <f aca="false">WEEKNUM(C1399)&amp;"-"&amp;YEAR(C1399)</f>
        <v>#VALUE!</v>
      </c>
      <c r="C1399" s="4" t="n">
        <v>36840</v>
      </c>
      <c r="D1399" s="1" t="n">
        <f aca="false">E1399/100*42/5.825-F1399</f>
        <v>1.80837768240343</v>
      </c>
      <c r="E1399" s="0" t="n">
        <v>100.75</v>
      </c>
      <c r="F1399" s="0" t="n">
        <v>5.456</v>
      </c>
      <c r="J1399" s="0" t="str">
        <f aca="false">IF(OR(MONTH(C1399)&lt;=3,MONTH(C1399)&gt;=10),"Oct-Mar","Apr-Sep")</f>
        <v>Oct-Mar</v>
      </c>
    </row>
    <row r="1400" customFormat="false" ht="12.75" hidden="false" customHeight="false" outlineLevel="0" collapsed="false">
      <c r="B1400" s="3" t="e">
        <f aca="false">WEEKNUM(C1400)&amp;"-"&amp;YEAR(C1400)</f>
        <v>#VALUE!</v>
      </c>
      <c r="C1400" s="4" t="n">
        <v>36843</v>
      </c>
      <c r="D1400" s="1" t="n">
        <f aca="false">E1400/100*42/5.825-F1400</f>
        <v>1.62982832618026</v>
      </c>
      <c r="E1400" s="0" t="n">
        <v>101.63</v>
      </c>
      <c r="F1400" s="0" t="n">
        <v>5.698</v>
      </c>
      <c r="J1400" s="0" t="str">
        <f aca="false">IF(OR(MONTH(C1400)&lt;=3,MONTH(C1400)&gt;=10),"Oct-Mar","Apr-Sep")</f>
        <v>Oct-Mar</v>
      </c>
    </row>
    <row r="1401" customFormat="false" ht="12.75" hidden="false" customHeight="false" outlineLevel="0" collapsed="false">
      <c r="B1401" s="3" t="e">
        <f aca="false">WEEKNUM(C1401)&amp;"-"&amp;YEAR(C1401)</f>
        <v>#VALUE!</v>
      </c>
      <c r="C1401" s="4" t="n">
        <v>36844</v>
      </c>
      <c r="D1401" s="1" t="n">
        <f aca="false">E1401/100*42/5.825-F1401</f>
        <v>1.58437768240343</v>
      </c>
      <c r="E1401" s="0" t="n">
        <v>105.41</v>
      </c>
      <c r="F1401" s="0" t="n">
        <v>6.016</v>
      </c>
      <c r="J1401" s="0" t="str">
        <f aca="false">IF(OR(MONTH(C1401)&lt;=3,MONTH(C1401)&gt;=10),"Oct-Mar","Apr-Sep")</f>
        <v>Oct-Mar</v>
      </c>
    </row>
    <row r="1402" customFormat="false" ht="12.75" hidden="false" customHeight="false" outlineLevel="0" collapsed="false">
      <c r="B1402" s="3" t="e">
        <f aca="false">WEEKNUM(C1402)&amp;"-"&amp;YEAR(C1402)</f>
        <v>#VALUE!</v>
      </c>
      <c r="C1402" s="4" t="n">
        <v>36845</v>
      </c>
      <c r="D1402" s="1" t="n">
        <f aca="false">E1402/100*42/5.825-F1402</f>
        <v>1.50121459227468</v>
      </c>
      <c r="E1402" s="0" t="n">
        <v>107.71</v>
      </c>
      <c r="F1402" s="0" t="n">
        <v>6.265</v>
      </c>
      <c r="J1402" s="0" t="str">
        <f aca="false">IF(OR(MONTH(C1402)&lt;=3,MONTH(C1402)&gt;=10),"Oct-Mar","Apr-Sep")</f>
        <v>Oct-Mar</v>
      </c>
    </row>
    <row r="1403" customFormat="false" ht="12.75" hidden="false" customHeight="false" outlineLevel="0" collapsed="false">
      <c r="B1403" s="3" t="e">
        <f aca="false">WEEKNUM(C1403)&amp;"-"&amp;YEAR(C1403)</f>
        <v>#VALUE!</v>
      </c>
      <c r="C1403" s="4" t="n">
        <v>36846</v>
      </c>
      <c r="D1403" s="1" t="n">
        <f aca="false">E1403/100*42/5.825-F1403</f>
        <v>1.80165665236051</v>
      </c>
      <c r="E1403" s="0" t="n">
        <v>105.4</v>
      </c>
      <c r="F1403" s="0" t="n">
        <v>5.798</v>
      </c>
      <c r="J1403" s="0" t="str">
        <f aca="false">IF(OR(MONTH(C1403)&lt;=3,MONTH(C1403)&gt;=10),"Oct-Mar","Apr-Sep")</f>
        <v>Oct-Mar</v>
      </c>
    </row>
    <row r="1404" customFormat="false" ht="12.75" hidden="false" customHeight="false" outlineLevel="0" collapsed="false">
      <c r="B1404" s="3" t="e">
        <f aca="false">WEEKNUM(C1404)&amp;"-"&amp;YEAR(C1404)</f>
        <v>#VALUE!</v>
      </c>
      <c r="C1404" s="4" t="n">
        <v>36847</v>
      </c>
      <c r="D1404" s="1" t="n">
        <f aca="false">E1404/100*42/5.825-F1404</f>
        <v>1.67847210300429</v>
      </c>
      <c r="E1404" s="0" t="n">
        <v>107.88</v>
      </c>
      <c r="F1404" s="0" t="n">
        <v>6.1</v>
      </c>
      <c r="J1404" s="0" t="str">
        <f aca="false">IF(OR(MONTH(C1404)&lt;=3,MONTH(C1404)&gt;=10),"Oct-Mar","Apr-Sep")</f>
        <v>Oct-Mar</v>
      </c>
    </row>
    <row r="1405" customFormat="false" ht="12.75" hidden="false" customHeight="false" outlineLevel="0" collapsed="false">
      <c r="B1405" s="3" t="e">
        <f aca="false">WEEKNUM(C1405)&amp;"-"&amp;YEAR(C1405)</f>
        <v>#VALUE!</v>
      </c>
      <c r="C1405" s="4" t="n">
        <v>36850</v>
      </c>
      <c r="D1405" s="1" t="n">
        <f aca="false">E1405/100*42/5.825-F1405</f>
        <v>1.6549313304721</v>
      </c>
      <c r="E1405" s="0" t="n">
        <v>109.62</v>
      </c>
      <c r="F1405" s="0" t="n">
        <v>6.249</v>
      </c>
      <c r="J1405" s="0" t="str">
        <f aca="false">IF(OR(MONTH(C1405)&lt;=3,MONTH(C1405)&gt;=10),"Oct-Mar","Apr-Sep")</f>
        <v>Oct-Mar</v>
      </c>
    </row>
    <row r="1406" customFormat="false" ht="12.75" hidden="false" customHeight="false" outlineLevel="0" collapsed="false">
      <c r="B1406" s="3" t="e">
        <f aca="false">WEEKNUM(C1406)&amp;"-"&amp;YEAR(C1406)</f>
        <v>#VALUE!</v>
      </c>
      <c r="C1406" s="4" t="n">
        <v>36851</v>
      </c>
      <c r="D1406" s="1" t="n">
        <f aca="false">E1406/100*42/5.825-F1406</f>
        <v>1.48078969957082</v>
      </c>
      <c r="E1406" s="0" t="n">
        <v>109.41</v>
      </c>
      <c r="F1406" s="0" t="n">
        <v>6.408</v>
      </c>
      <c r="J1406" s="0" t="str">
        <f aca="false">IF(OR(MONTH(C1406)&lt;=3,MONTH(C1406)&gt;=10),"Oct-Mar","Apr-Sep")</f>
        <v>Oct-Mar</v>
      </c>
    </row>
    <row r="1407" customFormat="false" ht="12.75" hidden="false" customHeight="false" outlineLevel="0" collapsed="false">
      <c r="B1407" s="3" t="e">
        <f aca="false">WEEKNUM(C1407)&amp;"-"&amp;YEAR(C1407)</f>
        <v>#VALUE!</v>
      </c>
      <c r="C1407" s="4" t="n">
        <v>36852</v>
      </c>
      <c r="D1407" s="1" t="n">
        <f aca="false">E1407/100*42/5.825-F1407</f>
        <v>1.31395278969957</v>
      </c>
      <c r="E1407" s="0" t="n">
        <v>109.44</v>
      </c>
      <c r="F1407" s="0" t="n">
        <v>6.577</v>
      </c>
      <c r="J1407" s="0" t="str">
        <f aca="false">IF(OR(MONTH(C1407)&lt;=3,MONTH(C1407)&gt;=10),"Oct-Mar","Apr-Sep")</f>
        <v>Oct-Mar</v>
      </c>
    </row>
    <row r="1408" customFormat="false" ht="12.75" hidden="false" customHeight="false" outlineLevel="0" collapsed="false">
      <c r="B1408" s="3" t="e">
        <f aca="false">WEEKNUM(C1408)&amp;"-"&amp;YEAR(C1408)</f>
        <v>#VALUE!</v>
      </c>
      <c r="C1408" s="4" t="n">
        <v>36857</v>
      </c>
      <c r="D1408" s="1" t="n">
        <f aca="false">E1408/100*42/5.825-F1408</f>
        <v>1.45661802575107</v>
      </c>
      <c r="E1408" s="0" t="n">
        <v>108.52</v>
      </c>
      <c r="F1408" s="0" t="n">
        <v>6.368</v>
      </c>
      <c r="J1408" s="0" t="str">
        <f aca="false">IF(OR(MONTH(C1408)&lt;=3,MONTH(C1408)&gt;=10),"Oct-Mar","Apr-Sep")</f>
        <v>Oct-Mar</v>
      </c>
    </row>
    <row r="1409" customFormat="false" ht="12.75" hidden="false" customHeight="false" outlineLevel="0" collapsed="false">
      <c r="B1409" s="3" t="e">
        <f aca="false">WEEKNUM(C1409)&amp;"-"&amp;YEAR(C1409)</f>
        <v>#VALUE!</v>
      </c>
      <c r="C1409" s="4" t="n">
        <v>36858</v>
      </c>
      <c r="D1409" s="1" t="n">
        <f aca="false">E1409/100*42/5.825-F1409</f>
        <v>1.36518454935622</v>
      </c>
      <c r="E1409" s="0" t="n">
        <v>102.37</v>
      </c>
      <c r="F1409" s="0" t="n">
        <v>6.016</v>
      </c>
      <c r="J1409" s="0" t="str">
        <f aca="false">IF(OR(MONTH(C1409)&lt;=3,MONTH(C1409)&gt;=10),"Oct-Mar","Apr-Sep")</f>
        <v>Oct-Mar</v>
      </c>
    </row>
    <row r="1410" customFormat="false" ht="12.75" hidden="false" customHeight="false" outlineLevel="0" collapsed="false">
      <c r="B1410" s="3" t="e">
        <f aca="false">WEEKNUM(C1410)&amp;"-"&amp;YEAR(C1410)</f>
        <v>#VALUE!</v>
      </c>
      <c r="C1410" s="4" t="n">
        <v>36859</v>
      </c>
      <c r="D1410" s="1" t="n">
        <f aca="false">E1410/100*42/5.825-F1410</f>
        <v>1.25858798283262</v>
      </c>
      <c r="E1410" s="0" t="n">
        <v>103.18</v>
      </c>
      <c r="F1410" s="0" t="n">
        <v>6.181</v>
      </c>
      <c r="J1410" s="0" t="str">
        <f aca="false">IF(OR(MONTH(C1410)&lt;=3,MONTH(C1410)&gt;=10),"Oct-Mar","Apr-Sep")</f>
        <v>Oct-Mar</v>
      </c>
    </row>
    <row r="1411" customFormat="false" ht="12.75" hidden="false" customHeight="false" outlineLevel="0" collapsed="false">
      <c r="B1411" s="3" t="e">
        <f aca="false">WEEKNUM(C1411)&amp;"-"&amp;YEAR(C1411)</f>
        <v>#VALUE!</v>
      </c>
      <c r="C1411" s="4" t="n">
        <v>36860</v>
      </c>
      <c r="D1411" s="1" t="n">
        <f aca="false">E1411/100*42/5.825-F1411</f>
        <v>1.006330472103</v>
      </c>
      <c r="E1411" s="0" t="n">
        <v>105.34</v>
      </c>
      <c r="F1411" s="0" t="n">
        <v>6.589</v>
      </c>
      <c r="J1411" s="0" t="str">
        <f aca="false">IF(OR(MONTH(C1411)&lt;=3,MONTH(C1411)&gt;=10),"Oct-Mar","Apr-Sep")</f>
        <v>Oct-Mar</v>
      </c>
    </row>
    <row r="1412" customFormat="false" ht="12.75" hidden="false" customHeight="false" outlineLevel="0" collapsed="false">
      <c r="B1412" s="3" t="e">
        <f aca="false">WEEKNUM(C1412)&amp;"-"&amp;YEAR(C1412)</f>
        <v>#VALUE!</v>
      </c>
      <c r="C1412" s="4" t="n">
        <v>36861</v>
      </c>
      <c r="D1412" s="1" t="n">
        <f aca="false">E1412/100*42/5.825-F1412</f>
        <v>0.326759656652361</v>
      </c>
      <c r="E1412" s="0" t="n">
        <v>97.08</v>
      </c>
      <c r="F1412" s="0" t="n">
        <v>6.673</v>
      </c>
      <c r="J1412" s="0" t="str">
        <f aca="false">IF(OR(MONTH(C1412)&lt;=3,MONTH(C1412)&gt;=10),"Oct-Mar","Apr-Sep")</f>
        <v>Oct-Mar</v>
      </c>
    </row>
    <row r="1413" customFormat="false" ht="12.75" hidden="false" customHeight="false" outlineLevel="0" collapsed="false">
      <c r="B1413" s="3" t="e">
        <f aca="false">WEEKNUM(C1413)&amp;"-"&amp;YEAR(C1413)</f>
        <v>#VALUE!</v>
      </c>
      <c r="C1413" s="4" t="n">
        <v>36864</v>
      </c>
      <c r="D1413" s="1" t="n">
        <f aca="false">E1413/100*42/5.825-F1413</f>
        <v>-0.1621330472103</v>
      </c>
      <c r="E1413" s="0" t="n">
        <v>100.84</v>
      </c>
      <c r="F1413" s="0" t="n">
        <v>7.433</v>
      </c>
      <c r="J1413" s="0" t="str">
        <f aca="false">IF(OR(MONTH(C1413)&lt;=3,MONTH(C1413)&gt;=10),"Oct-Mar","Apr-Sep")</f>
        <v>Oct-Mar</v>
      </c>
    </row>
    <row r="1414" customFormat="false" ht="12.75" hidden="false" customHeight="false" outlineLevel="0" collapsed="false">
      <c r="B1414" s="3" t="e">
        <f aca="false">WEEKNUM(C1414)&amp;"-"&amp;YEAR(C1414)</f>
        <v>#VALUE!</v>
      </c>
      <c r="C1414" s="4" t="n">
        <v>36865</v>
      </c>
      <c r="D1414" s="1" t="n">
        <f aca="false">E1414/100*42/5.825-F1414</f>
        <v>-0.342420600858371</v>
      </c>
      <c r="E1414" s="0" t="n">
        <v>97.66</v>
      </c>
      <c r="F1414" s="0" t="n">
        <v>7.384</v>
      </c>
      <c r="J1414" s="0" t="str">
        <f aca="false">IF(OR(MONTH(C1414)&lt;=3,MONTH(C1414)&gt;=10),"Oct-Mar","Apr-Sep")</f>
        <v>Oct-Mar</v>
      </c>
    </row>
    <row r="1415" customFormat="false" ht="12.75" hidden="false" customHeight="false" outlineLevel="0" collapsed="false">
      <c r="B1415" s="3" t="e">
        <f aca="false">WEEKNUM(C1415)&amp;"-"&amp;YEAR(C1415)</f>
        <v>#VALUE!</v>
      </c>
      <c r="C1415" s="4" t="n">
        <v>36866</v>
      </c>
      <c r="D1415" s="1" t="n">
        <f aca="false">E1415/100*42/5.825-F1415</f>
        <v>-1.18961802575107</v>
      </c>
      <c r="E1415" s="0" t="n">
        <v>101.18</v>
      </c>
      <c r="F1415" s="0" t="n">
        <v>8.485</v>
      </c>
      <c r="J1415" s="0" t="str">
        <f aca="false">IF(OR(MONTH(C1415)&lt;=3,MONTH(C1415)&gt;=10),"Oct-Mar","Apr-Sep")</f>
        <v>Oct-Mar</v>
      </c>
    </row>
    <row r="1416" customFormat="false" ht="12.75" hidden="false" customHeight="false" outlineLevel="0" collapsed="false">
      <c r="B1416" s="3" t="e">
        <f aca="false">WEEKNUM(C1416)&amp;"-"&amp;YEAR(C1416)</f>
        <v>#VALUE!</v>
      </c>
      <c r="C1416" s="4" t="n">
        <v>36867</v>
      </c>
      <c r="D1416" s="1" t="n">
        <f aca="false">E1416/100*42/5.825-F1416</f>
        <v>-1.21389270386266</v>
      </c>
      <c r="E1416" s="0" t="n">
        <v>99.29</v>
      </c>
      <c r="F1416" s="0" t="n">
        <v>8.373</v>
      </c>
      <c r="J1416" s="0" t="str">
        <f aca="false">IF(OR(MONTH(C1416)&lt;=3,MONTH(C1416)&gt;=10),"Oct-Mar","Apr-Sep")</f>
        <v>Oct-Mar</v>
      </c>
    </row>
    <row r="1417" customFormat="false" ht="12.75" hidden="false" customHeight="false" outlineLevel="0" collapsed="false">
      <c r="B1417" s="3" t="e">
        <f aca="false">WEEKNUM(C1417)&amp;"-"&amp;YEAR(C1417)</f>
        <v>#VALUE!</v>
      </c>
      <c r="C1417" s="4" t="n">
        <v>36868</v>
      </c>
      <c r="D1417" s="1" t="n">
        <f aca="false">E1417/100*42/5.825-F1417</f>
        <v>-1.77603433476395</v>
      </c>
      <c r="E1417" s="0" t="n">
        <v>94.42</v>
      </c>
      <c r="F1417" s="0" t="n">
        <v>8.584</v>
      </c>
      <c r="J1417" s="0" t="str">
        <f aca="false">IF(OR(MONTH(C1417)&lt;=3,MONTH(C1417)&gt;=10),"Oct-Mar","Apr-Sep")</f>
        <v>Oct-Mar</v>
      </c>
    </row>
    <row r="1418" customFormat="false" ht="12.75" hidden="false" customHeight="false" outlineLevel="0" collapsed="false">
      <c r="B1418" s="3" t="e">
        <f aca="false">WEEKNUM(C1418)&amp;"-"&amp;YEAR(C1418)</f>
        <v>#VALUE!</v>
      </c>
      <c r="C1418" s="4" t="n">
        <v>36871</v>
      </c>
      <c r="D1418" s="1" t="n">
        <f aca="false">E1418/100*42/5.825-F1418</f>
        <v>-2.32743776824035</v>
      </c>
      <c r="E1418" s="0" t="n">
        <v>98.27</v>
      </c>
      <c r="F1418" s="0" t="n">
        <v>9.413</v>
      </c>
      <c r="J1418" s="0" t="str">
        <f aca="false">IF(OR(MONTH(C1418)&lt;=3,MONTH(C1418)&gt;=10),"Oct-Mar","Apr-Sep")</f>
        <v>Oct-Mar</v>
      </c>
    </row>
    <row r="1419" customFormat="false" ht="12.75" hidden="false" customHeight="false" outlineLevel="0" collapsed="false">
      <c r="B1419" s="3" t="e">
        <f aca="false">WEEKNUM(C1419)&amp;"-"&amp;YEAR(C1419)</f>
        <v>#VALUE!</v>
      </c>
      <c r="C1419" s="4" t="n">
        <v>36872</v>
      </c>
      <c r="D1419" s="1" t="n">
        <f aca="false">E1419/100*42/5.825-F1419</f>
        <v>-1.21445922746781</v>
      </c>
      <c r="E1419" s="0" t="n">
        <v>96.12</v>
      </c>
      <c r="F1419" s="0" t="n">
        <v>8.145</v>
      </c>
      <c r="J1419" s="0" t="str">
        <f aca="false">IF(OR(MONTH(C1419)&lt;=3,MONTH(C1419)&gt;=10),"Oct-Mar","Apr-Sep")</f>
        <v>Oct-Mar</v>
      </c>
    </row>
    <row r="1420" customFormat="false" ht="12.75" hidden="false" customHeight="false" outlineLevel="0" collapsed="false">
      <c r="B1420" s="3" t="e">
        <f aca="false">WEEKNUM(C1420)&amp;"-"&amp;YEAR(C1420)</f>
        <v>#VALUE!</v>
      </c>
      <c r="C1420" s="4" t="n">
        <v>36873</v>
      </c>
      <c r="D1420" s="1" t="n">
        <f aca="false">E1420/100*42/5.825-F1420</f>
        <v>-0.977789699570816</v>
      </c>
      <c r="E1420" s="0" t="n">
        <v>90.97</v>
      </c>
      <c r="F1420" s="0" t="n">
        <v>7.537</v>
      </c>
      <c r="J1420" s="0" t="str">
        <f aca="false">IF(OR(MONTH(C1420)&lt;=3,MONTH(C1420)&gt;=10),"Oct-Mar","Apr-Sep")</f>
        <v>Oct-Mar</v>
      </c>
    </row>
    <row r="1421" customFormat="false" ht="12.75" hidden="false" customHeight="false" outlineLevel="0" collapsed="false">
      <c r="B1421" s="3" t="e">
        <f aca="false">WEEKNUM(C1421)&amp;"-"&amp;YEAR(C1421)</f>
        <v>#VALUE!</v>
      </c>
      <c r="C1421" s="4" t="n">
        <v>36874</v>
      </c>
      <c r="D1421" s="1" t="n">
        <f aca="false">E1421/100*42/5.825-F1421</f>
        <v>-1.00376394849785</v>
      </c>
      <c r="E1421" s="0" t="n">
        <v>88.89</v>
      </c>
      <c r="F1421" s="0" t="n">
        <v>7.413</v>
      </c>
      <c r="J1421" s="0" t="str">
        <f aca="false">IF(OR(MONTH(C1421)&lt;=3,MONTH(C1421)&gt;=10),"Oct-Mar","Apr-Sep")</f>
        <v>Oct-Mar</v>
      </c>
    </row>
    <row r="1422" customFormat="false" ht="12.75" hidden="false" customHeight="false" outlineLevel="0" collapsed="false">
      <c r="B1422" s="3" t="e">
        <f aca="false">WEEKNUM(C1422)&amp;"-"&amp;YEAR(C1422)</f>
        <v>#VALUE!</v>
      </c>
      <c r="C1422" s="4" t="n">
        <v>36875</v>
      </c>
      <c r="D1422" s="1" t="n">
        <f aca="false">E1422/100*42/5.825-F1422</f>
        <v>-1.78703862660944</v>
      </c>
      <c r="E1422" s="0" t="n">
        <v>91.66</v>
      </c>
      <c r="F1422" s="0" t="n">
        <v>8.396</v>
      </c>
      <c r="J1422" s="0" t="str">
        <f aca="false">IF(OR(MONTH(C1422)&lt;=3,MONTH(C1422)&gt;=10),"Oct-Mar","Apr-Sep")</f>
        <v>Oct-Mar</v>
      </c>
    </row>
    <row r="1423" customFormat="false" ht="12.75" hidden="false" customHeight="false" outlineLevel="0" collapsed="false">
      <c r="B1423" s="3" t="e">
        <f aca="false">WEEKNUM(C1423)&amp;"-"&amp;YEAR(C1423)</f>
        <v>#VALUE!</v>
      </c>
      <c r="C1423" s="4" t="n">
        <v>36878</v>
      </c>
      <c r="D1423" s="1" t="n">
        <f aca="false">E1423/100*42/5.825-F1423</f>
        <v>-1.87838197424893</v>
      </c>
      <c r="E1423" s="0" t="n">
        <v>92.21</v>
      </c>
      <c r="F1423" s="0" t="n">
        <v>8.527</v>
      </c>
      <c r="J1423" s="0" t="str">
        <f aca="false">IF(OR(MONTH(C1423)&lt;=3,MONTH(C1423)&gt;=10),"Oct-Mar","Apr-Sep")</f>
        <v>Oct-Mar</v>
      </c>
    </row>
    <row r="1424" customFormat="false" ht="12.75" hidden="false" customHeight="false" outlineLevel="0" collapsed="false">
      <c r="B1424" s="3" t="e">
        <f aca="false">WEEKNUM(C1424)&amp;"-"&amp;YEAR(C1424)</f>
        <v>#VALUE!</v>
      </c>
      <c r="C1424" s="4" t="n">
        <v>36879</v>
      </c>
      <c r="D1424" s="1" t="n">
        <f aca="false">E1424/100*42/5.825-F1424</f>
        <v>-2.49736480686695</v>
      </c>
      <c r="E1424" s="0" t="n">
        <v>91.6</v>
      </c>
      <c r="F1424" s="0" t="n">
        <v>9.102</v>
      </c>
      <c r="J1424" s="0" t="str">
        <f aca="false">IF(OR(MONTH(C1424)&lt;=3,MONTH(C1424)&gt;=10),"Oct-Mar","Apr-Sep")</f>
        <v>Oct-Mar</v>
      </c>
    </row>
    <row r="1425" customFormat="false" ht="12.75" hidden="false" customHeight="false" outlineLevel="0" collapsed="false">
      <c r="B1425" s="3" t="e">
        <f aca="false">WEEKNUM(C1425)&amp;"-"&amp;YEAR(C1425)</f>
        <v>#VALUE!</v>
      </c>
      <c r="C1425" s="4" t="n">
        <v>36880</v>
      </c>
      <c r="D1425" s="1" t="n">
        <f aca="false">E1425/100*42/5.825-F1425</f>
        <v>-3.14965665236052</v>
      </c>
      <c r="E1425" s="0" t="n">
        <v>85.66</v>
      </c>
      <c r="F1425" s="0" t="n">
        <v>9.326</v>
      </c>
      <c r="J1425" s="0" t="str">
        <f aca="false">IF(OR(MONTH(C1425)&lt;=3,MONTH(C1425)&gt;=10),"Oct-Mar","Apr-Sep")</f>
        <v>Oct-Mar</v>
      </c>
    </row>
    <row r="1426" customFormat="false" ht="12.75" hidden="false" customHeight="false" outlineLevel="0" collapsed="false">
      <c r="B1426" s="3" t="e">
        <f aca="false">WEEKNUM(C1426)&amp;"-"&amp;YEAR(C1426)</f>
        <v>#VALUE!</v>
      </c>
      <c r="C1426" s="4" t="n">
        <v>36881</v>
      </c>
      <c r="D1426" s="1" t="n">
        <f aca="false">E1426/100*42/5.825-F1426</f>
        <v>-3.61544206008584</v>
      </c>
      <c r="E1426" s="0" t="n">
        <v>86.19</v>
      </c>
      <c r="F1426" s="0" t="n">
        <v>9.83</v>
      </c>
      <c r="J1426" s="0" t="str">
        <f aca="false">IF(OR(MONTH(C1426)&lt;=3,MONTH(C1426)&gt;=10),"Oct-Mar","Apr-Sep")</f>
        <v>Oct-Mar</v>
      </c>
    </row>
    <row r="1427" customFormat="false" ht="12.75" hidden="false" customHeight="false" outlineLevel="0" collapsed="false">
      <c r="B1427" s="3" t="e">
        <f aca="false">WEEKNUM(C1427)&amp;"-"&amp;YEAR(C1427)</f>
        <v>#VALUE!</v>
      </c>
      <c r="C1427" s="4" t="n">
        <v>36882</v>
      </c>
      <c r="D1427" s="1" t="n">
        <f aca="false">E1427/100*42/5.825-F1427</f>
        <v>-3.24835622317597</v>
      </c>
      <c r="E1427" s="0" t="n">
        <v>87.8</v>
      </c>
      <c r="F1427" s="0" t="n">
        <v>9.579</v>
      </c>
      <c r="J1427" s="0" t="str">
        <f aca="false">IF(OR(MONTH(C1427)&lt;=3,MONTH(C1427)&gt;=10),"Oct-Mar","Apr-Sep")</f>
        <v>Oct-Mar</v>
      </c>
    </row>
    <row r="1428" customFormat="false" ht="12.75" hidden="false" customHeight="false" outlineLevel="0" collapsed="false">
      <c r="B1428" s="3" t="e">
        <f aca="false">WEEKNUM(C1428)&amp;"-"&amp;YEAR(C1428)</f>
        <v>#VALUE!</v>
      </c>
      <c r="C1428" s="4" t="n">
        <v>36886</v>
      </c>
      <c r="D1428" s="1" t="n">
        <f aca="false">E1428/100*42/5.825-F1428</f>
        <v>-3.06336909871245</v>
      </c>
      <c r="E1428" s="0" t="n">
        <v>93.5</v>
      </c>
      <c r="F1428" s="0" t="n">
        <v>9.805</v>
      </c>
      <c r="J1428" s="0" t="str">
        <f aca="false">IF(OR(MONTH(C1428)&lt;=3,MONTH(C1428)&gt;=10),"Oct-Mar","Apr-Sep")</f>
        <v>Oct-Mar</v>
      </c>
    </row>
    <row r="1429" customFormat="false" ht="12.75" hidden="false" customHeight="false" outlineLevel="0" collapsed="false">
      <c r="B1429" s="3" t="e">
        <f aca="false">WEEKNUM(C1429)&amp;"-"&amp;YEAR(C1429)</f>
        <v>#VALUE!</v>
      </c>
      <c r="C1429" s="4" t="n">
        <v>36887</v>
      </c>
      <c r="D1429" s="1" t="n">
        <f aca="false">E1429/100*42/5.825-F1429</f>
        <v>-3.22322746781116</v>
      </c>
      <c r="E1429" s="0" t="n">
        <v>93.71</v>
      </c>
      <c r="F1429" s="0" t="n">
        <v>9.98</v>
      </c>
      <c r="J1429" s="0" t="str">
        <f aca="false">IF(OR(MONTH(C1429)&lt;=3,MONTH(C1429)&gt;=10),"Oct-Mar","Apr-Sep")</f>
        <v>Oct-Mar</v>
      </c>
    </row>
    <row r="1430" customFormat="false" ht="12.75" hidden="false" customHeight="false" outlineLevel="0" collapsed="false">
      <c r="B1430" s="3" t="e">
        <f aca="false">WEEKNUM(C1430)&amp;"-"&amp;YEAR(C1430)</f>
        <v>#VALUE!</v>
      </c>
      <c r="C1430" s="4" t="n">
        <v>36888</v>
      </c>
      <c r="D1430" s="1" t="n">
        <f aca="false">E1430/100*42/5.825-F1430</f>
        <v>-2.8126652360515</v>
      </c>
      <c r="E1430" s="0" t="n">
        <v>89.46</v>
      </c>
      <c r="F1430" s="0" t="n">
        <v>9.263</v>
      </c>
      <c r="J1430" s="0" t="str">
        <f aca="false">IF(OR(MONTH(C1430)&lt;=3,MONTH(C1430)&gt;=10),"Oct-Mar","Apr-Sep")</f>
        <v>Oct-Mar</v>
      </c>
    </row>
    <row r="1431" customFormat="false" ht="12.75" hidden="false" customHeight="false" outlineLevel="0" collapsed="false">
      <c r="B1431" s="3" t="e">
        <f aca="false">WEEKNUM(C1431)&amp;"-"&amp;YEAR(C1431)</f>
        <v>#VALUE!</v>
      </c>
      <c r="C1431" s="4" t="n">
        <v>36889</v>
      </c>
      <c r="D1431" s="1" t="n">
        <f aca="false">E1431/100*42/5.825-F1431</f>
        <v>-3.23814163090129</v>
      </c>
      <c r="E1431" s="0" t="n">
        <v>90.66</v>
      </c>
      <c r="F1431" s="0" t="n">
        <v>9.775</v>
      </c>
      <c r="J1431" s="0" t="str">
        <f aca="false">IF(OR(MONTH(C1431)&lt;=3,MONTH(C1431)&gt;=10),"Oct-Mar","Apr-Sep")</f>
        <v>Oct-Mar</v>
      </c>
    </row>
    <row r="1432" customFormat="false" ht="12.75" hidden="false" customHeight="false" outlineLevel="0" collapsed="false">
      <c r="B1432" s="3" t="e">
        <f aca="false">WEEKNUM(C1432)&amp;"-"&amp;YEAR(C1432)</f>
        <v>#VALUE!</v>
      </c>
      <c r="C1432" s="4" t="n">
        <v>36893</v>
      </c>
      <c r="D1432" s="1" t="n">
        <f aca="false">E1432/100*42/5.825-F1432</f>
        <v>-2.12132188841202</v>
      </c>
      <c r="E1432" s="0" t="n">
        <v>86.58</v>
      </c>
      <c r="F1432" s="0" t="n">
        <v>8.364</v>
      </c>
      <c r="J1432" s="0" t="str">
        <f aca="false">IF(OR(MONTH(C1432)&lt;=3,MONTH(C1432)&gt;=10),"Oct-Mar","Apr-Sep")</f>
        <v>Oct-Mar</v>
      </c>
    </row>
    <row r="1433" customFormat="false" ht="12.75" hidden="false" customHeight="false" outlineLevel="0" collapsed="false">
      <c r="B1433" s="3" t="e">
        <f aca="false">WEEKNUM(C1433)&amp;"-"&amp;YEAR(C1433)</f>
        <v>#VALUE!</v>
      </c>
      <c r="C1433" s="4" t="n">
        <v>36894</v>
      </c>
      <c r="D1433" s="1" t="n">
        <f aca="false">E1433/100*42/5.825-F1433</f>
        <v>-1.98958369098712</v>
      </c>
      <c r="E1433" s="0" t="n">
        <v>85.98</v>
      </c>
      <c r="F1433" s="0" t="n">
        <v>8.189</v>
      </c>
      <c r="J1433" s="0" t="str">
        <f aca="false">IF(OR(MONTH(C1433)&lt;=3,MONTH(C1433)&gt;=10),"Oct-Mar","Apr-Sep")</f>
        <v>Oct-Mar</v>
      </c>
    </row>
    <row r="1434" customFormat="false" ht="12.75" hidden="false" customHeight="false" outlineLevel="0" collapsed="false">
      <c r="B1434" s="3" t="e">
        <f aca="false">WEEKNUM(C1434)&amp;"-"&amp;YEAR(C1434)</f>
        <v>#VALUE!</v>
      </c>
      <c r="C1434" s="4" t="n">
        <v>36895</v>
      </c>
      <c r="D1434" s="1" t="n">
        <f aca="false">E1434/100*42/5.825-F1434</f>
        <v>-2.75648927038627</v>
      </c>
      <c r="E1434" s="0" t="n">
        <v>86.12</v>
      </c>
      <c r="F1434" s="0" t="n">
        <v>8.966</v>
      </c>
      <c r="J1434" s="0" t="str">
        <f aca="false">IF(OR(MONTH(C1434)&lt;=3,MONTH(C1434)&gt;=10),"Oct-Mar","Apr-Sep")</f>
        <v>Oct-Mar</v>
      </c>
    </row>
    <row r="1435" customFormat="false" ht="12.75" hidden="false" customHeight="false" outlineLevel="0" collapsed="false">
      <c r="B1435" s="3" t="e">
        <f aca="false">WEEKNUM(C1435)&amp;"-"&amp;YEAR(C1435)</f>
        <v>#VALUE!</v>
      </c>
      <c r="C1435" s="4" t="n">
        <v>36896</v>
      </c>
      <c r="D1435" s="1" t="n">
        <f aca="false">E1435/100*42/5.825-F1435</f>
        <v>-3.05076824034335</v>
      </c>
      <c r="E1435" s="0" t="n">
        <v>86.13</v>
      </c>
      <c r="F1435" s="0" t="n">
        <v>9.261</v>
      </c>
      <c r="J1435" s="0" t="str">
        <f aca="false">IF(OR(MONTH(C1435)&lt;=3,MONTH(C1435)&gt;=10),"Oct-Mar","Apr-Sep")</f>
        <v>Oct-Mar</v>
      </c>
    </row>
    <row r="1436" customFormat="false" ht="12.75" hidden="false" customHeight="false" outlineLevel="0" collapsed="false">
      <c r="B1436" s="3" t="e">
        <f aca="false">WEEKNUM(C1436)&amp;"-"&amp;YEAR(C1436)</f>
        <v>#VALUE!</v>
      </c>
      <c r="C1436" s="4" t="n">
        <v>36899</v>
      </c>
      <c r="D1436" s="1" t="n">
        <f aca="false">E1436/100*42/5.825-F1436</f>
        <v>-3.7347339055794</v>
      </c>
      <c r="E1436" s="0" t="n">
        <v>82.58</v>
      </c>
      <c r="F1436" s="0" t="n">
        <v>9.689</v>
      </c>
      <c r="J1436" s="0" t="str">
        <f aca="false">IF(OR(MONTH(C1436)&lt;=3,MONTH(C1436)&gt;=10),"Oct-Mar","Apr-Sep")</f>
        <v>Oct-Mar</v>
      </c>
    </row>
    <row r="1437" customFormat="false" ht="12.75" hidden="false" customHeight="false" outlineLevel="0" collapsed="false">
      <c r="B1437" s="3" t="e">
        <f aca="false">WEEKNUM(C1437)&amp;"-"&amp;YEAR(C1437)</f>
        <v>#VALUE!</v>
      </c>
      <c r="C1437" s="4" t="n">
        <v>36900</v>
      </c>
      <c r="D1437" s="1" t="n">
        <f aca="false">E1437/100*42/5.825-F1437</f>
        <v>-4.00605579399142</v>
      </c>
      <c r="E1437" s="0" t="n">
        <v>80.62</v>
      </c>
      <c r="F1437" s="0" t="n">
        <v>9.819</v>
      </c>
      <c r="J1437" s="0" t="str">
        <f aca="false">IF(OR(MONTH(C1437)&lt;=3,MONTH(C1437)&gt;=10),"Oct-Mar","Apr-Sep")</f>
        <v>Oct-Mar</v>
      </c>
    </row>
    <row r="1438" customFormat="false" ht="12.75" hidden="false" customHeight="false" outlineLevel="0" collapsed="false">
      <c r="B1438" s="3" t="e">
        <f aca="false">WEEKNUM(C1438)&amp;"-"&amp;YEAR(C1438)</f>
        <v>#VALUE!</v>
      </c>
      <c r="C1438" s="4" t="n">
        <v>36901</v>
      </c>
      <c r="D1438" s="1" t="n">
        <f aca="false">E1438/100*42/5.825-F1438</f>
        <v>-2.99996566523605</v>
      </c>
      <c r="E1438" s="0" t="n">
        <v>84.99</v>
      </c>
      <c r="F1438" s="0" t="n">
        <v>9.128</v>
      </c>
      <c r="J1438" s="0" t="str">
        <f aca="false">IF(OR(MONTH(C1438)&lt;=3,MONTH(C1438)&gt;=10),"Oct-Mar","Apr-Sep")</f>
        <v>Oct-Mar</v>
      </c>
    </row>
    <row r="1439" customFormat="false" ht="12.75" hidden="false" customHeight="false" outlineLevel="0" collapsed="false">
      <c r="B1439" s="3" t="e">
        <f aca="false">WEEKNUM(C1439)&amp;"-"&amp;YEAR(C1439)</f>
        <v>#VALUE!</v>
      </c>
      <c r="C1439" s="4" t="n">
        <v>36902</v>
      </c>
      <c r="D1439" s="1" t="n">
        <f aca="false">E1439/100*42/5.825-F1439</f>
        <v>-2.65062660944206</v>
      </c>
      <c r="E1439" s="0" t="n">
        <v>84.01</v>
      </c>
      <c r="F1439" s="0" t="n">
        <v>8.708</v>
      </c>
      <c r="J1439" s="0" t="str">
        <f aca="false">IF(OR(MONTH(C1439)&lt;=3,MONTH(C1439)&gt;=10),"Oct-Mar","Apr-Sep")</f>
        <v>Oct-Mar</v>
      </c>
    </row>
    <row r="1440" customFormat="false" ht="12.75" hidden="false" customHeight="false" outlineLevel="0" collapsed="false">
      <c r="B1440" s="3" t="e">
        <f aca="false">WEEKNUM(C1440)&amp;"-"&amp;YEAR(C1440)</f>
        <v>#VALUE!</v>
      </c>
      <c r="C1440" s="4" t="n">
        <v>36903</v>
      </c>
      <c r="D1440" s="1" t="n">
        <f aca="false">E1440/100*42/5.825-F1440</f>
        <v>-2.40020600858369</v>
      </c>
      <c r="E1440" s="0" t="n">
        <v>84.21</v>
      </c>
      <c r="F1440" s="0" t="n">
        <v>8.472</v>
      </c>
      <c r="J1440" s="0" t="str">
        <f aca="false">IF(OR(MONTH(C1440)&lt;=3,MONTH(C1440)&gt;=10),"Oct-Mar","Apr-Sep")</f>
        <v>Oct-Mar</v>
      </c>
    </row>
    <row r="1441" customFormat="false" ht="12.75" hidden="false" customHeight="false" outlineLevel="0" collapsed="false">
      <c r="B1441" s="3" t="e">
        <f aca="false">WEEKNUM(C1441)&amp;"-"&amp;YEAR(C1441)</f>
        <v>#VALUE!</v>
      </c>
      <c r="C1441" s="4" t="n">
        <v>36907</v>
      </c>
      <c r="D1441" s="1" t="n">
        <f aca="false">E1441/100*42/5.825-F1441</f>
        <v>-2.03841630901288</v>
      </c>
      <c r="E1441" s="0" t="n">
        <v>84.11</v>
      </c>
      <c r="F1441" s="0" t="n">
        <v>8.103</v>
      </c>
      <c r="J1441" s="0" t="str">
        <f aca="false">IF(OR(MONTH(C1441)&lt;=3,MONTH(C1441)&gt;=10),"Oct-Mar","Apr-Sep")</f>
        <v>Oct-Mar</v>
      </c>
    </row>
    <row r="1442" customFormat="false" ht="12.75" hidden="false" customHeight="false" outlineLevel="0" collapsed="false">
      <c r="B1442" s="3" t="e">
        <f aca="false">WEEKNUM(C1442)&amp;"-"&amp;YEAR(C1442)</f>
        <v>#VALUE!</v>
      </c>
      <c r="C1442" s="4" t="n">
        <v>36908</v>
      </c>
      <c r="D1442" s="1" t="n">
        <f aca="false">E1442/100*42/5.825-F1442</f>
        <v>-1.03116309012876</v>
      </c>
      <c r="E1442" s="0" t="n">
        <v>81.52</v>
      </c>
      <c r="F1442" s="0" t="n">
        <v>6.909</v>
      </c>
      <c r="J1442" s="0" t="str">
        <f aca="false">IF(OR(MONTH(C1442)&lt;=3,MONTH(C1442)&gt;=10),"Oct-Mar","Apr-Sep")</f>
        <v>Oct-Mar</v>
      </c>
    </row>
    <row r="1443" customFormat="false" ht="12.75" hidden="false" customHeight="false" outlineLevel="0" collapsed="false">
      <c r="B1443" s="3" t="e">
        <f aca="false">WEEKNUM(C1443)&amp;"-"&amp;YEAR(C1443)</f>
        <v>#VALUE!</v>
      </c>
      <c r="C1443" s="4" t="n">
        <v>36909</v>
      </c>
      <c r="D1443" s="1" t="n">
        <f aca="false">E1443/100*42/5.825-F1443</f>
        <v>-1.0685321888412</v>
      </c>
      <c r="E1443" s="0" t="n">
        <v>84.15</v>
      </c>
      <c r="F1443" s="0" t="n">
        <v>7.136</v>
      </c>
      <c r="J1443" s="0" t="str">
        <f aca="false">IF(OR(MONTH(C1443)&lt;=3,MONTH(C1443)&gt;=10),"Oct-Mar","Apr-Sep")</f>
        <v>Oct-Mar</v>
      </c>
    </row>
    <row r="1444" customFormat="false" ht="12.75" hidden="false" customHeight="false" outlineLevel="0" collapsed="false">
      <c r="B1444" s="3" t="e">
        <f aca="false">WEEKNUM(C1444)&amp;"-"&amp;YEAR(C1444)</f>
        <v>#VALUE!</v>
      </c>
      <c r="C1444" s="4" t="n">
        <v>36910</v>
      </c>
      <c r="D1444" s="1" t="n">
        <f aca="false">E1444/100*42/5.825-F1444</f>
        <v>-1.11898283261802</v>
      </c>
      <c r="E1444" s="0" t="n">
        <v>87.93</v>
      </c>
      <c r="F1444" s="0" t="n">
        <v>7.459</v>
      </c>
      <c r="J1444" s="0" t="str">
        <f aca="false">IF(OR(MONTH(C1444)&lt;=3,MONTH(C1444)&gt;=10),"Oct-Mar","Apr-Sep")</f>
        <v>Oct-Mar</v>
      </c>
    </row>
    <row r="1445" customFormat="false" ht="12.75" hidden="false" customHeight="false" outlineLevel="0" collapsed="false">
      <c r="B1445" s="3" t="e">
        <f aca="false">WEEKNUM(C1445)&amp;"-"&amp;YEAR(C1445)</f>
        <v>#VALUE!</v>
      </c>
      <c r="C1445" s="4" t="n">
        <v>36913</v>
      </c>
      <c r="D1445" s="1" t="n">
        <f aca="false">E1445/100*42/5.825-F1445</f>
        <v>-1.11914592274678</v>
      </c>
      <c r="E1445" s="0" t="n">
        <v>87.9</v>
      </c>
      <c r="F1445" s="0" t="n">
        <v>7.457</v>
      </c>
      <c r="J1445" s="0" t="str">
        <f aca="false">IF(OR(MONTH(C1445)&lt;=3,MONTH(C1445)&gt;=10),"Oct-Mar","Apr-Sep")</f>
        <v>Oct-Mar</v>
      </c>
    </row>
    <row r="1446" customFormat="false" ht="12.75" hidden="false" customHeight="false" outlineLevel="0" collapsed="false">
      <c r="B1446" s="3" t="e">
        <f aca="false">WEEKNUM(C1446)&amp;"-"&amp;YEAR(C1446)</f>
        <v>#VALUE!</v>
      </c>
      <c r="C1446" s="4" t="n">
        <v>36914</v>
      </c>
      <c r="D1446" s="1" t="n">
        <f aca="false">E1446/100*42/5.825-F1446</f>
        <v>-0.729278969957083</v>
      </c>
      <c r="E1446" s="0" t="n">
        <v>86.22</v>
      </c>
      <c r="F1446" s="0" t="n">
        <v>6.946</v>
      </c>
      <c r="J1446" s="0" t="str">
        <f aca="false">IF(OR(MONTH(C1446)&lt;=3,MONTH(C1446)&gt;=10),"Oct-Mar","Apr-Sep")</f>
        <v>Oct-Mar</v>
      </c>
    </row>
    <row r="1447" customFormat="false" ht="12.75" hidden="false" customHeight="false" outlineLevel="0" collapsed="false">
      <c r="B1447" s="3" t="e">
        <f aca="false">WEEKNUM(C1447)&amp;"-"&amp;YEAR(C1447)</f>
        <v>#VALUE!</v>
      </c>
      <c r="C1447" s="4" t="n">
        <v>36915</v>
      </c>
      <c r="D1447" s="1" t="n">
        <f aca="false">E1447/100*42/5.825-F1447</f>
        <v>-1.18669098712446</v>
      </c>
      <c r="E1447" s="0" t="n">
        <v>82.22</v>
      </c>
      <c r="F1447" s="0" t="n">
        <v>7.115</v>
      </c>
      <c r="J1447" s="0" t="str">
        <f aca="false">IF(OR(MONTH(C1447)&lt;=3,MONTH(C1447)&gt;=10),"Oct-Mar","Apr-Sep")</f>
        <v>Oct-Mar</v>
      </c>
    </row>
    <row r="1448" customFormat="false" ht="12.75" hidden="false" customHeight="false" outlineLevel="0" collapsed="false">
      <c r="B1448" s="3" t="e">
        <f aca="false">WEEKNUM(C1448)&amp;"-"&amp;YEAR(C1448)</f>
        <v>#VALUE!</v>
      </c>
      <c r="C1448" s="4" t="n">
        <v>36916</v>
      </c>
      <c r="D1448" s="1" t="n">
        <f aca="false">E1448/100*42/5.825-F1448</f>
        <v>-1.28472961373391</v>
      </c>
      <c r="E1448" s="0" t="n">
        <v>83.01</v>
      </c>
      <c r="F1448" s="0" t="n">
        <v>7.27</v>
      </c>
      <c r="J1448" s="0" t="str">
        <f aca="false">IF(OR(MONTH(C1448)&lt;=3,MONTH(C1448)&gt;=10),"Oct-Mar","Apr-Sep")</f>
        <v>Oct-Mar</v>
      </c>
    </row>
    <row r="1449" customFormat="false" ht="12.75" hidden="false" customHeight="false" outlineLevel="0" collapsed="false">
      <c r="B1449" s="3" t="e">
        <f aca="false">WEEKNUM(C1449)&amp;"-"&amp;YEAR(C1449)</f>
        <v>#VALUE!</v>
      </c>
      <c r="C1449" s="4" t="n">
        <v>36917</v>
      </c>
      <c r="D1449" s="1" t="n">
        <f aca="false">E1449/100*42/5.825-F1449</f>
        <v>-1.15896995708155</v>
      </c>
      <c r="E1449" s="0" t="n">
        <v>84.56</v>
      </c>
      <c r="F1449" s="0" t="n">
        <v>7.256</v>
      </c>
      <c r="J1449" s="0" t="str">
        <f aca="false">IF(OR(MONTH(C1449)&lt;=3,MONTH(C1449)&gt;=10),"Oct-Mar","Apr-Sep")</f>
        <v>Oct-Mar</v>
      </c>
    </row>
    <row r="1450" customFormat="false" ht="12.75" hidden="false" customHeight="false" outlineLevel="0" collapsed="false">
      <c r="B1450" s="3" t="e">
        <f aca="false">WEEKNUM(C1450)&amp;"-"&amp;YEAR(C1450)</f>
        <v>#VALUE!</v>
      </c>
      <c r="C1450" s="4" t="n">
        <v>36920</v>
      </c>
      <c r="D1450" s="1" t="n">
        <f aca="false">E1450/100*42/5.825-F1450</f>
        <v>-0.438236051502146</v>
      </c>
      <c r="E1450" s="0" t="n">
        <v>81.2</v>
      </c>
      <c r="F1450" s="0" t="n">
        <v>6.293</v>
      </c>
      <c r="J1450" s="0" t="str">
        <f aca="false">IF(OR(MONTH(C1450)&lt;=3,MONTH(C1450)&gt;=10),"Oct-Mar","Apr-Sep")</f>
        <v>Oct-Mar</v>
      </c>
    </row>
    <row r="1451" customFormat="false" ht="12.75" hidden="false" customHeight="false" outlineLevel="0" collapsed="false">
      <c r="B1451" s="3" t="e">
        <f aca="false">WEEKNUM(C1451)&amp;"-"&amp;YEAR(C1451)</f>
        <v>#VALUE!</v>
      </c>
      <c r="C1451" s="4" t="n">
        <v>36921</v>
      </c>
      <c r="D1451" s="1" t="n">
        <f aca="false">E1451/100*42/5.825-F1451</f>
        <v>-0.326596566523605</v>
      </c>
      <c r="E1451" s="0" t="n">
        <v>80.03</v>
      </c>
      <c r="F1451" s="0" t="n">
        <v>6.097</v>
      </c>
      <c r="J1451" s="0" t="str">
        <f aca="false">IF(OR(MONTH(C1451)&lt;=3,MONTH(C1451)&gt;=10),"Oct-Mar","Apr-Sep")</f>
        <v>Oct-Mar</v>
      </c>
    </row>
    <row r="1452" customFormat="false" ht="12.75" hidden="false" customHeight="false" outlineLevel="0" collapsed="false">
      <c r="B1452" s="3" t="e">
        <f aca="false">WEEKNUM(C1452)&amp;"-"&amp;YEAR(C1452)</f>
        <v>#VALUE!</v>
      </c>
      <c r="C1452" s="4" t="n">
        <v>36922</v>
      </c>
      <c r="D1452" s="1" t="n">
        <f aca="false">E1452/100*42/5.825-F1452</f>
        <v>-0.0375407725321892</v>
      </c>
      <c r="E1452" s="0" t="n">
        <v>78.63</v>
      </c>
      <c r="F1452" s="0" t="n">
        <v>5.707</v>
      </c>
      <c r="J1452" s="0" t="str">
        <f aca="false">IF(OR(MONTH(C1452)&lt;=3,MONTH(C1452)&gt;=10),"Oct-Mar","Apr-Sep")</f>
        <v>Oct-Mar</v>
      </c>
    </row>
    <row r="1453" customFormat="false" ht="12.75" hidden="false" customHeight="false" outlineLevel="0" collapsed="false">
      <c r="B1453" s="3" t="e">
        <f aca="false">WEEKNUM(C1453)&amp;"-"&amp;YEAR(C1453)</f>
        <v>#VALUE!</v>
      </c>
      <c r="C1453" s="4" t="n">
        <v>36923</v>
      </c>
      <c r="D1453" s="1" t="n">
        <f aca="false">E1453/100*42/5.825-F1453</f>
        <v>-0.767502145922747</v>
      </c>
      <c r="E1453" s="0" t="n">
        <v>77.84</v>
      </c>
      <c r="F1453" s="0" t="n">
        <v>6.38</v>
      </c>
      <c r="J1453" s="0" t="str">
        <f aca="false">IF(OR(MONTH(C1453)&lt;=3,MONTH(C1453)&gt;=10),"Oct-Mar","Apr-Sep")</f>
        <v>Oct-Mar</v>
      </c>
    </row>
    <row r="1454" customFormat="false" ht="12.75" hidden="false" customHeight="false" outlineLevel="0" collapsed="false">
      <c r="B1454" s="3" t="e">
        <f aca="false">WEEKNUM(C1454)&amp;"-"&amp;YEAR(C1454)</f>
        <v>#VALUE!</v>
      </c>
      <c r="C1454" s="4" t="n">
        <v>36924</v>
      </c>
      <c r="D1454" s="1" t="n">
        <f aca="false">E1454/100*42/5.825-F1454</f>
        <v>-0.820459227467811</v>
      </c>
      <c r="E1454" s="0" t="n">
        <v>82.14</v>
      </c>
      <c r="F1454" s="0" t="n">
        <v>6.743</v>
      </c>
      <c r="J1454" s="0" t="str">
        <f aca="false">IF(OR(MONTH(C1454)&lt;=3,MONTH(C1454)&gt;=10),"Oct-Mar","Apr-Sep")</f>
        <v>Oct-Mar</v>
      </c>
    </row>
    <row r="1455" customFormat="false" ht="12.75" hidden="false" customHeight="false" outlineLevel="0" collapsed="false">
      <c r="B1455" s="3" t="e">
        <f aca="false">WEEKNUM(C1455)&amp;"-"&amp;YEAR(C1455)</f>
        <v>#VALUE!</v>
      </c>
      <c r="C1455" s="4" t="n">
        <v>36927</v>
      </c>
      <c r="D1455" s="1" t="n">
        <f aca="false">E1455/100*42/5.825-F1455</f>
        <v>0.142274678111588</v>
      </c>
      <c r="E1455" s="0" t="n">
        <v>81.11</v>
      </c>
      <c r="F1455" s="0" t="n">
        <v>5.706</v>
      </c>
      <c r="J1455" s="0" t="str">
        <f aca="false">IF(OR(MONTH(C1455)&lt;=3,MONTH(C1455)&gt;=10),"Oct-Mar","Apr-Sep")</f>
        <v>Oct-Mar</v>
      </c>
    </row>
    <row r="1456" customFormat="false" ht="12.75" hidden="false" customHeight="false" outlineLevel="0" collapsed="false">
      <c r="B1456" s="3" t="e">
        <f aca="false">WEEKNUM(C1456)&amp;"-"&amp;YEAR(C1456)</f>
        <v>#VALUE!</v>
      </c>
      <c r="C1456" s="4" t="n">
        <v>36928</v>
      </c>
      <c r="D1456" s="1" t="n">
        <f aca="false">E1456/100*42/5.825-F1456</f>
        <v>0.0705751072961371</v>
      </c>
      <c r="E1456" s="0" t="n">
        <v>80.92</v>
      </c>
      <c r="F1456" s="0" t="n">
        <v>5.764</v>
      </c>
      <c r="J1456" s="0" t="str">
        <f aca="false">IF(OR(MONTH(C1456)&lt;=3,MONTH(C1456)&gt;=10),"Oct-Mar","Apr-Sep")</f>
        <v>Oct-Mar</v>
      </c>
    </row>
    <row r="1457" customFormat="false" ht="12.75" hidden="false" customHeight="false" outlineLevel="0" collapsed="false">
      <c r="B1457" s="3" t="e">
        <f aca="false">WEEKNUM(C1457)&amp;"-"&amp;YEAR(C1457)</f>
        <v>#VALUE!</v>
      </c>
      <c r="C1457" s="4" t="n">
        <v>36929</v>
      </c>
      <c r="D1457" s="1" t="n">
        <f aca="false">E1457/100*42/5.825-F1457</f>
        <v>-0.269197424892704</v>
      </c>
      <c r="E1457" s="0" t="n">
        <v>82.74</v>
      </c>
      <c r="F1457" s="0" t="n">
        <v>6.235</v>
      </c>
      <c r="J1457" s="0" t="str">
        <f aca="false">IF(OR(MONTH(C1457)&lt;=3,MONTH(C1457)&gt;=10),"Oct-Mar","Apr-Sep")</f>
        <v>Oct-Mar</v>
      </c>
    </row>
    <row r="1458" customFormat="false" ht="12.75" hidden="false" customHeight="false" outlineLevel="0" collapsed="false">
      <c r="B1458" s="3" t="e">
        <f aca="false">WEEKNUM(C1458)&amp;"-"&amp;YEAR(C1458)</f>
        <v>#VALUE!</v>
      </c>
      <c r="C1458" s="4" t="n">
        <v>36930</v>
      </c>
      <c r="D1458" s="1" t="n">
        <f aca="false">E1458/100*42/5.825-F1458</f>
        <v>-0.0883690987124464</v>
      </c>
      <c r="E1458" s="0" t="n">
        <v>84.18</v>
      </c>
      <c r="F1458" s="0" t="n">
        <v>6.158</v>
      </c>
      <c r="J1458" s="0" t="str">
        <f aca="false">IF(OR(MONTH(C1458)&lt;=3,MONTH(C1458)&gt;=10),"Oct-Mar","Apr-Sep")</f>
        <v>Oct-Mar</v>
      </c>
    </row>
    <row r="1459" customFormat="false" ht="12.75" hidden="false" customHeight="false" outlineLevel="0" collapsed="false">
      <c r="B1459" s="3" t="e">
        <f aca="false">WEEKNUM(C1459)&amp;"-"&amp;YEAR(C1459)</f>
        <v>#VALUE!</v>
      </c>
      <c r="C1459" s="4" t="n">
        <v>36931</v>
      </c>
      <c r="D1459" s="1" t="n">
        <f aca="false">E1459/100*42/5.825-F1459</f>
        <v>-0.280248927038627</v>
      </c>
      <c r="E1459" s="0" t="n">
        <v>82.24</v>
      </c>
      <c r="F1459" s="0" t="n">
        <v>6.21</v>
      </c>
      <c r="J1459" s="0" t="str">
        <f aca="false">IF(OR(MONTH(C1459)&lt;=3,MONTH(C1459)&gt;=10),"Oct-Mar","Apr-Sep")</f>
        <v>Oct-Mar</v>
      </c>
    </row>
    <row r="1460" customFormat="false" ht="12.75" hidden="false" customHeight="false" outlineLevel="0" collapsed="false">
      <c r="B1460" s="3" t="e">
        <f aca="false">WEEKNUM(C1460)&amp;"-"&amp;YEAR(C1460)</f>
        <v>#VALUE!</v>
      </c>
      <c r="C1460" s="4" t="n">
        <v>36934</v>
      </c>
      <c r="D1460" s="1" t="n">
        <f aca="false">E1460/100*42/5.825-F1460</f>
        <v>-0.0469914163090124</v>
      </c>
      <c r="E1460" s="0" t="n">
        <v>80.08</v>
      </c>
      <c r="F1460" s="0" t="n">
        <v>5.821</v>
      </c>
      <c r="J1460" s="0" t="str">
        <f aca="false">IF(OR(MONTH(C1460)&lt;=3,MONTH(C1460)&gt;=10),"Oct-Mar","Apr-Sep")</f>
        <v>Oct-Mar</v>
      </c>
    </row>
    <row r="1461" customFormat="false" ht="12.75" hidden="false" customHeight="false" outlineLevel="0" collapsed="false">
      <c r="B1461" s="3" t="e">
        <f aca="false">WEEKNUM(C1461)&amp;"-"&amp;YEAR(C1461)</f>
        <v>#VALUE!</v>
      </c>
      <c r="C1461" s="4" t="n">
        <v>36935</v>
      </c>
      <c r="D1461" s="1" t="n">
        <f aca="false">E1461/100*42/5.825-F1461</f>
        <v>-0.336562231759657</v>
      </c>
      <c r="E1461" s="0" t="n">
        <v>78.81</v>
      </c>
      <c r="F1461" s="0" t="n">
        <v>6.019</v>
      </c>
      <c r="J1461" s="0" t="str">
        <f aca="false">IF(OR(MONTH(C1461)&lt;=3,MONTH(C1461)&gt;=10),"Oct-Mar","Apr-Sep")</f>
        <v>Oct-Mar</v>
      </c>
    </row>
    <row r="1462" customFormat="false" ht="12.75" hidden="false" customHeight="false" outlineLevel="0" collapsed="false">
      <c r="B1462" s="3" t="e">
        <f aca="false">WEEKNUM(C1462)&amp;"-"&amp;YEAR(C1462)</f>
        <v>#VALUE!</v>
      </c>
      <c r="C1462" s="4" t="n">
        <v>36936</v>
      </c>
      <c r="D1462" s="1" t="n">
        <f aca="false">E1462/100*42/5.825-F1462</f>
        <v>0.0418626609442061</v>
      </c>
      <c r="E1462" s="0" t="n">
        <v>77.11</v>
      </c>
      <c r="F1462" s="0" t="n">
        <v>5.518</v>
      </c>
      <c r="J1462" s="0" t="str">
        <f aca="false">IF(OR(MONTH(C1462)&lt;=3,MONTH(C1462)&gt;=10),"Oct-Mar","Apr-Sep")</f>
        <v>Oct-Mar</v>
      </c>
    </row>
    <row r="1463" customFormat="false" ht="12.75" hidden="false" customHeight="false" outlineLevel="0" collapsed="false">
      <c r="B1463" s="3" t="e">
        <f aca="false">WEEKNUM(C1463)&amp;"-"&amp;YEAR(C1463)</f>
        <v>#VALUE!</v>
      </c>
      <c r="C1463" s="4" t="n">
        <v>36937</v>
      </c>
      <c r="D1463" s="1" t="n">
        <f aca="false">E1463/100*42/5.825-F1463</f>
        <v>-0.136523605150215</v>
      </c>
      <c r="E1463" s="0" t="n">
        <v>75.69</v>
      </c>
      <c r="F1463" s="0" t="n">
        <v>5.594</v>
      </c>
      <c r="J1463" s="0" t="str">
        <f aca="false">IF(OR(MONTH(C1463)&lt;=3,MONTH(C1463)&gt;=10),"Oct-Mar","Apr-Sep")</f>
        <v>Oct-Mar</v>
      </c>
    </row>
    <row r="1464" customFormat="false" ht="12.75" hidden="false" customHeight="false" outlineLevel="0" collapsed="false">
      <c r="B1464" s="3" t="e">
        <f aca="false">WEEKNUM(C1464)&amp;"-"&amp;YEAR(C1464)</f>
        <v>#VALUE!</v>
      </c>
      <c r="C1464" s="4" t="n">
        <v>36938</v>
      </c>
      <c r="D1464" s="1" t="n">
        <f aca="false">E1464/100*42/5.825-F1464</f>
        <v>-0.0874506437768243</v>
      </c>
      <c r="E1464" s="0" t="n">
        <v>76.01</v>
      </c>
      <c r="F1464" s="0" t="n">
        <v>5.568</v>
      </c>
      <c r="J1464" s="0" t="str">
        <f aca="false">IF(OR(MONTH(C1464)&lt;=3,MONTH(C1464)&gt;=10),"Oct-Mar","Apr-Sep")</f>
        <v>Oct-Mar</v>
      </c>
    </row>
    <row r="1465" customFormat="false" ht="12.75" hidden="false" customHeight="false" outlineLevel="0" collapsed="false">
      <c r="B1465" s="3" t="e">
        <f aca="false">WEEKNUM(C1465)&amp;"-"&amp;YEAR(C1465)</f>
        <v>#VALUE!</v>
      </c>
      <c r="C1465" s="4" t="n">
        <v>36942</v>
      </c>
      <c r="D1465" s="1" t="n">
        <f aca="false">E1465/100*42/5.825-F1465</f>
        <v>0.120351931330473</v>
      </c>
      <c r="E1465" s="0" t="n">
        <v>74.87</v>
      </c>
      <c r="F1465" s="0" t="n">
        <v>5.278</v>
      </c>
      <c r="J1465" s="0" t="str">
        <f aca="false">IF(OR(MONTH(C1465)&lt;=3,MONTH(C1465)&gt;=10),"Oct-Mar","Apr-Sep")</f>
        <v>Oct-Mar</v>
      </c>
    </row>
    <row r="1466" customFormat="false" ht="12.75" hidden="false" customHeight="false" outlineLevel="0" collapsed="false">
      <c r="B1466" s="3" t="e">
        <f aca="false">WEEKNUM(C1466)&amp;"-"&amp;YEAR(C1466)</f>
        <v>#VALUE!</v>
      </c>
      <c r="C1466" s="4" t="n">
        <v>36943</v>
      </c>
      <c r="D1466" s="1" t="n">
        <f aca="false">E1466/100*42/5.825-F1466</f>
        <v>0.19755364806867</v>
      </c>
      <c r="E1466" s="0" t="n">
        <v>74.11</v>
      </c>
      <c r="F1466" s="0" t="n">
        <v>5.146</v>
      </c>
      <c r="J1466" s="0" t="str">
        <f aca="false">IF(OR(MONTH(C1466)&lt;=3,MONTH(C1466)&gt;=10),"Oct-Mar","Apr-Sep")</f>
        <v>Oct-Mar</v>
      </c>
    </row>
    <row r="1467" customFormat="false" ht="12.75" hidden="false" customHeight="false" outlineLevel="0" collapsed="false">
      <c r="B1467" s="3" t="e">
        <f aca="false">WEEKNUM(C1467)&amp;"-"&amp;YEAR(C1467)</f>
        <v>#VALUE!</v>
      </c>
      <c r="C1467" s="4" t="n">
        <v>36944</v>
      </c>
      <c r="D1467" s="1" t="n">
        <f aca="false">E1467/100*42/5.825-F1467</f>
        <v>0.166223175965666</v>
      </c>
      <c r="E1467" s="0" t="n">
        <v>73.62</v>
      </c>
      <c r="F1467" s="0" t="n">
        <v>5.142</v>
      </c>
      <c r="J1467" s="0" t="str">
        <f aca="false">IF(OR(MONTH(C1467)&lt;=3,MONTH(C1467)&gt;=10),"Oct-Mar","Apr-Sep")</f>
        <v>Oct-Mar</v>
      </c>
    </row>
    <row r="1468" customFormat="false" ht="12.75" hidden="false" customHeight="false" outlineLevel="0" collapsed="false">
      <c r="B1468" s="3" t="e">
        <f aca="false">WEEKNUM(C1468)&amp;"-"&amp;YEAR(C1468)</f>
        <v>#VALUE!</v>
      </c>
      <c r="C1468" s="4" t="n">
        <v>36945</v>
      </c>
      <c r="D1468" s="1" t="n">
        <f aca="false">E1468/100*42/5.825-F1468</f>
        <v>0.221206008583692</v>
      </c>
      <c r="E1468" s="0" t="n">
        <v>74.23</v>
      </c>
      <c r="F1468" s="0" t="n">
        <v>5.131</v>
      </c>
      <c r="J1468" s="0" t="str">
        <f aca="false">IF(OR(MONTH(C1468)&lt;=3,MONTH(C1468)&gt;=10),"Oct-Mar","Apr-Sep")</f>
        <v>Oct-Mar</v>
      </c>
    </row>
    <row r="1469" customFormat="false" ht="12.75" hidden="false" customHeight="false" outlineLevel="0" collapsed="false">
      <c r="B1469" s="3" t="e">
        <f aca="false">WEEKNUM(C1469)&amp;"-"&amp;YEAR(C1469)</f>
        <v>#VALUE!</v>
      </c>
      <c r="C1469" s="4" t="n">
        <v>36948</v>
      </c>
      <c r="D1469" s="1" t="n">
        <f aca="false">E1469/100*42/5.825-F1469</f>
        <v>0.388094420600858</v>
      </c>
      <c r="E1469" s="0" t="n">
        <v>74.7</v>
      </c>
      <c r="F1469" s="0" t="n">
        <v>4.998</v>
      </c>
      <c r="J1469" s="0" t="str">
        <f aca="false">IF(OR(MONTH(C1469)&lt;=3,MONTH(C1469)&gt;=10),"Oct-Mar","Apr-Sep")</f>
        <v>Oct-Mar</v>
      </c>
    </row>
    <row r="1470" customFormat="false" ht="12.75" hidden="false" customHeight="false" outlineLevel="0" collapsed="false">
      <c r="B1470" s="3" t="e">
        <f aca="false">WEEKNUM(C1470)&amp;"-"&amp;YEAR(C1470)</f>
        <v>#VALUE!</v>
      </c>
      <c r="C1470" s="4" t="n">
        <v>36949</v>
      </c>
      <c r="D1470" s="1" t="n">
        <f aca="false">E1470/100*42/5.825-F1470</f>
        <v>0.107094420600858</v>
      </c>
      <c r="E1470" s="0" t="n">
        <v>74.7</v>
      </c>
      <c r="F1470" s="0" t="n">
        <v>5.279</v>
      </c>
      <c r="J1470" s="0" t="str">
        <f aca="false">IF(OR(MONTH(C1470)&lt;=3,MONTH(C1470)&gt;=10),"Oct-Mar","Apr-Sep")</f>
        <v>Oct-Mar</v>
      </c>
    </row>
    <row r="1471" customFormat="false" ht="12.75" hidden="false" customHeight="false" outlineLevel="0" collapsed="false">
      <c r="B1471" s="3" t="e">
        <f aca="false">WEEKNUM(C1471)&amp;"-"&amp;YEAR(C1471)</f>
        <v>#VALUE!</v>
      </c>
      <c r="C1471" s="4" t="n">
        <v>36950</v>
      </c>
      <c r="D1471" s="1" t="n">
        <f aca="false">E1471/100*42/5.825-F1471</f>
        <v>0.0520343347639489</v>
      </c>
      <c r="E1471" s="0" t="n">
        <v>73.34</v>
      </c>
      <c r="F1471" s="0" t="n">
        <v>5.236</v>
      </c>
      <c r="J1471" s="0" t="str">
        <f aca="false">IF(OR(MONTH(C1471)&lt;=3,MONTH(C1471)&gt;=10),"Oct-Mar","Apr-Sep")</f>
        <v>Oct-Mar</v>
      </c>
    </row>
    <row r="1472" customFormat="false" ht="12.75" hidden="false" customHeight="false" outlineLevel="0" collapsed="false">
      <c r="B1472" s="3" t="e">
        <f aca="false">WEEKNUM(C1472)&amp;"-"&amp;YEAR(C1472)</f>
        <v>#VALUE!</v>
      </c>
      <c r="C1472" s="4" t="n">
        <v>36951</v>
      </c>
      <c r="D1472" s="1" t="n">
        <f aca="false">E1472/100*42/5.825-F1472</f>
        <v>-0.0227038626609444</v>
      </c>
      <c r="E1472" s="0" t="n">
        <v>71.61</v>
      </c>
      <c r="F1472" s="0" t="n">
        <v>5.186</v>
      </c>
      <c r="J1472" s="0" t="str">
        <f aca="false">IF(OR(MONTH(C1472)&lt;=3,MONTH(C1472)&gt;=10),"Oct-Mar","Apr-Sep")</f>
        <v>Oct-Mar</v>
      </c>
    </row>
    <row r="1473" customFormat="false" ht="12.75" hidden="false" customHeight="false" outlineLevel="0" collapsed="false">
      <c r="B1473" s="3" t="e">
        <f aca="false">WEEKNUM(C1473)&amp;"-"&amp;YEAR(C1473)</f>
        <v>#VALUE!</v>
      </c>
      <c r="C1473" s="4" t="n">
        <v>36952</v>
      </c>
      <c r="D1473" s="1" t="n">
        <f aca="false">E1473/100*42/5.825-F1473</f>
        <v>-0.0410901287553651</v>
      </c>
      <c r="E1473" s="0" t="n">
        <v>72.52</v>
      </c>
      <c r="F1473" s="0" t="n">
        <v>5.27</v>
      </c>
      <c r="J1473" s="0" t="str">
        <f aca="false">IF(OR(MONTH(C1473)&lt;=3,MONTH(C1473)&gt;=10),"Oct-Mar","Apr-Sep")</f>
        <v>Oct-Mar</v>
      </c>
    </row>
    <row r="1474" customFormat="false" ht="12.75" hidden="false" customHeight="false" outlineLevel="0" collapsed="false">
      <c r="B1474" s="3" t="e">
        <f aca="false">WEEKNUM(C1474)&amp;"-"&amp;YEAR(C1474)</f>
        <v>#VALUE!</v>
      </c>
      <c r="C1474" s="4" t="n">
        <v>36955</v>
      </c>
      <c r="D1474" s="1" t="n">
        <f aca="false">E1474/100*42/5.825-F1474</f>
        <v>0.00539055793991405</v>
      </c>
      <c r="E1474" s="0" t="n">
        <v>74.08</v>
      </c>
      <c r="F1474" s="0" t="n">
        <v>5.336</v>
      </c>
      <c r="J1474" s="0" t="str">
        <f aca="false">IF(OR(MONTH(C1474)&lt;=3,MONTH(C1474)&gt;=10),"Oct-Mar","Apr-Sep")</f>
        <v>Oct-Mar</v>
      </c>
    </row>
    <row r="1475" customFormat="false" ht="12.75" hidden="false" customHeight="false" outlineLevel="0" collapsed="false">
      <c r="B1475" s="3" t="e">
        <f aca="false">WEEKNUM(C1475)&amp;"-"&amp;YEAR(C1475)</f>
        <v>#VALUE!</v>
      </c>
      <c r="C1475" s="4" t="n">
        <v>36956</v>
      </c>
      <c r="D1475" s="1" t="n">
        <f aca="false">E1475/100*42/5.825-F1475</f>
        <v>-0.0471545064377681</v>
      </c>
      <c r="E1475" s="0" t="n">
        <v>73.06</v>
      </c>
      <c r="F1475" s="0" t="n">
        <v>5.315</v>
      </c>
      <c r="J1475" s="0" t="str">
        <f aca="false">IF(OR(MONTH(C1475)&lt;=3,MONTH(C1475)&gt;=10),"Oct-Mar","Apr-Sep")</f>
        <v>Oct-Mar</v>
      </c>
    </row>
    <row r="1476" customFormat="false" ht="12.75" hidden="false" customHeight="false" outlineLevel="0" collapsed="false">
      <c r="B1476" s="3" t="e">
        <f aca="false">WEEKNUM(C1476)&amp;"-"&amp;YEAR(C1476)</f>
        <v>#VALUE!</v>
      </c>
      <c r="C1476" s="4" t="n">
        <v>36957</v>
      </c>
      <c r="D1476" s="1" t="n">
        <f aca="false">E1476/100*42/5.825-F1476</f>
        <v>-0.00428326180257432</v>
      </c>
      <c r="E1476" s="0" t="n">
        <v>74.14</v>
      </c>
      <c r="F1476" s="0" t="n">
        <v>5.35</v>
      </c>
      <c r="J1476" s="0" t="str">
        <f aca="false">IF(OR(MONTH(C1476)&lt;=3,MONTH(C1476)&gt;=10),"Oct-Mar","Apr-Sep")</f>
        <v>Oct-Mar</v>
      </c>
    </row>
    <row r="1477" customFormat="false" ht="12.75" hidden="false" customHeight="false" outlineLevel="0" collapsed="false">
      <c r="B1477" s="3" t="e">
        <f aca="false">WEEKNUM(C1477)&amp;"-"&amp;YEAR(C1477)</f>
        <v>#VALUE!</v>
      </c>
      <c r="C1477" s="4" t="n">
        <v>36958</v>
      </c>
      <c r="D1477" s="1" t="n">
        <f aca="false">E1477/100*42/5.825-F1477</f>
        <v>0.000150214592274267</v>
      </c>
      <c r="E1477" s="0" t="n">
        <v>73.3</v>
      </c>
      <c r="F1477" s="0" t="n">
        <v>5.285</v>
      </c>
      <c r="J1477" s="0" t="str">
        <f aca="false">IF(OR(MONTH(C1477)&lt;=3,MONTH(C1477)&gt;=10),"Oct-Mar","Apr-Sep")</f>
        <v>Oct-Mar</v>
      </c>
    </row>
    <row r="1478" customFormat="false" ht="12.75" hidden="false" customHeight="false" outlineLevel="0" collapsed="false">
      <c r="B1478" s="3" t="e">
        <f aca="false">WEEKNUM(C1478)&amp;"-"&amp;YEAR(C1478)</f>
        <v>#VALUE!</v>
      </c>
      <c r="C1478" s="4" t="n">
        <v>36959</v>
      </c>
      <c r="D1478" s="1" t="n">
        <f aca="false">E1478/100*42/5.825-F1478</f>
        <v>0.185030042918455</v>
      </c>
      <c r="E1478" s="0" t="n">
        <v>72.91</v>
      </c>
      <c r="F1478" s="0" t="n">
        <v>5.072</v>
      </c>
      <c r="J1478" s="0" t="str">
        <f aca="false">IF(OR(MONTH(C1478)&lt;=3,MONTH(C1478)&gt;=10),"Oct-Mar","Apr-Sep")</f>
        <v>Oct-Mar</v>
      </c>
    </row>
    <row r="1479" customFormat="false" ht="12.75" hidden="false" customHeight="false" outlineLevel="0" collapsed="false">
      <c r="B1479" s="3" t="e">
        <f aca="false">WEEKNUM(C1479)&amp;"-"&amp;YEAR(C1479)</f>
        <v>#VALUE!</v>
      </c>
      <c r="C1479" s="4" t="n">
        <v>36962</v>
      </c>
      <c r="D1479" s="1" t="n">
        <f aca="false">E1479/100*42/5.825-F1479</f>
        <v>0.116055793991416</v>
      </c>
      <c r="E1479" s="0" t="n">
        <v>73.16</v>
      </c>
      <c r="F1479" s="0" t="n">
        <v>5.159</v>
      </c>
      <c r="J1479" s="0" t="str">
        <f aca="false">IF(OR(MONTH(C1479)&lt;=3,MONTH(C1479)&gt;=10),"Oct-Mar","Apr-Sep")</f>
        <v>Oct-Mar</v>
      </c>
    </row>
    <row r="1480" customFormat="false" ht="12.75" hidden="false" customHeight="false" outlineLevel="0" collapsed="false">
      <c r="B1480" s="3" t="e">
        <f aca="false">WEEKNUM(C1480)&amp;"-"&amp;YEAR(C1480)</f>
        <v>#VALUE!</v>
      </c>
      <c r="C1480" s="4" t="n">
        <v>36963</v>
      </c>
      <c r="D1480" s="1" t="n">
        <f aca="false">E1480/100*42/5.825-F1480</f>
        <v>0.250309012875537</v>
      </c>
      <c r="E1480" s="0" t="n">
        <v>72.9</v>
      </c>
      <c r="F1480" s="0" t="n">
        <v>5.006</v>
      </c>
      <c r="J1480" s="0" t="str">
        <f aca="false">IF(OR(MONTH(C1480)&lt;=3,MONTH(C1480)&gt;=10),"Oct-Mar","Apr-Sep")</f>
        <v>Oct-Mar</v>
      </c>
    </row>
    <row r="1481" customFormat="false" ht="12.75" hidden="false" customHeight="false" outlineLevel="0" collapsed="false">
      <c r="B1481" s="3" t="e">
        <f aca="false">WEEKNUM(C1481)&amp;"-"&amp;YEAR(C1481)</f>
        <v>#VALUE!</v>
      </c>
      <c r="C1481" s="4" t="n">
        <v>36964</v>
      </c>
      <c r="D1481" s="1" t="n">
        <f aca="false">E1481/100*42/5.825-F1481</f>
        <v>0.164330472103004</v>
      </c>
      <c r="E1481" s="0" t="n">
        <v>70.39</v>
      </c>
      <c r="F1481" s="0" t="n">
        <v>4.911</v>
      </c>
      <c r="J1481" s="0" t="str">
        <f aca="false">IF(OR(MONTH(C1481)&lt;=3,MONTH(C1481)&gt;=10),"Oct-Mar","Apr-Sep")</f>
        <v>Oct-Mar</v>
      </c>
    </row>
    <row r="1482" customFormat="false" ht="12.75" hidden="false" customHeight="false" outlineLevel="0" collapsed="false">
      <c r="B1482" s="3" t="e">
        <f aca="false">WEEKNUM(C1482)&amp;"-"&amp;YEAR(C1482)</f>
        <v>#VALUE!</v>
      </c>
      <c r="C1482" s="4" t="n">
        <v>36965</v>
      </c>
      <c r="D1482" s="1" t="n">
        <f aca="false">E1482/100*42/5.825-F1482</f>
        <v>0.167077253218885</v>
      </c>
      <c r="E1482" s="0" t="n">
        <v>70.65</v>
      </c>
      <c r="F1482" s="0" t="n">
        <v>4.927</v>
      </c>
      <c r="J1482" s="0" t="str">
        <f aca="false">IF(OR(MONTH(C1482)&lt;=3,MONTH(C1482)&gt;=10),"Oct-Mar","Apr-Sep")</f>
        <v>Oct-Mar</v>
      </c>
    </row>
    <row r="1483" customFormat="false" ht="12.75" hidden="false" customHeight="false" outlineLevel="0" collapsed="false">
      <c r="B1483" s="3" t="e">
        <f aca="false">WEEKNUM(C1483)&amp;"-"&amp;YEAR(C1483)</f>
        <v>#VALUE!</v>
      </c>
      <c r="C1483" s="4" t="n">
        <v>36966</v>
      </c>
      <c r="D1483" s="1" t="n">
        <f aca="false">E1483/100*42/5.825-F1483</f>
        <v>0.0396094420600859</v>
      </c>
      <c r="E1483" s="0" t="n">
        <v>70.38</v>
      </c>
      <c r="F1483" s="0" t="n">
        <v>5.035</v>
      </c>
      <c r="J1483" s="0" t="str">
        <f aca="false">IF(OR(MONTH(C1483)&lt;=3,MONTH(C1483)&gt;=10),"Oct-Mar","Apr-Sep")</f>
        <v>Oct-Mar</v>
      </c>
    </row>
    <row r="1484" customFormat="false" ht="12.75" hidden="false" customHeight="false" outlineLevel="0" collapsed="false">
      <c r="B1484" s="3" t="e">
        <f aca="false">WEEKNUM(C1484)&amp;"-"&amp;YEAR(C1484)</f>
        <v>#VALUE!</v>
      </c>
      <c r="C1484" s="4" t="n">
        <v>36969</v>
      </c>
      <c r="D1484" s="1" t="n">
        <f aca="false">E1484/100*42/5.825-F1484</f>
        <v>-0.172974248927039</v>
      </c>
      <c r="E1484" s="0" t="n">
        <v>67.82</v>
      </c>
      <c r="F1484" s="0" t="n">
        <v>5.063</v>
      </c>
      <c r="J1484" s="0" t="str">
        <f aca="false">IF(OR(MONTH(C1484)&lt;=3,MONTH(C1484)&gt;=10),"Oct-Mar","Apr-Sep")</f>
        <v>Oct-Mar</v>
      </c>
    </row>
    <row r="1485" customFormat="false" ht="12.75" hidden="false" customHeight="false" outlineLevel="0" collapsed="false">
      <c r="B1485" s="3" t="e">
        <f aca="false">WEEKNUM(C1485)&amp;"-"&amp;YEAR(C1485)</f>
        <v>#VALUE!</v>
      </c>
      <c r="C1485" s="4" t="n">
        <v>36970</v>
      </c>
      <c r="D1485" s="1" t="n">
        <f aca="false">E1485/100*42/5.825-F1485</f>
        <v>-0.348665236051502</v>
      </c>
      <c r="E1485" s="0" t="n">
        <v>68.49</v>
      </c>
      <c r="F1485" s="0" t="n">
        <v>5.287</v>
      </c>
      <c r="J1485" s="0" t="str">
        <f aca="false">IF(OR(MONTH(C1485)&lt;=3,MONTH(C1485)&gt;=10),"Oct-Mar","Apr-Sep")</f>
        <v>Oct-Mar</v>
      </c>
    </row>
    <row r="1486" customFormat="false" ht="12.75" hidden="false" customHeight="false" outlineLevel="0" collapsed="false">
      <c r="B1486" s="3" t="e">
        <f aca="false">WEEKNUM(C1486)&amp;"-"&amp;YEAR(C1486)</f>
        <v>#VALUE!</v>
      </c>
      <c r="C1486" s="4" t="n">
        <v>36971</v>
      </c>
      <c r="D1486" s="1" t="n">
        <f aca="false">E1486/100*42/5.825-F1486</f>
        <v>0.122296137339055</v>
      </c>
      <c r="E1486" s="0" t="n">
        <v>71.61</v>
      </c>
      <c r="F1486" s="0" t="n">
        <v>5.041</v>
      </c>
      <c r="J1486" s="0" t="str">
        <f aca="false">IF(OR(MONTH(C1486)&lt;=3,MONTH(C1486)&gt;=10),"Oct-Mar","Apr-Sep")</f>
        <v>Oct-Mar</v>
      </c>
    </row>
    <row r="1487" customFormat="false" ht="12.75" hidden="false" customHeight="false" outlineLevel="0" collapsed="false">
      <c r="B1487" s="3" t="e">
        <f aca="false">WEEKNUM(C1487)&amp;"-"&amp;YEAR(C1487)</f>
        <v>#VALUE!</v>
      </c>
      <c r="C1487" s="4" t="n">
        <v>36972</v>
      </c>
      <c r="D1487" s="1" t="n">
        <f aca="false">E1487/100*42/5.825-F1487</f>
        <v>0.0248412017167379</v>
      </c>
      <c r="E1487" s="0" t="n">
        <v>72.63</v>
      </c>
      <c r="F1487" s="0" t="n">
        <v>5.212</v>
      </c>
      <c r="J1487" s="0" t="str">
        <f aca="false">IF(OR(MONTH(C1487)&lt;=3,MONTH(C1487)&gt;=10),"Oct-Mar","Apr-Sep")</f>
        <v>Oct-Mar</v>
      </c>
    </row>
    <row r="1488" customFormat="false" ht="12.75" hidden="false" customHeight="false" outlineLevel="0" collapsed="false">
      <c r="B1488" s="3" t="e">
        <f aca="false">WEEKNUM(C1488)&amp;"-"&amp;YEAR(C1488)</f>
        <v>#VALUE!</v>
      </c>
      <c r="C1488" s="4" t="n">
        <v>36973</v>
      </c>
      <c r="D1488" s="1" t="n">
        <f aca="false">E1488/100*42/5.825-F1488</f>
        <v>0.250090128755365</v>
      </c>
      <c r="E1488" s="0" t="n">
        <v>76.6</v>
      </c>
      <c r="F1488" s="0" t="n">
        <v>5.273</v>
      </c>
      <c r="J1488" s="0" t="str">
        <f aca="false">IF(OR(MONTH(C1488)&lt;=3,MONTH(C1488)&gt;=10),"Oct-Mar","Apr-Sep")</f>
        <v>Oct-Mar</v>
      </c>
    </row>
    <row r="1489" customFormat="false" ht="12.75" hidden="false" customHeight="false" outlineLevel="0" collapsed="false">
      <c r="B1489" s="3" t="e">
        <f aca="false">WEEKNUM(C1489)&amp;"-"&amp;YEAR(C1489)</f>
        <v>#VALUE!</v>
      </c>
      <c r="C1489" s="4" t="n">
        <v>36976</v>
      </c>
      <c r="D1489" s="1" t="n">
        <f aca="false">E1489/100*42/5.825-F1489</f>
        <v>0.165038626609441</v>
      </c>
      <c r="E1489" s="0" t="n">
        <v>76.1</v>
      </c>
      <c r="F1489" s="0" t="n">
        <v>5.322</v>
      </c>
      <c r="J1489" s="0" t="str">
        <f aca="false">IF(OR(MONTH(C1489)&lt;=3,MONTH(C1489)&gt;=10),"Oct-Mar","Apr-Sep")</f>
        <v>Oct-Mar</v>
      </c>
    </row>
    <row r="1490" customFormat="false" ht="12.75" hidden="false" customHeight="false" outlineLevel="0" collapsed="false">
      <c r="B1490" s="3" t="e">
        <f aca="false">WEEKNUM(C1490)&amp;"-"&amp;YEAR(C1490)</f>
        <v>#VALUE!</v>
      </c>
      <c r="C1490" s="4" t="n">
        <v>36977</v>
      </c>
      <c r="D1490" s="1" t="n">
        <f aca="false">E1490/100*42/5.825-F1490</f>
        <v>-0.00129184549356243</v>
      </c>
      <c r="E1490" s="0" t="n">
        <v>77.94</v>
      </c>
      <c r="F1490" s="0" t="n">
        <v>5.621</v>
      </c>
      <c r="J1490" s="0" t="str">
        <f aca="false">IF(OR(MONTH(C1490)&lt;=3,MONTH(C1490)&gt;=10),"Oct-Mar","Apr-Sep")</f>
        <v>Oct-Mar</v>
      </c>
    </row>
    <row r="1491" customFormat="false" ht="12.75" hidden="false" customHeight="false" outlineLevel="0" collapsed="false">
      <c r="B1491" s="3" t="e">
        <f aca="false">WEEKNUM(C1491)&amp;"-"&amp;YEAR(C1491)</f>
        <v>#VALUE!</v>
      </c>
      <c r="C1491" s="4" t="n">
        <v>36978</v>
      </c>
      <c r="D1491" s="1" t="n">
        <f aca="false">E1491/100*42/5.825-F1491</f>
        <v>0.0287725321888397</v>
      </c>
      <c r="E1491" s="0" t="n">
        <v>75.07</v>
      </c>
      <c r="F1491" s="0" t="n">
        <v>5.384</v>
      </c>
      <c r="J1491" s="0" t="str">
        <f aca="false">IF(OR(MONTH(C1491)&lt;=3,MONTH(C1491)&gt;=10),"Oct-Mar","Apr-Sep")</f>
        <v>Oct-Mar</v>
      </c>
    </row>
    <row r="1492" customFormat="false" ht="12.75" hidden="false" customHeight="false" outlineLevel="0" collapsed="false">
      <c r="B1492" s="3" t="e">
        <f aca="false">WEEKNUM(C1492)&amp;"-"&amp;YEAR(C1492)</f>
        <v>#VALUE!</v>
      </c>
      <c r="C1492" s="4" t="n">
        <v>36979</v>
      </c>
      <c r="D1492" s="1" t="n">
        <f aca="false">E1492/100*42/5.825-F1492</f>
        <v>0.334892703862661</v>
      </c>
      <c r="E1492" s="0" t="n">
        <v>77.79</v>
      </c>
      <c r="F1492" s="0" t="n">
        <v>5.274</v>
      </c>
      <c r="J1492" s="0" t="str">
        <f aca="false">IF(OR(MONTH(C1492)&lt;=3,MONTH(C1492)&gt;=10),"Oct-Mar","Apr-Sep")</f>
        <v>Oct-Mar</v>
      </c>
    </row>
    <row r="1493" customFormat="false" ht="12.75" hidden="false" customHeight="false" outlineLevel="0" collapsed="false">
      <c r="B1493" s="3" t="e">
        <f aca="false">WEEKNUM(C1493)&amp;"-"&amp;YEAR(C1493)</f>
        <v>#VALUE!</v>
      </c>
      <c r="C1493" s="4" t="n">
        <v>36980</v>
      </c>
      <c r="D1493" s="1" t="n">
        <f aca="false">E1493/100*42/5.825-F1493</f>
        <v>0.431034334763949</v>
      </c>
      <c r="E1493" s="0" t="n">
        <v>75.67</v>
      </c>
      <c r="F1493" s="0" t="n">
        <v>5.025</v>
      </c>
      <c r="J1493" s="0" t="str">
        <f aca="false">IF(OR(MONTH(C1493)&lt;=3,MONTH(C1493)&gt;=10),"Oct-Mar","Apr-Sep")</f>
        <v>Oct-Mar</v>
      </c>
    </row>
    <row r="1494" customFormat="false" ht="12.75" hidden="false" customHeight="false" outlineLevel="0" collapsed="false">
      <c r="B1494" s="3" t="e">
        <f aca="false">WEEKNUM(C1494)&amp;"-"&amp;YEAR(C1494)</f>
        <v>#VALUE!</v>
      </c>
      <c r="C1494" s="4" t="n">
        <v>36983</v>
      </c>
      <c r="D1494" s="1" t="n">
        <f aca="false">E1494/100*42/5.825-F1494</f>
        <v>-0.241094420600858</v>
      </c>
      <c r="E1494" s="0" t="n">
        <v>67.43</v>
      </c>
      <c r="F1494" s="0" t="n">
        <v>5.103</v>
      </c>
      <c r="J1494" s="0" t="str">
        <f aca="false">IF(OR(MONTH(C1494)&lt;=3,MONTH(C1494)&gt;=10),"Oct-Mar","Apr-Sep")</f>
        <v>Apr-Sep</v>
      </c>
    </row>
    <row r="1495" customFormat="false" ht="12.75" hidden="false" customHeight="false" outlineLevel="0" collapsed="false">
      <c r="B1495" s="3" t="e">
        <f aca="false">WEEKNUM(C1495)&amp;"-"&amp;YEAR(C1495)</f>
        <v>#VALUE!</v>
      </c>
      <c r="C1495" s="4" t="n">
        <v>36984</v>
      </c>
      <c r="D1495" s="1" t="n">
        <f aca="false">E1495/100*42/5.825-F1495</f>
        <v>-0.0995150214592275</v>
      </c>
      <c r="E1495" s="0" t="n">
        <v>69.56</v>
      </c>
      <c r="F1495" s="0" t="n">
        <v>5.115</v>
      </c>
      <c r="J1495" s="0" t="str">
        <f aca="false">IF(OR(MONTH(C1495)&lt;=3,MONTH(C1495)&gt;=10),"Oct-Mar","Apr-Sep")</f>
        <v>Apr-Sep</v>
      </c>
    </row>
    <row r="1496" customFormat="false" ht="12.75" hidden="false" customHeight="false" outlineLevel="0" collapsed="false">
      <c r="B1496" s="3" t="e">
        <f aca="false">WEEKNUM(C1496)&amp;"-"&amp;YEAR(C1496)</f>
        <v>#VALUE!</v>
      </c>
      <c r="C1496" s="4" t="n">
        <v>36985</v>
      </c>
      <c r="D1496" s="1" t="n">
        <f aca="false">E1496/100*42/5.825-F1496</f>
        <v>0.0570042918454918</v>
      </c>
      <c r="E1496" s="0" t="n">
        <v>72.66</v>
      </c>
      <c r="F1496" s="0" t="n">
        <v>5.182</v>
      </c>
      <c r="J1496" s="0" t="str">
        <f aca="false">IF(OR(MONTH(C1496)&lt;=3,MONTH(C1496)&gt;=10),"Oct-Mar","Apr-Sep")</f>
        <v>Apr-Sep</v>
      </c>
    </row>
    <row r="1497" customFormat="false" ht="12.75" hidden="false" customHeight="false" outlineLevel="0" collapsed="false">
      <c r="B1497" s="3" t="e">
        <f aca="false">WEEKNUM(C1497)&amp;"-"&amp;YEAR(C1497)</f>
        <v>#VALUE!</v>
      </c>
      <c r="C1497" s="4" t="n">
        <v>36986</v>
      </c>
      <c r="D1497" s="1" t="n">
        <f aca="false">E1497/100*42/5.825-F1497</f>
        <v>-0.111613733905578</v>
      </c>
      <c r="E1497" s="0" t="n">
        <v>73.65</v>
      </c>
      <c r="F1497" s="0" t="n">
        <v>5.422</v>
      </c>
      <c r="J1497" s="0" t="str">
        <f aca="false">IF(OR(MONTH(C1497)&lt;=3,MONTH(C1497)&gt;=10),"Oct-Mar","Apr-Sep")</f>
        <v>Apr-Sep</v>
      </c>
    </row>
    <row r="1498" customFormat="false" ht="12.75" hidden="false" customHeight="false" outlineLevel="0" collapsed="false">
      <c r="B1498" s="3" t="e">
        <f aca="false">WEEKNUM(C1498)&amp;"-"&amp;YEAR(C1498)</f>
        <v>#VALUE!</v>
      </c>
      <c r="C1498" s="4" t="n">
        <v>36987</v>
      </c>
      <c r="D1498" s="1" t="n">
        <f aca="false">E1498/100*42/5.825-F1498</f>
        <v>-0.136738197424893</v>
      </c>
      <c r="E1498" s="0" t="n">
        <v>72.83</v>
      </c>
      <c r="F1498" s="0" t="n">
        <v>5.388</v>
      </c>
      <c r="J1498" s="0" t="str">
        <f aca="false">IF(OR(MONTH(C1498)&lt;=3,MONTH(C1498)&gt;=10),"Oct-Mar","Apr-Sep")</f>
        <v>Apr-Sep</v>
      </c>
    </row>
    <row r="1499" customFormat="false" ht="12.75" hidden="false" customHeight="false" outlineLevel="0" collapsed="false">
      <c r="B1499" s="3" t="e">
        <f aca="false">WEEKNUM(C1499)&amp;"-"&amp;YEAR(C1499)</f>
        <v>#VALUE!</v>
      </c>
      <c r="C1499" s="4" t="n">
        <v>36990</v>
      </c>
      <c r="D1499" s="1" t="n">
        <f aca="false">E1499/100*42/5.825-F1499</f>
        <v>-0.171660944206009</v>
      </c>
      <c r="E1499" s="0" t="n">
        <v>73.58</v>
      </c>
      <c r="F1499" s="0" t="n">
        <v>5.477</v>
      </c>
      <c r="J1499" s="0" t="str">
        <f aca="false">IF(OR(MONTH(C1499)&lt;=3,MONTH(C1499)&gt;=10),"Oct-Mar","Apr-Sep")</f>
        <v>Apr-Sep</v>
      </c>
    </row>
    <row r="1500" customFormat="false" ht="12.75" hidden="false" customHeight="false" outlineLevel="0" collapsed="false">
      <c r="B1500" s="3" t="e">
        <f aca="false">WEEKNUM(C1500)&amp;"-"&amp;YEAR(C1500)</f>
        <v>#VALUE!</v>
      </c>
      <c r="C1500" s="4" t="n">
        <v>36991</v>
      </c>
      <c r="D1500" s="1" t="n">
        <f aca="false">E1500/100*42/5.825-F1500</f>
        <v>0.147231759656652</v>
      </c>
      <c r="E1500" s="0" t="n">
        <v>79.14</v>
      </c>
      <c r="F1500" s="0" t="n">
        <v>5.559</v>
      </c>
      <c r="J1500" s="0" t="str">
        <f aca="false">IF(OR(MONTH(C1500)&lt;=3,MONTH(C1500)&gt;=10),"Oct-Mar","Apr-Sep")</f>
        <v>Apr-Sep</v>
      </c>
    </row>
    <row r="1501" customFormat="false" ht="12.75" hidden="false" customHeight="false" outlineLevel="0" collapsed="false">
      <c r="B1501" s="3" t="e">
        <f aca="false">WEEKNUM(C1501)&amp;"-"&amp;YEAR(C1501)</f>
        <v>#VALUE!</v>
      </c>
      <c r="C1501" s="4" t="n">
        <v>36992</v>
      </c>
      <c r="D1501" s="1" t="n">
        <f aca="false">E1501/100*42/5.825-F1501</f>
        <v>0.353678111587984</v>
      </c>
      <c r="E1501" s="0" t="n">
        <v>79.59</v>
      </c>
      <c r="F1501" s="0" t="n">
        <v>5.385</v>
      </c>
      <c r="J1501" s="0" t="str">
        <f aca="false">IF(OR(MONTH(C1501)&lt;=3,MONTH(C1501)&gt;=10),"Oct-Mar","Apr-Sep")</f>
        <v>Apr-Sep</v>
      </c>
    </row>
    <row r="1502" customFormat="false" ht="12.75" hidden="false" customHeight="false" outlineLevel="0" collapsed="false">
      <c r="B1502" s="3" t="e">
        <f aca="false">WEEKNUM(C1502)&amp;"-"&amp;YEAR(C1502)</f>
        <v>#VALUE!</v>
      </c>
      <c r="C1502" s="4" t="n">
        <v>36993</v>
      </c>
      <c r="D1502" s="1" t="n">
        <f aca="false">E1502/100*42/5.825-F1502</f>
        <v>0.24663948497854</v>
      </c>
      <c r="E1502" s="0" t="n">
        <v>78.05</v>
      </c>
      <c r="F1502" s="0" t="n">
        <v>5.381</v>
      </c>
      <c r="J1502" s="0" t="str">
        <f aca="false">IF(OR(MONTH(C1502)&lt;=3,MONTH(C1502)&gt;=10),"Oct-Mar","Apr-Sep")</f>
        <v>Apr-Sep</v>
      </c>
    </row>
    <row r="1503" customFormat="false" ht="12.75" hidden="false" customHeight="false" outlineLevel="0" collapsed="false">
      <c r="B1503" s="3" t="e">
        <f aca="false">WEEKNUM(C1503)&amp;"-"&amp;YEAR(C1503)</f>
        <v>#VALUE!</v>
      </c>
      <c r="C1503" s="4" t="n">
        <v>36997</v>
      </c>
      <c r="D1503" s="1" t="n">
        <f aca="false">E1503/100*42/5.825-F1503</f>
        <v>0.387072961373391</v>
      </c>
      <c r="E1503" s="0" t="n">
        <v>81.87</v>
      </c>
      <c r="F1503" s="0" t="n">
        <v>5.516</v>
      </c>
      <c r="J1503" s="0" t="str">
        <f aca="false">IF(OR(MONTH(C1503)&lt;=3,MONTH(C1503)&gt;=10),"Oct-Mar","Apr-Sep")</f>
        <v>Apr-Sep</v>
      </c>
    </row>
    <row r="1504" customFormat="false" ht="12.75" hidden="false" customHeight="false" outlineLevel="0" collapsed="false">
      <c r="B1504" s="3" t="e">
        <f aca="false">WEEKNUM(C1504)&amp;"-"&amp;YEAR(C1504)</f>
        <v>#VALUE!</v>
      </c>
      <c r="C1504" s="4" t="n">
        <v>36998</v>
      </c>
      <c r="D1504" s="1" t="n">
        <f aca="false">E1504/100*42/5.825-F1504</f>
        <v>0.528892703862661</v>
      </c>
      <c r="E1504" s="0" t="n">
        <v>80.12</v>
      </c>
      <c r="F1504" s="0" t="n">
        <v>5.248</v>
      </c>
      <c r="J1504" s="0" t="str">
        <f aca="false">IF(OR(MONTH(C1504)&lt;=3,MONTH(C1504)&gt;=10),"Oct-Mar","Apr-Sep")</f>
        <v>Apr-Sep</v>
      </c>
    </row>
    <row r="1505" customFormat="false" ht="12.75" hidden="false" customHeight="false" outlineLevel="0" collapsed="false">
      <c r="B1505" s="3" t="e">
        <f aca="false">WEEKNUM(C1505)&amp;"-"&amp;YEAR(C1505)</f>
        <v>#VALUE!</v>
      </c>
      <c r="C1505" s="4" t="n">
        <v>36999</v>
      </c>
      <c r="D1505" s="1" t="n">
        <f aca="false">E1505/100*42/5.825-F1505</f>
        <v>0.489733905579398</v>
      </c>
      <c r="E1505" s="0" t="n">
        <v>78.19</v>
      </c>
      <c r="F1505" s="0" t="n">
        <v>5.148</v>
      </c>
      <c r="J1505" s="0" t="str">
        <f aca="false">IF(OR(MONTH(C1505)&lt;=3,MONTH(C1505)&gt;=10),"Oct-Mar","Apr-Sep")</f>
        <v>Apr-Sep</v>
      </c>
    </row>
    <row r="1506" customFormat="false" ht="12.75" hidden="false" customHeight="false" outlineLevel="0" collapsed="false">
      <c r="C1506" s="0" t="s">
        <v>7</v>
      </c>
      <c r="D1506" s="1" t="n">
        <f aca="false">E1506/100*42/5.825-F1506</f>
        <v>2100.22663519313</v>
      </c>
      <c r="E1506" s="1" t="n">
        <v>87534.17</v>
      </c>
      <c r="F1506" s="1" t="n">
        <v>4211.25</v>
      </c>
    </row>
    <row r="1507" customFormat="false" ht="12.75" hidden="false" customHeight="false" outlineLevel="0" collapsed="false">
      <c r="C1507" s="0" t="s">
        <v>8</v>
      </c>
      <c r="D1507" s="1" t="n">
        <f aca="false">E1507/100*42/5.825-F1507</f>
        <v>1.39735012875537</v>
      </c>
      <c r="E1507" s="0" t="n">
        <v>58.2396</v>
      </c>
      <c r="F1507" s="0" t="n">
        <v>2.8019</v>
      </c>
    </row>
    <row r="1508" customFormat="false" ht="12.75" hidden="false" customHeight="false" outlineLevel="0" collapsed="false">
      <c r="C1508" s="0" t="s">
        <v>9</v>
      </c>
      <c r="D1508" s="1" t="n">
        <f aca="false">E1508/100*42/5.825-F1508</f>
        <v>1.39735012875537</v>
      </c>
      <c r="E1508" s="0" t="n">
        <v>58.2396</v>
      </c>
      <c r="F1508" s="0" t="n">
        <v>2.8019</v>
      </c>
    </row>
    <row r="1509" customFormat="false" ht="12.75" hidden="false" customHeight="false" outlineLevel="0" collapsed="false">
      <c r="C1509" s="0" t="s">
        <v>10</v>
      </c>
      <c r="D1509" s="1" t="e">
        <f aca="false">E1509/100*42/5.825-F1509</f>
        <v>#N/A</v>
      </c>
      <c r="E1509" s="0" t="e">
        <f aca="false">NA()</f>
        <v>#N/A</v>
      </c>
      <c r="F1509" s="0" t="e">
        <f aca="false">NA()</f>
        <v>#N/A</v>
      </c>
    </row>
    <row r="1510" customFormat="false" ht="12.75" hidden="false" customHeight="false" outlineLevel="0" collapsed="false">
      <c r="C1510" s="0" t="s">
        <v>11</v>
      </c>
      <c r="D1510" s="1" t="n">
        <f aca="false">E1510/100*42/5.825-F1510</f>
        <v>-92.7896995708155</v>
      </c>
      <c r="E1510" s="0" t="n">
        <v>100</v>
      </c>
      <c r="F1510" s="0" t="n">
        <v>100</v>
      </c>
    </row>
    <row r="1511" customFormat="false" ht="12.75" hidden="false" customHeight="false" outlineLevel="0" collapsed="false">
      <c r="C1511" s="0" t="s">
        <v>12</v>
      </c>
      <c r="D1511" s="1" t="n">
        <f aca="false">E1511/100*42/5.825-F1511</f>
        <v>0</v>
      </c>
      <c r="E1511" s="0" t="n">
        <v>0</v>
      </c>
      <c r="F1511" s="0" t="n">
        <v>0</v>
      </c>
    </row>
    <row r="1512" customFormat="false" ht="12.75" hidden="false" customHeight="false" outlineLevel="0" collapsed="false">
      <c r="C1512" s="0" t="s">
        <v>13</v>
      </c>
      <c r="D1512" s="1" t="n">
        <f aca="false">E1512/100*42/5.825-F1512</f>
        <v>-2.0760686695279</v>
      </c>
      <c r="E1512" s="0" t="n">
        <v>109.62</v>
      </c>
      <c r="F1512" s="0" t="n">
        <v>9.98</v>
      </c>
    </row>
    <row r="1513" customFormat="false" ht="12.75" hidden="false" customHeight="false" outlineLevel="0" collapsed="false">
      <c r="C1513" s="0" t="s">
        <v>14</v>
      </c>
      <c r="D1513" s="1" t="n">
        <f aca="false">E1513/100*42/5.825-F1513</f>
        <v>0.743480686695279</v>
      </c>
      <c r="E1513" s="0" t="n">
        <v>29.52</v>
      </c>
      <c r="F1513" s="0" t="n">
        <v>1.385</v>
      </c>
    </row>
    <row r="1514" customFormat="false" ht="12.75" hidden="false" customHeight="false" outlineLevel="0" collapsed="false">
      <c r="C1514" s="0" t="s">
        <v>15</v>
      </c>
      <c r="D1514" s="1" t="n">
        <f aca="false">E1514/100*42/5.825-F1514</f>
        <v>-0.164543433476395</v>
      </c>
      <c r="E1514" s="0" t="n">
        <v>16.5951</v>
      </c>
      <c r="F1514" s="0" t="n">
        <v>1.3611</v>
      </c>
    </row>
    <row r="1515" customFormat="false" ht="12.75" hidden="false" customHeight="false" outlineLevel="0" collapsed="false">
      <c r="C1515" s="0" t="s">
        <v>16</v>
      </c>
      <c r="D1515" s="1" t="n">
        <f aca="false">E1515/100*42/5.825-F1515</f>
        <v>-1.80545450643777</v>
      </c>
      <c r="E1515" s="0" t="n">
        <v>3.5095</v>
      </c>
      <c r="F1515" s="0" t="n">
        <v>2.0585</v>
      </c>
    </row>
    <row r="1516" customFormat="false" ht="12.75" hidden="false" customHeight="false" outlineLevel="0" collapsed="false">
      <c r="C1516" s="0" t="s">
        <v>17</v>
      </c>
      <c r="D1516" s="1" t="n">
        <f aca="false">E1516/100*42/5.825-F1516</f>
        <v>18.0043294420601</v>
      </c>
      <c r="E1516" s="0" t="n">
        <v>275.3967</v>
      </c>
      <c r="F1516" s="0" t="n">
        <v>1.8526</v>
      </c>
    </row>
    <row r="1517" customFormat="false" ht="12.75" hidden="false" customHeight="false" outlineLevel="0" collapsed="false">
      <c r="C1517" s="0" t="s">
        <v>18</v>
      </c>
      <c r="D1517" s="1" t="n">
        <f aca="false">E1517/100*42/5.825-F1517</f>
        <v>0.489733905579398</v>
      </c>
      <c r="E1517" s="0" t="n">
        <v>78.19</v>
      </c>
      <c r="F1517" s="0" t="n">
        <v>5.148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85"/>
  </cols>
  <sheetData>
    <row r="2" customFormat="false" ht="12.75" hidden="false" customHeight="false" outlineLevel="0" collapsed="false">
      <c r="H2" s="2"/>
    </row>
    <row r="3" customFormat="false" ht="12.75" hidden="false" customHeight="false" outlineLevel="0" collapsed="false">
      <c r="B3" s="2" t="s">
        <v>3</v>
      </c>
      <c r="C3" s="2" t="s">
        <v>19</v>
      </c>
    </row>
    <row r="4" customFormat="false" ht="12.75" hidden="false" customHeight="false" outlineLevel="0" collapsed="false">
      <c r="B4" s="0" t="s">
        <v>20</v>
      </c>
      <c r="C4" s="0" t="e">
        <f aca="false">SUMIF(DailyData!$B$3:$B$1505,WeeklyAvg!B4,DailyData!$D$3:$D$1505)/COUNTIF(DailyData!$B$3:$B$1505,WeeklyAvg!B4)</f>
        <v>#DIV/0!</v>
      </c>
    </row>
    <row r="5" customFormat="false" ht="12.75" hidden="false" customHeight="false" outlineLevel="0" collapsed="false">
      <c r="B5" s="0" t="s">
        <v>21</v>
      </c>
      <c r="C5" s="0" t="e">
        <f aca="false">SUMIF(DailyData!$B$3:$B$1505,WeeklyAvg!B5,DailyData!$D$3:$D$1505)/COUNTIF(DailyData!$B$3:$B$1505,WeeklyAvg!B5)</f>
        <v>#DIV/0!</v>
      </c>
    </row>
    <row r="6" customFormat="false" ht="12.75" hidden="false" customHeight="false" outlineLevel="0" collapsed="false">
      <c r="B6" s="0" t="s">
        <v>22</v>
      </c>
      <c r="C6" s="0" t="e">
        <f aca="false">SUMIF(DailyData!$B$3:$B$1505,WeeklyAvg!B6,DailyData!$D$3:$D$1505)/COUNTIF(DailyData!$B$3:$B$1505,WeeklyAvg!B6)</f>
        <v>#DIV/0!</v>
      </c>
    </row>
    <row r="7" customFormat="false" ht="12.75" hidden="false" customHeight="false" outlineLevel="0" collapsed="false">
      <c r="B7" s="0" t="s">
        <v>23</v>
      </c>
      <c r="C7" s="0" t="e">
        <f aca="false">SUMIF(DailyData!$B$3:$B$1505,WeeklyAvg!B7,DailyData!$D$3:$D$1505)/COUNTIF(DailyData!$B$3:$B$1505,WeeklyAvg!B7)</f>
        <v>#DIV/0!</v>
      </c>
    </row>
    <row r="8" customFormat="false" ht="12.75" hidden="false" customHeight="false" outlineLevel="0" collapsed="false">
      <c r="B8" s="0" t="s">
        <v>24</v>
      </c>
      <c r="C8" s="0" t="e">
        <f aca="false">SUMIF(DailyData!$B$3:$B$1505,WeeklyAvg!B8,DailyData!$D$3:$D$1505)/COUNTIF(DailyData!$B$3:$B$1505,WeeklyAvg!B8)</f>
        <v>#DIV/0!</v>
      </c>
    </row>
    <row r="9" customFormat="false" ht="12.75" hidden="false" customHeight="false" outlineLevel="0" collapsed="false">
      <c r="B9" s="0" t="s">
        <v>25</v>
      </c>
      <c r="C9" s="0" t="e">
        <f aca="false">SUMIF(DailyData!$B$3:$B$1505,WeeklyAvg!B9,DailyData!$D$3:$D$1505)/COUNTIF(DailyData!$B$3:$B$1505,WeeklyAvg!B9)</f>
        <v>#DIV/0!</v>
      </c>
    </row>
    <row r="10" customFormat="false" ht="12.75" hidden="false" customHeight="false" outlineLevel="0" collapsed="false">
      <c r="B10" s="0" t="s">
        <v>26</v>
      </c>
      <c r="C10" s="0" t="e">
        <f aca="false">SUMIF(DailyData!$B$3:$B$1505,WeeklyAvg!B10,DailyData!$D$3:$D$1505)/COUNTIF(DailyData!$B$3:$B$1505,WeeklyAvg!B10)</f>
        <v>#DIV/0!</v>
      </c>
    </row>
    <row r="11" customFormat="false" ht="12.75" hidden="false" customHeight="false" outlineLevel="0" collapsed="false">
      <c r="B11" s="0" t="s">
        <v>27</v>
      </c>
      <c r="C11" s="0" t="e">
        <f aca="false">SUMIF(DailyData!$B$3:$B$1505,WeeklyAvg!B11,DailyData!$D$3:$D$1505)/COUNTIF(DailyData!$B$3:$B$1505,WeeklyAvg!B11)</f>
        <v>#DIV/0!</v>
      </c>
    </row>
    <row r="12" customFormat="false" ht="12.75" hidden="false" customHeight="false" outlineLevel="0" collapsed="false">
      <c r="B12" s="0" t="s">
        <v>28</v>
      </c>
      <c r="C12" s="0" t="e">
        <f aca="false">SUMIF(DailyData!$B$3:$B$1505,WeeklyAvg!B12,DailyData!$D$3:$D$1505)/COUNTIF(DailyData!$B$3:$B$1505,WeeklyAvg!B12)</f>
        <v>#DIV/0!</v>
      </c>
    </row>
    <row r="13" customFormat="false" ht="12.75" hidden="false" customHeight="false" outlineLevel="0" collapsed="false">
      <c r="B13" s="0" t="s">
        <v>29</v>
      </c>
      <c r="C13" s="0" t="e">
        <f aca="false">SUMIF(DailyData!$B$3:$B$1505,WeeklyAvg!B13,DailyData!$D$3:$D$1505)/COUNTIF(DailyData!$B$3:$B$1505,WeeklyAvg!B13)</f>
        <v>#DIV/0!</v>
      </c>
    </row>
    <row r="14" customFormat="false" ht="12.75" hidden="false" customHeight="false" outlineLevel="0" collapsed="false">
      <c r="B14" s="0" t="s">
        <v>30</v>
      </c>
      <c r="C14" s="0" t="e">
        <f aca="false">SUMIF(DailyData!$B$3:$B$1505,WeeklyAvg!B14,DailyData!$D$3:$D$1505)/COUNTIF(DailyData!$B$3:$B$1505,WeeklyAvg!B14)</f>
        <v>#DIV/0!</v>
      </c>
    </row>
    <row r="15" customFormat="false" ht="12.75" hidden="false" customHeight="false" outlineLevel="0" collapsed="false">
      <c r="B15" s="0" t="s">
        <v>31</v>
      </c>
      <c r="C15" s="0" t="e">
        <f aca="false">SUMIF(DailyData!$B$3:$B$1505,WeeklyAvg!B15,DailyData!$D$3:$D$1505)/COUNTIF(DailyData!$B$3:$B$1505,WeeklyAvg!B15)</f>
        <v>#DIV/0!</v>
      </c>
    </row>
    <row r="16" customFormat="false" ht="12.75" hidden="false" customHeight="false" outlineLevel="0" collapsed="false">
      <c r="B16" s="0" t="s">
        <v>32</v>
      </c>
      <c r="C16" s="0" t="e">
        <f aca="false">SUMIF(DailyData!$B$3:$B$1505,WeeklyAvg!B16,DailyData!$D$3:$D$1505)/COUNTIF(DailyData!$B$3:$B$1505,WeeklyAvg!B16)</f>
        <v>#DIV/0!</v>
      </c>
    </row>
    <row r="17" customFormat="false" ht="12.75" hidden="false" customHeight="false" outlineLevel="0" collapsed="false">
      <c r="B17" s="0" t="s">
        <v>33</v>
      </c>
      <c r="C17" s="0" t="e">
        <f aca="false">SUMIF(DailyData!$B$3:$B$1505,WeeklyAvg!B17,DailyData!$D$3:$D$1505)/COUNTIF(DailyData!$B$3:$B$1505,WeeklyAvg!B17)</f>
        <v>#DIV/0!</v>
      </c>
    </row>
    <row r="18" customFormat="false" ht="12.75" hidden="false" customHeight="false" outlineLevel="0" collapsed="false">
      <c r="B18" s="0" t="s">
        <v>34</v>
      </c>
      <c r="C18" s="0" t="e">
        <f aca="false">SUMIF(DailyData!$B$3:$B$1505,WeeklyAvg!B18,DailyData!$D$3:$D$1505)/COUNTIF(DailyData!$B$3:$B$1505,WeeklyAvg!B18)</f>
        <v>#DIV/0!</v>
      </c>
    </row>
    <row r="19" customFormat="false" ht="12.75" hidden="false" customHeight="false" outlineLevel="0" collapsed="false">
      <c r="B19" s="0" t="s">
        <v>35</v>
      </c>
      <c r="C19" s="0" t="e">
        <f aca="false">SUMIF(DailyData!$B$3:$B$1505,WeeklyAvg!B19,DailyData!$D$3:$D$1505)/COUNTIF(DailyData!$B$3:$B$1505,WeeklyAvg!B19)</f>
        <v>#DIV/0!</v>
      </c>
    </row>
    <row r="20" customFormat="false" ht="12.75" hidden="false" customHeight="false" outlineLevel="0" collapsed="false">
      <c r="B20" s="0" t="s">
        <v>36</v>
      </c>
      <c r="C20" s="0" t="e">
        <f aca="false">SUMIF(DailyData!$B$3:$B$1505,WeeklyAvg!B20,DailyData!$D$3:$D$1505)/COUNTIF(DailyData!$B$3:$B$1505,WeeklyAvg!B20)</f>
        <v>#DIV/0!</v>
      </c>
    </row>
    <row r="21" customFormat="false" ht="12.75" hidden="false" customHeight="false" outlineLevel="0" collapsed="false">
      <c r="B21" s="0" t="s">
        <v>37</v>
      </c>
      <c r="C21" s="0" t="e">
        <f aca="false">SUMIF(DailyData!$B$3:$B$1505,WeeklyAvg!B21,DailyData!$D$3:$D$1505)/COUNTIF(DailyData!$B$3:$B$1505,WeeklyAvg!B21)</f>
        <v>#DIV/0!</v>
      </c>
    </row>
    <row r="22" customFormat="false" ht="12.75" hidden="false" customHeight="false" outlineLevel="0" collapsed="false">
      <c r="B22" s="0" t="s">
        <v>38</v>
      </c>
      <c r="C22" s="0" t="e">
        <f aca="false">SUMIF(DailyData!$B$3:$B$1505,WeeklyAvg!B22,DailyData!$D$3:$D$1505)/COUNTIF(DailyData!$B$3:$B$1505,WeeklyAvg!B22)</f>
        <v>#DIV/0!</v>
      </c>
    </row>
    <row r="23" customFormat="false" ht="12.75" hidden="false" customHeight="false" outlineLevel="0" collapsed="false">
      <c r="B23" s="0" t="s">
        <v>39</v>
      </c>
      <c r="C23" s="0" t="e">
        <f aca="false">SUMIF(DailyData!$B$3:$B$1505,WeeklyAvg!B23,DailyData!$D$3:$D$1505)/COUNTIF(DailyData!$B$3:$B$1505,WeeklyAvg!B23)</f>
        <v>#DIV/0!</v>
      </c>
    </row>
    <row r="24" customFormat="false" ht="12.75" hidden="false" customHeight="false" outlineLevel="0" collapsed="false">
      <c r="B24" s="0" t="s">
        <v>40</v>
      </c>
      <c r="C24" s="0" t="e">
        <f aca="false">SUMIF(DailyData!$B$3:$B$1505,WeeklyAvg!B24,DailyData!$D$3:$D$1505)/COUNTIF(DailyData!$B$3:$B$1505,WeeklyAvg!B24)</f>
        <v>#DIV/0!</v>
      </c>
    </row>
    <row r="25" customFormat="false" ht="12.75" hidden="false" customHeight="false" outlineLevel="0" collapsed="false">
      <c r="B25" s="0" t="s">
        <v>41</v>
      </c>
      <c r="C25" s="0" t="e">
        <f aca="false">SUMIF(DailyData!$B$3:$B$1505,WeeklyAvg!B25,DailyData!$D$3:$D$1505)/COUNTIF(DailyData!$B$3:$B$1505,WeeklyAvg!B25)</f>
        <v>#DIV/0!</v>
      </c>
    </row>
    <row r="26" customFormat="false" ht="12.75" hidden="false" customHeight="false" outlineLevel="0" collapsed="false">
      <c r="B26" s="0" t="s">
        <v>42</v>
      </c>
      <c r="C26" s="0" t="e">
        <f aca="false">SUMIF(DailyData!$B$3:$B$1505,WeeklyAvg!B26,DailyData!$D$3:$D$1505)/COUNTIF(DailyData!$B$3:$B$1505,WeeklyAvg!B26)</f>
        <v>#DIV/0!</v>
      </c>
    </row>
    <row r="27" customFormat="false" ht="12.75" hidden="false" customHeight="false" outlineLevel="0" collapsed="false">
      <c r="B27" s="0" t="s">
        <v>43</v>
      </c>
      <c r="C27" s="0" t="e">
        <f aca="false">SUMIF(DailyData!$B$3:$B$1505,WeeklyAvg!B27,DailyData!$D$3:$D$1505)/COUNTIF(DailyData!$B$3:$B$1505,WeeklyAvg!B27)</f>
        <v>#DIV/0!</v>
      </c>
    </row>
    <row r="28" customFormat="false" ht="12.75" hidden="false" customHeight="false" outlineLevel="0" collapsed="false">
      <c r="B28" s="0" t="s">
        <v>44</v>
      </c>
      <c r="C28" s="0" t="e">
        <f aca="false">SUMIF(DailyData!$B$3:$B$1505,WeeklyAvg!B28,DailyData!$D$3:$D$1505)/COUNTIF(DailyData!$B$3:$B$1505,WeeklyAvg!B28)</f>
        <v>#DIV/0!</v>
      </c>
    </row>
    <row r="29" customFormat="false" ht="12.75" hidden="false" customHeight="false" outlineLevel="0" collapsed="false">
      <c r="B29" s="0" t="s">
        <v>45</v>
      </c>
      <c r="C29" s="0" t="e">
        <f aca="false">SUMIF(DailyData!$B$3:$B$1505,WeeklyAvg!B29,DailyData!$D$3:$D$1505)/COUNTIF(DailyData!$B$3:$B$1505,WeeklyAvg!B29)</f>
        <v>#DIV/0!</v>
      </c>
    </row>
    <row r="30" customFormat="false" ht="12.75" hidden="false" customHeight="false" outlineLevel="0" collapsed="false">
      <c r="B30" s="0" t="s">
        <v>46</v>
      </c>
      <c r="C30" s="0" t="e">
        <f aca="false">SUMIF(DailyData!$B$3:$B$1505,WeeklyAvg!B30,DailyData!$D$3:$D$1505)/COUNTIF(DailyData!$B$3:$B$1505,WeeklyAvg!B30)</f>
        <v>#DIV/0!</v>
      </c>
      <c r="G30" s="2"/>
    </row>
    <row r="31" customFormat="false" ht="12.75" hidden="false" customHeight="false" outlineLevel="0" collapsed="false">
      <c r="B31" s="0" t="s">
        <v>47</v>
      </c>
      <c r="C31" s="0" t="e">
        <f aca="false">SUMIF(DailyData!$B$3:$B$1505,WeeklyAvg!B31,DailyData!$D$3:$D$1505)/COUNTIF(DailyData!$B$3:$B$1505,WeeklyAvg!B31)</f>
        <v>#DIV/0!</v>
      </c>
    </row>
    <row r="32" customFormat="false" ht="12.75" hidden="false" customHeight="false" outlineLevel="0" collapsed="false">
      <c r="B32" s="0" t="s">
        <v>48</v>
      </c>
      <c r="C32" s="0" t="e">
        <f aca="false">SUMIF(DailyData!$B$3:$B$1505,WeeklyAvg!B32,DailyData!$D$3:$D$1505)/COUNTIF(DailyData!$B$3:$B$1505,WeeklyAvg!B32)</f>
        <v>#DIV/0!</v>
      </c>
    </row>
    <row r="33" customFormat="false" ht="12.75" hidden="false" customHeight="false" outlineLevel="0" collapsed="false">
      <c r="B33" s="0" t="s">
        <v>49</v>
      </c>
      <c r="C33" s="0" t="e">
        <f aca="false">SUMIF(DailyData!$B$3:$B$1505,WeeklyAvg!B33,DailyData!$D$3:$D$1505)/COUNTIF(DailyData!$B$3:$B$1505,WeeklyAvg!B33)</f>
        <v>#DIV/0!</v>
      </c>
    </row>
    <row r="34" customFormat="false" ht="12.75" hidden="false" customHeight="false" outlineLevel="0" collapsed="false">
      <c r="B34" s="0" t="s">
        <v>50</v>
      </c>
      <c r="C34" s="0" t="e">
        <f aca="false">SUMIF(DailyData!$B$3:$B$1505,WeeklyAvg!B34,DailyData!$D$3:$D$1505)/COUNTIF(DailyData!$B$3:$B$1505,WeeklyAvg!B34)</f>
        <v>#DIV/0!</v>
      </c>
    </row>
    <row r="35" customFormat="false" ht="12.75" hidden="false" customHeight="false" outlineLevel="0" collapsed="false">
      <c r="B35" s="0" t="s">
        <v>51</v>
      </c>
      <c r="C35" s="0" t="e">
        <f aca="false">SUMIF(DailyData!$B$3:$B$1505,WeeklyAvg!B35,DailyData!$D$3:$D$1505)/COUNTIF(DailyData!$B$3:$B$1505,WeeklyAvg!B35)</f>
        <v>#DIV/0!</v>
      </c>
    </row>
    <row r="36" customFormat="false" ht="12.75" hidden="false" customHeight="false" outlineLevel="0" collapsed="false">
      <c r="B36" s="0" t="s">
        <v>52</v>
      </c>
      <c r="C36" s="0" t="e">
        <f aca="false">SUMIF(DailyData!$B$3:$B$1505,WeeklyAvg!B36,DailyData!$D$3:$D$1505)/COUNTIF(DailyData!$B$3:$B$1505,WeeklyAvg!B36)</f>
        <v>#DIV/0!</v>
      </c>
    </row>
    <row r="37" customFormat="false" ht="12.75" hidden="false" customHeight="false" outlineLevel="0" collapsed="false">
      <c r="B37" s="0" t="s">
        <v>53</v>
      </c>
      <c r="C37" s="0" t="e">
        <f aca="false">SUMIF(DailyData!$B$3:$B$1505,WeeklyAvg!B37,DailyData!$D$3:$D$1505)/COUNTIF(DailyData!$B$3:$B$1505,WeeklyAvg!B37)</f>
        <v>#DIV/0!</v>
      </c>
    </row>
    <row r="38" customFormat="false" ht="12.75" hidden="false" customHeight="false" outlineLevel="0" collapsed="false">
      <c r="B38" s="0" t="s">
        <v>54</v>
      </c>
      <c r="C38" s="0" t="e">
        <f aca="false">SUMIF(DailyData!$B$3:$B$1505,WeeklyAvg!B38,DailyData!$D$3:$D$1505)/COUNTIF(DailyData!$B$3:$B$1505,WeeklyAvg!B38)</f>
        <v>#DIV/0!</v>
      </c>
    </row>
    <row r="39" customFormat="false" ht="12.75" hidden="false" customHeight="false" outlineLevel="0" collapsed="false">
      <c r="B39" s="0" t="s">
        <v>55</v>
      </c>
      <c r="C39" s="0" t="e">
        <f aca="false">SUMIF(DailyData!$B$3:$B$1505,WeeklyAvg!B39,DailyData!$D$3:$D$1505)/COUNTIF(DailyData!$B$3:$B$1505,WeeklyAvg!B39)</f>
        <v>#DIV/0!</v>
      </c>
    </row>
    <row r="40" customFormat="false" ht="12.75" hidden="false" customHeight="false" outlineLevel="0" collapsed="false">
      <c r="B40" s="0" t="s">
        <v>56</v>
      </c>
      <c r="C40" s="0" t="e">
        <f aca="false">SUMIF(DailyData!$B$3:$B$1505,WeeklyAvg!B40,DailyData!$D$3:$D$1505)/COUNTIF(DailyData!$B$3:$B$1505,WeeklyAvg!B40)</f>
        <v>#DIV/0!</v>
      </c>
    </row>
    <row r="41" customFormat="false" ht="12.75" hidden="false" customHeight="false" outlineLevel="0" collapsed="false">
      <c r="B41" s="0" t="s">
        <v>57</v>
      </c>
      <c r="C41" s="0" t="e">
        <f aca="false">SUMIF(DailyData!$B$3:$B$1505,WeeklyAvg!B41,DailyData!$D$3:$D$1505)/COUNTIF(DailyData!$B$3:$B$1505,WeeklyAvg!B41)</f>
        <v>#DIV/0!</v>
      </c>
    </row>
    <row r="42" customFormat="false" ht="12.75" hidden="false" customHeight="false" outlineLevel="0" collapsed="false">
      <c r="B42" s="0" t="s">
        <v>58</v>
      </c>
      <c r="C42" s="0" t="e">
        <f aca="false">SUMIF(DailyData!$B$3:$B$1505,WeeklyAvg!B42,DailyData!$D$3:$D$1505)/COUNTIF(DailyData!$B$3:$B$1505,WeeklyAvg!B42)</f>
        <v>#DIV/0!</v>
      </c>
    </row>
    <row r="43" customFormat="false" ht="12.75" hidden="false" customHeight="false" outlineLevel="0" collapsed="false">
      <c r="B43" s="0" t="s">
        <v>59</v>
      </c>
      <c r="C43" s="0" t="e">
        <f aca="false">SUMIF(DailyData!$B$3:$B$1505,WeeklyAvg!B43,DailyData!$D$3:$D$1505)/COUNTIF(DailyData!$B$3:$B$1505,WeeklyAvg!B43)</f>
        <v>#DIV/0!</v>
      </c>
    </row>
    <row r="44" customFormat="false" ht="12.75" hidden="false" customHeight="false" outlineLevel="0" collapsed="false">
      <c r="B44" s="0" t="s">
        <v>60</v>
      </c>
      <c r="C44" s="0" t="e">
        <f aca="false">SUMIF(DailyData!$B$3:$B$1505,WeeklyAvg!B44,DailyData!$D$3:$D$1505)/COUNTIF(DailyData!$B$3:$B$1505,WeeklyAvg!B44)</f>
        <v>#DIV/0!</v>
      </c>
    </row>
    <row r="45" customFormat="false" ht="12.75" hidden="false" customHeight="false" outlineLevel="0" collapsed="false">
      <c r="B45" s="0" t="s">
        <v>61</v>
      </c>
      <c r="C45" s="0" t="e">
        <f aca="false">SUMIF(DailyData!$B$3:$B$1505,WeeklyAvg!B45,DailyData!$D$3:$D$1505)/COUNTIF(DailyData!$B$3:$B$1505,WeeklyAvg!B45)</f>
        <v>#DIV/0!</v>
      </c>
    </row>
    <row r="46" customFormat="false" ht="12.75" hidden="false" customHeight="false" outlineLevel="0" collapsed="false">
      <c r="B46" s="0" t="s">
        <v>62</v>
      </c>
      <c r="C46" s="0" t="e">
        <f aca="false">SUMIF(DailyData!$B$3:$B$1505,WeeklyAvg!B46,DailyData!$D$3:$D$1505)/COUNTIF(DailyData!$B$3:$B$1505,WeeklyAvg!B46)</f>
        <v>#DIV/0!</v>
      </c>
    </row>
    <row r="47" customFormat="false" ht="12.75" hidden="false" customHeight="false" outlineLevel="0" collapsed="false">
      <c r="B47" s="0" t="s">
        <v>63</v>
      </c>
      <c r="C47" s="0" t="e">
        <f aca="false">SUMIF(DailyData!$B$3:$B$1505,WeeklyAvg!B47,DailyData!$D$3:$D$1505)/COUNTIF(DailyData!$B$3:$B$1505,WeeklyAvg!B47)</f>
        <v>#DIV/0!</v>
      </c>
    </row>
    <row r="48" customFormat="false" ht="12.75" hidden="false" customHeight="false" outlineLevel="0" collapsed="false">
      <c r="B48" s="0" t="s">
        <v>64</v>
      </c>
      <c r="C48" s="0" t="e">
        <f aca="false">SUMIF(DailyData!$B$3:$B$1505,WeeklyAvg!B48,DailyData!$D$3:$D$1505)/COUNTIF(DailyData!$B$3:$B$1505,WeeklyAvg!B48)</f>
        <v>#DIV/0!</v>
      </c>
    </row>
    <row r="49" customFormat="false" ht="12.75" hidden="false" customHeight="false" outlineLevel="0" collapsed="false">
      <c r="B49" s="0" t="s">
        <v>65</v>
      </c>
      <c r="C49" s="0" t="e">
        <f aca="false">SUMIF(DailyData!$B$3:$B$1505,WeeklyAvg!B49,DailyData!$D$3:$D$1505)/COUNTIF(DailyData!$B$3:$B$1505,WeeklyAvg!B49)</f>
        <v>#DIV/0!</v>
      </c>
    </row>
    <row r="50" customFormat="false" ht="12.75" hidden="false" customHeight="false" outlineLevel="0" collapsed="false">
      <c r="B50" s="0" t="s">
        <v>66</v>
      </c>
      <c r="C50" s="0" t="e">
        <f aca="false">SUMIF(DailyData!$B$3:$B$1505,WeeklyAvg!B50,DailyData!$D$3:$D$1505)/COUNTIF(DailyData!$B$3:$B$1505,WeeklyAvg!B50)</f>
        <v>#DIV/0!</v>
      </c>
    </row>
    <row r="51" customFormat="false" ht="12.75" hidden="false" customHeight="false" outlineLevel="0" collapsed="false">
      <c r="B51" s="0" t="s">
        <v>67</v>
      </c>
      <c r="C51" s="0" t="e">
        <f aca="false">SUMIF(DailyData!$B$3:$B$1505,WeeklyAvg!B51,DailyData!$D$3:$D$1505)/COUNTIF(DailyData!$B$3:$B$1505,WeeklyAvg!B51)</f>
        <v>#DIV/0!</v>
      </c>
    </row>
    <row r="52" customFormat="false" ht="12.75" hidden="false" customHeight="false" outlineLevel="0" collapsed="false">
      <c r="B52" s="0" t="s">
        <v>68</v>
      </c>
      <c r="C52" s="0" t="e">
        <f aca="false">SUMIF(DailyData!$B$3:$B$1505,WeeklyAvg!B52,DailyData!$D$3:$D$1505)/COUNTIF(DailyData!$B$3:$B$1505,WeeklyAvg!B52)</f>
        <v>#DIV/0!</v>
      </c>
    </row>
    <row r="53" customFormat="false" ht="12.75" hidden="false" customHeight="false" outlineLevel="0" collapsed="false">
      <c r="B53" s="0" t="s">
        <v>69</v>
      </c>
      <c r="C53" s="0" t="e">
        <f aca="false">SUMIF(DailyData!$B$3:$B$1505,WeeklyAvg!B53,DailyData!$D$3:$D$1505)/COUNTIF(DailyData!$B$3:$B$1505,WeeklyAvg!B53)</f>
        <v>#DIV/0!</v>
      </c>
    </row>
    <row r="54" customFormat="false" ht="12.75" hidden="false" customHeight="false" outlineLevel="0" collapsed="false">
      <c r="B54" s="0" t="s">
        <v>70</v>
      </c>
      <c r="C54" s="0" t="e">
        <f aca="false">SUMIF(DailyData!$B$3:$B$1505,WeeklyAvg!B54,DailyData!$D$3:$D$1505)/COUNTIF(DailyData!$B$3:$B$1505,WeeklyAvg!B54)</f>
        <v>#DIV/0!</v>
      </c>
    </row>
    <row r="55" customFormat="false" ht="12.75" hidden="false" customHeight="false" outlineLevel="0" collapsed="false">
      <c r="B55" s="0" t="s">
        <v>71</v>
      </c>
      <c r="C55" s="0" t="e">
        <f aca="false">SUMIF(DailyData!$B$3:$B$1505,WeeklyAvg!B55,DailyData!$D$3:$D$1505)/COUNTIF(DailyData!$B$3:$B$1505,WeeklyAvg!B55)</f>
        <v>#DIV/0!</v>
      </c>
    </row>
    <row r="56" customFormat="false" ht="12.75" hidden="false" customHeight="false" outlineLevel="0" collapsed="false">
      <c r="B56" s="0" t="s">
        <v>72</v>
      </c>
      <c r="C56" s="0" t="e">
        <f aca="false">SUMIF(DailyData!$B$3:$B$1505,WeeklyAvg!B56,DailyData!$D$3:$D$1505)/COUNTIF(DailyData!$B$3:$B$1505,WeeklyAvg!B56)</f>
        <v>#DIV/0!</v>
      </c>
    </row>
    <row r="57" customFormat="false" ht="12.75" hidden="false" customHeight="false" outlineLevel="0" collapsed="false">
      <c r="B57" s="0" t="s">
        <v>73</v>
      </c>
      <c r="C57" s="0" t="e">
        <f aca="false">SUMIF(DailyData!$B$3:$B$1505,WeeklyAvg!B57,DailyData!$D$3:$D$1505)/COUNTIF(DailyData!$B$3:$B$1505,WeeklyAvg!B57)</f>
        <v>#DIV/0!</v>
      </c>
    </row>
    <row r="58" customFormat="false" ht="12.75" hidden="false" customHeight="false" outlineLevel="0" collapsed="false">
      <c r="B58" s="0" t="s">
        <v>74</v>
      </c>
      <c r="C58" s="0" t="e">
        <f aca="false">SUMIF(DailyData!$B$3:$B$1505,WeeklyAvg!B58,DailyData!$D$3:$D$1505)/COUNTIF(DailyData!$B$3:$B$1505,WeeklyAvg!B58)</f>
        <v>#DIV/0!</v>
      </c>
    </row>
    <row r="59" customFormat="false" ht="12.75" hidden="false" customHeight="false" outlineLevel="0" collapsed="false">
      <c r="B59" s="0" t="s">
        <v>75</v>
      </c>
      <c r="C59" s="0" t="e">
        <f aca="false">SUMIF(DailyData!$B$3:$B$1505,WeeklyAvg!B59,DailyData!$D$3:$D$1505)/COUNTIF(DailyData!$B$3:$B$1505,WeeklyAvg!B59)</f>
        <v>#DIV/0!</v>
      </c>
    </row>
    <row r="60" customFormat="false" ht="12.75" hidden="false" customHeight="false" outlineLevel="0" collapsed="false">
      <c r="B60" s="0" t="s">
        <v>76</v>
      </c>
      <c r="C60" s="0" t="e">
        <f aca="false">SUMIF(DailyData!$B$3:$B$1505,WeeklyAvg!B60,DailyData!$D$3:$D$1505)/COUNTIF(DailyData!$B$3:$B$1505,WeeklyAvg!B60)</f>
        <v>#DIV/0!</v>
      </c>
    </row>
    <row r="61" customFormat="false" ht="12.75" hidden="false" customHeight="false" outlineLevel="0" collapsed="false">
      <c r="B61" s="0" t="s">
        <v>77</v>
      </c>
      <c r="C61" s="0" t="e">
        <f aca="false">SUMIF(DailyData!$B$3:$B$1505,WeeklyAvg!B61,DailyData!$D$3:$D$1505)/COUNTIF(DailyData!$B$3:$B$1505,WeeklyAvg!B61)</f>
        <v>#DIV/0!</v>
      </c>
    </row>
    <row r="62" customFormat="false" ht="12.75" hidden="false" customHeight="false" outlineLevel="0" collapsed="false">
      <c r="B62" s="0" t="s">
        <v>78</v>
      </c>
      <c r="C62" s="0" t="e">
        <f aca="false">SUMIF(DailyData!$B$3:$B$1505,WeeklyAvg!B62,DailyData!$D$3:$D$1505)/COUNTIF(DailyData!$B$3:$B$1505,WeeklyAvg!B62)</f>
        <v>#DIV/0!</v>
      </c>
    </row>
    <row r="63" customFormat="false" ht="12.75" hidden="false" customHeight="false" outlineLevel="0" collapsed="false">
      <c r="B63" s="0" t="s">
        <v>79</v>
      </c>
      <c r="C63" s="0" t="e">
        <f aca="false">SUMIF(DailyData!$B$3:$B$1505,WeeklyAvg!B63,DailyData!$D$3:$D$1505)/COUNTIF(DailyData!$B$3:$B$1505,WeeklyAvg!B63)</f>
        <v>#DIV/0!</v>
      </c>
    </row>
    <row r="64" customFormat="false" ht="12.75" hidden="false" customHeight="false" outlineLevel="0" collapsed="false">
      <c r="B64" s="0" t="s">
        <v>80</v>
      </c>
      <c r="C64" s="0" t="e">
        <f aca="false">SUMIF(DailyData!$B$3:$B$1505,WeeklyAvg!B64,DailyData!$D$3:$D$1505)/COUNTIF(DailyData!$B$3:$B$1505,WeeklyAvg!B64)</f>
        <v>#DIV/0!</v>
      </c>
    </row>
    <row r="65" customFormat="false" ht="12.75" hidden="false" customHeight="false" outlineLevel="0" collapsed="false">
      <c r="B65" s="0" t="s">
        <v>81</v>
      </c>
      <c r="C65" s="0" t="e">
        <f aca="false">SUMIF(DailyData!$B$3:$B$1505,WeeklyAvg!B65,DailyData!$D$3:$D$1505)/COUNTIF(DailyData!$B$3:$B$1505,WeeklyAvg!B65)</f>
        <v>#DIV/0!</v>
      </c>
    </row>
    <row r="66" customFormat="false" ht="12.75" hidden="false" customHeight="false" outlineLevel="0" collapsed="false">
      <c r="B66" s="0" t="s">
        <v>82</v>
      </c>
      <c r="C66" s="0" t="e">
        <f aca="false">SUMIF(DailyData!$B$3:$B$1505,WeeklyAvg!B66,DailyData!$D$3:$D$1505)/COUNTIF(DailyData!$B$3:$B$1505,WeeklyAvg!B66)</f>
        <v>#DIV/0!</v>
      </c>
    </row>
    <row r="67" customFormat="false" ht="12.75" hidden="false" customHeight="false" outlineLevel="0" collapsed="false">
      <c r="B67" s="0" t="s">
        <v>83</v>
      </c>
      <c r="C67" s="0" t="e">
        <f aca="false">SUMIF(DailyData!$B$3:$B$1505,WeeklyAvg!B67,DailyData!$D$3:$D$1505)/COUNTIF(DailyData!$B$3:$B$1505,WeeklyAvg!B67)</f>
        <v>#DIV/0!</v>
      </c>
    </row>
    <row r="68" customFormat="false" ht="12.75" hidden="false" customHeight="false" outlineLevel="0" collapsed="false">
      <c r="B68" s="0" t="s">
        <v>84</v>
      </c>
      <c r="C68" s="0" t="e">
        <f aca="false">SUMIF(DailyData!$B$3:$B$1505,WeeklyAvg!B68,DailyData!$D$3:$D$1505)/COUNTIF(DailyData!$B$3:$B$1505,WeeklyAvg!B68)</f>
        <v>#DIV/0!</v>
      </c>
    </row>
    <row r="69" customFormat="false" ht="12.75" hidden="false" customHeight="false" outlineLevel="0" collapsed="false">
      <c r="B69" s="0" t="s">
        <v>85</v>
      </c>
      <c r="C69" s="0" t="e">
        <f aca="false">SUMIF(DailyData!$B$3:$B$1505,WeeklyAvg!B69,DailyData!$D$3:$D$1505)/COUNTIF(DailyData!$B$3:$B$1505,WeeklyAvg!B69)</f>
        <v>#DIV/0!</v>
      </c>
    </row>
    <row r="70" customFormat="false" ht="12.75" hidden="false" customHeight="false" outlineLevel="0" collapsed="false">
      <c r="B70" s="0" t="s">
        <v>86</v>
      </c>
      <c r="C70" s="0" t="e">
        <f aca="false">SUMIF(DailyData!$B$3:$B$1505,WeeklyAvg!B70,DailyData!$D$3:$D$1505)/COUNTIF(DailyData!$B$3:$B$1505,WeeklyAvg!B70)</f>
        <v>#DIV/0!</v>
      </c>
    </row>
    <row r="71" customFormat="false" ht="12.75" hidden="false" customHeight="false" outlineLevel="0" collapsed="false">
      <c r="B71" s="0" t="s">
        <v>87</v>
      </c>
      <c r="C71" s="0" t="e">
        <f aca="false">SUMIF(DailyData!$B$3:$B$1505,WeeklyAvg!B71,DailyData!$D$3:$D$1505)/COUNTIF(DailyData!$B$3:$B$1505,WeeklyAvg!B71)</f>
        <v>#DIV/0!</v>
      </c>
    </row>
    <row r="72" customFormat="false" ht="12.75" hidden="false" customHeight="false" outlineLevel="0" collapsed="false">
      <c r="B72" s="0" t="s">
        <v>88</v>
      </c>
      <c r="C72" s="0" t="e">
        <f aca="false">SUMIF(DailyData!$B$3:$B$1505,WeeklyAvg!B72,DailyData!$D$3:$D$1505)/COUNTIF(DailyData!$B$3:$B$1505,WeeklyAvg!B72)</f>
        <v>#DIV/0!</v>
      </c>
    </row>
    <row r="73" customFormat="false" ht="12.75" hidden="false" customHeight="false" outlineLevel="0" collapsed="false">
      <c r="B73" s="0" t="s">
        <v>89</v>
      </c>
      <c r="C73" s="0" t="e">
        <f aca="false">SUMIF(DailyData!$B$3:$B$1505,WeeklyAvg!B73,DailyData!$D$3:$D$1505)/COUNTIF(DailyData!$B$3:$B$1505,WeeklyAvg!B73)</f>
        <v>#DIV/0!</v>
      </c>
    </row>
    <row r="74" customFormat="false" ht="12.75" hidden="false" customHeight="false" outlineLevel="0" collapsed="false">
      <c r="B74" s="0" t="s">
        <v>90</v>
      </c>
      <c r="C74" s="0" t="e">
        <f aca="false">SUMIF(DailyData!$B$3:$B$1505,WeeklyAvg!B74,DailyData!$D$3:$D$1505)/COUNTIF(DailyData!$B$3:$B$1505,WeeklyAvg!B74)</f>
        <v>#DIV/0!</v>
      </c>
    </row>
    <row r="75" customFormat="false" ht="12.75" hidden="false" customHeight="false" outlineLevel="0" collapsed="false">
      <c r="B75" s="0" t="s">
        <v>91</v>
      </c>
      <c r="C75" s="0" t="e">
        <f aca="false">SUMIF(DailyData!$B$3:$B$1505,WeeklyAvg!B75,DailyData!$D$3:$D$1505)/COUNTIF(DailyData!$B$3:$B$1505,WeeklyAvg!B75)</f>
        <v>#DIV/0!</v>
      </c>
    </row>
    <row r="76" customFormat="false" ht="12.75" hidden="false" customHeight="false" outlineLevel="0" collapsed="false">
      <c r="B76" s="0" t="s">
        <v>92</v>
      </c>
      <c r="C76" s="0" t="e">
        <f aca="false">SUMIF(DailyData!$B$3:$B$1505,WeeklyAvg!B76,DailyData!$D$3:$D$1505)/COUNTIF(DailyData!$B$3:$B$1505,WeeklyAvg!B76)</f>
        <v>#DIV/0!</v>
      </c>
    </row>
    <row r="77" customFormat="false" ht="12.75" hidden="false" customHeight="false" outlineLevel="0" collapsed="false">
      <c r="B77" s="0" t="s">
        <v>93</v>
      </c>
      <c r="C77" s="0" t="e">
        <f aca="false">SUMIF(DailyData!$B$3:$B$1505,WeeklyAvg!B77,DailyData!$D$3:$D$1505)/COUNTIF(DailyData!$B$3:$B$1505,WeeklyAvg!B77)</f>
        <v>#DIV/0!</v>
      </c>
    </row>
    <row r="78" customFormat="false" ht="12.75" hidden="false" customHeight="false" outlineLevel="0" collapsed="false">
      <c r="B78" s="0" t="s">
        <v>94</v>
      </c>
      <c r="C78" s="0" t="e">
        <f aca="false">SUMIF(DailyData!$B$3:$B$1505,WeeklyAvg!B78,DailyData!$D$3:$D$1505)/COUNTIF(DailyData!$B$3:$B$1505,WeeklyAvg!B78)</f>
        <v>#DIV/0!</v>
      </c>
    </row>
    <row r="79" customFormat="false" ht="12.75" hidden="false" customHeight="false" outlineLevel="0" collapsed="false">
      <c r="B79" s="0" t="s">
        <v>95</v>
      </c>
      <c r="C79" s="0" t="e">
        <f aca="false">SUMIF(DailyData!$B$3:$B$1505,WeeklyAvg!B79,DailyData!$D$3:$D$1505)/COUNTIF(DailyData!$B$3:$B$1505,WeeklyAvg!B79)</f>
        <v>#DIV/0!</v>
      </c>
    </row>
    <row r="80" customFormat="false" ht="12.75" hidden="false" customHeight="false" outlineLevel="0" collapsed="false">
      <c r="B80" s="0" t="s">
        <v>96</v>
      </c>
      <c r="C80" s="0" t="e">
        <f aca="false">SUMIF(DailyData!$B$3:$B$1505,WeeklyAvg!B80,DailyData!$D$3:$D$1505)/COUNTIF(DailyData!$B$3:$B$1505,WeeklyAvg!B80)</f>
        <v>#DIV/0!</v>
      </c>
    </row>
    <row r="81" customFormat="false" ht="12.75" hidden="false" customHeight="false" outlineLevel="0" collapsed="false">
      <c r="B81" s="0" t="s">
        <v>97</v>
      </c>
      <c r="C81" s="0" t="e">
        <f aca="false">SUMIF(DailyData!$B$3:$B$1505,WeeklyAvg!B81,DailyData!$D$3:$D$1505)/COUNTIF(DailyData!$B$3:$B$1505,WeeklyAvg!B81)</f>
        <v>#DIV/0!</v>
      </c>
    </row>
    <row r="82" customFormat="false" ht="12.75" hidden="false" customHeight="false" outlineLevel="0" collapsed="false">
      <c r="B82" s="0" t="s">
        <v>98</v>
      </c>
      <c r="C82" s="0" t="e">
        <f aca="false">SUMIF(DailyData!$B$3:$B$1505,WeeklyAvg!B82,DailyData!$D$3:$D$1505)/COUNTIF(DailyData!$B$3:$B$1505,WeeklyAvg!B82)</f>
        <v>#DIV/0!</v>
      </c>
    </row>
    <row r="83" customFormat="false" ht="12.75" hidden="false" customHeight="false" outlineLevel="0" collapsed="false">
      <c r="B83" s="0" t="s">
        <v>99</v>
      </c>
      <c r="C83" s="0" t="e">
        <f aca="false">SUMIF(DailyData!$B$3:$B$1505,WeeklyAvg!B83,DailyData!$D$3:$D$1505)/COUNTIF(DailyData!$B$3:$B$1505,WeeklyAvg!B83)</f>
        <v>#DIV/0!</v>
      </c>
    </row>
    <row r="84" customFormat="false" ht="12.75" hidden="false" customHeight="false" outlineLevel="0" collapsed="false">
      <c r="B84" s="0" t="s">
        <v>100</v>
      </c>
      <c r="C84" s="0" t="e">
        <f aca="false">SUMIF(DailyData!$B$3:$B$1505,WeeklyAvg!B84,DailyData!$D$3:$D$1505)/COUNTIF(DailyData!$B$3:$B$1505,WeeklyAvg!B84)</f>
        <v>#DIV/0!</v>
      </c>
    </row>
    <row r="85" customFormat="false" ht="12.75" hidden="false" customHeight="false" outlineLevel="0" collapsed="false">
      <c r="B85" s="0" t="s">
        <v>101</v>
      </c>
      <c r="C85" s="0" t="e">
        <f aca="false">SUMIF(DailyData!$B$3:$B$1505,WeeklyAvg!B85,DailyData!$D$3:$D$1505)/COUNTIF(DailyData!$B$3:$B$1505,WeeklyAvg!B85)</f>
        <v>#DIV/0!</v>
      </c>
    </row>
    <row r="86" customFormat="false" ht="12.75" hidden="false" customHeight="false" outlineLevel="0" collapsed="false">
      <c r="B86" s="0" t="s">
        <v>102</v>
      </c>
      <c r="C86" s="0" t="e">
        <f aca="false">SUMIF(DailyData!$B$3:$B$1505,WeeklyAvg!B86,DailyData!$D$3:$D$1505)/COUNTIF(DailyData!$B$3:$B$1505,WeeklyAvg!B86)</f>
        <v>#DIV/0!</v>
      </c>
    </row>
    <row r="87" customFormat="false" ht="12.75" hidden="false" customHeight="false" outlineLevel="0" collapsed="false">
      <c r="B87" s="0" t="s">
        <v>103</v>
      </c>
      <c r="C87" s="0" t="e">
        <f aca="false">SUMIF(DailyData!$B$3:$B$1505,WeeklyAvg!B87,DailyData!$D$3:$D$1505)/COUNTIF(DailyData!$B$3:$B$1505,WeeklyAvg!B87)</f>
        <v>#DIV/0!</v>
      </c>
    </row>
    <row r="88" customFormat="false" ht="12.75" hidden="false" customHeight="false" outlineLevel="0" collapsed="false">
      <c r="B88" s="0" t="s">
        <v>104</v>
      </c>
      <c r="C88" s="0" t="e">
        <f aca="false">SUMIF(DailyData!$B$3:$B$1505,WeeklyAvg!B88,DailyData!$D$3:$D$1505)/COUNTIF(DailyData!$B$3:$B$1505,WeeklyAvg!B88)</f>
        <v>#DIV/0!</v>
      </c>
    </row>
    <row r="89" customFormat="false" ht="12.75" hidden="false" customHeight="false" outlineLevel="0" collapsed="false">
      <c r="B89" s="0" t="s">
        <v>105</v>
      </c>
      <c r="C89" s="0" t="e">
        <f aca="false">SUMIF(DailyData!$B$3:$B$1505,WeeklyAvg!B89,DailyData!$D$3:$D$1505)/COUNTIF(DailyData!$B$3:$B$1505,WeeklyAvg!B89)</f>
        <v>#DIV/0!</v>
      </c>
    </row>
    <row r="90" customFormat="false" ht="12.75" hidden="false" customHeight="false" outlineLevel="0" collapsed="false">
      <c r="B90" s="0" t="s">
        <v>106</v>
      </c>
      <c r="C90" s="0" t="e">
        <f aca="false">SUMIF(DailyData!$B$3:$B$1505,WeeklyAvg!B90,DailyData!$D$3:$D$1505)/COUNTIF(DailyData!$B$3:$B$1505,WeeklyAvg!B90)</f>
        <v>#DIV/0!</v>
      </c>
    </row>
    <row r="91" customFormat="false" ht="12.75" hidden="false" customHeight="false" outlineLevel="0" collapsed="false">
      <c r="B91" s="0" t="s">
        <v>107</v>
      </c>
      <c r="C91" s="0" t="e">
        <f aca="false">SUMIF(DailyData!$B$3:$B$1505,WeeklyAvg!B91,DailyData!$D$3:$D$1505)/COUNTIF(DailyData!$B$3:$B$1505,WeeklyAvg!B91)</f>
        <v>#DIV/0!</v>
      </c>
    </row>
    <row r="92" customFormat="false" ht="12.75" hidden="false" customHeight="false" outlineLevel="0" collapsed="false">
      <c r="B92" s="0" t="s">
        <v>108</v>
      </c>
      <c r="C92" s="0" t="e">
        <f aca="false">SUMIF(DailyData!$B$3:$B$1505,WeeklyAvg!B92,DailyData!$D$3:$D$1505)/COUNTIF(DailyData!$B$3:$B$1505,WeeklyAvg!B92)</f>
        <v>#DIV/0!</v>
      </c>
    </row>
    <row r="93" customFormat="false" ht="12.75" hidden="false" customHeight="false" outlineLevel="0" collapsed="false">
      <c r="B93" s="0" t="s">
        <v>109</v>
      </c>
      <c r="C93" s="0" t="e">
        <f aca="false">SUMIF(DailyData!$B$3:$B$1505,WeeklyAvg!B93,DailyData!$D$3:$D$1505)/COUNTIF(DailyData!$B$3:$B$1505,WeeklyAvg!B93)</f>
        <v>#DIV/0!</v>
      </c>
    </row>
    <row r="94" customFormat="false" ht="12.75" hidden="false" customHeight="false" outlineLevel="0" collapsed="false">
      <c r="B94" s="0" t="s">
        <v>110</v>
      </c>
      <c r="C94" s="0" t="e">
        <f aca="false">SUMIF(DailyData!$B$3:$B$1505,WeeklyAvg!B94,DailyData!$D$3:$D$1505)/COUNTIF(DailyData!$B$3:$B$1505,WeeklyAvg!B94)</f>
        <v>#DIV/0!</v>
      </c>
    </row>
    <row r="95" customFormat="false" ht="12.75" hidden="false" customHeight="false" outlineLevel="0" collapsed="false">
      <c r="B95" s="0" t="s">
        <v>111</v>
      </c>
      <c r="C95" s="0" t="e">
        <f aca="false">SUMIF(DailyData!$B$3:$B$1505,WeeklyAvg!B95,DailyData!$D$3:$D$1505)/COUNTIF(DailyData!$B$3:$B$1505,WeeklyAvg!B95)</f>
        <v>#DIV/0!</v>
      </c>
    </row>
    <row r="96" customFormat="false" ht="12.75" hidden="false" customHeight="false" outlineLevel="0" collapsed="false">
      <c r="B96" s="0" t="s">
        <v>112</v>
      </c>
      <c r="C96" s="0" t="e">
        <f aca="false">SUMIF(DailyData!$B$3:$B$1505,WeeklyAvg!B96,DailyData!$D$3:$D$1505)/COUNTIF(DailyData!$B$3:$B$1505,WeeklyAvg!B96)</f>
        <v>#DIV/0!</v>
      </c>
    </row>
    <row r="97" customFormat="false" ht="12.75" hidden="false" customHeight="false" outlineLevel="0" collapsed="false">
      <c r="B97" s="0" t="s">
        <v>113</v>
      </c>
      <c r="C97" s="0" t="e">
        <f aca="false">SUMIF(DailyData!$B$3:$B$1505,WeeklyAvg!B97,DailyData!$D$3:$D$1505)/COUNTIF(DailyData!$B$3:$B$1505,WeeklyAvg!B97)</f>
        <v>#DIV/0!</v>
      </c>
    </row>
    <row r="98" customFormat="false" ht="12.75" hidden="false" customHeight="false" outlineLevel="0" collapsed="false">
      <c r="B98" s="0" t="s">
        <v>114</v>
      </c>
      <c r="C98" s="0" t="e">
        <f aca="false">SUMIF(DailyData!$B$3:$B$1505,WeeklyAvg!B98,DailyData!$D$3:$D$1505)/COUNTIF(DailyData!$B$3:$B$1505,WeeklyAvg!B98)</f>
        <v>#DIV/0!</v>
      </c>
    </row>
    <row r="99" customFormat="false" ht="12.75" hidden="false" customHeight="false" outlineLevel="0" collapsed="false">
      <c r="B99" s="0" t="s">
        <v>115</v>
      </c>
      <c r="C99" s="0" t="e">
        <f aca="false">SUMIF(DailyData!$B$3:$B$1505,WeeklyAvg!B99,DailyData!$D$3:$D$1505)/COUNTIF(DailyData!$B$3:$B$1505,WeeklyAvg!B99)</f>
        <v>#DIV/0!</v>
      </c>
    </row>
    <row r="100" customFormat="false" ht="12.75" hidden="false" customHeight="false" outlineLevel="0" collapsed="false">
      <c r="B100" s="0" t="s">
        <v>116</v>
      </c>
      <c r="C100" s="0" t="e">
        <f aca="false">SUMIF(DailyData!$B$3:$B$1505,WeeklyAvg!B100,DailyData!$D$3:$D$1505)/COUNTIF(DailyData!$B$3:$B$1505,WeeklyAvg!B100)</f>
        <v>#DIV/0!</v>
      </c>
    </row>
    <row r="101" customFormat="false" ht="12.75" hidden="false" customHeight="false" outlineLevel="0" collapsed="false">
      <c r="B101" s="0" t="s">
        <v>117</v>
      </c>
      <c r="C101" s="0" t="e">
        <f aca="false">SUMIF(DailyData!$B$3:$B$1505,WeeklyAvg!B101,DailyData!$D$3:$D$1505)/COUNTIF(DailyData!$B$3:$B$1505,WeeklyAvg!B101)</f>
        <v>#DIV/0!</v>
      </c>
    </row>
    <row r="102" customFormat="false" ht="12.75" hidden="false" customHeight="false" outlineLevel="0" collapsed="false">
      <c r="B102" s="0" t="s">
        <v>118</v>
      </c>
      <c r="C102" s="0" t="e">
        <f aca="false">SUMIF(DailyData!$B$3:$B$1505,WeeklyAvg!B102,DailyData!$D$3:$D$1505)/COUNTIF(DailyData!$B$3:$B$1505,WeeklyAvg!B102)</f>
        <v>#DIV/0!</v>
      </c>
    </row>
    <row r="103" customFormat="false" ht="12.75" hidden="false" customHeight="false" outlineLevel="0" collapsed="false">
      <c r="B103" s="0" t="s">
        <v>119</v>
      </c>
      <c r="C103" s="0" t="e">
        <f aca="false">SUMIF(DailyData!$B$3:$B$1505,WeeklyAvg!B103,DailyData!$D$3:$D$1505)/COUNTIF(DailyData!$B$3:$B$1505,WeeklyAvg!B103)</f>
        <v>#DIV/0!</v>
      </c>
    </row>
    <row r="104" customFormat="false" ht="12.75" hidden="false" customHeight="false" outlineLevel="0" collapsed="false">
      <c r="B104" s="0" t="s">
        <v>120</v>
      </c>
      <c r="C104" s="0" t="e">
        <f aca="false">SUMIF(DailyData!$B$3:$B$1505,WeeklyAvg!B104,DailyData!$D$3:$D$1505)/COUNTIF(DailyData!$B$3:$B$1505,WeeklyAvg!B104)</f>
        <v>#DIV/0!</v>
      </c>
    </row>
    <row r="105" customFormat="false" ht="12.75" hidden="false" customHeight="false" outlineLevel="0" collapsed="false">
      <c r="B105" s="0" t="s">
        <v>121</v>
      </c>
      <c r="C105" s="0" t="e">
        <f aca="false">SUMIF(DailyData!$B$3:$B$1505,WeeklyAvg!B105,DailyData!$D$3:$D$1505)/COUNTIF(DailyData!$B$3:$B$1505,WeeklyAvg!B105)</f>
        <v>#DIV/0!</v>
      </c>
    </row>
    <row r="106" customFormat="false" ht="12.75" hidden="false" customHeight="false" outlineLevel="0" collapsed="false">
      <c r="B106" s="0" t="s">
        <v>122</v>
      </c>
      <c r="C106" s="0" t="e">
        <f aca="false">SUMIF(DailyData!$B$3:$B$1505,WeeklyAvg!B106,DailyData!$D$3:$D$1505)/COUNTIF(DailyData!$B$3:$B$1505,WeeklyAvg!B106)</f>
        <v>#DIV/0!</v>
      </c>
    </row>
    <row r="107" customFormat="false" ht="12.75" hidden="false" customHeight="false" outlineLevel="0" collapsed="false">
      <c r="B107" s="0" t="s">
        <v>123</v>
      </c>
      <c r="C107" s="0" t="e">
        <f aca="false">SUMIF(DailyData!$B$3:$B$1505,WeeklyAvg!B107,DailyData!$D$3:$D$1505)/COUNTIF(DailyData!$B$3:$B$1505,WeeklyAvg!B107)</f>
        <v>#DIV/0!</v>
      </c>
    </row>
    <row r="108" customFormat="false" ht="12.75" hidden="false" customHeight="false" outlineLevel="0" collapsed="false">
      <c r="B108" s="0" t="s">
        <v>124</v>
      </c>
      <c r="C108" s="0" t="e">
        <f aca="false">SUMIF(DailyData!$B$3:$B$1505,WeeklyAvg!B108,DailyData!$D$3:$D$1505)/COUNTIF(DailyData!$B$3:$B$1505,WeeklyAvg!B108)</f>
        <v>#DIV/0!</v>
      </c>
    </row>
    <row r="109" customFormat="false" ht="12.75" hidden="false" customHeight="false" outlineLevel="0" collapsed="false">
      <c r="B109" s="0" t="s">
        <v>125</v>
      </c>
      <c r="C109" s="0" t="e">
        <f aca="false">SUMIF(DailyData!$B$3:$B$1505,WeeklyAvg!B109,DailyData!$D$3:$D$1505)/COUNTIF(DailyData!$B$3:$B$1505,WeeklyAvg!B109)</f>
        <v>#DIV/0!</v>
      </c>
    </row>
    <row r="110" customFormat="false" ht="12.75" hidden="false" customHeight="false" outlineLevel="0" collapsed="false">
      <c r="B110" s="0" t="s">
        <v>126</v>
      </c>
      <c r="C110" s="0" t="e">
        <f aca="false">SUMIF(DailyData!$B$3:$B$1505,WeeklyAvg!B110,DailyData!$D$3:$D$1505)/COUNTIF(DailyData!$B$3:$B$1505,WeeklyAvg!B110)</f>
        <v>#DIV/0!</v>
      </c>
    </row>
    <row r="111" customFormat="false" ht="12.75" hidden="false" customHeight="false" outlineLevel="0" collapsed="false">
      <c r="B111" s="0" t="s">
        <v>127</v>
      </c>
      <c r="C111" s="0" t="e">
        <f aca="false">SUMIF(DailyData!$B$3:$B$1505,WeeklyAvg!B111,DailyData!$D$3:$D$1505)/COUNTIF(DailyData!$B$3:$B$1505,WeeklyAvg!B111)</f>
        <v>#DIV/0!</v>
      </c>
    </row>
    <row r="112" customFormat="false" ht="12.75" hidden="false" customHeight="false" outlineLevel="0" collapsed="false">
      <c r="B112" s="0" t="s">
        <v>128</v>
      </c>
      <c r="C112" s="0" t="e">
        <f aca="false">SUMIF(DailyData!$B$3:$B$1505,WeeklyAvg!B112,DailyData!$D$3:$D$1505)/COUNTIF(DailyData!$B$3:$B$1505,WeeklyAvg!B112)</f>
        <v>#DIV/0!</v>
      </c>
    </row>
    <row r="113" customFormat="false" ht="12.75" hidden="false" customHeight="false" outlineLevel="0" collapsed="false">
      <c r="B113" s="0" t="s">
        <v>129</v>
      </c>
      <c r="C113" s="0" t="e">
        <f aca="false">SUMIF(DailyData!$B$3:$B$1505,WeeklyAvg!B113,DailyData!$D$3:$D$1505)/COUNTIF(DailyData!$B$3:$B$1505,WeeklyAvg!B113)</f>
        <v>#DIV/0!</v>
      </c>
    </row>
    <row r="114" customFormat="false" ht="12.75" hidden="false" customHeight="false" outlineLevel="0" collapsed="false">
      <c r="B114" s="0" t="s">
        <v>130</v>
      </c>
      <c r="C114" s="0" t="e">
        <f aca="false">SUMIF(DailyData!$B$3:$B$1505,WeeklyAvg!B114,DailyData!$D$3:$D$1505)/COUNTIF(DailyData!$B$3:$B$1505,WeeklyAvg!B114)</f>
        <v>#DIV/0!</v>
      </c>
    </row>
    <row r="115" customFormat="false" ht="12.75" hidden="false" customHeight="false" outlineLevel="0" collapsed="false">
      <c r="B115" s="0" t="s">
        <v>131</v>
      </c>
      <c r="C115" s="0" t="e">
        <f aca="false">SUMIF(DailyData!$B$3:$B$1505,WeeklyAvg!B115,DailyData!$D$3:$D$1505)/COUNTIF(DailyData!$B$3:$B$1505,WeeklyAvg!B115)</f>
        <v>#DIV/0!</v>
      </c>
    </row>
    <row r="116" customFormat="false" ht="12.75" hidden="false" customHeight="false" outlineLevel="0" collapsed="false">
      <c r="B116" s="0" t="s">
        <v>132</v>
      </c>
      <c r="C116" s="0" t="e">
        <f aca="false">SUMIF(DailyData!$B$3:$B$1505,WeeklyAvg!B116,DailyData!$D$3:$D$1505)/COUNTIF(DailyData!$B$3:$B$1505,WeeklyAvg!B116)</f>
        <v>#DIV/0!</v>
      </c>
    </row>
    <row r="117" customFormat="false" ht="12.75" hidden="false" customHeight="false" outlineLevel="0" collapsed="false">
      <c r="B117" s="0" t="s">
        <v>133</v>
      </c>
      <c r="C117" s="0" t="e">
        <f aca="false">SUMIF(DailyData!$B$3:$B$1505,WeeklyAvg!B117,DailyData!$D$3:$D$1505)/COUNTIF(DailyData!$B$3:$B$1505,WeeklyAvg!B117)</f>
        <v>#DIV/0!</v>
      </c>
    </row>
    <row r="118" customFormat="false" ht="12.75" hidden="false" customHeight="false" outlineLevel="0" collapsed="false">
      <c r="B118" s="0" t="s">
        <v>134</v>
      </c>
      <c r="C118" s="0" t="e">
        <f aca="false">SUMIF(DailyData!$B$3:$B$1505,WeeklyAvg!B118,DailyData!$D$3:$D$1505)/COUNTIF(DailyData!$B$3:$B$1505,WeeklyAvg!B118)</f>
        <v>#DIV/0!</v>
      </c>
    </row>
    <row r="119" customFormat="false" ht="12.75" hidden="false" customHeight="false" outlineLevel="0" collapsed="false">
      <c r="B119" s="0" t="s">
        <v>135</v>
      </c>
      <c r="C119" s="0" t="e">
        <f aca="false">SUMIF(DailyData!$B$3:$B$1505,WeeklyAvg!B119,DailyData!$D$3:$D$1505)/COUNTIF(DailyData!$B$3:$B$1505,WeeklyAvg!B119)</f>
        <v>#DIV/0!</v>
      </c>
    </row>
    <row r="120" customFormat="false" ht="12.75" hidden="false" customHeight="false" outlineLevel="0" collapsed="false">
      <c r="B120" s="0" t="s">
        <v>136</v>
      </c>
      <c r="C120" s="0" t="e">
        <f aca="false">SUMIF(DailyData!$B$3:$B$1505,WeeklyAvg!B120,DailyData!$D$3:$D$1505)/COUNTIF(DailyData!$B$3:$B$1505,WeeklyAvg!B120)</f>
        <v>#DIV/0!</v>
      </c>
    </row>
    <row r="121" customFormat="false" ht="12.75" hidden="false" customHeight="false" outlineLevel="0" collapsed="false">
      <c r="B121" s="0" t="s">
        <v>137</v>
      </c>
      <c r="C121" s="0" t="e">
        <f aca="false">SUMIF(DailyData!$B$3:$B$1505,WeeklyAvg!B121,DailyData!$D$3:$D$1505)/COUNTIF(DailyData!$B$3:$B$1505,WeeklyAvg!B121)</f>
        <v>#DIV/0!</v>
      </c>
    </row>
    <row r="122" customFormat="false" ht="12.75" hidden="false" customHeight="false" outlineLevel="0" collapsed="false">
      <c r="B122" s="0" t="s">
        <v>138</v>
      </c>
      <c r="C122" s="0" t="e">
        <f aca="false">SUMIF(DailyData!$B$3:$B$1505,WeeklyAvg!B122,DailyData!$D$3:$D$1505)/COUNTIF(DailyData!$B$3:$B$1505,WeeklyAvg!B122)</f>
        <v>#DIV/0!</v>
      </c>
    </row>
    <row r="123" customFormat="false" ht="12.75" hidden="false" customHeight="false" outlineLevel="0" collapsed="false">
      <c r="B123" s="0" t="s">
        <v>139</v>
      </c>
      <c r="C123" s="0" t="e">
        <f aca="false">SUMIF(DailyData!$B$3:$B$1505,WeeklyAvg!B123,DailyData!$D$3:$D$1505)/COUNTIF(DailyData!$B$3:$B$1505,WeeklyAvg!B123)</f>
        <v>#DIV/0!</v>
      </c>
    </row>
    <row r="124" customFormat="false" ht="12.75" hidden="false" customHeight="false" outlineLevel="0" collapsed="false">
      <c r="B124" s="0" t="s">
        <v>140</v>
      </c>
      <c r="C124" s="0" t="e">
        <f aca="false">SUMIF(DailyData!$B$3:$B$1505,WeeklyAvg!B124,DailyData!$D$3:$D$1505)/COUNTIF(DailyData!$B$3:$B$1505,WeeklyAvg!B124)</f>
        <v>#DIV/0!</v>
      </c>
    </row>
    <row r="125" customFormat="false" ht="12.75" hidden="false" customHeight="false" outlineLevel="0" collapsed="false">
      <c r="B125" s="0" t="s">
        <v>141</v>
      </c>
      <c r="C125" s="0" t="e">
        <f aca="false">SUMIF(DailyData!$B$3:$B$1505,WeeklyAvg!B125,DailyData!$D$3:$D$1505)/COUNTIF(DailyData!$B$3:$B$1505,WeeklyAvg!B125)</f>
        <v>#DIV/0!</v>
      </c>
    </row>
    <row r="126" customFormat="false" ht="12.75" hidden="false" customHeight="false" outlineLevel="0" collapsed="false">
      <c r="B126" s="0" t="s">
        <v>142</v>
      </c>
      <c r="C126" s="0" t="e">
        <f aca="false">SUMIF(DailyData!$B$3:$B$1505,WeeklyAvg!B126,DailyData!$D$3:$D$1505)/COUNTIF(DailyData!$B$3:$B$1505,WeeklyAvg!B126)</f>
        <v>#DIV/0!</v>
      </c>
    </row>
    <row r="127" customFormat="false" ht="12.75" hidden="false" customHeight="false" outlineLevel="0" collapsed="false">
      <c r="B127" s="0" t="s">
        <v>143</v>
      </c>
      <c r="C127" s="0" t="e">
        <f aca="false">SUMIF(DailyData!$B$3:$B$1505,WeeklyAvg!B127,DailyData!$D$3:$D$1505)/COUNTIF(DailyData!$B$3:$B$1505,WeeklyAvg!B127)</f>
        <v>#DIV/0!</v>
      </c>
    </row>
    <row r="128" customFormat="false" ht="12.75" hidden="false" customHeight="false" outlineLevel="0" collapsed="false">
      <c r="B128" s="0" t="s">
        <v>144</v>
      </c>
      <c r="C128" s="0" t="e">
        <f aca="false">SUMIF(DailyData!$B$3:$B$1505,WeeklyAvg!B128,DailyData!$D$3:$D$1505)/COUNTIF(DailyData!$B$3:$B$1505,WeeklyAvg!B128)</f>
        <v>#DIV/0!</v>
      </c>
    </row>
    <row r="129" customFormat="false" ht="12.75" hidden="false" customHeight="false" outlineLevel="0" collapsed="false">
      <c r="B129" s="0" t="s">
        <v>145</v>
      </c>
      <c r="C129" s="0" t="e">
        <f aca="false">SUMIF(DailyData!$B$3:$B$1505,WeeklyAvg!B129,DailyData!$D$3:$D$1505)/COUNTIF(DailyData!$B$3:$B$1505,WeeklyAvg!B129)</f>
        <v>#DIV/0!</v>
      </c>
    </row>
    <row r="130" customFormat="false" ht="12.75" hidden="false" customHeight="false" outlineLevel="0" collapsed="false">
      <c r="B130" s="0" t="s">
        <v>146</v>
      </c>
      <c r="C130" s="0" t="e">
        <f aca="false">SUMIF(DailyData!$B$3:$B$1505,WeeklyAvg!B130,DailyData!$D$3:$D$1505)/COUNTIF(DailyData!$B$3:$B$1505,WeeklyAvg!B130)</f>
        <v>#DIV/0!</v>
      </c>
    </row>
    <row r="131" customFormat="false" ht="12.75" hidden="false" customHeight="false" outlineLevel="0" collapsed="false">
      <c r="B131" s="0" t="s">
        <v>147</v>
      </c>
      <c r="C131" s="0" t="e">
        <f aca="false">SUMIF(DailyData!$B$3:$B$1505,WeeklyAvg!B131,DailyData!$D$3:$D$1505)/COUNTIF(DailyData!$B$3:$B$1505,WeeklyAvg!B131)</f>
        <v>#DIV/0!</v>
      </c>
    </row>
    <row r="132" customFormat="false" ht="12.75" hidden="false" customHeight="false" outlineLevel="0" collapsed="false">
      <c r="B132" s="0" t="s">
        <v>148</v>
      </c>
      <c r="C132" s="0" t="e">
        <f aca="false">SUMIF(DailyData!$B$3:$B$1505,WeeklyAvg!B132,DailyData!$D$3:$D$1505)/COUNTIF(DailyData!$B$3:$B$1505,WeeklyAvg!B132)</f>
        <v>#DIV/0!</v>
      </c>
    </row>
    <row r="133" customFormat="false" ht="12.75" hidden="false" customHeight="false" outlineLevel="0" collapsed="false">
      <c r="B133" s="0" t="s">
        <v>149</v>
      </c>
      <c r="C133" s="0" t="e">
        <f aca="false">SUMIF(DailyData!$B$3:$B$1505,WeeklyAvg!B133,DailyData!$D$3:$D$1505)/COUNTIF(DailyData!$B$3:$B$1505,WeeklyAvg!B133)</f>
        <v>#DIV/0!</v>
      </c>
    </row>
    <row r="134" customFormat="false" ht="12.75" hidden="false" customHeight="false" outlineLevel="0" collapsed="false">
      <c r="B134" s="0" t="s">
        <v>150</v>
      </c>
      <c r="C134" s="0" t="e">
        <f aca="false">SUMIF(DailyData!$B$3:$B$1505,WeeklyAvg!B134,DailyData!$D$3:$D$1505)/COUNTIF(DailyData!$B$3:$B$1505,WeeklyAvg!B134)</f>
        <v>#DIV/0!</v>
      </c>
    </row>
    <row r="135" customFormat="false" ht="12.75" hidden="false" customHeight="false" outlineLevel="0" collapsed="false">
      <c r="B135" s="0" t="s">
        <v>151</v>
      </c>
      <c r="C135" s="0" t="e">
        <f aca="false">SUMIF(DailyData!$B$3:$B$1505,WeeklyAvg!B135,DailyData!$D$3:$D$1505)/COUNTIF(DailyData!$B$3:$B$1505,WeeklyAvg!B135)</f>
        <v>#DIV/0!</v>
      </c>
    </row>
    <row r="136" customFormat="false" ht="12.75" hidden="false" customHeight="false" outlineLevel="0" collapsed="false">
      <c r="B136" s="0" t="s">
        <v>152</v>
      </c>
      <c r="C136" s="0" t="e">
        <f aca="false">SUMIF(DailyData!$B$3:$B$1505,WeeklyAvg!B136,DailyData!$D$3:$D$1505)/COUNTIF(DailyData!$B$3:$B$1505,WeeklyAvg!B136)</f>
        <v>#DIV/0!</v>
      </c>
    </row>
    <row r="137" customFormat="false" ht="12.75" hidden="false" customHeight="false" outlineLevel="0" collapsed="false">
      <c r="B137" s="0" t="s">
        <v>153</v>
      </c>
      <c r="C137" s="0" t="e">
        <f aca="false">SUMIF(DailyData!$B$3:$B$1505,WeeklyAvg!B137,DailyData!$D$3:$D$1505)/COUNTIF(DailyData!$B$3:$B$1505,WeeklyAvg!B137)</f>
        <v>#DIV/0!</v>
      </c>
    </row>
    <row r="138" customFormat="false" ht="12.75" hidden="false" customHeight="false" outlineLevel="0" collapsed="false">
      <c r="B138" s="0" t="s">
        <v>154</v>
      </c>
      <c r="C138" s="0" t="e">
        <f aca="false">SUMIF(DailyData!$B$3:$B$1505,WeeklyAvg!B138,DailyData!$D$3:$D$1505)/COUNTIF(DailyData!$B$3:$B$1505,WeeklyAvg!B138)</f>
        <v>#DIV/0!</v>
      </c>
    </row>
    <row r="139" customFormat="false" ht="12.75" hidden="false" customHeight="false" outlineLevel="0" collapsed="false">
      <c r="B139" s="0" t="s">
        <v>155</v>
      </c>
      <c r="C139" s="0" t="e">
        <f aca="false">SUMIF(DailyData!$B$3:$B$1505,WeeklyAvg!B139,DailyData!$D$3:$D$1505)/COUNTIF(DailyData!$B$3:$B$1505,WeeklyAvg!B139)</f>
        <v>#DIV/0!</v>
      </c>
    </row>
    <row r="140" customFormat="false" ht="12.75" hidden="false" customHeight="false" outlineLevel="0" collapsed="false">
      <c r="B140" s="0" t="s">
        <v>156</v>
      </c>
      <c r="C140" s="0" t="e">
        <f aca="false">SUMIF(DailyData!$B$3:$B$1505,WeeklyAvg!B140,DailyData!$D$3:$D$1505)/COUNTIF(DailyData!$B$3:$B$1505,WeeklyAvg!B140)</f>
        <v>#DIV/0!</v>
      </c>
    </row>
    <row r="141" customFormat="false" ht="12.75" hidden="false" customHeight="false" outlineLevel="0" collapsed="false">
      <c r="B141" s="0" t="s">
        <v>157</v>
      </c>
      <c r="C141" s="0" t="e">
        <f aca="false">SUMIF(DailyData!$B$3:$B$1505,WeeklyAvg!B141,DailyData!$D$3:$D$1505)/COUNTIF(DailyData!$B$3:$B$1505,WeeklyAvg!B141)</f>
        <v>#DIV/0!</v>
      </c>
    </row>
    <row r="142" customFormat="false" ht="12.75" hidden="false" customHeight="false" outlineLevel="0" collapsed="false">
      <c r="B142" s="0" t="s">
        <v>158</v>
      </c>
      <c r="C142" s="0" t="e">
        <f aca="false">SUMIF(DailyData!$B$3:$B$1505,WeeklyAvg!B142,DailyData!$D$3:$D$1505)/COUNTIF(DailyData!$B$3:$B$1505,WeeklyAvg!B142)</f>
        <v>#DIV/0!</v>
      </c>
    </row>
    <row r="143" customFormat="false" ht="12.75" hidden="false" customHeight="false" outlineLevel="0" collapsed="false">
      <c r="B143" s="0" t="s">
        <v>159</v>
      </c>
      <c r="C143" s="0" t="e">
        <f aca="false">SUMIF(DailyData!$B$3:$B$1505,WeeklyAvg!B143,DailyData!$D$3:$D$1505)/COUNTIF(DailyData!$B$3:$B$1505,WeeklyAvg!B143)</f>
        <v>#DIV/0!</v>
      </c>
    </row>
    <row r="144" customFormat="false" ht="12.75" hidden="false" customHeight="false" outlineLevel="0" collapsed="false">
      <c r="B144" s="0" t="s">
        <v>160</v>
      </c>
      <c r="C144" s="0" t="e">
        <f aca="false">SUMIF(DailyData!$B$3:$B$1505,WeeklyAvg!B144,DailyData!$D$3:$D$1505)/COUNTIF(DailyData!$B$3:$B$1505,WeeklyAvg!B144)</f>
        <v>#DIV/0!</v>
      </c>
    </row>
    <row r="145" customFormat="false" ht="12.75" hidden="false" customHeight="false" outlineLevel="0" collapsed="false">
      <c r="B145" s="0" t="s">
        <v>161</v>
      </c>
      <c r="C145" s="0" t="e">
        <f aca="false">SUMIF(DailyData!$B$3:$B$1505,WeeklyAvg!B145,DailyData!$D$3:$D$1505)/COUNTIF(DailyData!$B$3:$B$1505,WeeklyAvg!B145)</f>
        <v>#DIV/0!</v>
      </c>
    </row>
    <row r="146" customFormat="false" ht="12.75" hidden="false" customHeight="false" outlineLevel="0" collapsed="false">
      <c r="B146" s="0" t="s">
        <v>162</v>
      </c>
      <c r="C146" s="0" t="e">
        <f aca="false">SUMIF(DailyData!$B$3:$B$1505,WeeklyAvg!B146,DailyData!$D$3:$D$1505)/COUNTIF(DailyData!$B$3:$B$1505,WeeklyAvg!B146)</f>
        <v>#DIV/0!</v>
      </c>
    </row>
    <row r="147" customFormat="false" ht="12.75" hidden="false" customHeight="false" outlineLevel="0" collapsed="false">
      <c r="B147" s="0" t="s">
        <v>163</v>
      </c>
      <c r="C147" s="0" t="e">
        <f aca="false">SUMIF(DailyData!$B$3:$B$1505,WeeklyAvg!B147,DailyData!$D$3:$D$1505)/COUNTIF(DailyData!$B$3:$B$1505,WeeklyAvg!B147)</f>
        <v>#DIV/0!</v>
      </c>
    </row>
    <row r="148" customFormat="false" ht="12.75" hidden="false" customHeight="false" outlineLevel="0" collapsed="false">
      <c r="B148" s="0" t="s">
        <v>164</v>
      </c>
      <c r="C148" s="0" t="e">
        <f aca="false">SUMIF(DailyData!$B$3:$B$1505,WeeklyAvg!B148,DailyData!$D$3:$D$1505)/COUNTIF(DailyData!$B$3:$B$1505,WeeklyAvg!B148)</f>
        <v>#DIV/0!</v>
      </c>
    </row>
    <row r="149" customFormat="false" ht="12.75" hidden="false" customHeight="false" outlineLevel="0" collapsed="false">
      <c r="B149" s="0" t="s">
        <v>165</v>
      </c>
      <c r="C149" s="0" t="e">
        <f aca="false">SUMIF(DailyData!$B$3:$B$1505,WeeklyAvg!B149,DailyData!$D$3:$D$1505)/COUNTIF(DailyData!$B$3:$B$1505,WeeklyAvg!B149)</f>
        <v>#DIV/0!</v>
      </c>
    </row>
    <row r="150" customFormat="false" ht="12.75" hidden="false" customHeight="false" outlineLevel="0" collapsed="false">
      <c r="B150" s="0" t="s">
        <v>166</v>
      </c>
      <c r="C150" s="0" t="e">
        <f aca="false">SUMIF(DailyData!$B$3:$B$1505,WeeklyAvg!B150,DailyData!$D$3:$D$1505)/COUNTIF(DailyData!$B$3:$B$1505,WeeklyAvg!B150)</f>
        <v>#DIV/0!</v>
      </c>
    </row>
    <row r="151" customFormat="false" ht="12.75" hidden="false" customHeight="false" outlineLevel="0" collapsed="false">
      <c r="B151" s="0" t="s">
        <v>167</v>
      </c>
      <c r="C151" s="0" t="e">
        <f aca="false">SUMIF(DailyData!$B$3:$B$1505,WeeklyAvg!B151,DailyData!$D$3:$D$1505)/COUNTIF(DailyData!$B$3:$B$1505,WeeklyAvg!B151)</f>
        <v>#DIV/0!</v>
      </c>
    </row>
    <row r="152" customFormat="false" ht="12.75" hidden="false" customHeight="false" outlineLevel="0" collapsed="false">
      <c r="B152" s="0" t="s">
        <v>168</v>
      </c>
      <c r="C152" s="0" t="e">
        <f aca="false">SUMIF(DailyData!$B$3:$B$1505,WeeklyAvg!B152,DailyData!$D$3:$D$1505)/COUNTIF(DailyData!$B$3:$B$1505,WeeklyAvg!B152)</f>
        <v>#DIV/0!</v>
      </c>
    </row>
    <row r="153" customFormat="false" ht="12.75" hidden="false" customHeight="false" outlineLevel="0" collapsed="false">
      <c r="B153" s="0" t="s">
        <v>169</v>
      </c>
      <c r="C153" s="0" t="e">
        <f aca="false">SUMIF(DailyData!$B$3:$B$1505,WeeklyAvg!B153,DailyData!$D$3:$D$1505)/COUNTIF(DailyData!$B$3:$B$1505,WeeklyAvg!B153)</f>
        <v>#DIV/0!</v>
      </c>
    </row>
    <row r="154" customFormat="false" ht="12.75" hidden="false" customHeight="false" outlineLevel="0" collapsed="false">
      <c r="B154" s="0" t="s">
        <v>170</v>
      </c>
      <c r="C154" s="0" t="e">
        <f aca="false">SUMIF(DailyData!$B$3:$B$1505,WeeklyAvg!B154,DailyData!$D$3:$D$1505)/COUNTIF(DailyData!$B$3:$B$1505,WeeklyAvg!B154)</f>
        <v>#DIV/0!</v>
      </c>
    </row>
    <row r="155" customFormat="false" ht="12.75" hidden="false" customHeight="false" outlineLevel="0" collapsed="false">
      <c r="B155" s="0" t="s">
        <v>171</v>
      </c>
      <c r="C155" s="0" t="e">
        <f aca="false">SUMIF(DailyData!$B$3:$B$1505,WeeklyAvg!B155,DailyData!$D$3:$D$1505)/COUNTIF(DailyData!$B$3:$B$1505,WeeklyAvg!B155)</f>
        <v>#DIV/0!</v>
      </c>
    </row>
    <row r="156" customFormat="false" ht="12.75" hidden="false" customHeight="false" outlineLevel="0" collapsed="false">
      <c r="B156" s="0" t="s">
        <v>172</v>
      </c>
      <c r="C156" s="0" t="e">
        <f aca="false">SUMIF(DailyData!$B$3:$B$1505,WeeklyAvg!B156,DailyData!$D$3:$D$1505)/COUNTIF(DailyData!$B$3:$B$1505,WeeklyAvg!B156)</f>
        <v>#DIV/0!</v>
      </c>
    </row>
    <row r="157" customFormat="false" ht="12.75" hidden="false" customHeight="false" outlineLevel="0" collapsed="false">
      <c r="B157" s="0" t="s">
        <v>173</v>
      </c>
      <c r="C157" s="0" t="e">
        <f aca="false">SUMIF(DailyData!$B$3:$B$1505,WeeklyAvg!B157,DailyData!$D$3:$D$1505)/COUNTIF(DailyData!$B$3:$B$1505,WeeklyAvg!B157)</f>
        <v>#DIV/0!</v>
      </c>
    </row>
    <row r="158" customFormat="false" ht="12.75" hidden="false" customHeight="false" outlineLevel="0" collapsed="false">
      <c r="B158" s="0" t="s">
        <v>174</v>
      </c>
      <c r="C158" s="0" t="e">
        <f aca="false">SUMIF(DailyData!$B$3:$B$1505,WeeklyAvg!B158,DailyData!$D$3:$D$1505)/COUNTIF(DailyData!$B$3:$B$1505,WeeklyAvg!B158)</f>
        <v>#DIV/0!</v>
      </c>
    </row>
    <row r="159" customFormat="false" ht="12.75" hidden="false" customHeight="false" outlineLevel="0" collapsed="false">
      <c r="B159" s="0" t="s">
        <v>175</v>
      </c>
      <c r="C159" s="0" t="e">
        <f aca="false">SUMIF(DailyData!$B$3:$B$1505,WeeklyAvg!B159,DailyData!$D$3:$D$1505)/COUNTIF(DailyData!$B$3:$B$1505,WeeklyAvg!B159)</f>
        <v>#DIV/0!</v>
      </c>
    </row>
    <row r="160" customFormat="false" ht="12.75" hidden="false" customHeight="false" outlineLevel="0" collapsed="false">
      <c r="B160" s="0" t="s">
        <v>176</v>
      </c>
      <c r="C160" s="0" t="e">
        <f aca="false">SUMIF(DailyData!$B$3:$B$1505,WeeklyAvg!B160,DailyData!$D$3:$D$1505)/COUNTIF(DailyData!$B$3:$B$1505,WeeklyAvg!B160)</f>
        <v>#DIV/0!</v>
      </c>
    </row>
    <row r="161" customFormat="false" ht="12.75" hidden="false" customHeight="false" outlineLevel="0" collapsed="false">
      <c r="B161" s="0" t="s">
        <v>177</v>
      </c>
      <c r="C161" s="0" t="e">
        <f aca="false">SUMIF(DailyData!$B$3:$B$1505,WeeklyAvg!B161,DailyData!$D$3:$D$1505)/COUNTIF(DailyData!$B$3:$B$1505,WeeklyAvg!B161)</f>
        <v>#DIV/0!</v>
      </c>
    </row>
    <row r="162" customFormat="false" ht="12.75" hidden="false" customHeight="false" outlineLevel="0" collapsed="false">
      <c r="B162" s="0" t="s">
        <v>178</v>
      </c>
      <c r="C162" s="0" t="e">
        <f aca="false">SUMIF(DailyData!$B$3:$B$1505,WeeklyAvg!B162,DailyData!$D$3:$D$1505)/COUNTIF(DailyData!$B$3:$B$1505,WeeklyAvg!B162)</f>
        <v>#DIV/0!</v>
      </c>
    </row>
    <row r="163" customFormat="false" ht="12.75" hidden="false" customHeight="false" outlineLevel="0" collapsed="false">
      <c r="B163" s="0" t="s">
        <v>179</v>
      </c>
      <c r="C163" s="0" t="e">
        <f aca="false">SUMIF(DailyData!$B$3:$B$1505,WeeklyAvg!B163,DailyData!$D$3:$D$1505)/COUNTIF(DailyData!$B$3:$B$1505,WeeklyAvg!B163)</f>
        <v>#DIV/0!</v>
      </c>
    </row>
    <row r="164" customFormat="false" ht="12.75" hidden="false" customHeight="false" outlineLevel="0" collapsed="false">
      <c r="B164" s="0" t="s">
        <v>180</v>
      </c>
      <c r="C164" s="0" t="e">
        <f aca="false">SUMIF(DailyData!$B$3:$B$1505,WeeklyAvg!B164,DailyData!$D$3:$D$1505)/COUNTIF(DailyData!$B$3:$B$1505,WeeklyAvg!B164)</f>
        <v>#DIV/0!</v>
      </c>
    </row>
    <row r="165" customFormat="false" ht="12.75" hidden="false" customHeight="false" outlineLevel="0" collapsed="false">
      <c r="B165" s="0" t="s">
        <v>181</v>
      </c>
      <c r="C165" s="0" t="e">
        <f aca="false">SUMIF(DailyData!$B$3:$B$1505,WeeklyAvg!B165,DailyData!$D$3:$D$1505)/COUNTIF(DailyData!$B$3:$B$1505,WeeklyAvg!B165)</f>
        <v>#DIV/0!</v>
      </c>
    </row>
    <row r="166" customFormat="false" ht="12.75" hidden="false" customHeight="false" outlineLevel="0" collapsed="false">
      <c r="B166" s="0" t="s">
        <v>182</v>
      </c>
      <c r="C166" s="0" t="e">
        <f aca="false">SUMIF(DailyData!$B$3:$B$1505,WeeklyAvg!B166,DailyData!$D$3:$D$1505)/COUNTIF(DailyData!$B$3:$B$1505,WeeklyAvg!B166)</f>
        <v>#DIV/0!</v>
      </c>
    </row>
    <row r="167" customFormat="false" ht="12.75" hidden="false" customHeight="false" outlineLevel="0" collapsed="false">
      <c r="B167" s="0" t="s">
        <v>183</v>
      </c>
      <c r="C167" s="0" t="e">
        <f aca="false">SUMIF(DailyData!$B$3:$B$1505,WeeklyAvg!B167,DailyData!$D$3:$D$1505)/COUNTIF(DailyData!$B$3:$B$1505,WeeklyAvg!B167)</f>
        <v>#DIV/0!</v>
      </c>
    </row>
    <row r="168" customFormat="false" ht="12.75" hidden="false" customHeight="false" outlineLevel="0" collapsed="false">
      <c r="B168" s="0" t="s">
        <v>184</v>
      </c>
      <c r="C168" s="0" t="e">
        <f aca="false">SUMIF(DailyData!$B$3:$B$1505,WeeklyAvg!B168,DailyData!$D$3:$D$1505)/COUNTIF(DailyData!$B$3:$B$1505,WeeklyAvg!B168)</f>
        <v>#DIV/0!</v>
      </c>
    </row>
    <row r="169" customFormat="false" ht="12.75" hidden="false" customHeight="false" outlineLevel="0" collapsed="false">
      <c r="B169" s="0" t="s">
        <v>185</v>
      </c>
      <c r="C169" s="0" t="e">
        <f aca="false">SUMIF(DailyData!$B$3:$B$1505,WeeklyAvg!B169,DailyData!$D$3:$D$1505)/COUNTIF(DailyData!$B$3:$B$1505,WeeklyAvg!B169)</f>
        <v>#DIV/0!</v>
      </c>
    </row>
    <row r="170" customFormat="false" ht="12.75" hidden="false" customHeight="false" outlineLevel="0" collapsed="false">
      <c r="B170" s="0" t="s">
        <v>186</v>
      </c>
      <c r="C170" s="0" t="e">
        <f aca="false">SUMIF(DailyData!$B$3:$B$1505,WeeklyAvg!B170,DailyData!$D$3:$D$1505)/COUNTIF(DailyData!$B$3:$B$1505,WeeklyAvg!B170)</f>
        <v>#DIV/0!</v>
      </c>
    </row>
    <row r="171" customFormat="false" ht="12.75" hidden="false" customHeight="false" outlineLevel="0" collapsed="false">
      <c r="B171" s="0" t="s">
        <v>187</v>
      </c>
      <c r="C171" s="0" t="e">
        <f aca="false">SUMIF(DailyData!$B$3:$B$1505,WeeklyAvg!B171,DailyData!$D$3:$D$1505)/COUNTIF(DailyData!$B$3:$B$1505,WeeklyAvg!B171)</f>
        <v>#DIV/0!</v>
      </c>
    </row>
    <row r="172" customFormat="false" ht="12.75" hidden="false" customHeight="false" outlineLevel="0" collapsed="false">
      <c r="B172" s="0" t="s">
        <v>188</v>
      </c>
      <c r="C172" s="0" t="e">
        <f aca="false">SUMIF(DailyData!$B$3:$B$1505,WeeklyAvg!B172,DailyData!$D$3:$D$1505)/COUNTIF(DailyData!$B$3:$B$1505,WeeklyAvg!B172)</f>
        <v>#DIV/0!</v>
      </c>
    </row>
    <row r="173" customFormat="false" ht="12.75" hidden="false" customHeight="false" outlineLevel="0" collapsed="false">
      <c r="B173" s="0" t="s">
        <v>189</v>
      </c>
      <c r="C173" s="0" t="e">
        <f aca="false">SUMIF(DailyData!$B$3:$B$1505,WeeklyAvg!B173,DailyData!$D$3:$D$1505)/COUNTIF(DailyData!$B$3:$B$1505,WeeklyAvg!B173)</f>
        <v>#DIV/0!</v>
      </c>
    </row>
    <row r="174" customFormat="false" ht="12.75" hidden="false" customHeight="false" outlineLevel="0" collapsed="false">
      <c r="B174" s="0" t="s">
        <v>190</v>
      </c>
      <c r="C174" s="0" t="e">
        <f aca="false">SUMIF(DailyData!$B$3:$B$1505,WeeklyAvg!B174,DailyData!$D$3:$D$1505)/COUNTIF(DailyData!$B$3:$B$1505,WeeklyAvg!B174)</f>
        <v>#DIV/0!</v>
      </c>
    </row>
    <row r="175" customFormat="false" ht="12.75" hidden="false" customHeight="false" outlineLevel="0" collapsed="false">
      <c r="B175" s="0" t="s">
        <v>191</v>
      </c>
      <c r="C175" s="0" t="e">
        <f aca="false">SUMIF(DailyData!$B$3:$B$1505,WeeklyAvg!B175,DailyData!$D$3:$D$1505)/COUNTIF(DailyData!$B$3:$B$1505,WeeklyAvg!B175)</f>
        <v>#DIV/0!</v>
      </c>
    </row>
    <row r="176" customFormat="false" ht="12.75" hidden="false" customHeight="false" outlineLevel="0" collapsed="false">
      <c r="B176" s="0" t="s">
        <v>192</v>
      </c>
      <c r="C176" s="0" t="e">
        <f aca="false">SUMIF(DailyData!$B$3:$B$1505,WeeklyAvg!B176,DailyData!$D$3:$D$1505)/COUNTIF(DailyData!$B$3:$B$1505,WeeklyAvg!B176)</f>
        <v>#DIV/0!</v>
      </c>
    </row>
    <row r="177" customFormat="false" ht="12.75" hidden="false" customHeight="false" outlineLevel="0" collapsed="false">
      <c r="B177" s="0" t="s">
        <v>193</v>
      </c>
      <c r="C177" s="0" t="e">
        <f aca="false">SUMIF(DailyData!$B$3:$B$1505,WeeklyAvg!B177,DailyData!$D$3:$D$1505)/COUNTIF(DailyData!$B$3:$B$1505,WeeklyAvg!B177)</f>
        <v>#DIV/0!</v>
      </c>
    </row>
    <row r="178" customFormat="false" ht="12.75" hidden="false" customHeight="false" outlineLevel="0" collapsed="false">
      <c r="B178" s="0" t="s">
        <v>194</v>
      </c>
      <c r="C178" s="0" t="e">
        <f aca="false">SUMIF(DailyData!$B$3:$B$1505,WeeklyAvg!B178,DailyData!$D$3:$D$1505)/COUNTIF(DailyData!$B$3:$B$1505,WeeklyAvg!B178)</f>
        <v>#DIV/0!</v>
      </c>
    </row>
    <row r="179" customFormat="false" ht="12.75" hidden="false" customHeight="false" outlineLevel="0" collapsed="false">
      <c r="B179" s="0" t="s">
        <v>195</v>
      </c>
      <c r="C179" s="0" t="e">
        <f aca="false">SUMIF(DailyData!$B$3:$B$1505,WeeklyAvg!B179,DailyData!$D$3:$D$1505)/COUNTIF(DailyData!$B$3:$B$1505,WeeklyAvg!B179)</f>
        <v>#DIV/0!</v>
      </c>
    </row>
    <row r="180" customFormat="false" ht="12.75" hidden="false" customHeight="false" outlineLevel="0" collapsed="false">
      <c r="B180" s="0" t="s">
        <v>196</v>
      </c>
      <c r="C180" s="0" t="e">
        <f aca="false">SUMIF(DailyData!$B$3:$B$1505,WeeklyAvg!B180,DailyData!$D$3:$D$1505)/COUNTIF(DailyData!$B$3:$B$1505,WeeklyAvg!B180)</f>
        <v>#DIV/0!</v>
      </c>
    </row>
    <row r="181" customFormat="false" ht="12.75" hidden="false" customHeight="false" outlineLevel="0" collapsed="false">
      <c r="B181" s="0" t="s">
        <v>197</v>
      </c>
      <c r="C181" s="0" t="e">
        <f aca="false">SUMIF(DailyData!$B$3:$B$1505,WeeklyAvg!B181,DailyData!$D$3:$D$1505)/COUNTIF(DailyData!$B$3:$B$1505,WeeklyAvg!B181)</f>
        <v>#DIV/0!</v>
      </c>
    </row>
    <row r="182" customFormat="false" ht="12.75" hidden="false" customHeight="false" outlineLevel="0" collapsed="false">
      <c r="B182" s="0" t="s">
        <v>198</v>
      </c>
      <c r="C182" s="0" t="e">
        <f aca="false">SUMIF(DailyData!$B$3:$B$1505,WeeklyAvg!B182,DailyData!$D$3:$D$1505)/COUNTIF(DailyData!$B$3:$B$1505,WeeklyAvg!B182)</f>
        <v>#DIV/0!</v>
      </c>
    </row>
    <row r="183" customFormat="false" ht="12.75" hidden="false" customHeight="false" outlineLevel="0" collapsed="false">
      <c r="B183" s="0" t="s">
        <v>199</v>
      </c>
      <c r="C183" s="0" t="e">
        <f aca="false">SUMIF(DailyData!$B$3:$B$1505,WeeklyAvg!B183,DailyData!$D$3:$D$1505)/COUNTIF(DailyData!$B$3:$B$1505,WeeklyAvg!B183)</f>
        <v>#DIV/0!</v>
      </c>
    </row>
    <row r="184" customFormat="false" ht="12.75" hidden="false" customHeight="false" outlineLevel="0" collapsed="false">
      <c r="B184" s="0" t="s">
        <v>200</v>
      </c>
      <c r="C184" s="0" t="e">
        <f aca="false">SUMIF(DailyData!$B$3:$B$1505,WeeklyAvg!B184,DailyData!$D$3:$D$1505)/COUNTIF(DailyData!$B$3:$B$1505,WeeklyAvg!B184)</f>
        <v>#DIV/0!</v>
      </c>
    </row>
    <row r="185" customFormat="false" ht="12.75" hidden="false" customHeight="false" outlineLevel="0" collapsed="false">
      <c r="B185" s="0" t="s">
        <v>201</v>
      </c>
      <c r="C185" s="0" t="e">
        <f aca="false">SUMIF(DailyData!$B$3:$B$1505,WeeklyAvg!B185,DailyData!$D$3:$D$1505)/COUNTIF(DailyData!$B$3:$B$1505,WeeklyAvg!B185)</f>
        <v>#DIV/0!</v>
      </c>
    </row>
    <row r="186" customFormat="false" ht="12.75" hidden="false" customHeight="false" outlineLevel="0" collapsed="false">
      <c r="B186" s="0" t="s">
        <v>202</v>
      </c>
      <c r="C186" s="0" t="e">
        <f aca="false">SUMIF(DailyData!$B$3:$B$1505,WeeklyAvg!B186,DailyData!$D$3:$D$1505)/COUNTIF(DailyData!$B$3:$B$1505,WeeklyAvg!B186)</f>
        <v>#DIV/0!</v>
      </c>
    </row>
    <row r="187" customFormat="false" ht="12.75" hidden="false" customHeight="false" outlineLevel="0" collapsed="false">
      <c r="B187" s="0" t="s">
        <v>203</v>
      </c>
      <c r="C187" s="0" t="e">
        <f aca="false">SUMIF(DailyData!$B$3:$B$1505,WeeklyAvg!B187,DailyData!$D$3:$D$1505)/COUNTIF(DailyData!$B$3:$B$1505,WeeklyAvg!B187)</f>
        <v>#DIV/0!</v>
      </c>
    </row>
    <row r="188" customFormat="false" ht="12.75" hidden="false" customHeight="false" outlineLevel="0" collapsed="false">
      <c r="B188" s="0" t="s">
        <v>204</v>
      </c>
      <c r="C188" s="0" t="e">
        <f aca="false">SUMIF(DailyData!$B$3:$B$1505,WeeklyAvg!B188,DailyData!$D$3:$D$1505)/COUNTIF(DailyData!$B$3:$B$1505,WeeklyAvg!B188)</f>
        <v>#DIV/0!</v>
      </c>
    </row>
    <row r="189" customFormat="false" ht="12.75" hidden="false" customHeight="false" outlineLevel="0" collapsed="false">
      <c r="B189" s="0" t="s">
        <v>205</v>
      </c>
      <c r="C189" s="0" t="e">
        <f aca="false">SUMIF(DailyData!$B$3:$B$1505,WeeklyAvg!B189,DailyData!$D$3:$D$1505)/COUNTIF(DailyData!$B$3:$B$1505,WeeklyAvg!B189)</f>
        <v>#DIV/0!</v>
      </c>
    </row>
    <row r="190" customFormat="false" ht="12.75" hidden="false" customHeight="false" outlineLevel="0" collapsed="false">
      <c r="B190" s="0" t="s">
        <v>206</v>
      </c>
      <c r="C190" s="0" t="e">
        <f aca="false">SUMIF(DailyData!$B$3:$B$1505,WeeklyAvg!B190,DailyData!$D$3:$D$1505)/COUNTIF(DailyData!$B$3:$B$1505,WeeklyAvg!B190)</f>
        <v>#DIV/0!</v>
      </c>
    </row>
    <row r="191" customFormat="false" ht="12.75" hidden="false" customHeight="false" outlineLevel="0" collapsed="false">
      <c r="B191" s="0" t="s">
        <v>207</v>
      </c>
      <c r="C191" s="0" t="e">
        <f aca="false">SUMIF(DailyData!$B$3:$B$1505,WeeklyAvg!B191,DailyData!$D$3:$D$1505)/COUNTIF(DailyData!$B$3:$B$1505,WeeklyAvg!B191)</f>
        <v>#DIV/0!</v>
      </c>
    </row>
    <row r="192" customFormat="false" ht="12.75" hidden="false" customHeight="false" outlineLevel="0" collapsed="false">
      <c r="B192" s="0" t="s">
        <v>208</v>
      </c>
      <c r="C192" s="0" t="e">
        <f aca="false">SUMIF(DailyData!$B$3:$B$1505,WeeklyAvg!B192,DailyData!$D$3:$D$1505)/COUNTIF(DailyData!$B$3:$B$1505,WeeklyAvg!B192)</f>
        <v>#DIV/0!</v>
      </c>
    </row>
    <row r="193" customFormat="false" ht="12.75" hidden="false" customHeight="false" outlineLevel="0" collapsed="false">
      <c r="B193" s="0" t="s">
        <v>209</v>
      </c>
      <c r="C193" s="0" t="e">
        <f aca="false">SUMIF(DailyData!$B$3:$B$1505,WeeklyAvg!B193,DailyData!$D$3:$D$1505)/COUNTIF(DailyData!$B$3:$B$1505,WeeklyAvg!B193)</f>
        <v>#DIV/0!</v>
      </c>
    </row>
    <row r="194" customFormat="false" ht="12.75" hidden="false" customHeight="false" outlineLevel="0" collapsed="false">
      <c r="B194" s="0" t="s">
        <v>210</v>
      </c>
      <c r="C194" s="0" t="e">
        <f aca="false">SUMIF(DailyData!$B$3:$B$1505,WeeklyAvg!B194,DailyData!$D$3:$D$1505)/COUNTIF(DailyData!$B$3:$B$1505,WeeklyAvg!B194)</f>
        <v>#DIV/0!</v>
      </c>
    </row>
    <row r="195" customFormat="false" ht="12.75" hidden="false" customHeight="false" outlineLevel="0" collapsed="false">
      <c r="B195" s="0" t="s">
        <v>211</v>
      </c>
      <c r="C195" s="0" t="e">
        <f aca="false">SUMIF(DailyData!$B$3:$B$1505,WeeklyAvg!B195,DailyData!$D$3:$D$1505)/COUNTIF(DailyData!$B$3:$B$1505,WeeklyAvg!B195)</f>
        <v>#DIV/0!</v>
      </c>
    </row>
    <row r="196" customFormat="false" ht="12.75" hidden="false" customHeight="false" outlineLevel="0" collapsed="false">
      <c r="B196" s="0" t="s">
        <v>212</v>
      </c>
      <c r="C196" s="0" t="e">
        <f aca="false">SUMIF(DailyData!$B$3:$B$1505,WeeklyAvg!B196,DailyData!$D$3:$D$1505)/COUNTIF(DailyData!$B$3:$B$1505,WeeklyAvg!B196)</f>
        <v>#DIV/0!</v>
      </c>
    </row>
    <row r="197" customFormat="false" ht="12.75" hidden="false" customHeight="false" outlineLevel="0" collapsed="false">
      <c r="B197" s="0" t="s">
        <v>213</v>
      </c>
      <c r="C197" s="0" t="e">
        <f aca="false">SUMIF(DailyData!$B$3:$B$1505,WeeklyAvg!B197,DailyData!$D$3:$D$1505)/COUNTIF(DailyData!$B$3:$B$1505,WeeklyAvg!B197)</f>
        <v>#DIV/0!</v>
      </c>
    </row>
    <row r="198" customFormat="false" ht="12.75" hidden="false" customHeight="false" outlineLevel="0" collapsed="false">
      <c r="B198" s="0" t="s">
        <v>214</v>
      </c>
      <c r="C198" s="0" t="e">
        <f aca="false">SUMIF(DailyData!$B$3:$B$1505,WeeklyAvg!B198,DailyData!$D$3:$D$1505)/COUNTIF(DailyData!$B$3:$B$1505,WeeklyAvg!B198)</f>
        <v>#DIV/0!</v>
      </c>
    </row>
    <row r="199" customFormat="false" ht="12.75" hidden="false" customHeight="false" outlineLevel="0" collapsed="false">
      <c r="B199" s="0" t="s">
        <v>215</v>
      </c>
      <c r="C199" s="0" t="e">
        <f aca="false">SUMIF(DailyData!$B$3:$B$1505,WeeklyAvg!B199,DailyData!$D$3:$D$1505)/COUNTIF(DailyData!$B$3:$B$1505,WeeklyAvg!B199)</f>
        <v>#DIV/0!</v>
      </c>
    </row>
    <row r="200" customFormat="false" ht="12.75" hidden="false" customHeight="false" outlineLevel="0" collapsed="false">
      <c r="B200" s="0" t="s">
        <v>216</v>
      </c>
      <c r="C200" s="0" t="e">
        <f aca="false">SUMIF(DailyData!$B$3:$B$1505,WeeklyAvg!B200,DailyData!$D$3:$D$1505)/COUNTIF(DailyData!$B$3:$B$1505,WeeklyAvg!B200)</f>
        <v>#DIV/0!</v>
      </c>
    </row>
    <row r="201" customFormat="false" ht="12.75" hidden="false" customHeight="false" outlineLevel="0" collapsed="false">
      <c r="B201" s="0" t="s">
        <v>217</v>
      </c>
      <c r="C201" s="0" t="e">
        <f aca="false">SUMIF(DailyData!$B$3:$B$1505,WeeklyAvg!B201,DailyData!$D$3:$D$1505)/COUNTIF(DailyData!$B$3:$B$1505,WeeklyAvg!B201)</f>
        <v>#DIV/0!</v>
      </c>
    </row>
    <row r="202" customFormat="false" ht="12.75" hidden="false" customHeight="false" outlineLevel="0" collapsed="false">
      <c r="B202" s="0" t="s">
        <v>218</v>
      </c>
      <c r="C202" s="0" t="e">
        <f aca="false">SUMIF(DailyData!$B$3:$B$1505,WeeklyAvg!B202,DailyData!$D$3:$D$1505)/COUNTIF(DailyData!$B$3:$B$1505,WeeklyAvg!B202)</f>
        <v>#DIV/0!</v>
      </c>
    </row>
    <row r="203" customFormat="false" ht="12.75" hidden="false" customHeight="false" outlineLevel="0" collapsed="false">
      <c r="B203" s="0" t="s">
        <v>219</v>
      </c>
      <c r="C203" s="0" t="e">
        <f aca="false">SUMIF(DailyData!$B$3:$B$1505,WeeklyAvg!B203,DailyData!$D$3:$D$1505)/COUNTIF(DailyData!$B$3:$B$1505,WeeklyAvg!B203)</f>
        <v>#DIV/0!</v>
      </c>
    </row>
    <row r="204" customFormat="false" ht="12.75" hidden="false" customHeight="false" outlineLevel="0" collapsed="false">
      <c r="B204" s="0" t="s">
        <v>220</v>
      </c>
      <c r="C204" s="0" t="e">
        <f aca="false">SUMIF(DailyData!$B$3:$B$1505,WeeklyAvg!B204,DailyData!$D$3:$D$1505)/COUNTIF(DailyData!$B$3:$B$1505,WeeklyAvg!B204)</f>
        <v>#DIV/0!</v>
      </c>
    </row>
    <row r="205" customFormat="false" ht="12.75" hidden="false" customHeight="false" outlineLevel="0" collapsed="false">
      <c r="B205" s="0" t="s">
        <v>221</v>
      </c>
      <c r="C205" s="0" t="e">
        <f aca="false">SUMIF(DailyData!$B$3:$B$1505,WeeklyAvg!B205,DailyData!$D$3:$D$1505)/COUNTIF(DailyData!$B$3:$B$1505,WeeklyAvg!B205)</f>
        <v>#DIV/0!</v>
      </c>
    </row>
    <row r="206" customFormat="false" ht="12.75" hidden="false" customHeight="false" outlineLevel="0" collapsed="false">
      <c r="B206" s="0" t="s">
        <v>222</v>
      </c>
      <c r="C206" s="0" t="e">
        <f aca="false">SUMIF(DailyData!$B$3:$B$1505,WeeklyAvg!B206,DailyData!$D$3:$D$1505)/COUNTIF(DailyData!$B$3:$B$1505,WeeklyAvg!B206)</f>
        <v>#DIV/0!</v>
      </c>
    </row>
    <row r="207" customFormat="false" ht="12.75" hidden="false" customHeight="false" outlineLevel="0" collapsed="false">
      <c r="B207" s="0" t="s">
        <v>223</v>
      </c>
      <c r="C207" s="0" t="e">
        <f aca="false">SUMIF(DailyData!$B$3:$B$1505,WeeklyAvg!B207,DailyData!$D$3:$D$1505)/COUNTIF(DailyData!$B$3:$B$1505,WeeklyAvg!B207)</f>
        <v>#DIV/0!</v>
      </c>
    </row>
    <row r="208" customFormat="false" ht="12.75" hidden="false" customHeight="false" outlineLevel="0" collapsed="false">
      <c r="B208" s="0" t="s">
        <v>224</v>
      </c>
      <c r="C208" s="0" t="e">
        <f aca="false">SUMIF(DailyData!$B$3:$B$1505,WeeklyAvg!B208,DailyData!$D$3:$D$1505)/COUNTIF(DailyData!$B$3:$B$1505,WeeklyAvg!B208)</f>
        <v>#DIV/0!</v>
      </c>
    </row>
    <row r="209" customFormat="false" ht="12.75" hidden="false" customHeight="false" outlineLevel="0" collapsed="false">
      <c r="B209" s="0" t="s">
        <v>225</v>
      </c>
      <c r="C209" s="0" t="e">
        <f aca="false">SUMIF(DailyData!$B$3:$B$1505,WeeklyAvg!B209,DailyData!$D$3:$D$1505)/COUNTIF(DailyData!$B$3:$B$1505,WeeklyAvg!B209)</f>
        <v>#DIV/0!</v>
      </c>
    </row>
    <row r="210" customFormat="false" ht="12.75" hidden="false" customHeight="false" outlineLevel="0" collapsed="false">
      <c r="B210" s="0" t="s">
        <v>226</v>
      </c>
      <c r="C210" s="0" t="e">
        <f aca="false">SUMIF(DailyData!$B$3:$B$1505,WeeklyAvg!B210,DailyData!$D$3:$D$1505)/COUNTIF(DailyData!$B$3:$B$1505,WeeklyAvg!B210)</f>
        <v>#DIV/0!</v>
      </c>
    </row>
    <row r="211" customFormat="false" ht="12.75" hidden="false" customHeight="false" outlineLevel="0" collapsed="false">
      <c r="B211" s="0" t="s">
        <v>227</v>
      </c>
      <c r="C211" s="0" t="e">
        <f aca="false">SUMIF(DailyData!$B$3:$B$1505,WeeklyAvg!B211,DailyData!$D$3:$D$1505)/COUNTIF(DailyData!$B$3:$B$1505,WeeklyAvg!B211)</f>
        <v>#DIV/0!</v>
      </c>
    </row>
    <row r="212" customFormat="false" ht="12.75" hidden="false" customHeight="false" outlineLevel="0" collapsed="false">
      <c r="B212" s="0" t="s">
        <v>228</v>
      </c>
      <c r="C212" s="0" t="e">
        <f aca="false">SUMIF(DailyData!$B$3:$B$1505,WeeklyAvg!B212,DailyData!$D$3:$D$1505)/COUNTIF(DailyData!$B$3:$B$1505,WeeklyAvg!B212)</f>
        <v>#DIV/0!</v>
      </c>
    </row>
    <row r="213" customFormat="false" ht="12.75" hidden="false" customHeight="false" outlineLevel="0" collapsed="false">
      <c r="B213" s="0" t="s">
        <v>229</v>
      </c>
      <c r="C213" s="0" t="e">
        <f aca="false">SUMIF(DailyData!$B$3:$B$1505,WeeklyAvg!B213,DailyData!$D$3:$D$1505)/COUNTIF(DailyData!$B$3:$B$1505,WeeklyAvg!B213)</f>
        <v>#DIV/0!</v>
      </c>
    </row>
    <row r="214" customFormat="false" ht="12.75" hidden="false" customHeight="false" outlineLevel="0" collapsed="false">
      <c r="B214" s="0" t="s">
        <v>230</v>
      </c>
      <c r="C214" s="0" t="e">
        <f aca="false">SUMIF(DailyData!$B$3:$B$1505,WeeklyAvg!B214,DailyData!$D$3:$D$1505)/COUNTIF(DailyData!$B$3:$B$1505,WeeklyAvg!B214)</f>
        <v>#DIV/0!</v>
      </c>
    </row>
    <row r="215" customFormat="false" ht="12.75" hidden="false" customHeight="false" outlineLevel="0" collapsed="false">
      <c r="B215" s="0" t="s">
        <v>231</v>
      </c>
      <c r="C215" s="0" t="e">
        <f aca="false">SUMIF(DailyData!$B$3:$B$1505,WeeklyAvg!B215,DailyData!$D$3:$D$1505)/COUNTIF(DailyData!$B$3:$B$1505,WeeklyAvg!B215)</f>
        <v>#DIV/0!</v>
      </c>
    </row>
    <row r="216" customFormat="false" ht="12.75" hidden="false" customHeight="false" outlineLevel="0" collapsed="false">
      <c r="B216" s="0" t="s">
        <v>232</v>
      </c>
      <c r="C216" s="0" t="e">
        <f aca="false">SUMIF(DailyData!$B$3:$B$1505,WeeklyAvg!B216,DailyData!$D$3:$D$1505)/COUNTIF(DailyData!$B$3:$B$1505,WeeklyAvg!B216)</f>
        <v>#DIV/0!</v>
      </c>
    </row>
    <row r="217" customFormat="false" ht="12.75" hidden="false" customHeight="false" outlineLevel="0" collapsed="false">
      <c r="B217" s="0" t="s">
        <v>233</v>
      </c>
      <c r="C217" s="0" t="e">
        <f aca="false">SUMIF(DailyData!$B$3:$B$1505,WeeklyAvg!B217,DailyData!$D$3:$D$1505)/COUNTIF(DailyData!$B$3:$B$1505,WeeklyAvg!B217)</f>
        <v>#DIV/0!</v>
      </c>
    </row>
    <row r="218" customFormat="false" ht="12.75" hidden="false" customHeight="false" outlineLevel="0" collapsed="false">
      <c r="B218" s="0" t="s">
        <v>234</v>
      </c>
      <c r="C218" s="0" t="e">
        <f aca="false">SUMIF(DailyData!$B$3:$B$1505,WeeklyAvg!B218,DailyData!$D$3:$D$1505)/COUNTIF(DailyData!$B$3:$B$1505,WeeklyAvg!B218)</f>
        <v>#DIV/0!</v>
      </c>
    </row>
    <row r="219" customFormat="false" ht="12.75" hidden="false" customHeight="false" outlineLevel="0" collapsed="false">
      <c r="B219" s="0" t="s">
        <v>235</v>
      </c>
      <c r="C219" s="0" t="e">
        <f aca="false">SUMIF(DailyData!$B$3:$B$1505,WeeklyAvg!B219,DailyData!$D$3:$D$1505)/COUNTIF(DailyData!$B$3:$B$1505,WeeklyAvg!B219)</f>
        <v>#DIV/0!</v>
      </c>
    </row>
    <row r="220" customFormat="false" ht="12.75" hidden="false" customHeight="false" outlineLevel="0" collapsed="false">
      <c r="B220" s="0" t="s">
        <v>236</v>
      </c>
      <c r="C220" s="0" t="e">
        <f aca="false">SUMIF(DailyData!$B$3:$B$1505,WeeklyAvg!B220,DailyData!$D$3:$D$1505)/COUNTIF(DailyData!$B$3:$B$1505,WeeklyAvg!B220)</f>
        <v>#DIV/0!</v>
      </c>
    </row>
    <row r="221" customFormat="false" ht="12.75" hidden="false" customHeight="false" outlineLevel="0" collapsed="false">
      <c r="B221" s="0" t="s">
        <v>237</v>
      </c>
      <c r="C221" s="0" t="e">
        <f aca="false">SUMIF(DailyData!$B$3:$B$1505,WeeklyAvg!B221,DailyData!$D$3:$D$1505)/COUNTIF(DailyData!$B$3:$B$1505,WeeklyAvg!B221)</f>
        <v>#DIV/0!</v>
      </c>
    </row>
    <row r="222" customFormat="false" ht="12.75" hidden="false" customHeight="false" outlineLevel="0" collapsed="false">
      <c r="B222" s="0" t="s">
        <v>238</v>
      </c>
      <c r="C222" s="0" t="e">
        <f aca="false">SUMIF(DailyData!$B$3:$B$1505,WeeklyAvg!B222,DailyData!$D$3:$D$1505)/COUNTIF(DailyData!$B$3:$B$1505,WeeklyAvg!B222)</f>
        <v>#DIV/0!</v>
      </c>
    </row>
    <row r="223" customFormat="false" ht="12.75" hidden="false" customHeight="false" outlineLevel="0" collapsed="false">
      <c r="B223" s="0" t="s">
        <v>239</v>
      </c>
      <c r="C223" s="0" t="e">
        <f aca="false">SUMIF(DailyData!$B$3:$B$1505,WeeklyAvg!B223,DailyData!$D$3:$D$1505)/COUNTIF(DailyData!$B$3:$B$1505,WeeklyAvg!B223)</f>
        <v>#DIV/0!</v>
      </c>
    </row>
    <row r="224" customFormat="false" ht="12.75" hidden="false" customHeight="false" outlineLevel="0" collapsed="false">
      <c r="B224" s="0" t="s">
        <v>240</v>
      </c>
      <c r="C224" s="0" t="e">
        <f aca="false">SUMIF(DailyData!$B$3:$B$1505,WeeklyAvg!B224,DailyData!$D$3:$D$1505)/COUNTIF(DailyData!$B$3:$B$1505,WeeklyAvg!B224)</f>
        <v>#DIV/0!</v>
      </c>
    </row>
    <row r="225" customFormat="false" ht="12.75" hidden="false" customHeight="false" outlineLevel="0" collapsed="false">
      <c r="B225" s="0" t="s">
        <v>241</v>
      </c>
      <c r="C225" s="0" t="e">
        <f aca="false">SUMIF(DailyData!$B$3:$B$1505,WeeklyAvg!B225,DailyData!$D$3:$D$1505)/COUNTIF(DailyData!$B$3:$B$1505,WeeklyAvg!B225)</f>
        <v>#DIV/0!</v>
      </c>
    </row>
    <row r="226" customFormat="false" ht="12.75" hidden="false" customHeight="false" outlineLevel="0" collapsed="false">
      <c r="B226" s="0" t="s">
        <v>242</v>
      </c>
      <c r="C226" s="0" t="e">
        <f aca="false">SUMIF(DailyData!$B$3:$B$1505,WeeklyAvg!B226,DailyData!$D$3:$D$1505)/COUNTIF(DailyData!$B$3:$B$1505,WeeklyAvg!B226)</f>
        <v>#DIV/0!</v>
      </c>
    </row>
    <row r="227" customFormat="false" ht="12.75" hidden="false" customHeight="false" outlineLevel="0" collapsed="false">
      <c r="B227" s="0" t="s">
        <v>243</v>
      </c>
      <c r="C227" s="0" t="e">
        <f aca="false">SUMIF(DailyData!$B$3:$B$1505,WeeklyAvg!B227,DailyData!$D$3:$D$1505)/COUNTIF(DailyData!$B$3:$B$1505,WeeklyAvg!B227)</f>
        <v>#DIV/0!</v>
      </c>
    </row>
    <row r="228" customFormat="false" ht="12.75" hidden="false" customHeight="false" outlineLevel="0" collapsed="false">
      <c r="B228" s="0" t="s">
        <v>244</v>
      </c>
      <c r="C228" s="0" t="e">
        <f aca="false">SUMIF(DailyData!$B$3:$B$1505,WeeklyAvg!B228,DailyData!$D$3:$D$1505)/COUNTIF(DailyData!$B$3:$B$1505,WeeklyAvg!B228)</f>
        <v>#DIV/0!</v>
      </c>
    </row>
    <row r="229" customFormat="false" ht="12.75" hidden="false" customHeight="false" outlineLevel="0" collapsed="false">
      <c r="B229" s="0" t="s">
        <v>245</v>
      </c>
      <c r="C229" s="0" t="e">
        <f aca="false">SUMIF(DailyData!$B$3:$B$1505,WeeklyAvg!B229,DailyData!$D$3:$D$1505)/COUNTIF(DailyData!$B$3:$B$1505,WeeklyAvg!B229)</f>
        <v>#DIV/0!</v>
      </c>
    </row>
    <row r="230" customFormat="false" ht="12.75" hidden="false" customHeight="false" outlineLevel="0" collapsed="false">
      <c r="B230" s="0" t="s">
        <v>246</v>
      </c>
      <c r="C230" s="0" t="e">
        <f aca="false">SUMIF(DailyData!$B$3:$B$1505,WeeklyAvg!B230,DailyData!$D$3:$D$1505)/COUNTIF(DailyData!$B$3:$B$1505,WeeklyAvg!B230)</f>
        <v>#DIV/0!</v>
      </c>
    </row>
    <row r="231" customFormat="false" ht="12.75" hidden="false" customHeight="false" outlineLevel="0" collapsed="false">
      <c r="B231" s="0" t="s">
        <v>247</v>
      </c>
      <c r="C231" s="0" t="e">
        <f aca="false">SUMIF(DailyData!$B$3:$B$1505,WeeklyAvg!B231,DailyData!$D$3:$D$1505)/COUNTIF(DailyData!$B$3:$B$1505,WeeklyAvg!B231)</f>
        <v>#DIV/0!</v>
      </c>
    </row>
    <row r="232" customFormat="false" ht="12.75" hidden="false" customHeight="false" outlineLevel="0" collapsed="false">
      <c r="B232" s="0" t="s">
        <v>248</v>
      </c>
      <c r="C232" s="0" t="e">
        <f aca="false">SUMIF(DailyData!$B$3:$B$1505,WeeklyAvg!B232,DailyData!$D$3:$D$1505)/COUNTIF(DailyData!$B$3:$B$1505,WeeklyAvg!B232)</f>
        <v>#DIV/0!</v>
      </c>
    </row>
    <row r="233" customFormat="false" ht="12.75" hidden="false" customHeight="false" outlineLevel="0" collapsed="false">
      <c r="B233" s="0" t="s">
        <v>249</v>
      </c>
      <c r="C233" s="0" t="e">
        <f aca="false">SUMIF(DailyData!$B$3:$B$1505,WeeklyAvg!B233,DailyData!$D$3:$D$1505)/COUNTIF(DailyData!$B$3:$B$1505,WeeklyAvg!B233)</f>
        <v>#DIV/0!</v>
      </c>
    </row>
    <row r="234" customFormat="false" ht="12.75" hidden="false" customHeight="false" outlineLevel="0" collapsed="false">
      <c r="B234" s="0" t="s">
        <v>250</v>
      </c>
      <c r="C234" s="0" t="e">
        <f aca="false">SUMIF(DailyData!$B$3:$B$1505,WeeklyAvg!B234,DailyData!$D$3:$D$1505)/COUNTIF(DailyData!$B$3:$B$1505,WeeklyAvg!B234)</f>
        <v>#DIV/0!</v>
      </c>
    </row>
    <row r="235" customFormat="false" ht="12.75" hidden="false" customHeight="false" outlineLevel="0" collapsed="false">
      <c r="B235" s="0" t="s">
        <v>251</v>
      </c>
      <c r="C235" s="0" t="e">
        <f aca="false">SUMIF(DailyData!$B$3:$B$1505,WeeklyAvg!B235,DailyData!$D$3:$D$1505)/COUNTIF(DailyData!$B$3:$B$1505,WeeklyAvg!B235)</f>
        <v>#DIV/0!</v>
      </c>
    </row>
    <row r="236" customFormat="false" ht="12.75" hidden="false" customHeight="false" outlineLevel="0" collapsed="false">
      <c r="B236" s="0" t="s">
        <v>252</v>
      </c>
      <c r="C236" s="0" t="e">
        <f aca="false">SUMIF(DailyData!$B$3:$B$1505,WeeklyAvg!B236,DailyData!$D$3:$D$1505)/COUNTIF(DailyData!$B$3:$B$1505,WeeklyAvg!B236)</f>
        <v>#DIV/0!</v>
      </c>
    </row>
    <row r="237" customFormat="false" ht="12.75" hidden="false" customHeight="false" outlineLevel="0" collapsed="false">
      <c r="B237" s="0" t="s">
        <v>253</v>
      </c>
      <c r="C237" s="0" t="e">
        <f aca="false">SUMIF(DailyData!$B$3:$B$1505,WeeklyAvg!B237,DailyData!$D$3:$D$1505)/COUNTIF(DailyData!$B$3:$B$1505,WeeklyAvg!B237)</f>
        <v>#DIV/0!</v>
      </c>
    </row>
    <row r="238" customFormat="false" ht="12.75" hidden="false" customHeight="false" outlineLevel="0" collapsed="false">
      <c r="B238" s="0" t="s">
        <v>254</v>
      </c>
      <c r="C238" s="0" t="e">
        <f aca="false">SUMIF(DailyData!$B$3:$B$1505,WeeklyAvg!B238,DailyData!$D$3:$D$1505)/COUNTIF(DailyData!$B$3:$B$1505,WeeklyAvg!B238)</f>
        <v>#DIV/0!</v>
      </c>
    </row>
    <row r="239" customFormat="false" ht="12.75" hidden="false" customHeight="false" outlineLevel="0" collapsed="false">
      <c r="B239" s="0" t="s">
        <v>255</v>
      </c>
      <c r="C239" s="0" t="e">
        <f aca="false">SUMIF(DailyData!$B$3:$B$1505,WeeklyAvg!B239,DailyData!$D$3:$D$1505)/COUNTIF(DailyData!$B$3:$B$1505,WeeklyAvg!B239)</f>
        <v>#DIV/0!</v>
      </c>
    </row>
    <row r="240" customFormat="false" ht="12.75" hidden="false" customHeight="false" outlineLevel="0" collapsed="false">
      <c r="B240" s="0" t="s">
        <v>256</v>
      </c>
      <c r="C240" s="0" t="e">
        <f aca="false">SUMIF(DailyData!$B$3:$B$1505,WeeklyAvg!B240,DailyData!$D$3:$D$1505)/COUNTIF(DailyData!$B$3:$B$1505,WeeklyAvg!B240)</f>
        <v>#DIV/0!</v>
      </c>
    </row>
    <row r="241" customFormat="false" ht="12.75" hidden="false" customHeight="false" outlineLevel="0" collapsed="false">
      <c r="B241" s="0" t="s">
        <v>257</v>
      </c>
      <c r="C241" s="0" t="e">
        <f aca="false">SUMIF(DailyData!$B$3:$B$1505,WeeklyAvg!B241,DailyData!$D$3:$D$1505)/COUNTIF(DailyData!$B$3:$B$1505,WeeklyAvg!B241)</f>
        <v>#DIV/0!</v>
      </c>
    </row>
    <row r="242" customFormat="false" ht="12.75" hidden="false" customHeight="false" outlineLevel="0" collapsed="false">
      <c r="B242" s="0" t="s">
        <v>258</v>
      </c>
      <c r="C242" s="0" t="e">
        <f aca="false">SUMIF(DailyData!$B$3:$B$1505,WeeklyAvg!B242,DailyData!$D$3:$D$1505)/COUNTIF(DailyData!$B$3:$B$1505,WeeklyAvg!B242)</f>
        <v>#DIV/0!</v>
      </c>
    </row>
    <row r="243" customFormat="false" ht="12.75" hidden="false" customHeight="false" outlineLevel="0" collapsed="false">
      <c r="B243" s="0" t="s">
        <v>259</v>
      </c>
      <c r="C243" s="0" t="e">
        <f aca="false">SUMIF(DailyData!$B$3:$B$1505,WeeklyAvg!B243,DailyData!$D$3:$D$1505)/COUNTIF(DailyData!$B$3:$B$1505,WeeklyAvg!B243)</f>
        <v>#DIV/0!</v>
      </c>
    </row>
    <row r="244" customFormat="false" ht="12.75" hidden="false" customHeight="false" outlineLevel="0" collapsed="false">
      <c r="B244" s="0" t="s">
        <v>260</v>
      </c>
      <c r="C244" s="0" t="e">
        <f aca="false">SUMIF(DailyData!$B$3:$B$1505,WeeklyAvg!B244,DailyData!$D$3:$D$1505)/COUNTIF(DailyData!$B$3:$B$1505,WeeklyAvg!B244)</f>
        <v>#DIV/0!</v>
      </c>
    </row>
    <row r="245" customFormat="false" ht="12.75" hidden="false" customHeight="false" outlineLevel="0" collapsed="false">
      <c r="B245" s="0" t="s">
        <v>261</v>
      </c>
      <c r="C245" s="0" t="e">
        <f aca="false">SUMIF(DailyData!$B$3:$B$1505,WeeklyAvg!B245,DailyData!$D$3:$D$1505)/COUNTIF(DailyData!$B$3:$B$1505,WeeklyAvg!B245)</f>
        <v>#DIV/0!</v>
      </c>
    </row>
    <row r="246" customFormat="false" ht="12.75" hidden="false" customHeight="false" outlineLevel="0" collapsed="false">
      <c r="B246" s="0" t="s">
        <v>262</v>
      </c>
      <c r="C246" s="0" t="e">
        <f aca="false">SUMIF(DailyData!$B$3:$B$1505,WeeklyAvg!B246,DailyData!$D$3:$D$1505)/COUNTIF(DailyData!$B$3:$B$1505,WeeklyAvg!B246)</f>
        <v>#DIV/0!</v>
      </c>
    </row>
    <row r="247" customFormat="false" ht="12.75" hidden="false" customHeight="false" outlineLevel="0" collapsed="false">
      <c r="B247" s="0" t="s">
        <v>263</v>
      </c>
      <c r="C247" s="0" t="e">
        <f aca="false">SUMIF(DailyData!$B$3:$B$1505,WeeklyAvg!B247,DailyData!$D$3:$D$1505)/COUNTIF(DailyData!$B$3:$B$1505,WeeklyAvg!B247)</f>
        <v>#DIV/0!</v>
      </c>
    </row>
    <row r="248" customFormat="false" ht="12.75" hidden="false" customHeight="false" outlineLevel="0" collapsed="false">
      <c r="B248" s="0" t="s">
        <v>264</v>
      </c>
      <c r="C248" s="0" t="e">
        <f aca="false">SUMIF(DailyData!$B$3:$B$1505,WeeklyAvg!B248,DailyData!$D$3:$D$1505)/COUNTIF(DailyData!$B$3:$B$1505,WeeklyAvg!B248)</f>
        <v>#DIV/0!</v>
      </c>
    </row>
    <row r="249" customFormat="false" ht="12.75" hidden="false" customHeight="false" outlineLevel="0" collapsed="false">
      <c r="B249" s="0" t="s">
        <v>265</v>
      </c>
      <c r="C249" s="0" t="e">
        <f aca="false">SUMIF(DailyData!$B$3:$B$1505,WeeklyAvg!B249,DailyData!$D$3:$D$1505)/COUNTIF(DailyData!$B$3:$B$1505,WeeklyAvg!B249)</f>
        <v>#DIV/0!</v>
      </c>
    </row>
    <row r="250" customFormat="false" ht="12.75" hidden="false" customHeight="false" outlineLevel="0" collapsed="false">
      <c r="B250" s="0" t="s">
        <v>266</v>
      </c>
      <c r="C250" s="0" t="e">
        <f aca="false">SUMIF(DailyData!$B$3:$B$1505,WeeklyAvg!B250,DailyData!$D$3:$D$1505)/COUNTIF(DailyData!$B$3:$B$1505,WeeklyAvg!B250)</f>
        <v>#DIV/0!</v>
      </c>
    </row>
    <row r="251" customFormat="false" ht="12.75" hidden="false" customHeight="false" outlineLevel="0" collapsed="false">
      <c r="B251" s="0" t="s">
        <v>267</v>
      </c>
      <c r="C251" s="0" t="e">
        <f aca="false">SUMIF(DailyData!$B$3:$B$1505,WeeklyAvg!B251,DailyData!$D$3:$D$1505)/COUNTIF(DailyData!$B$3:$B$1505,WeeklyAvg!B251)</f>
        <v>#DIV/0!</v>
      </c>
    </row>
    <row r="252" customFormat="false" ht="12.75" hidden="false" customHeight="false" outlineLevel="0" collapsed="false">
      <c r="B252" s="0" t="s">
        <v>268</v>
      </c>
      <c r="C252" s="0" t="e">
        <f aca="false">SUMIF(DailyData!$B$3:$B$1505,WeeklyAvg!B252,DailyData!$D$3:$D$1505)/COUNTIF(DailyData!$B$3:$B$1505,WeeklyAvg!B252)</f>
        <v>#DIV/0!</v>
      </c>
    </row>
    <row r="253" customFormat="false" ht="12.75" hidden="false" customHeight="false" outlineLevel="0" collapsed="false">
      <c r="B253" s="0" t="s">
        <v>269</v>
      </c>
      <c r="C253" s="0" t="e">
        <f aca="false">SUMIF(DailyData!$B$3:$B$1505,WeeklyAvg!B253,DailyData!$D$3:$D$1505)/COUNTIF(DailyData!$B$3:$B$1505,WeeklyAvg!B253)</f>
        <v>#DIV/0!</v>
      </c>
    </row>
    <row r="254" customFormat="false" ht="12.75" hidden="false" customHeight="false" outlineLevel="0" collapsed="false">
      <c r="B254" s="0" t="s">
        <v>270</v>
      </c>
      <c r="C254" s="0" t="e">
        <f aca="false">SUMIF(DailyData!$B$3:$B$1505,WeeklyAvg!B254,DailyData!$D$3:$D$1505)/COUNTIF(DailyData!$B$3:$B$1505,WeeklyAvg!B254)</f>
        <v>#DIV/0!</v>
      </c>
    </row>
    <row r="255" customFormat="false" ht="12.75" hidden="false" customHeight="false" outlineLevel="0" collapsed="false">
      <c r="B255" s="0" t="s">
        <v>271</v>
      </c>
      <c r="C255" s="0" t="e">
        <f aca="false">SUMIF(DailyData!$B$3:$B$1505,WeeklyAvg!B255,DailyData!$D$3:$D$1505)/COUNTIF(DailyData!$B$3:$B$1505,WeeklyAvg!B255)</f>
        <v>#DIV/0!</v>
      </c>
    </row>
    <row r="256" customFormat="false" ht="12.75" hidden="false" customHeight="false" outlineLevel="0" collapsed="false">
      <c r="B256" s="0" t="s">
        <v>272</v>
      </c>
      <c r="C256" s="0" t="e">
        <f aca="false">SUMIF(DailyData!$B$3:$B$1505,WeeklyAvg!B256,DailyData!$D$3:$D$1505)/COUNTIF(DailyData!$B$3:$B$1505,WeeklyAvg!B256)</f>
        <v>#DIV/0!</v>
      </c>
    </row>
    <row r="257" customFormat="false" ht="12.75" hidden="false" customHeight="false" outlineLevel="0" collapsed="false">
      <c r="B257" s="0" t="s">
        <v>273</v>
      </c>
      <c r="C257" s="0" t="e">
        <f aca="false">SUMIF(DailyData!$B$3:$B$1505,WeeklyAvg!B257,DailyData!$D$3:$D$1505)/COUNTIF(DailyData!$B$3:$B$1505,WeeklyAvg!B257)</f>
        <v>#DIV/0!</v>
      </c>
    </row>
    <row r="258" customFormat="false" ht="12.75" hidden="false" customHeight="false" outlineLevel="0" collapsed="false">
      <c r="B258" s="0" t="s">
        <v>274</v>
      </c>
      <c r="C258" s="0" t="e">
        <f aca="false">SUMIF(DailyData!$B$3:$B$1505,WeeklyAvg!B258,DailyData!$D$3:$D$1505)/COUNTIF(DailyData!$B$3:$B$1505,WeeklyAvg!B258)</f>
        <v>#DIV/0!</v>
      </c>
    </row>
    <row r="259" customFormat="false" ht="12.75" hidden="false" customHeight="false" outlineLevel="0" collapsed="false">
      <c r="B259" s="0" t="s">
        <v>275</v>
      </c>
      <c r="C259" s="0" t="e">
        <f aca="false">SUMIF(DailyData!$B$3:$B$1505,WeeklyAvg!B259,DailyData!$D$3:$D$1505)/COUNTIF(DailyData!$B$3:$B$1505,WeeklyAvg!B259)</f>
        <v>#DIV/0!</v>
      </c>
    </row>
    <row r="260" customFormat="false" ht="12.75" hidden="false" customHeight="false" outlineLevel="0" collapsed="false">
      <c r="B260" s="0" t="s">
        <v>276</v>
      </c>
      <c r="C260" s="0" t="e">
        <f aca="false">SUMIF(DailyData!$B$3:$B$1505,WeeklyAvg!B260,DailyData!$D$3:$D$1505)/COUNTIF(DailyData!$B$3:$B$1505,WeeklyAvg!B260)</f>
        <v>#DIV/0!</v>
      </c>
    </row>
    <row r="261" customFormat="false" ht="12.75" hidden="false" customHeight="false" outlineLevel="0" collapsed="false">
      <c r="B261" s="0" t="s">
        <v>277</v>
      </c>
      <c r="C261" s="0" t="e">
        <f aca="false">SUMIF(DailyData!$B$3:$B$1505,WeeklyAvg!B261,DailyData!$D$3:$D$1505)/COUNTIF(DailyData!$B$3:$B$1505,WeeklyAvg!B261)</f>
        <v>#DIV/0!</v>
      </c>
    </row>
    <row r="262" customFormat="false" ht="12.75" hidden="false" customHeight="false" outlineLevel="0" collapsed="false">
      <c r="B262" s="0" t="s">
        <v>278</v>
      </c>
      <c r="C262" s="0" t="e">
        <f aca="false">SUMIF(DailyData!$B$3:$B$1505,WeeklyAvg!B262,DailyData!$D$3:$D$1505)/COUNTIF(DailyData!$B$3:$B$1505,WeeklyAvg!B262)</f>
        <v>#DIV/0!</v>
      </c>
    </row>
    <row r="263" customFormat="false" ht="12.75" hidden="false" customHeight="false" outlineLevel="0" collapsed="false">
      <c r="B263" s="0" t="s">
        <v>279</v>
      </c>
      <c r="C263" s="0" t="e">
        <f aca="false">SUMIF(DailyData!$B$3:$B$1505,WeeklyAvg!B263,DailyData!$D$3:$D$1505)/COUNTIF(DailyData!$B$3:$B$1505,WeeklyAvg!B263)</f>
        <v>#DIV/0!</v>
      </c>
    </row>
    <row r="264" customFormat="false" ht="12.75" hidden="false" customHeight="false" outlineLevel="0" collapsed="false">
      <c r="B264" s="0" t="s">
        <v>280</v>
      </c>
      <c r="C264" s="0" t="e">
        <f aca="false">SUMIF(DailyData!$B$3:$B$1505,WeeklyAvg!B264,DailyData!$D$3:$D$1505)/COUNTIF(DailyData!$B$3:$B$1505,WeeklyAvg!B264)</f>
        <v>#DIV/0!</v>
      </c>
    </row>
    <row r="265" customFormat="false" ht="12.75" hidden="false" customHeight="false" outlineLevel="0" collapsed="false">
      <c r="B265" s="0" t="s">
        <v>281</v>
      </c>
      <c r="C265" s="0" t="e">
        <f aca="false">SUMIF(DailyData!$B$3:$B$1505,WeeklyAvg!B265,DailyData!$D$3:$D$1505)/COUNTIF(DailyData!$B$3:$B$1505,WeeklyAvg!B265)</f>
        <v>#DIV/0!</v>
      </c>
    </row>
    <row r="266" customFormat="false" ht="12.75" hidden="false" customHeight="false" outlineLevel="0" collapsed="false">
      <c r="B266" s="0" t="s">
        <v>282</v>
      </c>
      <c r="C266" s="0" t="e">
        <f aca="false">SUMIF(DailyData!$B$3:$B$1505,WeeklyAvg!B266,DailyData!$D$3:$D$1505)/COUNTIF(DailyData!$B$3:$B$1505,WeeklyAvg!B266)</f>
        <v>#DIV/0!</v>
      </c>
    </row>
    <row r="267" customFormat="false" ht="12.75" hidden="false" customHeight="false" outlineLevel="0" collapsed="false">
      <c r="B267" s="0" t="s">
        <v>283</v>
      </c>
      <c r="C267" s="0" t="e">
        <f aca="false">SUMIF(DailyData!$B$3:$B$1505,WeeklyAvg!B267,DailyData!$D$3:$D$1505)/COUNTIF(DailyData!$B$3:$B$1505,WeeklyAvg!B267)</f>
        <v>#DIV/0!</v>
      </c>
    </row>
    <row r="268" customFormat="false" ht="12.75" hidden="false" customHeight="false" outlineLevel="0" collapsed="false">
      <c r="B268" s="0" t="s">
        <v>284</v>
      </c>
      <c r="C268" s="0" t="e">
        <f aca="false">SUMIF(DailyData!$B$3:$B$1505,WeeklyAvg!B268,DailyData!$D$3:$D$1505)/COUNTIF(DailyData!$B$3:$B$1505,WeeklyAvg!B268)</f>
        <v>#DIV/0!</v>
      </c>
    </row>
    <row r="269" customFormat="false" ht="12.75" hidden="false" customHeight="false" outlineLevel="0" collapsed="false">
      <c r="B269" s="0" t="s">
        <v>285</v>
      </c>
      <c r="C269" s="0" t="e">
        <f aca="false">SUMIF(DailyData!$B$3:$B$1505,WeeklyAvg!B269,DailyData!$D$3:$D$1505)/COUNTIF(DailyData!$B$3:$B$1505,WeeklyAvg!B269)</f>
        <v>#DIV/0!</v>
      </c>
    </row>
    <row r="270" customFormat="false" ht="12.75" hidden="false" customHeight="false" outlineLevel="0" collapsed="false">
      <c r="B270" s="0" t="s">
        <v>286</v>
      </c>
      <c r="C270" s="0" t="e">
        <f aca="false">SUMIF(DailyData!$B$3:$B$1505,WeeklyAvg!B270,DailyData!$D$3:$D$1505)/COUNTIF(DailyData!$B$3:$B$1505,WeeklyAvg!B270)</f>
        <v>#DIV/0!</v>
      </c>
    </row>
    <row r="271" customFormat="false" ht="12.75" hidden="false" customHeight="false" outlineLevel="0" collapsed="false">
      <c r="B271" s="0" t="s">
        <v>287</v>
      </c>
      <c r="C271" s="0" t="e">
        <f aca="false">SUMIF(DailyData!$B$3:$B$1505,WeeklyAvg!B271,DailyData!$D$3:$D$1505)/COUNTIF(DailyData!$B$3:$B$1505,WeeklyAvg!B271)</f>
        <v>#DIV/0!</v>
      </c>
    </row>
    <row r="272" customFormat="false" ht="12.75" hidden="false" customHeight="false" outlineLevel="0" collapsed="false">
      <c r="B272" s="0" t="s">
        <v>288</v>
      </c>
      <c r="C272" s="0" t="e">
        <f aca="false">SUMIF(DailyData!$B$3:$B$1505,WeeklyAvg!B272,DailyData!$D$3:$D$1505)/COUNTIF(DailyData!$B$3:$B$1505,WeeklyAvg!B272)</f>
        <v>#DIV/0!</v>
      </c>
    </row>
    <row r="273" customFormat="false" ht="12.75" hidden="false" customHeight="false" outlineLevel="0" collapsed="false">
      <c r="B273" s="0" t="s">
        <v>289</v>
      </c>
      <c r="C273" s="0" t="e">
        <f aca="false">SUMIF(DailyData!$B$3:$B$1505,WeeklyAvg!B273,DailyData!$D$3:$D$1505)/COUNTIF(DailyData!$B$3:$B$1505,WeeklyAvg!B273)</f>
        <v>#DIV/0!</v>
      </c>
    </row>
    <row r="274" customFormat="false" ht="12.75" hidden="false" customHeight="false" outlineLevel="0" collapsed="false">
      <c r="B274" s="0" t="s">
        <v>290</v>
      </c>
      <c r="C274" s="0" t="e">
        <f aca="false">SUMIF(DailyData!$B$3:$B$1505,WeeklyAvg!B274,DailyData!$D$3:$D$1505)/COUNTIF(DailyData!$B$3:$B$1505,WeeklyAvg!B274)</f>
        <v>#DIV/0!</v>
      </c>
    </row>
    <row r="275" customFormat="false" ht="12.75" hidden="false" customHeight="false" outlineLevel="0" collapsed="false">
      <c r="B275" s="0" t="s">
        <v>291</v>
      </c>
      <c r="C275" s="0" t="e">
        <f aca="false">SUMIF(DailyData!$B$3:$B$1505,WeeklyAvg!B275,DailyData!$D$3:$D$1505)/COUNTIF(DailyData!$B$3:$B$1505,WeeklyAvg!B275)</f>
        <v>#DIV/0!</v>
      </c>
    </row>
    <row r="276" customFormat="false" ht="12.75" hidden="false" customHeight="false" outlineLevel="0" collapsed="false">
      <c r="B276" s="0" t="s">
        <v>292</v>
      </c>
      <c r="C276" s="0" t="e">
        <f aca="false">SUMIF(DailyData!$B$3:$B$1505,WeeklyAvg!B276,DailyData!$D$3:$D$1505)/COUNTIF(DailyData!$B$3:$B$1505,WeeklyAvg!B276)</f>
        <v>#DIV/0!</v>
      </c>
    </row>
    <row r="277" customFormat="false" ht="12.75" hidden="false" customHeight="false" outlineLevel="0" collapsed="false">
      <c r="B277" s="0" t="s">
        <v>293</v>
      </c>
      <c r="C277" s="0" t="e">
        <f aca="false">SUMIF(DailyData!$B$3:$B$1505,WeeklyAvg!B277,DailyData!$D$3:$D$1505)/COUNTIF(DailyData!$B$3:$B$1505,WeeklyAvg!B277)</f>
        <v>#DIV/0!</v>
      </c>
    </row>
    <row r="278" customFormat="false" ht="12.75" hidden="false" customHeight="false" outlineLevel="0" collapsed="false">
      <c r="B278" s="0" t="s">
        <v>294</v>
      </c>
      <c r="C278" s="0" t="e">
        <f aca="false">SUMIF(DailyData!$B$3:$B$1505,WeeklyAvg!B278,DailyData!$D$3:$D$1505)/COUNTIF(DailyData!$B$3:$B$1505,WeeklyAvg!B278)</f>
        <v>#DIV/0!</v>
      </c>
    </row>
    <row r="279" customFormat="false" ht="12.75" hidden="false" customHeight="false" outlineLevel="0" collapsed="false">
      <c r="B279" s="0" t="s">
        <v>295</v>
      </c>
      <c r="C279" s="0" t="e">
        <f aca="false">SUMIF(DailyData!$B$3:$B$1505,WeeklyAvg!B279,DailyData!$D$3:$D$1505)/COUNTIF(DailyData!$B$3:$B$1505,WeeklyAvg!B279)</f>
        <v>#DIV/0!</v>
      </c>
    </row>
    <row r="280" customFormat="false" ht="12.75" hidden="false" customHeight="false" outlineLevel="0" collapsed="false">
      <c r="B280" s="0" t="s">
        <v>296</v>
      </c>
      <c r="C280" s="0" t="e">
        <f aca="false">SUMIF(DailyData!$B$3:$B$1505,WeeklyAvg!B280,DailyData!$D$3:$D$1505)/COUNTIF(DailyData!$B$3:$B$1505,WeeklyAvg!B280)</f>
        <v>#DIV/0!</v>
      </c>
    </row>
    <row r="281" customFormat="false" ht="12.75" hidden="false" customHeight="false" outlineLevel="0" collapsed="false">
      <c r="B281" s="0" t="s">
        <v>297</v>
      </c>
      <c r="C281" s="0" t="e">
        <f aca="false">SUMIF(DailyData!$B$3:$B$1505,WeeklyAvg!B281,DailyData!$D$3:$D$1505)/COUNTIF(DailyData!$B$3:$B$1505,WeeklyAvg!B281)</f>
        <v>#DIV/0!</v>
      </c>
    </row>
    <row r="282" customFormat="false" ht="12.75" hidden="false" customHeight="false" outlineLevel="0" collapsed="false">
      <c r="B282" s="0" t="s">
        <v>298</v>
      </c>
      <c r="C282" s="0" t="e">
        <f aca="false">SUMIF(DailyData!$B$3:$B$1505,WeeklyAvg!B282,DailyData!$D$3:$D$1505)/COUNTIF(DailyData!$B$3:$B$1505,WeeklyAvg!B282)</f>
        <v>#DIV/0!</v>
      </c>
    </row>
    <row r="283" customFormat="false" ht="12.75" hidden="false" customHeight="false" outlineLevel="0" collapsed="false">
      <c r="B283" s="0" t="s">
        <v>299</v>
      </c>
      <c r="C283" s="0" t="e">
        <f aca="false">SUMIF(DailyData!$B$3:$B$1505,WeeklyAvg!B283,DailyData!$D$3:$D$1505)/COUNTIF(DailyData!$B$3:$B$1505,WeeklyAvg!B283)</f>
        <v>#DIV/0!</v>
      </c>
    </row>
    <row r="284" customFormat="false" ht="12.75" hidden="false" customHeight="false" outlineLevel="0" collapsed="false">
      <c r="B284" s="0" t="s">
        <v>300</v>
      </c>
      <c r="C284" s="0" t="e">
        <f aca="false">SUMIF(DailyData!$B$3:$B$1505,WeeklyAvg!B284,DailyData!$D$3:$D$1505)/COUNTIF(DailyData!$B$3:$B$1505,WeeklyAvg!B284)</f>
        <v>#DIV/0!</v>
      </c>
    </row>
    <row r="285" customFormat="false" ht="12.75" hidden="false" customHeight="false" outlineLevel="0" collapsed="false">
      <c r="B285" s="0" t="s">
        <v>301</v>
      </c>
      <c r="C285" s="0" t="e">
        <f aca="false">SUMIF(DailyData!$B$3:$B$1505,WeeklyAvg!B285,DailyData!$D$3:$D$1505)/COUNTIF(DailyData!$B$3:$B$1505,WeeklyAvg!B285)</f>
        <v>#DIV/0!</v>
      </c>
    </row>
    <row r="286" customFormat="false" ht="12.75" hidden="false" customHeight="false" outlineLevel="0" collapsed="false">
      <c r="B286" s="0" t="s">
        <v>302</v>
      </c>
      <c r="C286" s="0" t="e">
        <f aca="false">SUMIF(DailyData!$B$3:$B$1505,WeeklyAvg!B286,DailyData!$D$3:$D$1505)/COUNTIF(DailyData!$B$3:$B$1505,WeeklyAvg!B286)</f>
        <v>#DIV/0!</v>
      </c>
    </row>
    <row r="287" customFormat="false" ht="12.75" hidden="false" customHeight="false" outlineLevel="0" collapsed="false">
      <c r="B287" s="0" t="s">
        <v>303</v>
      </c>
      <c r="C287" s="0" t="e">
        <f aca="false">SUMIF(DailyData!$B$3:$B$1505,WeeklyAvg!B287,DailyData!$D$3:$D$1505)/COUNTIF(DailyData!$B$3:$B$1505,WeeklyAvg!B287)</f>
        <v>#DIV/0!</v>
      </c>
    </row>
    <row r="288" customFormat="false" ht="12.75" hidden="false" customHeight="false" outlineLevel="0" collapsed="false">
      <c r="B288" s="0" t="s">
        <v>304</v>
      </c>
      <c r="C288" s="0" t="e">
        <f aca="false">SUMIF(DailyData!$B$3:$B$1505,WeeklyAvg!B288,DailyData!$D$3:$D$1505)/COUNTIF(DailyData!$B$3:$B$1505,WeeklyAvg!B288)</f>
        <v>#DIV/0!</v>
      </c>
    </row>
    <row r="289" customFormat="false" ht="12.75" hidden="false" customHeight="false" outlineLevel="0" collapsed="false">
      <c r="B289" s="0" t="s">
        <v>305</v>
      </c>
      <c r="C289" s="0" t="e">
        <f aca="false">SUMIF(DailyData!$B$3:$B$1505,WeeklyAvg!B289,DailyData!$D$3:$D$1505)/COUNTIF(DailyData!$B$3:$B$1505,WeeklyAvg!B289)</f>
        <v>#DIV/0!</v>
      </c>
    </row>
    <row r="290" customFormat="false" ht="12.75" hidden="false" customHeight="false" outlineLevel="0" collapsed="false">
      <c r="B290" s="0" t="s">
        <v>306</v>
      </c>
      <c r="C290" s="0" t="e">
        <f aca="false">SUMIF(DailyData!$B$3:$B$1505,WeeklyAvg!B290,DailyData!$D$3:$D$1505)/COUNTIF(DailyData!$B$3:$B$1505,WeeklyAvg!B290)</f>
        <v>#DIV/0!</v>
      </c>
    </row>
    <row r="291" customFormat="false" ht="12.75" hidden="false" customHeight="false" outlineLevel="0" collapsed="false">
      <c r="B291" s="0" t="s">
        <v>307</v>
      </c>
      <c r="C291" s="0" t="e">
        <f aca="false">SUMIF(DailyData!$B$3:$B$1505,WeeklyAvg!B291,DailyData!$D$3:$D$1505)/COUNTIF(DailyData!$B$3:$B$1505,WeeklyAvg!B291)</f>
        <v>#DIV/0!</v>
      </c>
    </row>
    <row r="292" customFormat="false" ht="12.75" hidden="false" customHeight="false" outlineLevel="0" collapsed="false">
      <c r="B292" s="0" t="s">
        <v>308</v>
      </c>
      <c r="C292" s="0" t="e">
        <f aca="false">SUMIF(DailyData!$B$3:$B$1505,WeeklyAvg!B292,DailyData!$D$3:$D$1505)/COUNTIF(DailyData!$B$3:$B$1505,WeeklyAvg!B292)</f>
        <v>#DIV/0!</v>
      </c>
    </row>
    <row r="293" customFormat="false" ht="12.75" hidden="false" customHeight="false" outlineLevel="0" collapsed="false">
      <c r="B293" s="0" t="s">
        <v>309</v>
      </c>
      <c r="C293" s="0" t="e">
        <f aca="false">SUMIF(DailyData!$B$3:$B$1505,WeeklyAvg!B293,DailyData!$D$3:$D$1505)/COUNTIF(DailyData!$B$3:$B$1505,WeeklyAvg!B293)</f>
        <v>#DIV/0!</v>
      </c>
    </row>
    <row r="294" customFormat="false" ht="12.75" hidden="false" customHeight="false" outlineLevel="0" collapsed="false">
      <c r="B294" s="0" t="s">
        <v>310</v>
      </c>
      <c r="C294" s="0" t="e">
        <f aca="false">SUMIF(DailyData!$B$3:$B$1505,WeeklyAvg!B294,DailyData!$D$3:$D$1505)/COUNTIF(DailyData!$B$3:$B$1505,WeeklyAvg!B294)</f>
        <v>#DIV/0!</v>
      </c>
    </row>
    <row r="295" customFormat="false" ht="12.75" hidden="false" customHeight="false" outlineLevel="0" collapsed="false">
      <c r="B295" s="0" t="s">
        <v>311</v>
      </c>
      <c r="C295" s="0" t="e">
        <f aca="false">SUMIF(DailyData!$B$3:$B$1505,WeeklyAvg!B295,DailyData!$D$3:$D$1505)/COUNTIF(DailyData!$B$3:$B$1505,WeeklyAvg!B295)</f>
        <v>#DIV/0!</v>
      </c>
    </row>
    <row r="296" customFormat="false" ht="12.75" hidden="false" customHeight="false" outlineLevel="0" collapsed="false">
      <c r="B296" s="0" t="s">
        <v>312</v>
      </c>
      <c r="C296" s="0" t="e">
        <f aca="false">SUMIF(DailyData!$B$3:$B$1505,WeeklyAvg!B296,DailyData!$D$3:$D$1505)/COUNTIF(DailyData!$B$3:$B$1505,WeeklyAvg!B296)</f>
        <v>#DIV/0!</v>
      </c>
    </row>
    <row r="297" customFormat="false" ht="12.75" hidden="false" customHeight="false" outlineLevel="0" collapsed="false">
      <c r="B297" s="0" t="s">
        <v>313</v>
      </c>
      <c r="C297" s="0" t="e">
        <f aca="false">SUMIF(DailyData!$B$3:$B$1505,WeeklyAvg!B297,DailyData!$D$3:$D$1505)/COUNTIF(DailyData!$B$3:$B$1505,WeeklyAvg!B297)</f>
        <v>#DIV/0!</v>
      </c>
    </row>
    <row r="298" customFormat="false" ht="12.75" hidden="false" customHeight="false" outlineLevel="0" collapsed="false">
      <c r="B298" s="0" t="s">
        <v>314</v>
      </c>
      <c r="C298" s="0" t="e">
        <f aca="false">SUMIF(DailyData!$B$3:$B$1505,WeeklyAvg!B298,DailyData!$D$3:$D$1505)/COUNTIF(DailyData!$B$3:$B$1505,WeeklyAvg!B298)</f>
        <v>#DIV/0!</v>
      </c>
    </row>
    <row r="299" customFormat="false" ht="12.75" hidden="false" customHeight="false" outlineLevel="0" collapsed="false">
      <c r="B299" s="0" t="s">
        <v>315</v>
      </c>
      <c r="C299" s="0" t="e">
        <f aca="false">SUMIF(DailyData!$B$3:$B$1505,WeeklyAvg!B299,DailyData!$D$3:$D$1505)/COUNTIF(DailyData!$B$3:$B$1505,WeeklyAvg!B299)</f>
        <v>#DIV/0!</v>
      </c>
    </row>
    <row r="300" customFormat="false" ht="12.75" hidden="false" customHeight="false" outlineLevel="0" collapsed="false">
      <c r="B300" s="0" t="s">
        <v>316</v>
      </c>
      <c r="C300" s="0" t="e">
        <f aca="false">SUMIF(DailyData!$B$3:$B$1505,WeeklyAvg!B300,DailyData!$D$3:$D$1505)/COUNTIF(DailyData!$B$3:$B$1505,WeeklyAvg!B300)</f>
        <v>#DIV/0!</v>
      </c>
    </row>
    <row r="301" customFormat="false" ht="12.75" hidden="false" customHeight="false" outlineLevel="0" collapsed="false">
      <c r="B301" s="0" t="s">
        <v>317</v>
      </c>
      <c r="C301" s="0" t="e">
        <f aca="false">SUMIF(DailyData!$B$3:$B$1505,WeeklyAvg!B301,DailyData!$D$3:$D$1505)/COUNTIF(DailyData!$B$3:$B$1505,WeeklyAvg!B301)</f>
        <v>#DIV/0!</v>
      </c>
    </row>
    <row r="302" customFormat="false" ht="12.75" hidden="false" customHeight="false" outlineLevel="0" collapsed="false">
      <c r="B302" s="0" t="s">
        <v>318</v>
      </c>
      <c r="C302" s="0" t="e">
        <f aca="false">SUMIF(DailyData!$B$3:$B$1505,WeeklyAvg!B302,DailyData!$D$3:$D$1505)/COUNTIF(DailyData!$B$3:$B$1505,WeeklyAvg!B302)</f>
        <v>#DIV/0!</v>
      </c>
    </row>
    <row r="303" customFormat="false" ht="12.75" hidden="false" customHeight="false" outlineLevel="0" collapsed="false">
      <c r="B303" s="0" t="s">
        <v>319</v>
      </c>
      <c r="C303" s="0" t="e">
        <f aca="false">SUMIF(DailyData!$B$3:$B$1505,WeeklyAvg!B303,DailyData!$D$3:$D$1505)/COUNTIF(DailyData!$B$3:$B$1505,WeeklyAvg!B303)</f>
        <v>#DIV/0!</v>
      </c>
    </row>
    <row r="304" customFormat="false" ht="12.75" hidden="false" customHeight="false" outlineLevel="0" collapsed="false">
      <c r="B304" s="0" t="s">
        <v>320</v>
      </c>
      <c r="C304" s="0" t="e">
        <f aca="false">SUMIF(DailyData!$B$3:$B$1505,WeeklyAvg!B304,DailyData!$D$3:$D$1505)/COUNTIF(DailyData!$B$3:$B$1505,WeeklyAvg!B304)</f>
        <v>#DIV/0!</v>
      </c>
    </row>
    <row r="305" customFormat="false" ht="12.75" hidden="false" customHeight="false" outlineLevel="0" collapsed="false">
      <c r="B305" s="0" t="s">
        <v>321</v>
      </c>
      <c r="C305" s="0" t="e">
        <f aca="false">SUMIF(DailyData!$B$3:$B$1505,WeeklyAvg!B305,DailyData!$D$3:$D$1505)/COUNTIF(DailyData!$B$3:$B$1505,WeeklyAvg!B305)</f>
        <v>#DIV/0!</v>
      </c>
    </row>
    <row r="306" customFormat="false" ht="12.75" hidden="false" customHeight="false" outlineLevel="0" collapsed="false">
      <c r="B306" s="0" t="s">
        <v>322</v>
      </c>
      <c r="C306" s="0" t="e">
        <f aca="false">SUMIF(DailyData!$B$3:$B$1505,WeeklyAvg!B306,DailyData!$D$3:$D$1505)/COUNTIF(DailyData!$B$3:$B$1505,WeeklyAvg!B306)</f>
        <v>#DIV/0!</v>
      </c>
    </row>
    <row r="307" customFormat="false" ht="12.75" hidden="false" customHeight="false" outlineLevel="0" collapsed="false">
      <c r="B307" s="0" t="s">
        <v>323</v>
      </c>
      <c r="C307" s="0" t="e">
        <f aca="false">SUMIF(DailyData!$B$3:$B$1505,WeeklyAvg!B307,DailyData!$D$3:$D$1505)/COUNTIF(DailyData!$B$3:$B$1505,WeeklyAvg!B307)</f>
        <v>#DIV/0!</v>
      </c>
    </row>
    <row r="308" customFormat="false" ht="12.75" hidden="false" customHeight="false" outlineLevel="0" collapsed="false">
      <c r="B308" s="0" t="s">
        <v>324</v>
      </c>
      <c r="C308" s="0" t="e">
        <f aca="false">SUMIF(DailyData!$B$3:$B$1505,WeeklyAvg!B308,DailyData!$D$3:$D$1505)/COUNTIF(DailyData!$B$3:$B$1505,WeeklyAvg!B308)</f>
        <v>#DIV/0!</v>
      </c>
    </row>
    <row r="309" customFormat="false" ht="12.75" hidden="false" customHeight="false" outlineLevel="0" collapsed="false">
      <c r="B309" s="0" t="s">
        <v>325</v>
      </c>
      <c r="C309" s="0" t="e">
        <f aca="false">SUMIF(DailyData!$B$3:$B$1505,WeeklyAvg!B309,DailyData!$D$3:$D$1505)/COUNTIF(DailyData!$B$3:$B$1505,WeeklyAvg!B309)</f>
        <v>#DIV/0!</v>
      </c>
    </row>
    <row r="310" customFormat="false" ht="12.75" hidden="false" customHeight="false" outlineLevel="0" collapsed="false">
      <c r="B310" s="0" t="s">
        <v>326</v>
      </c>
      <c r="C310" s="0" t="e">
        <f aca="false">SUMIF(DailyData!$B$3:$B$1505,WeeklyAvg!B310,DailyData!$D$3:$D$1505)/COUNTIF(DailyData!$B$3:$B$1505,WeeklyAvg!B310)</f>
        <v>#DIV/0!</v>
      </c>
    </row>
    <row r="311" customFormat="false" ht="12.75" hidden="false" customHeight="false" outlineLevel="0" collapsed="false">
      <c r="B311" s="0" t="s">
        <v>327</v>
      </c>
      <c r="C311" s="0" t="e">
        <f aca="false">SUMIF(DailyData!$B$3:$B$1505,WeeklyAvg!B311,DailyData!$D$3:$D$1505)/COUNTIF(DailyData!$B$3:$B$1505,WeeklyAvg!B311)</f>
        <v>#DIV/0!</v>
      </c>
    </row>
    <row r="312" customFormat="false" ht="12.75" hidden="false" customHeight="false" outlineLevel="0" collapsed="false">
      <c r="B312" s="0" t="s">
        <v>328</v>
      </c>
      <c r="C312" s="0" t="e">
        <f aca="false">SUMIF(DailyData!$B$3:$B$1505,WeeklyAvg!B312,DailyData!$D$3:$D$1505)/COUNTIF(DailyData!$B$3:$B$1505,WeeklyAvg!B312)</f>
        <v>#DIV/0!</v>
      </c>
    </row>
    <row r="313" customFormat="false" ht="12.75" hidden="false" customHeight="false" outlineLevel="0" collapsed="false">
      <c r="B313" s="0" t="s">
        <v>329</v>
      </c>
      <c r="C313" s="0" t="e">
        <f aca="false">SUMIF(DailyData!$B$3:$B$1505,WeeklyAvg!B313,DailyData!$D$3:$D$1505)/COUNTIF(DailyData!$B$3:$B$1505,WeeklyAvg!B313)</f>
        <v>#DIV/0!</v>
      </c>
    </row>
    <row r="314" customFormat="false" ht="12.75" hidden="false" customHeight="false" outlineLevel="0" collapsed="false">
      <c r="B314" s="0" t="s">
        <v>330</v>
      </c>
      <c r="C314" s="0" t="e">
        <f aca="false">SUMIF(DailyData!$B$3:$B$1505,WeeklyAvg!B314,DailyData!$D$3:$D$1505)/COUNTIF(DailyData!$B$3:$B$1505,WeeklyAvg!B314)</f>
        <v>#DIV/0!</v>
      </c>
    </row>
    <row r="315" customFormat="false" ht="12.75" hidden="false" customHeight="false" outlineLevel="0" collapsed="false">
      <c r="B315" s="0" t="s">
        <v>331</v>
      </c>
      <c r="C315" s="0" t="e">
        <f aca="false">SUMIF(DailyData!$B$3:$B$1505,WeeklyAvg!B315,DailyData!$D$3:$D$1505)/COUNTIF(DailyData!$B$3:$B$1505,WeeklyAvg!B315)</f>
        <v>#DIV/0!</v>
      </c>
    </row>
    <row r="316" customFormat="false" ht="12.75" hidden="false" customHeight="false" outlineLevel="0" collapsed="false">
      <c r="B316" s="0" t="s">
        <v>332</v>
      </c>
      <c r="C316" s="0" t="e">
        <f aca="false">SUMIF(DailyData!$B$3:$B$1505,WeeklyAvg!B316,DailyData!$D$3:$D$1505)/COUNTIF(DailyData!$B$3:$B$1505,WeeklyAvg!B316)</f>
        <v>#DIV/0!</v>
      </c>
    </row>
    <row r="317" customFormat="false" ht="12.75" hidden="false" customHeight="false" outlineLevel="0" collapsed="false">
      <c r="B317" s="0" t="s">
        <v>333</v>
      </c>
      <c r="C317" s="0" t="e">
        <f aca="false">SUMIF(DailyData!$B$3:$B$1505,WeeklyAvg!B317,DailyData!$D$3:$D$1505)/COUNTIF(DailyData!$B$3:$B$1505,WeeklyAvg!B317)</f>
        <v>#DIV/0!</v>
      </c>
    </row>
    <row r="318" customFormat="false" ht="12.75" hidden="false" customHeight="false" outlineLevel="0" collapsed="false">
      <c r="B318" s="0" t="s">
        <v>334</v>
      </c>
      <c r="C318" s="0" t="e">
        <f aca="false">SUMIF(DailyData!$B$3:$B$1505,WeeklyAvg!B318,DailyData!$D$3:$D$1505)/COUNTIF(DailyData!$B$3:$B$1505,WeeklyAvg!B318)</f>
        <v>#DIV/0!</v>
      </c>
    </row>
    <row r="319" customFormat="false" ht="12.75" hidden="false" customHeight="false" outlineLevel="0" collapsed="false">
      <c r="B319" s="0" t="s">
        <v>335</v>
      </c>
      <c r="C319" s="0" t="e">
        <f aca="false">SUMIF(DailyData!$B$3:$B$1505,WeeklyAvg!B319,DailyData!$D$3:$D$1505)/COUNTIF(DailyData!$B$3:$B$1505,WeeklyAvg!B319)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2" t="s">
        <v>336</v>
      </c>
    </row>
    <row r="4" customFormat="false" ht="12.75" hidden="false" customHeight="false" outlineLevel="0" collapsed="false">
      <c r="D4" s="2" t="n">
        <v>1995</v>
      </c>
      <c r="E4" s="2" t="n">
        <v>1996</v>
      </c>
      <c r="F4" s="2" t="n">
        <v>1997</v>
      </c>
      <c r="G4" s="2" t="n">
        <v>1998</v>
      </c>
      <c r="H4" s="2" t="n">
        <v>1999</v>
      </c>
      <c r="I4" s="2" t="n">
        <v>2000</v>
      </c>
    </row>
    <row r="5" customFormat="false" ht="12.75" hidden="false" customHeight="false" outlineLevel="0" collapsed="false">
      <c r="C5" s="2" t="n">
        <v>40</v>
      </c>
      <c r="D5" s="0" t="e">
        <f aca="false">IF(ISNA(VLOOKUP($C5+52&amp;"-"&amp;IF($C5&gt;13,D$4,D$4),WeeklyAvg!$B:$C,2,FALSE())),VLOOKUP($C5&amp;"-"&amp;IF($C5&gt;13,D$4,D$4+1),WeeklyAvg!$B:$C,2,FALSE()),VLOOKUP($C5+52&amp;"-"&amp;IF($C5&gt;13,D$4,D$4),WeeklyAvg!$B:$C,2,FALSE()))</f>
        <v>#DIV/0!</v>
      </c>
      <c r="E5" s="0" t="e">
        <f aca="false">IF(ISNA(VLOOKUP($C5+52&amp;"-"&amp;IF($C5&gt;13,E$4,E$4),WeeklyAvg!$B:$C,2,FALSE())),VLOOKUP($C5&amp;"-"&amp;IF($C5&gt;13,E$4,E$4+1),WeeklyAvg!$B:$C,2,FALSE()),VLOOKUP($C5+52&amp;"-"&amp;IF($C5&gt;13,E$4,E$4),WeeklyAvg!$B:$C,2,FALSE()))</f>
        <v>#DIV/0!</v>
      </c>
      <c r="F5" s="0" t="e">
        <f aca="false">IF(ISNA(VLOOKUP($C5+52&amp;"-"&amp;IF($C5&gt;13,F$4,F$4),WeeklyAvg!$B:$C,2,FALSE())),VLOOKUP($C5&amp;"-"&amp;IF($C5&gt;13,F$4,F$4+1),WeeklyAvg!$B:$C,2,FALSE()),VLOOKUP($C5+52&amp;"-"&amp;IF($C5&gt;13,F$4,F$4),WeeklyAvg!$B:$C,2,FALSE()))</f>
        <v>#DIV/0!</v>
      </c>
      <c r="G5" s="0" t="e">
        <f aca="false">IF(ISNA(VLOOKUP($C5+52&amp;"-"&amp;IF($C5&gt;13,G$4,G$4),WeeklyAvg!$B:$C,2,FALSE())),VLOOKUP($C5&amp;"-"&amp;IF($C5&gt;13,G$4,G$4+1),WeeklyAvg!$B:$C,2,FALSE()),VLOOKUP($C5+52&amp;"-"&amp;IF($C5&gt;13,G$4,G$4),WeeklyAvg!$B:$C,2,FALSE()))</f>
        <v>#DIV/0!</v>
      </c>
      <c r="H5" s="0" t="e">
        <f aca="false">IF(ISNA(VLOOKUP($C5+52&amp;"-"&amp;IF($C5&gt;13,H$4,H$4),WeeklyAvg!$B:$C,2,FALSE())),VLOOKUP($C5&amp;"-"&amp;IF($C5&gt;13,H$4,H$4+1),WeeklyAvg!$B:$C,2,FALSE()),VLOOKUP($C5+52&amp;"-"&amp;IF($C5&gt;13,H$4,H$4),WeeklyAvg!$B:$C,2,FALSE()))</f>
        <v>#DIV/0!</v>
      </c>
      <c r="I5" s="0" t="e">
        <f aca="false">IF(ISNA(VLOOKUP($C5+52&amp;"-"&amp;IF($C5&gt;13,I$4,I$4),WeeklyAvg!$B:$C,2,FALSE())),VLOOKUP($C5&amp;"-"&amp;IF($C5&gt;13,I$4,I$4+1),WeeklyAvg!$B:$C,2,FALSE()),VLOOKUP($C5+52&amp;"-"&amp;IF($C5&gt;13,I$4,I$4),WeeklyAvg!$B:$C,2,FALSE()))</f>
        <v>#DIV/0!</v>
      </c>
    </row>
    <row r="6" customFormat="false" ht="12.75" hidden="false" customHeight="false" outlineLevel="0" collapsed="false">
      <c r="C6" s="2" t="n">
        <v>41</v>
      </c>
      <c r="D6" s="0" t="e">
        <f aca="false">IF(ISNA(VLOOKUP($C6+52&amp;"-"&amp;IF($C6&gt;13,D$4,D$4),WeeklyAvg!$B:$C,2,FALSE())),VLOOKUP($C6&amp;"-"&amp;IF($C6&gt;13,D$4,D$4+1),WeeklyAvg!$B:$C,2,FALSE()),VLOOKUP($C6+52&amp;"-"&amp;IF($C6&gt;13,D$4,D$4),WeeklyAvg!$B:$C,2,FALSE()))</f>
        <v>#DIV/0!</v>
      </c>
      <c r="E6" s="0" t="e">
        <f aca="false">IF(ISNA(VLOOKUP($C6+52&amp;"-"&amp;IF($C6&gt;13,E$4,E$4),WeeklyAvg!$B:$C,2,FALSE())),VLOOKUP($C6&amp;"-"&amp;IF($C6&gt;13,E$4,E$4+1),WeeklyAvg!$B:$C,2,FALSE()),VLOOKUP($C6+52&amp;"-"&amp;IF($C6&gt;13,E$4,E$4),WeeklyAvg!$B:$C,2,FALSE()))</f>
        <v>#DIV/0!</v>
      </c>
      <c r="F6" s="0" t="e">
        <f aca="false">IF(ISNA(VLOOKUP($C6+52&amp;"-"&amp;IF($C6&gt;13,F$4,F$4),WeeklyAvg!$B:$C,2,FALSE())),VLOOKUP($C6&amp;"-"&amp;IF($C6&gt;13,F$4,F$4+1),WeeklyAvg!$B:$C,2,FALSE()),VLOOKUP($C6+52&amp;"-"&amp;IF($C6&gt;13,F$4,F$4),WeeklyAvg!$B:$C,2,FALSE()))</f>
        <v>#DIV/0!</v>
      </c>
      <c r="G6" s="0" t="e">
        <f aca="false">IF(ISNA(VLOOKUP($C6+52&amp;"-"&amp;IF($C6&gt;13,G$4,G$4),WeeklyAvg!$B:$C,2,FALSE())),VLOOKUP($C6&amp;"-"&amp;IF($C6&gt;13,G$4,G$4+1),WeeklyAvg!$B:$C,2,FALSE()),VLOOKUP($C6+52&amp;"-"&amp;IF($C6&gt;13,G$4,G$4),WeeklyAvg!$B:$C,2,FALSE()))</f>
        <v>#DIV/0!</v>
      </c>
      <c r="H6" s="0" t="e">
        <f aca="false">IF(ISNA(VLOOKUP($C6+52&amp;"-"&amp;IF($C6&gt;13,H$4,H$4),WeeklyAvg!$B:$C,2,FALSE())),VLOOKUP($C6&amp;"-"&amp;IF($C6&gt;13,H$4,H$4+1),WeeklyAvg!$B:$C,2,FALSE()),VLOOKUP($C6+52&amp;"-"&amp;IF($C6&gt;13,H$4,H$4),WeeklyAvg!$B:$C,2,FALSE()))</f>
        <v>#DIV/0!</v>
      </c>
      <c r="I6" s="0" t="e">
        <f aca="false">IF(ISNA(VLOOKUP($C6+52&amp;"-"&amp;IF($C6&gt;13,I$4,I$4),WeeklyAvg!$B:$C,2,FALSE())),VLOOKUP($C6&amp;"-"&amp;IF($C6&gt;13,I$4,I$4+1),WeeklyAvg!$B:$C,2,FALSE()),VLOOKUP($C6+52&amp;"-"&amp;IF($C6&gt;13,I$4,I$4),WeeklyAvg!$B:$C,2,FALSE()))</f>
        <v>#DIV/0!</v>
      </c>
    </row>
    <row r="7" customFormat="false" ht="12.75" hidden="false" customHeight="false" outlineLevel="0" collapsed="false">
      <c r="C7" s="2" t="n">
        <v>42</v>
      </c>
      <c r="D7" s="0" t="e">
        <f aca="false">IF(ISNA(VLOOKUP($C7+52&amp;"-"&amp;IF($C7&gt;13,D$4,D$4),WeeklyAvg!$B:$C,2,FALSE())),VLOOKUP($C7&amp;"-"&amp;IF($C7&gt;13,D$4,D$4+1),WeeklyAvg!$B:$C,2,FALSE()),VLOOKUP($C7+52&amp;"-"&amp;IF($C7&gt;13,D$4,D$4),WeeklyAvg!$B:$C,2,FALSE()))</f>
        <v>#DIV/0!</v>
      </c>
      <c r="E7" s="0" t="e">
        <f aca="false">IF(ISNA(VLOOKUP($C7+52&amp;"-"&amp;IF($C7&gt;13,E$4,E$4),WeeklyAvg!$B:$C,2,FALSE())),VLOOKUP($C7&amp;"-"&amp;IF($C7&gt;13,E$4,E$4+1),WeeklyAvg!$B:$C,2,FALSE()),VLOOKUP($C7+52&amp;"-"&amp;IF($C7&gt;13,E$4,E$4),WeeklyAvg!$B:$C,2,FALSE()))</f>
        <v>#DIV/0!</v>
      </c>
      <c r="F7" s="0" t="e">
        <f aca="false">IF(ISNA(VLOOKUP($C7+52&amp;"-"&amp;IF($C7&gt;13,F$4,F$4),WeeklyAvg!$B:$C,2,FALSE())),VLOOKUP($C7&amp;"-"&amp;IF($C7&gt;13,F$4,F$4+1),WeeklyAvg!$B:$C,2,FALSE()),VLOOKUP($C7+52&amp;"-"&amp;IF($C7&gt;13,F$4,F$4),WeeklyAvg!$B:$C,2,FALSE()))</f>
        <v>#DIV/0!</v>
      </c>
      <c r="G7" s="0" t="e">
        <f aca="false">IF(ISNA(VLOOKUP($C7+52&amp;"-"&amp;IF($C7&gt;13,G$4,G$4),WeeklyAvg!$B:$C,2,FALSE())),VLOOKUP($C7&amp;"-"&amp;IF($C7&gt;13,G$4,G$4+1),WeeklyAvg!$B:$C,2,FALSE()),VLOOKUP($C7+52&amp;"-"&amp;IF($C7&gt;13,G$4,G$4),WeeklyAvg!$B:$C,2,FALSE()))</f>
        <v>#DIV/0!</v>
      </c>
      <c r="H7" s="0" t="e">
        <f aca="false">IF(ISNA(VLOOKUP($C7+52&amp;"-"&amp;IF($C7&gt;13,H$4,H$4),WeeklyAvg!$B:$C,2,FALSE())),VLOOKUP($C7&amp;"-"&amp;IF($C7&gt;13,H$4,H$4+1),WeeklyAvg!$B:$C,2,FALSE()),VLOOKUP($C7+52&amp;"-"&amp;IF($C7&gt;13,H$4,H$4),WeeklyAvg!$B:$C,2,FALSE()))</f>
        <v>#DIV/0!</v>
      </c>
      <c r="I7" s="0" t="e">
        <f aca="false">IF(ISNA(VLOOKUP($C7+52&amp;"-"&amp;IF($C7&gt;13,I$4,I$4),WeeklyAvg!$B:$C,2,FALSE())),VLOOKUP($C7&amp;"-"&amp;IF($C7&gt;13,I$4,I$4+1),WeeklyAvg!$B:$C,2,FALSE()),VLOOKUP($C7+52&amp;"-"&amp;IF($C7&gt;13,I$4,I$4),WeeklyAvg!$B:$C,2,FALSE()))</f>
        <v>#DIV/0!</v>
      </c>
    </row>
    <row r="8" customFormat="false" ht="12.75" hidden="false" customHeight="false" outlineLevel="0" collapsed="false">
      <c r="C8" s="2" t="n">
        <v>43</v>
      </c>
      <c r="D8" s="0" t="e">
        <f aca="false">IF(ISNA(VLOOKUP($C8+52&amp;"-"&amp;IF($C8&gt;13,D$4,D$4),WeeklyAvg!$B:$C,2,FALSE())),VLOOKUP($C8&amp;"-"&amp;IF($C8&gt;13,D$4,D$4+1),WeeklyAvg!$B:$C,2,FALSE()),VLOOKUP($C8+52&amp;"-"&amp;IF($C8&gt;13,D$4,D$4),WeeklyAvg!$B:$C,2,FALSE()))</f>
        <v>#DIV/0!</v>
      </c>
      <c r="E8" s="0" t="e">
        <f aca="false">IF(ISNA(VLOOKUP($C8+52&amp;"-"&amp;IF($C8&gt;13,E$4,E$4),WeeklyAvg!$B:$C,2,FALSE())),VLOOKUP($C8&amp;"-"&amp;IF($C8&gt;13,E$4,E$4+1),WeeklyAvg!$B:$C,2,FALSE()),VLOOKUP($C8+52&amp;"-"&amp;IF($C8&gt;13,E$4,E$4),WeeklyAvg!$B:$C,2,FALSE()))</f>
        <v>#DIV/0!</v>
      </c>
      <c r="F8" s="0" t="e">
        <f aca="false">IF(ISNA(VLOOKUP($C8+52&amp;"-"&amp;IF($C8&gt;13,F$4,F$4),WeeklyAvg!$B:$C,2,FALSE())),VLOOKUP($C8&amp;"-"&amp;IF($C8&gt;13,F$4,F$4+1),WeeklyAvg!$B:$C,2,FALSE()),VLOOKUP($C8+52&amp;"-"&amp;IF($C8&gt;13,F$4,F$4),WeeklyAvg!$B:$C,2,FALSE()))</f>
        <v>#DIV/0!</v>
      </c>
      <c r="G8" s="0" t="e">
        <f aca="false">IF(ISNA(VLOOKUP($C8+52&amp;"-"&amp;IF($C8&gt;13,G$4,G$4),WeeklyAvg!$B:$C,2,FALSE())),VLOOKUP($C8&amp;"-"&amp;IF($C8&gt;13,G$4,G$4+1),WeeklyAvg!$B:$C,2,FALSE()),VLOOKUP($C8+52&amp;"-"&amp;IF($C8&gt;13,G$4,G$4),WeeklyAvg!$B:$C,2,FALSE()))</f>
        <v>#DIV/0!</v>
      </c>
      <c r="H8" s="0" t="e">
        <f aca="false">IF(ISNA(VLOOKUP($C8+52&amp;"-"&amp;IF($C8&gt;13,H$4,H$4),WeeklyAvg!$B:$C,2,FALSE())),VLOOKUP($C8&amp;"-"&amp;IF($C8&gt;13,H$4,H$4+1),WeeklyAvg!$B:$C,2,FALSE()),VLOOKUP($C8+52&amp;"-"&amp;IF($C8&gt;13,H$4,H$4),WeeklyAvg!$B:$C,2,FALSE()))</f>
        <v>#DIV/0!</v>
      </c>
      <c r="I8" s="0" t="e">
        <f aca="false">IF(ISNA(VLOOKUP($C8+52&amp;"-"&amp;IF($C8&gt;13,I$4,I$4),WeeklyAvg!$B:$C,2,FALSE())),VLOOKUP($C8&amp;"-"&amp;IF($C8&gt;13,I$4,I$4+1),WeeklyAvg!$B:$C,2,FALSE()),VLOOKUP($C8+52&amp;"-"&amp;IF($C8&gt;13,I$4,I$4),WeeklyAvg!$B:$C,2,FALSE()))</f>
        <v>#DIV/0!</v>
      </c>
    </row>
    <row r="9" customFormat="false" ht="12.75" hidden="false" customHeight="false" outlineLevel="0" collapsed="false">
      <c r="C9" s="2" t="n">
        <v>44</v>
      </c>
      <c r="D9" s="0" t="e">
        <f aca="false">IF(ISNA(VLOOKUP($C9+52&amp;"-"&amp;IF($C9&gt;13,D$4,D$4),WeeklyAvg!$B:$C,2,FALSE())),VLOOKUP($C9&amp;"-"&amp;IF($C9&gt;13,D$4,D$4+1),WeeklyAvg!$B:$C,2,FALSE()),VLOOKUP($C9+52&amp;"-"&amp;IF($C9&gt;13,D$4,D$4),WeeklyAvg!$B:$C,2,FALSE()))</f>
        <v>#DIV/0!</v>
      </c>
      <c r="E9" s="0" t="e">
        <f aca="false">IF(ISNA(VLOOKUP($C9+52&amp;"-"&amp;IF($C9&gt;13,E$4,E$4),WeeklyAvg!$B:$C,2,FALSE())),VLOOKUP($C9&amp;"-"&amp;IF($C9&gt;13,E$4,E$4+1),WeeklyAvg!$B:$C,2,FALSE()),VLOOKUP($C9+52&amp;"-"&amp;IF($C9&gt;13,E$4,E$4),WeeklyAvg!$B:$C,2,FALSE()))</f>
        <v>#DIV/0!</v>
      </c>
      <c r="F9" s="0" t="e">
        <f aca="false">IF(ISNA(VLOOKUP($C9+52&amp;"-"&amp;IF($C9&gt;13,F$4,F$4),WeeklyAvg!$B:$C,2,FALSE())),VLOOKUP($C9&amp;"-"&amp;IF($C9&gt;13,F$4,F$4+1),WeeklyAvg!$B:$C,2,FALSE()),VLOOKUP($C9+52&amp;"-"&amp;IF($C9&gt;13,F$4,F$4),WeeklyAvg!$B:$C,2,FALSE()))</f>
        <v>#DIV/0!</v>
      </c>
      <c r="G9" s="0" t="e">
        <f aca="false">IF(ISNA(VLOOKUP($C9+52&amp;"-"&amp;IF($C9&gt;13,G$4,G$4),WeeklyAvg!$B:$C,2,FALSE())),VLOOKUP($C9&amp;"-"&amp;IF($C9&gt;13,G$4,G$4+1),WeeklyAvg!$B:$C,2,FALSE()),VLOOKUP($C9+52&amp;"-"&amp;IF($C9&gt;13,G$4,G$4),WeeklyAvg!$B:$C,2,FALSE()))</f>
        <v>#DIV/0!</v>
      </c>
      <c r="H9" s="0" t="e">
        <f aca="false">IF(ISNA(VLOOKUP($C9+52&amp;"-"&amp;IF($C9&gt;13,H$4,H$4),WeeklyAvg!$B:$C,2,FALSE())),VLOOKUP($C9&amp;"-"&amp;IF($C9&gt;13,H$4,H$4+1),WeeklyAvg!$B:$C,2,FALSE()),VLOOKUP($C9+52&amp;"-"&amp;IF($C9&gt;13,H$4,H$4),WeeklyAvg!$B:$C,2,FALSE()))</f>
        <v>#DIV/0!</v>
      </c>
      <c r="I9" s="0" t="e">
        <f aca="false">IF(ISNA(VLOOKUP($C9+52&amp;"-"&amp;IF($C9&gt;13,I$4,I$4),WeeklyAvg!$B:$C,2,FALSE())),VLOOKUP($C9&amp;"-"&amp;IF($C9&gt;13,I$4,I$4+1),WeeklyAvg!$B:$C,2,FALSE()),VLOOKUP($C9+52&amp;"-"&amp;IF($C9&gt;13,I$4,I$4),WeeklyAvg!$B:$C,2,FALSE()))</f>
        <v>#DIV/0!</v>
      </c>
    </row>
    <row r="10" customFormat="false" ht="12.75" hidden="false" customHeight="false" outlineLevel="0" collapsed="false">
      <c r="C10" s="2" t="n">
        <v>45</v>
      </c>
      <c r="D10" s="0" t="e">
        <f aca="false">IF(ISNA(VLOOKUP($C10+52&amp;"-"&amp;IF($C10&gt;13,D$4,D$4),WeeklyAvg!$B:$C,2,FALSE())),VLOOKUP($C10&amp;"-"&amp;IF($C10&gt;13,D$4,D$4+1),WeeklyAvg!$B:$C,2,FALSE()),VLOOKUP($C10+52&amp;"-"&amp;IF($C10&gt;13,D$4,D$4),WeeklyAvg!$B:$C,2,FALSE()))</f>
        <v>#DIV/0!</v>
      </c>
      <c r="E10" s="0" t="e">
        <f aca="false">IF(ISNA(VLOOKUP($C10+52&amp;"-"&amp;IF($C10&gt;13,E$4,E$4),WeeklyAvg!$B:$C,2,FALSE())),VLOOKUP($C10&amp;"-"&amp;IF($C10&gt;13,E$4,E$4+1),WeeklyAvg!$B:$C,2,FALSE()),VLOOKUP($C10+52&amp;"-"&amp;IF($C10&gt;13,E$4,E$4),WeeklyAvg!$B:$C,2,FALSE()))</f>
        <v>#DIV/0!</v>
      </c>
      <c r="F10" s="0" t="e">
        <f aca="false">IF(ISNA(VLOOKUP($C10+52&amp;"-"&amp;IF($C10&gt;13,F$4,F$4),WeeklyAvg!$B:$C,2,FALSE())),VLOOKUP($C10&amp;"-"&amp;IF($C10&gt;13,F$4,F$4+1),WeeklyAvg!$B:$C,2,FALSE()),VLOOKUP($C10+52&amp;"-"&amp;IF($C10&gt;13,F$4,F$4),WeeklyAvg!$B:$C,2,FALSE()))</f>
        <v>#DIV/0!</v>
      </c>
      <c r="G10" s="0" t="e">
        <f aca="false">IF(ISNA(VLOOKUP($C10+52&amp;"-"&amp;IF($C10&gt;13,G$4,G$4),WeeklyAvg!$B:$C,2,FALSE())),VLOOKUP($C10&amp;"-"&amp;IF($C10&gt;13,G$4,G$4+1),WeeklyAvg!$B:$C,2,FALSE()),VLOOKUP($C10+52&amp;"-"&amp;IF($C10&gt;13,G$4,G$4),WeeklyAvg!$B:$C,2,FALSE()))</f>
        <v>#DIV/0!</v>
      </c>
      <c r="H10" s="0" t="e">
        <f aca="false">IF(ISNA(VLOOKUP($C10+52&amp;"-"&amp;IF($C10&gt;13,H$4,H$4),WeeklyAvg!$B:$C,2,FALSE())),VLOOKUP($C10&amp;"-"&amp;IF($C10&gt;13,H$4,H$4+1),WeeklyAvg!$B:$C,2,FALSE()),VLOOKUP($C10+52&amp;"-"&amp;IF($C10&gt;13,H$4,H$4),WeeklyAvg!$B:$C,2,FALSE()))</f>
        <v>#DIV/0!</v>
      </c>
      <c r="I10" s="0" t="e">
        <f aca="false">IF(ISNA(VLOOKUP($C10+52&amp;"-"&amp;IF($C10&gt;13,I$4,I$4),WeeklyAvg!$B:$C,2,FALSE())),VLOOKUP($C10&amp;"-"&amp;IF($C10&gt;13,I$4,I$4+1),WeeklyAvg!$B:$C,2,FALSE()),VLOOKUP($C10+52&amp;"-"&amp;IF($C10&gt;13,I$4,I$4),WeeklyAvg!$B:$C,2,FALSE()))</f>
        <v>#DIV/0!</v>
      </c>
    </row>
    <row r="11" customFormat="false" ht="12.75" hidden="false" customHeight="false" outlineLevel="0" collapsed="false">
      <c r="C11" s="2" t="n">
        <v>46</v>
      </c>
      <c r="D11" s="0" t="e">
        <f aca="false">IF(ISNA(VLOOKUP($C11+52&amp;"-"&amp;IF($C11&gt;13,D$4,D$4),WeeklyAvg!$B:$C,2,FALSE())),VLOOKUP($C11&amp;"-"&amp;IF($C11&gt;13,D$4,D$4+1),WeeklyAvg!$B:$C,2,FALSE()),VLOOKUP($C11+52&amp;"-"&amp;IF($C11&gt;13,D$4,D$4),WeeklyAvg!$B:$C,2,FALSE()))</f>
        <v>#DIV/0!</v>
      </c>
      <c r="E11" s="0" t="e">
        <f aca="false">IF(ISNA(VLOOKUP($C11+52&amp;"-"&amp;IF($C11&gt;13,E$4,E$4),WeeklyAvg!$B:$C,2,FALSE())),VLOOKUP($C11&amp;"-"&amp;IF($C11&gt;13,E$4,E$4+1),WeeklyAvg!$B:$C,2,FALSE()),VLOOKUP($C11+52&amp;"-"&amp;IF($C11&gt;13,E$4,E$4),WeeklyAvg!$B:$C,2,FALSE()))</f>
        <v>#DIV/0!</v>
      </c>
      <c r="F11" s="0" t="e">
        <f aca="false">IF(ISNA(VLOOKUP($C11+52&amp;"-"&amp;IF($C11&gt;13,F$4,F$4),WeeklyAvg!$B:$C,2,FALSE())),VLOOKUP($C11&amp;"-"&amp;IF($C11&gt;13,F$4,F$4+1),WeeklyAvg!$B:$C,2,FALSE()),VLOOKUP($C11+52&amp;"-"&amp;IF($C11&gt;13,F$4,F$4),WeeklyAvg!$B:$C,2,FALSE()))</f>
        <v>#DIV/0!</v>
      </c>
      <c r="G11" s="0" t="e">
        <f aca="false">IF(ISNA(VLOOKUP($C11+52&amp;"-"&amp;IF($C11&gt;13,G$4,G$4),WeeklyAvg!$B:$C,2,FALSE())),VLOOKUP($C11&amp;"-"&amp;IF($C11&gt;13,G$4,G$4+1),WeeklyAvg!$B:$C,2,FALSE()),VLOOKUP($C11+52&amp;"-"&amp;IF($C11&gt;13,G$4,G$4),WeeklyAvg!$B:$C,2,FALSE()))</f>
        <v>#DIV/0!</v>
      </c>
      <c r="H11" s="0" t="e">
        <f aca="false">IF(ISNA(VLOOKUP($C11+52&amp;"-"&amp;IF($C11&gt;13,H$4,H$4),WeeklyAvg!$B:$C,2,FALSE())),VLOOKUP($C11&amp;"-"&amp;IF($C11&gt;13,H$4,H$4+1),WeeklyAvg!$B:$C,2,FALSE()),VLOOKUP($C11+52&amp;"-"&amp;IF($C11&gt;13,H$4,H$4),WeeklyAvg!$B:$C,2,FALSE()))</f>
        <v>#DIV/0!</v>
      </c>
      <c r="I11" s="0" t="e">
        <f aca="false">IF(ISNA(VLOOKUP($C11+52&amp;"-"&amp;IF($C11&gt;13,I$4,I$4),WeeklyAvg!$B:$C,2,FALSE())),VLOOKUP($C11&amp;"-"&amp;IF($C11&gt;13,I$4,I$4+1),WeeklyAvg!$B:$C,2,FALSE()),VLOOKUP($C11+52&amp;"-"&amp;IF($C11&gt;13,I$4,I$4),WeeklyAvg!$B:$C,2,FALSE()))</f>
        <v>#DIV/0!</v>
      </c>
    </row>
    <row r="12" customFormat="false" ht="12.75" hidden="false" customHeight="false" outlineLevel="0" collapsed="false">
      <c r="C12" s="2" t="n">
        <v>47</v>
      </c>
      <c r="D12" s="0" t="e">
        <f aca="false">IF(ISNA(VLOOKUP($C12+52&amp;"-"&amp;IF($C12&gt;13,D$4,D$4),WeeklyAvg!$B:$C,2,FALSE())),VLOOKUP($C12&amp;"-"&amp;IF($C12&gt;13,D$4,D$4+1),WeeklyAvg!$B:$C,2,FALSE()),VLOOKUP($C12+52&amp;"-"&amp;IF($C12&gt;13,D$4,D$4),WeeklyAvg!$B:$C,2,FALSE()))</f>
        <v>#DIV/0!</v>
      </c>
      <c r="E12" s="0" t="e">
        <f aca="false">IF(ISNA(VLOOKUP($C12+52&amp;"-"&amp;IF($C12&gt;13,E$4,E$4),WeeklyAvg!$B:$C,2,FALSE())),VLOOKUP($C12&amp;"-"&amp;IF($C12&gt;13,E$4,E$4+1),WeeklyAvg!$B:$C,2,FALSE()),VLOOKUP($C12+52&amp;"-"&amp;IF($C12&gt;13,E$4,E$4),WeeklyAvg!$B:$C,2,FALSE()))</f>
        <v>#DIV/0!</v>
      </c>
      <c r="F12" s="0" t="e">
        <f aca="false">IF(ISNA(VLOOKUP($C12+52&amp;"-"&amp;IF($C12&gt;13,F$4,F$4),WeeklyAvg!$B:$C,2,FALSE())),VLOOKUP($C12&amp;"-"&amp;IF($C12&gt;13,F$4,F$4+1),WeeklyAvg!$B:$C,2,FALSE()),VLOOKUP($C12+52&amp;"-"&amp;IF($C12&gt;13,F$4,F$4),WeeklyAvg!$B:$C,2,FALSE()))</f>
        <v>#DIV/0!</v>
      </c>
      <c r="G12" s="0" t="e">
        <f aca="false">IF(ISNA(VLOOKUP($C12+52&amp;"-"&amp;IF($C12&gt;13,G$4,G$4),WeeklyAvg!$B:$C,2,FALSE())),VLOOKUP($C12&amp;"-"&amp;IF($C12&gt;13,G$4,G$4+1),WeeklyAvg!$B:$C,2,FALSE()),VLOOKUP($C12+52&amp;"-"&amp;IF($C12&gt;13,G$4,G$4),WeeklyAvg!$B:$C,2,FALSE()))</f>
        <v>#DIV/0!</v>
      </c>
      <c r="H12" s="0" t="e">
        <f aca="false">IF(ISNA(VLOOKUP($C12+52&amp;"-"&amp;IF($C12&gt;13,H$4,H$4),WeeklyAvg!$B:$C,2,FALSE())),VLOOKUP($C12&amp;"-"&amp;IF($C12&gt;13,H$4,H$4+1),WeeklyAvg!$B:$C,2,FALSE()),VLOOKUP($C12+52&amp;"-"&amp;IF($C12&gt;13,H$4,H$4),WeeklyAvg!$B:$C,2,FALSE()))</f>
        <v>#DIV/0!</v>
      </c>
      <c r="I12" s="0" t="e">
        <f aca="false">IF(ISNA(VLOOKUP($C12+52&amp;"-"&amp;IF($C12&gt;13,I$4,I$4),WeeklyAvg!$B:$C,2,FALSE())),VLOOKUP($C12&amp;"-"&amp;IF($C12&gt;13,I$4,I$4+1),WeeklyAvg!$B:$C,2,FALSE()),VLOOKUP($C12+52&amp;"-"&amp;IF($C12&gt;13,I$4,I$4),WeeklyAvg!$B:$C,2,FALSE()))</f>
        <v>#DIV/0!</v>
      </c>
    </row>
    <row r="13" customFormat="false" ht="12.75" hidden="false" customHeight="false" outlineLevel="0" collapsed="false">
      <c r="C13" s="2" t="n">
        <v>48</v>
      </c>
      <c r="D13" s="0" t="e">
        <f aca="false">IF(ISNA(VLOOKUP($C13+52&amp;"-"&amp;IF($C13&gt;13,D$4,D$4),WeeklyAvg!$B:$C,2,FALSE())),VLOOKUP($C13&amp;"-"&amp;IF($C13&gt;13,D$4,D$4+1),WeeklyAvg!$B:$C,2,FALSE()),VLOOKUP($C13+52&amp;"-"&amp;IF($C13&gt;13,D$4,D$4),WeeklyAvg!$B:$C,2,FALSE()))</f>
        <v>#DIV/0!</v>
      </c>
      <c r="E13" s="0" t="e">
        <f aca="false">IF(ISNA(VLOOKUP($C13+52&amp;"-"&amp;IF($C13&gt;13,E$4,E$4),WeeklyAvg!$B:$C,2,FALSE())),VLOOKUP($C13&amp;"-"&amp;IF($C13&gt;13,E$4,E$4+1),WeeklyAvg!$B:$C,2,FALSE()),VLOOKUP($C13+52&amp;"-"&amp;IF($C13&gt;13,E$4,E$4),WeeklyAvg!$B:$C,2,FALSE()))</f>
        <v>#DIV/0!</v>
      </c>
      <c r="F13" s="0" t="e">
        <f aca="false">IF(ISNA(VLOOKUP($C13+52&amp;"-"&amp;IF($C13&gt;13,F$4,F$4),WeeklyAvg!$B:$C,2,FALSE())),VLOOKUP($C13&amp;"-"&amp;IF($C13&gt;13,F$4,F$4+1),WeeklyAvg!$B:$C,2,FALSE()),VLOOKUP($C13+52&amp;"-"&amp;IF($C13&gt;13,F$4,F$4),WeeklyAvg!$B:$C,2,FALSE()))</f>
        <v>#DIV/0!</v>
      </c>
      <c r="G13" s="0" t="e">
        <f aca="false">IF(ISNA(VLOOKUP($C13+52&amp;"-"&amp;IF($C13&gt;13,G$4,G$4),WeeklyAvg!$B:$C,2,FALSE())),VLOOKUP($C13&amp;"-"&amp;IF($C13&gt;13,G$4,G$4+1),WeeklyAvg!$B:$C,2,FALSE()),VLOOKUP($C13+52&amp;"-"&amp;IF($C13&gt;13,G$4,G$4),WeeklyAvg!$B:$C,2,FALSE()))</f>
        <v>#DIV/0!</v>
      </c>
      <c r="H13" s="0" t="e">
        <f aca="false">IF(ISNA(VLOOKUP($C13+52&amp;"-"&amp;IF($C13&gt;13,H$4,H$4),WeeklyAvg!$B:$C,2,FALSE())),VLOOKUP($C13&amp;"-"&amp;IF($C13&gt;13,H$4,H$4+1),WeeklyAvg!$B:$C,2,FALSE()),VLOOKUP($C13+52&amp;"-"&amp;IF($C13&gt;13,H$4,H$4),WeeklyAvg!$B:$C,2,FALSE()))</f>
        <v>#DIV/0!</v>
      </c>
      <c r="I13" s="0" t="e">
        <f aca="false">IF(ISNA(VLOOKUP($C13+52&amp;"-"&amp;IF($C13&gt;13,I$4,I$4),WeeklyAvg!$B:$C,2,FALSE())),VLOOKUP($C13&amp;"-"&amp;IF($C13&gt;13,I$4,I$4+1),WeeklyAvg!$B:$C,2,FALSE()),VLOOKUP($C13+52&amp;"-"&amp;IF($C13&gt;13,I$4,I$4),WeeklyAvg!$B:$C,2,FALSE()))</f>
        <v>#DIV/0!</v>
      </c>
    </row>
    <row r="14" customFormat="false" ht="12.75" hidden="false" customHeight="false" outlineLevel="0" collapsed="false">
      <c r="C14" s="2" t="n">
        <v>49</v>
      </c>
      <c r="D14" s="0" t="e">
        <f aca="false">IF(ISNA(VLOOKUP($C14+52&amp;"-"&amp;IF($C14&gt;13,D$4,D$4),WeeklyAvg!$B:$C,2,FALSE())),VLOOKUP($C14&amp;"-"&amp;IF($C14&gt;13,D$4,D$4+1),WeeklyAvg!$B:$C,2,FALSE()),VLOOKUP($C14+52&amp;"-"&amp;IF($C14&gt;13,D$4,D$4),WeeklyAvg!$B:$C,2,FALSE()))</f>
        <v>#DIV/0!</v>
      </c>
      <c r="E14" s="0" t="e">
        <f aca="false">IF(ISNA(VLOOKUP($C14+52&amp;"-"&amp;IF($C14&gt;13,E$4,E$4),WeeklyAvg!$B:$C,2,FALSE())),VLOOKUP($C14&amp;"-"&amp;IF($C14&gt;13,E$4,E$4+1),WeeklyAvg!$B:$C,2,FALSE()),VLOOKUP($C14+52&amp;"-"&amp;IF($C14&gt;13,E$4,E$4),WeeklyAvg!$B:$C,2,FALSE()))</f>
        <v>#DIV/0!</v>
      </c>
      <c r="F14" s="0" t="e">
        <f aca="false">IF(ISNA(VLOOKUP($C14+52&amp;"-"&amp;IF($C14&gt;13,F$4,F$4),WeeklyAvg!$B:$C,2,FALSE())),VLOOKUP($C14&amp;"-"&amp;IF($C14&gt;13,F$4,F$4+1),WeeklyAvg!$B:$C,2,FALSE()),VLOOKUP($C14+52&amp;"-"&amp;IF($C14&gt;13,F$4,F$4),WeeklyAvg!$B:$C,2,FALSE()))</f>
        <v>#DIV/0!</v>
      </c>
      <c r="G14" s="0" t="e">
        <f aca="false">IF(ISNA(VLOOKUP($C14+52&amp;"-"&amp;IF($C14&gt;13,G$4,G$4),WeeklyAvg!$B:$C,2,FALSE())),VLOOKUP($C14&amp;"-"&amp;IF($C14&gt;13,G$4,G$4+1),WeeklyAvg!$B:$C,2,FALSE()),VLOOKUP($C14+52&amp;"-"&amp;IF($C14&gt;13,G$4,G$4),WeeklyAvg!$B:$C,2,FALSE()))</f>
        <v>#DIV/0!</v>
      </c>
      <c r="H14" s="0" t="e">
        <f aca="false">IF(ISNA(VLOOKUP($C14+52&amp;"-"&amp;IF($C14&gt;13,H$4,H$4),WeeklyAvg!$B:$C,2,FALSE())),VLOOKUP($C14&amp;"-"&amp;IF($C14&gt;13,H$4,H$4+1),WeeklyAvg!$B:$C,2,FALSE()),VLOOKUP($C14+52&amp;"-"&amp;IF($C14&gt;13,H$4,H$4),WeeklyAvg!$B:$C,2,FALSE()))</f>
        <v>#DIV/0!</v>
      </c>
      <c r="I14" s="0" t="e">
        <f aca="false">IF(ISNA(VLOOKUP($C14+52&amp;"-"&amp;IF($C14&gt;13,I$4,I$4),WeeklyAvg!$B:$C,2,FALSE())),VLOOKUP($C14&amp;"-"&amp;IF($C14&gt;13,I$4,I$4+1),WeeklyAvg!$B:$C,2,FALSE()),VLOOKUP($C14+52&amp;"-"&amp;IF($C14&gt;13,I$4,I$4),WeeklyAvg!$B:$C,2,FALSE()))</f>
        <v>#DIV/0!</v>
      </c>
    </row>
    <row r="15" customFormat="false" ht="12.75" hidden="false" customHeight="false" outlineLevel="0" collapsed="false">
      <c r="C15" s="2" t="n">
        <v>50</v>
      </c>
      <c r="D15" s="0" t="e">
        <f aca="false">IF(ISNA(VLOOKUP($C15+52&amp;"-"&amp;IF($C15&gt;13,D$4,D$4),WeeklyAvg!$B:$C,2,FALSE())),VLOOKUP($C15&amp;"-"&amp;IF($C15&gt;13,D$4,D$4+1),WeeklyAvg!$B:$C,2,FALSE()),VLOOKUP($C15+52&amp;"-"&amp;IF($C15&gt;13,D$4,D$4),WeeklyAvg!$B:$C,2,FALSE()))</f>
        <v>#DIV/0!</v>
      </c>
      <c r="E15" s="0" t="e">
        <f aca="false">IF(ISNA(VLOOKUP($C15+52&amp;"-"&amp;IF($C15&gt;13,E$4,E$4),WeeklyAvg!$B:$C,2,FALSE())),VLOOKUP($C15&amp;"-"&amp;IF($C15&gt;13,E$4,E$4+1),WeeklyAvg!$B:$C,2,FALSE()),VLOOKUP($C15+52&amp;"-"&amp;IF($C15&gt;13,E$4,E$4),WeeklyAvg!$B:$C,2,FALSE()))</f>
        <v>#DIV/0!</v>
      </c>
      <c r="F15" s="0" t="e">
        <f aca="false">IF(ISNA(VLOOKUP($C15+52&amp;"-"&amp;IF($C15&gt;13,F$4,F$4),WeeklyAvg!$B:$C,2,FALSE())),VLOOKUP($C15&amp;"-"&amp;IF($C15&gt;13,F$4,F$4+1),WeeklyAvg!$B:$C,2,FALSE()),VLOOKUP($C15+52&amp;"-"&amp;IF($C15&gt;13,F$4,F$4),WeeklyAvg!$B:$C,2,FALSE()))</f>
        <v>#DIV/0!</v>
      </c>
      <c r="G15" s="0" t="e">
        <f aca="false">IF(ISNA(VLOOKUP($C15+52&amp;"-"&amp;IF($C15&gt;13,G$4,G$4),WeeklyAvg!$B:$C,2,FALSE())),VLOOKUP($C15&amp;"-"&amp;IF($C15&gt;13,G$4,G$4+1),WeeklyAvg!$B:$C,2,FALSE()),VLOOKUP($C15+52&amp;"-"&amp;IF($C15&gt;13,G$4,G$4),WeeklyAvg!$B:$C,2,FALSE()))</f>
        <v>#DIV/0!</v>
      </c>
      <c r="H15" s="0" t="e">
        <f aca="false">IF(ISNA(VLOOKUP($C15+52&amp;"-"&amp;IF($C15&gt;13,H$4,H$4),WeeklyAvg!$B:$C,2,FALSE())),VLOOKUP($C15&amp;"-"&amp;IF($C15&gt;13,H$4,H$4+1),WeeklyAvg!$B:$C,2,FALSE()),VLOOKUP($C15+52&amp;"-"&amp;IF($C15&gt;13,H$4,H$4),WeeklyAvg!$B:$C,2,FALSE()))</f>
        <v>#DIV/0!</v>
      </c>
      <c r="I15" s="0" t="e">
        <f aca="false">IF(ISNA(VLOOKUP($C15+52&amp;"-"&amp;IF($C15&gt;13,I$4,I$4),WeeklyAvg!$B:$C,2,FALSE())),VLOOKUP($C15&amp;"-"&amp;IF($C15&gt;13,I$4,I$4+1),WeeklyAvg!$B:$C,2,FALSE()),VLOOKUP($C15+52&amp;"-"&amp;IF($C15&gt;13,I$4,I$4),WeeklyAvg!$B:$C,2,FALSE()))</f>
        <v>#DIV/0!</v>
      </c>
    </row>
    <row r="16" customFormat="false" ht="12.75" hidden="false" customHeight="false" outlineLevel="0" collapsed="false">
      <c r="C16" s="2" t="n">
        <v>51</v>
      </c>
      <c r="D16" s="0" t="e">
        <f aca="false">IF(ISNA(VLOOKUP($C16+52&amp;"-"&amp;IF($C16&gt;13,D$4,D$4),WeeklyAvg!$B:$C,2,FALSE())),VLOOKUP($C16&amp;"-"&amp;IF($C16&gt;13,D$4,D$4+1),WeeklyAvg!$B:$C,2,FALSE()),VLOOKUP($C16+52&amp;"-"&amp;IF($C16&gt;13,D$4,D$4),WeeklyAvg!$B:$C,2,FALSE()))</f>
        <v>#DIV/0!</v>
      </c>
      <c r="E16" s="0" t="e">
        <f aca="false">IF(ISNA(VLOOKUP($C16+52&amp;"-"&amp;IF($C16&gt;13,E$4,E$4),WeeklyAvg!$B:$C,2,FALSE())),VLOOKUP($C16&amp;"-"&amp;IF($C16&gt;13,E$4,E$4+1),WeeklyAvg!$B:$C,2,FALSE()),VLOOKUP($C16+52&amp;"-"&amp;IF($C16&gt;13,E$4,E$4),WeeklyAvg!$B:$C,2,FALSE()))</f>
        <v>#DIV/0!</v>
      </c>
      <c r="F16" s="0" t="e">
        <f aca="false">IF(ISNA(VLOOKUP($C16+52&amp;"-"&amp;IF($C16&gt;13,F$4,F$4),WeeklyAvg!$B:$C,2,FALSE())),VLOOKUP($C16&amp;"-"&amp;IF($C16&gt;13,F$4,F$4+1),WeeklyAvg!$B:$C,2,FALSE()),VLOOKUP($C16+52&amp;"-"&amp;IF($C16&gt;13,F$4,F$4),WeeklyAvg!$B:$C,2,FALSE()))</f>
        <v>#DIV/0!</v>
      </c>
      <c r="G16" s="0" t="e">
        <f aca="false">IF(ISNA(VLOOKUP($C16+52&amp;"-"&amp;IF($C16&gt;13,G$4,G$4),WeeklyAvg!$B:$C,2,FALSE())),VLOOKUP($C16&amp;"-"&amp;IF($C16&gt;13,G$4,G$4+1),WeeklyAvg!$B:$C,2,FALSE()),VLOOKUP($C16+52&amp;"-"&amp;IF($C16&gt;13,G$4,G$4),WeeklyAvg!$B:$C,2,FALSE()))</f>
        <v>#DIV/0!</v>
      </c>
      <c r="H16" s="0" t="e">
        <f aca="false">IF(ISNA(VLOOKUP($C16+52&amp;"-"&amp;IF($C16&gt;13,H$4,H$4),WeeklyAvg!$B:$C,2,FALSE())),VLOOKUP($C16&amp;"-"&amp;IF($C16&gt;13,H$4,H$4+1),WeeklyAvg!$B:$C,2,FALSE()),VLOOKUP($C16+52&amp;"-"&amp;IF($C16&gt;13,H$4,H$4),WeeklyAvg!$B:$C,2,FALSE()))</f>
        <v>#DIV/0!</v>
      </c>
      <c r="I16" s="0" t="e">
        <f aca="false">IF(ISNA(VLOOKUP($C16+52&amp;"-"&amp;IF($C16&gt;13,I$4,I$4),WeeklyAvg!$B:$C,2,FALSE())),VLOOKUP($C16&amp;"-"&amp;IF($C16&gt;13,I$4,I$4+1),WeeklyAvg!$B:$C,2,FALSE()),VLOOKUP($C16+52&amp;"-"&amp;IF($C16&gt;13,I$4,I$4),WeeklyAvg!$B:$C,2,FALSE()))</f>
        <v>#DIV/0!</v>
      </c>
    </row>
    <row r="17" customFormat="false" ht="12.75" hidden="false" customHeight="false" outlineLevel="0" collapsed="false">
      <c r="C17" s="2" t="n">
        <v>52</v>
      </c>
      <c r="D17" s="0" t="e">
        <f aca="false">IF(ISNA(VLOOKUP($C17+52&amp;"-"&amp;IF($C17&gt;13,D$4,D$4),WeeklyAvg!$B:$C,2,FALSE())),VLOOKUP($C17&amp;"-"&amp;IF($C17&gt;13,D$4,D$4+1),WeeklyAvg!$B:$C,2,FALSE()),VLOOKUP($C17+52&amp;"-"&amp;IF($C17&gt;13,D$4,D$4),WeeklyAvg!$B:$C,2,FALSE()))</f>
        <v>#DIV/0!</v>
      </c>
      <c r="E17" s="0" t="e">
        <f aca="false">IF(ISNA(VLOOKUP($C17+52&amp;"-"&amp;IF($C17&gt;13,E$4,E$4),WeeklyAvg!$B:$C,2,FALSE())),VLOOKUP($C17&amp;"-"&amp;IF($C17&gt;13,E$4,E$4+1),WeeklyAvg!$B:$C,2,FALSE()),VLOOKUP($C17+52&amp;"-"&amp;IF($C17&gt;13,E$4,E$4),WeeklyAvg!$B:$C,2,FALSE()))</f>
        <v>#DIV/0!</v>
      </c>
      <c r="F17" s="0" t="e">
        <f aca="false">IF(ISNA(VLOOKUP($C17+52&amp;"-"&amp;IF($C17&gt;13,F$4,F$4),WeeklyAvg!$B:$C,2,FALSE())),VLOOKUP($C17&amp;"-"&amp;IF($C17&gt;13,F$4,F$4+1),WeeklyAvg!$B:$C,2,FALSE()),VLOOKUP($C17+52&amp;"-"&amp;IF($C17&gt;13,F$4,F$4),WeeklyAvg!$B:$C,2,FALSE()))</f>
        <v>#DIV/0!</v>
      </c>
      <c r="G17" s="0" t="e">
        <f aca="false">IF(ISNA(VLOOKUP($C17+52&amp;"-"&amp;IF($C17&gt;13,G$4,G$4),WeeklyAvg!$B:$C,2,FALSE())),VLOOKUP($C17&amp;"-"&amp;IF($C17&gt;13,G$4,G$4+1),WeeklyAvg!$B:$C,2,FALSE()),VLOOKUP($C17+52&amp;"-"&amp;IF($C17&gt;13,G$4,G$4),WeeklyAvg!$B:$C,2,FALSE()))</f>
        <v>#DIV/0!</v>
      </c>
      <c r="H17" s="0" t="e">
        <f aca="false">IF(ISNA(VLOOKUP($C17+52&amp;"-"&amp;IF($C17&gt;13,H$4,H$4),WeeklyAvg!$B:$C,2,FALSE())),VLOOKUP($C17&amp;"-"&amp;IF($C17&gt;13,H$4,H$4+1),WeeklyAvg!$B:$C,2,FALSE()),VLOOKUP($C17+52&amp;"-"&amp;IF($C17&gt;13,H$4,H$4),WeeklyAvg!$B:$C,2,FALSE()))</f>
        <v>#DIV/0!</v>
      </c>
      <c r="I17" s="0" t="e">
        <f aca="false">IF(ISNA(VLOOKUP($C17+52&amp;"-"&amp;IF($C17&gt;13,I$4,I$4),WeeklyAvg!$B:$C,2,FALSE())),VLOOKUP($C17&amp;"-"&amp;IF($C17&gt;13,I$4,I$4+1),WeeklyAvg!$B:$C,2,FALSE()),VLOOKUP($C17+52&amp;"-"&amp;IF($C17&gt;13,I$4,I$4),WeeklyAvg!$B:$C,2,FALSE()))</f>
        <v>#DIV/0!</v>
      </c>
    </row>
    <row r="18" customFormat="false" ht="12.75" hidden="false" customHeight="false" outlineLevel="0" collapsed="false">
      <c r="C18" s="2" t="n">
        <v>1</v>
      </c>
      <c r="D18" s="0" t="e">
        <f aca="false">IF(ISNA(VLOOKUP($C18+52&amp;"-"&amp;IF($C18&gt;13,D$4,D$4),WeeklyAvg!$B:$C,2,FALSE())),VLOOKUP($C18&amp;"-"&amp;IF($C18&gt;13,D$4,D$4+1),WeeklyAvg!$B:$C,2,FALSE()),VLOOKUP($C18+52&amp;"-"&amp;IF($C18&gt;13,D$4,D$4),WeeklyAvg!$B:$C,2,FALSE()))</f>
        <v>#DIV/0!</v>
      </c>
      <c r="E18" s="0" t="e">
        <f aca="false">IF(ISNA(VLOOKUP($C18+52&amp;"-"&amp;IF($C18&gt;13,E$4,E$4),WeeklyAvg!$B:$C,2,FALSE())),VLOOKUP($C18&amp;"-"&amp;IF($C18&gt;13,E$4,E$4+1),WeeklyAvg!$B:$C,2,FALSE()),VLOOKUP($C18+52&amp;"-"&amp;IF($C18&gt;13,E$4,E$4),WeeklyAvg!$B:$C,2,FALSE()))</f>
        <v>#DIV/0!</v>
      </c>
      <c r="F18" s="0" t="e">
        <f aca="false">IF(ISNA(VLOOKUP($C18+52&amp;"-"&amp;IF($C18&gt;13,F$4,F$4),WeeklyAvg!$B:$C,2,FALSE())),VLOOKUP($C18&amp;"-"&amp;IF($C18&gt;13,F$4,F$4+1),WeeklyAvg!$B:$C,2,FALSE()),VLOOKUP($C18+52&amp;"-"&amp;IF($C18&gt;13,F$4,F$4),WeeklyAvg!$B:$C,2,FALSE()))</f>
        <v>#DIV/0!</v>
      </c>
      <c r="G18" s="0" t="e">
        <f aca="false">IF(ISNA(VLOOKUP($C18+52&amp;"-"&amp;IF($C18&gt;13,G$4,G$4),WeeklyAvg!$B:$C,2,FALSE())),VLOOKUP($C18&amp;"-"&amp;IF($C18&gt;13,G$4,G$4+1),WeeklyAvg!$B:$C,2,FALSE()),VLOOKUP($C18+52&amp;"-"&amp;IF($C18&gt;13,G$4,G$4),WeeklyAvg!$B:$C,2,FALSE()))</f>
        <v>#DIV/0!</v>
      </c>
      <c r="H18" s="0" t="e">
        <f aca="false">IF(ISNA(VLOOKUP($C18+52&amp;"-"&amp;IF($C18&gt;13,H$4,H$4),WeeklyAvg!$B:$C,2,FALSE())),VLOOKUP($C18&amp;"-"&amp;IF($C18&gt;13,H$4,H$4+1),WeeklyAvg!$B:$C,2,FALSE()),VLOOKUP($C18+52&amp;"-"&amp;IF($C18&gt;13,H$4,H$4),WeeklyAvg!$B:$C,2,FALSE()))</f>
        <v>#DIV/0!</v>
      </c>
      <c r="I18" s="0" t="e">
        <f aca="false">IF(ISNA(VLOOKUP($C18+52&amp;"-"&amp;IF($C18&gt;13,I$4,I$4),WeeklyAvg!$B:$C,2,FALSE())),VLOOKUP($C18&amp;"-"&amp;IF($C18&gt;13,I$4,I$4+1),WeeklyAvg!$B:$C,2,FALSE()),VLOOKUP($C18+52&amp;"-"&amp;IF($C18&gt;13,I$4,I$4),WeeklyAvg!$B:$C,2,FALSE()))</f>
        <v>#DIV/0!</v>
      </c>
    </row>
    <row r="19" customFormat="false" ht="12.75" hidden="false" customHeight="false" outlineLevel="0" collapsed="false">
      <c r="C19" s="2" t="n">
        <v>2</v>
      </c>
      <c r="D19" s="0" t="e">
        <f aca="false">IF(ISNA(VLOOKUP($C19+52&amp;"-"&amp;IF($C19&gt;13,D$4,D$4),WeeklyAvg!$B:$C,2,FALSE())),VLOOKUP($C19&amp;"-"&amp;IF($C19&gt;13,D$4,D$4+1),WeeklyAvg!$B:$C,2,FALSE()),VLOOKUP($C19+52&amp;"-"&amp;IF($C19&gt;13,D$4,D$4),WeeklyAvg!$B:$C,2,FALSE()))</f>
        <v>#DIV/0!</v>
      </c>
      <c r="E19" s="0" t="e">
        <f aca="false">IF(ISNA(VLOOKUP($C19+52&amp;"-"&amp;IF($C19&gt;13,E$4,E$4),WeeklyAvg!$B:$C,2,FALSE())),VLOOKUP($C19&amp;"-"&amp;IF($C19&gt;13,E$4,E$4+1),WeeklyAvg!$B:$C,2,FALSE()),VLOOKUP($C19+52&amp;"-"&amp;IF($C19&gt;13,E$4,E$4),WeeklyAvg!$B:$C,2,FALSE()))</f>
        <v>#DIV/0!</v>
      </c>
      <c r="F19" s="0" t="e">
        <f aca="false">IF(ISNA(VLOOKUP($C19+52&amp;"-"&amp;IF($C19&gt;13,F$4,F$4),WeeklyAvg!$B:$C,2,FALSE())),VLOOKUP($C19&amp;"-"&amp;IF($C19&gt;13,F$4,F$4+1),WeeklyAvg!$B:$C,2,FALSE()),VLOOKUP($C19+52&amp;"-"&amp;IF($C19&gt;13,F$4,F$4),WeeklyAvg!$B:$C,2,FALSE()))</f>
        <v>#DIV/0!</v>
      </c>
      <c r="G19" s="0" t="e">
        <f aca="false">IF(ISNA(VLOOKUP($C19+52&amp;"-"&amp;IF($C19&gt;13,G$4,G$4),WeeklyAvg!$B:$C,2,FALSE())),VLOOKUP($C19&amp;"-"&amp;IF($C19&gt;13,G$4,G$4+1),WeeklyAvg!$B:$C,2,FALSE()),VLOOKUP($C19+52&amp;"-"&amp;IF($C19&gt;13,G$4,G$4),WeeklyAvg!$B:$C,2,FALSE()))</f>
        <v>#DIV/0!</v>
      </c>
      <c r="H19" s="0" t="e">
        <f aca="false">IF(ISNA(VLOOKUP($C19+52&amp;"-"&amp;IF($C19&gt;13,H$4,H$4),WeeklyAvg!$B:$C,2,FALSE())),VLOOKUP($C19&amp;"-"&amp;IF($C19&gt;13,H$4,H$4+1),WeeklyAvg!$B:$C,2,FALSE()),VLOOKUP($C19+52&amp;"-"&amp;IF($C19&gt;13,H$4,H$4),WeeklyAvg!$B:$C,2,FALSE()))</f>
        <v>#DIV/0!</v>
      </c>
      <c r="I19" s="0" t="e">
        <f aca="false">IF(ISNA(VLOOKUP($C19+52&amp;"-"&amp;IF($C19&gt;13,I$4,I$4),WeeklyAvg!$B:$C,2,FALSE())),VLOOKUP($C19&amp;"-"&amp;IF($C19&gt;13,I$4,I$4+1),WeeklyAvg!$B:$C,2,FALSE()),VLOOKUP($C19+52&amp;"-"&amp;IF($C19&gt;13,I$4,I$4),WeeklyAvg!$B:$C,2,FALSE()))</f>
        <v>#DIV/0!</v>
      </c>
    </row>
    <row r="20" customFormat="false" ht="12.75" hidden="false" customHeight="false" outlineLevel="0" collapsed="false">
      <c r="C20" s="2" t="n">
        <v>3</v>
      </c>
      <c r="D20" s="0" t="e">
        <f aca="false">IF(ISNA(VLOOKUP($C20+52&amp;"-"&amp;IF($C20&gt;13,D$4,D$4),WeeklyAvg!$B:$C,2,FALSE())),VLOOKUP($C20&amp;"-"&amp;IF($C20&gt;13,D$4,D$4+1),WeeklyAvg!$B:$C,2,FALSE()),VLOOKUP($C20+52&amp;"-"&amp;IF($C20&gt;13,D$4,D$4),WeeklyAvg!$B:$C,2,FALSE()))</f>
        <v>#DIV/0!</v>
      </c>
      <c r="E20" s="0" t="e">
        <f aca="false">IF(ISNA(VLOOKUP($C20+52&amp;"-"&amp;IF($C20&gt;13,E$4,E$4),WeeklyAvg!$B:$C,2,FALSE())),VLOOKUP($C20&amp;"-"&amp;IF($C20&gt;13,E$4,E$4+1),WeeklyAvg!$B:$C,2,FALSE()),VLOOKUP($C20+52&amp;"-"&amp;IF($C20&gt;13,E$4,E$4),WeeklyAvg!$B:$C,2,FALSE()))</f>
        <v>#DIV/0!</v>
      </c>
      <c r="F20" s="0" t="e">
        <f aca="false">IF(ISNA(VLOOKUP($C20+52&amp;"-"&amp;IF($C20&gt;13,F$4,F$4),WeeklyAvg!$B:$C,2,FALSE())),VLOOKUP($C20&amp;"-"&amp;IF($C20&gt;13,F$4,F$4+1),WeeklyAvg!$B:$C,2,FALSE()),VLOOKUP($C20+52&amp;"-"&amp;IF($C20&gt;13,F$4,F$4),WeeklyAvg!$B:$C,2,FALSE()))</f>
        <v>#DIV/0!</v>
      </c>
      <c r="G20" s="0" t="e">
        <f aca="false">IF(ISNA(VLOOKUP($C20+52&amp;"-"&amp;IF($C20&gt;13,G$4,G$4),WeeklyAvg!$B:$C,2,FALSE())),VLOOKUP($C20&amp;"-"&amp;IF($C20&gt;13,G$4,G$4+1),WeeklyAvg!$B:$C,2,FALSE()),VLOOKUP($C20+52&amp;"-"&amp;IF($C20&gt;13,G$4,G$4),WeeklyAvg!$B:$C,2,FALSE()))</f>
        <v>#DIV/0!</v>
      </c>
      <c r="H20" s="0" t="e">
        <f aca="false">IF(ISNA(VLOOKUP($C20+52&amp;"-"&amp;IF($C20&gt;13,H$4,H$4),WeeklyAvg!$B:$C,2,FALSE())),VLOOKUP($C20&amp;"-"&amp;IF($C20&gt;13,H$4,H$4+1),WeeklyAvg!$B:$C,2,FALSE()),VLOOKUP($C20+52&amp;"-"&amp;IF($C20&gt;13,H$4,H$4),WeeklyAvg!$B:$C,2,FALSE()))</f>
        <v>#DIV/0!</v>
      </c>
      <c r="I20" s="0" t="e">
        <f aca="false">IF(ISNA(VLOOKUP($C20+52&amp;"-"&amp;IF($C20&gt;13,I$4,I$4),WeeklyAvg!$B:$C,2,FALSE())),VLOOKUP($C20&amp;"-"&amp;IF($C20&gt;13,I$4,I$4+1),WeeklyAvg!$B:$C,2,FALSE()),VLOOKUP($C20+52&amp;"-"&amp;IF($C20&gt;13,I$4,I$4),WeeklyAvg!$B:$C,2,FALSE()))</f>
        <v>#DIV/0!</v>
      </c>
    </row>
    <row r="21" customFormat="false" ht="12.75" hidden="false" customHeight="false" outlineLevel="0" collapsed="false">
      <c r="C21" s="2" t="n">
        <v>4</v>
      </c>
      <c r="D21" s="0" t="e">
        <f aca="false">IF(ISNA(VLOOKUP($C21+52&amp;"-"&amp;IF($C21&gt;13,D$4,D$4),WeeklyAvg!$B:$C,2,FALSE())),VLOOKUP($C21&amp;"-"&amp;IF($C21&gt;13,D$4,D$4+1),WeeklyAvg!$B:$C,2,FALSE()),VLOOKUP($C21+52&amp;"-"&amp;IF($C21&gt;13,D$4,D$4),WeeklyAvg!$B:$C,2,FALSE()))</f>
        <v>#DIV/0!</v>
      </c>
      <c r="E21" s="0" t="e">
        <f aca="false">IF(ISNA(VLOOKUP($C21+52&amp;"-"&amp;IF($C21&gt;13,E$4,E$4),WeeklyAvg!$B:$C,2,FALSE())),VLOOKUP($C21&amp;"-"&amp;IF($C21&gt;13,E$4,E$4+1),WeeklyAvg!$B:$C,2,FALSE()),VLOOKUP($C21+52&amp;"-"&amp;IF($C21&gt;13,E$4,E$4),WeeklyAvg!$B:$C,2,FALSE()))</f>
        <v>#DIV/0!</v>
      </c>
      <c r="F21" s="0" t="e">
        <f aca="false">IF(ISNA(VLOOKUP($C21+52&amp;"-"&amp;IF($C21&gt;13,F$4,F$4),WeeklyAvg!$B:$C,2,FALSE())),VLOOKUP($C21&amp;"-"&amp;IF($C21&gt;13,F$4,F$4+1),WeeklyAvg!$B:$C,2,FALSE()),VLOOKUP($C21+52&amp;"-"&amp;IF($C21&gt;13,F$4,F$4),WeeklyAvg!$B:$C,2,FALSE()))</f>
        <v>#DIV/0!</v>
      </c>
      <c r="G21" s="0" t="e">
        <f aca="false">IF(ISNA(VLOOKUP($C21+52&amp;"-"&amp;IF($C21&gt;13,G$4,G$4),WeeklyAvg!$B:$C,2,FALSE())),VLOOKUP($C21&amp;"-"&amp;IF($C21&gt;13,G$4,G$4+1),WeeklyAvg!$B:$C,2,FALSE()),VLOOKUP($C21+52&amp;"-"&amp;IF($C21&gt;13,G$4,G$4),WeeklyAvg!$B:$C,2,FALSE()))</f>
        <v>#DIV/0!</v>
      </c>
      <c r="H21" s="0" t="e">
        <f aca="false">IF(ISNA(VLOOKUP($C21+52&amp;"-"&amp;IF($C21&gt;13,H$4,H$4),WeeklyAvg!$B:$C,2,FALSE())),VLOOKUP($C21&amp;"-"&amp;IF($C21&gt;13,H$4,H$4+1),WeeklyAvg!$B:$C,2,FALSE()),VLOOKUP($C21+52&amp;"-"&amp;IF($C21&gt;13,H$4,H$4),WeeklyAvg!$B:$C,2,FALSE()))</f>
        <v>#DIV/0!</v>
      </c>
      <c r="I21" s="0" t="e">
        <f aca="false">IF(ISNA(VLOOKUP($C21+52&amp;"-"&amp;IF($C21&gt;13,I$4,I$4),WeeklyAvg!$B:$C,2,FALSE())),VLOOKUP($C21&amp;"-"&amp;IF($C21&gt;13,I$4,I$4+1),WeeklyAvg!$B:$C,2,FALSE()),VLOOKUP($C21+52&amp;"-"&amp;IF($C21&gt;13,I$4,I$4),WeeklyAvg!$B:$C,2,FALSE()))</f>
        <v>#DIV/0!</v>
      </c>
    </row>
    <row r="22" customFormat="false" ht="12.75" hidden="false" customHeight="false" outlineLevel="0" collapsed="false">
      <c r="C22" s="2" t="n">
        <v>5</v>
      </c>
      <c r="D22" s="0" t="e">
        <f aca="false">IF(ISNA(VLOOKUP($C22+52&amp;"-"&amp;IF($C22&gt;13,D$4,D$4),WeeklyAvg!$B:$C,2,FALSE())),VLOOKUP($C22&amp;"-"&amp;IF($C22&gt;13,D$4,D$4+1),WeeklyAvg!$B:$C,2,FALSE()),VLOOKUP($C22+52&amp;"-"&amp;IF($C22&gt;13,D$4,D$4),WeeklyAvg!$B:$C,2,FALSE()))</f>
        <v>#DIV/0!</v>
      </c>
      <c r="E22" s="0" t="e">
        <f aca="false">IF(ISNA(VLOOKUP($C22+52&amp;"-"&amp;IF($C22&gt;13,E$4,E$4),WeeklyAvg!$B:$C,2,FALSE())),VLOOKUP($C22&amp;"-"&amp;IF($C22&gt;13,E$4,E$4+1),WeeklyAvg!$B:$C,2,FALSE()),VLOOKUP($C22+52&amp;"-"&amp;IF($C22&gt;13,E$4,E$4),WeeklyAvg!$B:$C,2,FALSE()))</f>
        <v>#DIV/0!</v>
      </c>
      <c r="F22" s="0" t="e">
        <f aca="false">IF(ISNA(VLOOKUP($C22+52&amp;"-"&amp;IF($C22&gt;13,F$4,F$4),WeeklyAvg!$B:$C,2,FALSE())),VLOOKUP($C22&amp;"-"&amp;IF($C22&gt;13,F$4,F$4+1),WeeklyAvg!$B:$C,2,FALSE()),VLOOKUP($C22+52&amp;"-"&amp;IF($C22&gt;13,F$4,F$4),WeeklyAvg!$B:$C,2,FALSE()))</f>
        <v>#DIV/0!</v>
      </c>
      <c r="G22" s="0" t="e">
        <f aca="false">IF(ISNA(VLOOKUP($C22+52&amp;"-"&amp;IF($C22&gt;13,G$4,G$4),WeeklyAvg!$B:$C,2,FALSE())),VLOOKUP($C22&amp;"-"&amp;IF($C22&gt;13,G$4,G$4+1),WeeklyAvg!$B:$C,2,FALSE()),VLOOKUP($C22+52&amp;"-"&amp;IF($C22&gt;13,G$4,G$4),WeeklyAvg!$B:$C,2,FALSE()))</f>
        <v>#DIV/0!</v>
      </c>
      <c r="H22" s="0" t="e">
        <f aca="false">IF(ISNA(VLOOKUP($C22+52&amp;"-"&amp;IF($C22&gt;13,H$4,H$4),WeeklyAvg!$B:$C,2,FALSE())),VLOOKUP($C22&amp;"-"&amp;IF($C22&gt;13,H$4,H$4+1),WeeklyAvg!$B:$C,2,FALSE()),VLOOKUP($C22+52&amp;"-"&amp;IF($C22&gt;13,H$4,H$4),WeeklyAvg!$B:$C,2,FALSE()))</f>
        <v>#DIV/0!</v>
      </c>
      <c r="I22" s="0" t="e">
        <f aca="false">IF(ISNA(VLOOKUP($C22+52&amp;"-"&amp;IF($C22&gt;13,I$4,I$4),WeeklyAvg!$B:$C,2,FALSE())),VLOOKUP($C22&amp;"-"&amp;IF($C22&gt;13,I$4,I$4+1),WeeklyAvg!$B:$C,2,FALSE()),VLOOKUP($C22+52&amp;"-"&amp;IF($C22&gt;13,I$4,I$4),WeeklyAvg!$B:$C,2,FALSE()))</f>
        <v>#DIV/0!</v>
      </c>
    </row>
    <row r="23" customFormat="false" ht="12.75" hidden="false" customHeight="false" outlineLevel="0" collapsed="false">
      <c r="C23" s="2" t="n">
        <v>6</v>
      </c>
      <c r="D23" s="0" t="e">
        <f aca="false">IF(ISNA(VLOOKUP($C23+52&amp;"-"&amp;IF($C23&gt;13,D$4,D$4),WeeklyAvg!$B:$C,2,FALSE())),VLOOKUP($C23&amp;"-"&amp;IF($C23&gt;13,D$4,D$4+1),WeeklyAvg!$B:$C,2,FALSE()),VLOOKUP($C23+52&amp;"-"&amp;IF($C23&gt;13,D$4,D$4),WeeklyAvg!$B:$C,2,FALSE()))</f>
        <v>#DIV/0!</v>
      </c>
      <c r="E23" s="0" t="e">
        <f aca="false">IF(ISNA(VLOOKUP($C23+52&amp;"-"&amp;IF($C23&gt;13,E$4,E$4),WeeklyAvg!$B:$C,2,FALSE())),VLOOKUP($C23&amp;"-"&amp;IF($C23&gt;13,E$4,E$4+1),WeeklyAvg!$B:$C,2,FALSE()),VLOOKUP($C23+52&amp;"-"&amp;IF($C23&gt;13,E$4,E$4),WeeklyAvg!$B:$C,2,FALSE()))</f>
        <v>#DIV/0!</v>
      </c>
      <c r="F23" s="0" t="e">
        <f aca="false">IF(ISNA(VLOOKUP($C23+52&amp;"-"&amp;IF($C23&gt;13,F$4,F$4),WeeklyAvg!$B:$C,2,FALSE())),VLOOKUP($C23&amp;"-"&amp;IF($C23&gt;13,F$4,F$4+1),WeeklyAvg!$B:$C,2,FALSE()),VLOOKUP($C23+52&amp;"-"&amp;IF($C23&gt;13,F$4,F$4),WeeklyAvg!$B:$C,2,FALSE()))</f>
        <v>#DIV/0!</v>
      </c>
      <c r="G23" s="0" t="e">
        <f aca="false">IF(ISNA(VLOOKUP($C23+52&amp;"-"&amp;IF($C23&gt;13,G$4,G$4),WeeklyAvg!$B:$C,2,FALSE())),VLOOKUP($C23&amp;"-"&amp;IF($C23&gt;13,G$4,G$4+1),WeeklyAvg!$B:$C,2,FALSE()),VLOOKUP($C23+52&amp;"-"&amp;IF($C23&gt;13,G$4,G$4),WeeklyAvg!$B:$C,2,FALSE()))</f>
        <v>#DIV/0!</v>
      </c>
      <c r="H23" s="0" t="e">
        <f aca="false">IF(ISNA(VLOOKUP($C23+52&amp;"-"&amp;IF($C23&gt;13,H$4,H$4),WeeklyAvg!$B:$C,2,FALSE())),VLOOKUP($C23&amp;"-"&amp;IF($C23&gt;13,H$4,H$4+1),WeeklyAvg!$B:$C,2,FALSE()),VLOOKUP($C23+52&amp;"-"&amp;IF($C23&gt;13,H$4,H$4),WeeklyAvg!$B:$C,2,FALSE()))</f>
        <v>#DIV/0!</v>
      </c>
      <c r="I23" s="0" t="e">
        <f aca="false">IF(ISNA(VLOOKUP($C23+52&amp;"-"&amp;IF($C23&gt;13,I$4,I$4),WeeklyAvg!$B:$C,2,FALSE())),VLOOKUP($C23&amp;"-"&amp;IF($C23&gt;13,I$4,I$4+1),WeeklyAvg!$B:$C,2,FALSE()),VLOOKUP($C23+52&amp;"-"&amp;IF($C23&gt;13,I$4,I$4),WeeklyAvg!$B:$C,2,FALSE()))</f>
        <v>#DIV/0!</v>
      </c>
    </row>
    <row r="24" customFormat="false" ht="12.75" hidden="false" customHeight="false" outlineLevel="0" collapsed="false">
      <c r="C24" s="2" t="n">
        <v>7</v>
      </c>
      <c r="D24" s="0" t="e">
        <f aca="false">IF(ISNA(VLOOKUP($C24+52&amp;"-"&amp;IF($C24&gt;13,D$4,D$4),WeeklyAvg!$B:$C,2,FALSE())),VLOOKUP($C24&amp;"-"&amp;IF($C24&gt;13,D$4,D$4+1),WeeklyAvg!$B:$C,2,FALSE()),VLOOKUP($C24+52&amp;"-"&amp;IF($C24&gt;13,D$4,D$4),WeeklyAvg!$B:$C,2,FALSE()))</f>
        <v>#DIV/0!</v>
      </c>
      <c r="E24" s="0" t="e">
        <f aca="false">IF(ISNA(VLOOKUP($C24+52&amp;"-"&amp;IF($C24&gt;13,E$4,E$4),WeeklyAvg!$B:$C,2,FALSE())),VLOOKUP($C24&amp;"-"&amp;IF($C24&gt;13,E$4,E$4+1),WeeklyAvg!$B:$C,2,FALSE()),VLOOKUP($C24+52&amp;"-"&amp;IF($C24&gt;13,E$4,E$4),WeeklyAvg!$B:$C,2,FALSE()))</f>
        <v>#DIV/0!</v>
      </c>
      <c r="F24" s="0" t="e">
        <f aca="false">IF(ISNA(VLOOKUP($C24+52&amp;"-"&amp;IF($C24&gt;13,F$4,F$4),WeeklyAvg!$B:$C,2,FALSE())),VLOOKUP($C24&amp;"-"&amp;IF($C24&gt;13,F$4,F$4+1),WeeklyAvg!$B:$C,2,FALSE()),VLOOKUP($C24+52&amp;"-"&amp;IF($C24&gt;13,F$4,F$4),WeeklyAvg!$B:$C,2,FALSE()))</f>
        <v>#DIV/0!</v>
      </c>
      <c r="G24" s="0" t="e">
        <f aca="false">IF(ISNA(VLOOKUP($C24+52&amp;"-"&amp;IF($C24&gt;13,G$4,G$4),WeeklyAvg!$B:$C,2,FALSE())),VLOOKUP($C24&amp;"-"&amp;IF($C24&gt;13,G$4,G$4+1),WeeklyAvg!$B:$C,2,FALSE()),VLOOKUP($C24+52&amp;"-"&amp;IF($C24&gt;13,G$4,G$4),WeeklyAvg!$B:$C,2,FALSE()))</f>
        <v>#DIV/0!</v>
      </c>
      <c r="H24" s="0" t="e">
        <f aca="false">IF(ISNA(VLOOKUP($C24+52&amp;"-"&amp;IF($C24&gt;13,H$4,H$4),WeeklyAvg!$B:$C,2,FALSE())),VLOOKUP($C24&amp;"-"&amp;IF($C24&gt;13,H$4,H$4+1),WeeklyAvg!$B:$C,2,FALSE()),VLOOKUP($C24+52&amp;"-"&amp;IF($C24&gt;13,H$4,H$4),WeeklyAvg!$B:$C,2,FALSE()))</f>
        <v>#DIV/0!</v>
      </c>
      <c r="I24" s="0" t="e">
        <f aca="false">IF(ISNA(VLOOKUP($C24+52&amp;"-"&amp;IF($C24&gt;13,I$4,I$4),WeeklyAvg!$B:$C,2,FALSE())),VLOOKUP($C24&amp;"-"&amp;IF($C24&gt;13,I$4,I$4+1),WeeklyAvg!$B:$C,2,FALSE()),VLOOKUP($C24+52&amp;"-"&amp;IF($C24&gt;13,I$4,I$4),WeeklyAvg!$B:$C,2,FALSE()))</f>
        <v>#DIV/0!</v>
      </c>
    </row>
    <row r="25" customFormat="false" ht="12.75" hidden="false" customHeight="false" outlineLevel="0" collapsed="false">
      <c r="C25" s="2" t="n">
        <v>8</v>
      </c>
      <c r="D25" s="0" t="e">
        <f aca="false">IF(ISNA(VLOOKUP($C25+52&amp;"-"&amp;IF($C25&gt;13,D$4,D$4),WeeklyAvg!$B:$C,2,FALSE())),VLOOKUP($C25&amp;"-"&amp;IF($C25&gt;13,D$4,D$4+1),WeeklyAvg!$B:$C,2,FALSE()),VLOOKUP($C25+52&amp;"-"&amp;IF($C25&gt;13,D$4,D$4),WeeklyAvg!$B:$C,2,FALSE()))</f>
        <v>#DIV/0!</v>
      </c>
      <c r="E25" s="0" t="e">
        <f aca="false">IF(ISNA(VLOOKUP($C25+52&amp;"-"&amp;IF($C25&gt;13,E$4,E$4),WeeklyAvg!$B:$C,2,FALSE())),VLOOKUP($C25&amp;"-"&amp;IF($C25&gt;13,E$4,E$4+1),WeeklyAvg!$B:$C,2,FALSE()),VLOOKUP($C25+52&amp;"-"&amp;IF($C25&gt;13,E$4,E$4),WeeklyAvg!$B:$C,2,FALSE()))</f>
        <v>#DIV/0!</v>
      </c>
      <c r="F25" s="0" t="e">
        <f aca="false">IF(ISNA(VLOOKUP($C25+52&amp;"-"&amp;IF($C25&gt;13,F$4,F$4),WeeklyAvg!$B:$C,2,FALSE())),VLOOKUP($C25&amp;"-"&amp;IF($C25&gt;13,F$4,F$4+1),WeeklyAvg!$B:$C,2,FALSE()),VLOOKUP($C25+52&amp;"-"&amp;IF($C25&gt;13,F$4,F$4),WeeklyAvg!$B:$C,2,FALSE()))</f>
        <v>#DIV/0!</v>
      </c>
      <c r="G25" s="0" t="e">
        <f aca="false">IF(ISNA(VLOOKUP($C25+52&amp;"-"&amp;IF($C25&gt;13,G$4,G$4),WeeklyAvg!$B:$C,2,FALSE())),VLOOKUP($C25&amp;"-"&amp;IF($C25&gt;13,G$4,G$4+1),WeeklyAvg!$B:$C,2,FALSE()),VLOOKUP($C25+52&amp;"-"&amp;IF($C25&gt;13,G$4,G$4),WeeklyAvg!$B:$C,2,FALSE()))</f>
        <v>#DIV/0!</v>
      </c>
      <c r="H25" s="0" t="e">
        <f aca="false">IF(ISNA(VLOOKUP($C25+52&amp;"-"&amp;IF($C25&gt;13,H$4,H$4),WeeklyAvg!$B:$C,2,FALSE())),VLOOKUP($C25&amp;"-"&amp;IF($C25&gt;13,H$4,H$4+1),WeeklyAvg!$B:$C,2,FALSE()),VLOOKUP($C25+52&amp;"-"&amp;IF($C25&gt;13,H$4,H$4),WeeklyAvg!$B:$C,2,FALSE()))</f>
        <v>#DIV/0!</v>
      </c>
      <c r="I25" s="0" t="e">
        <f aca="false">IF(ISNA(VLOOKUP($C25+52&amp;"-"&amp;IF($C25&gt;13,I$4,I$4),WeeklyAvg!$B:$C,2,FALSE())),VLOOKUP($C25&amp;"-"&amp;IF($C25&gt;13,I$4,I$4+1),WeeklyAvg!$B:$C,2,FALSE()),VLOOKUP($C25+52&amp;"-"&amp;IF($C25&gt;13,I$4,I$4),WeeklyAvg!$B:$C,2,FALSE()))</f>
        <v>#DIV/0!</v>
      </c>
    </row>
    <row r="26" customFormat="false" ht="12.75" hidden="false" customHeight="false" outlineLevel="0" collapsed="false">
      <c r="C26" s="2" t="n">
        <v>9</v>
      </c>
      <c r="D26" s="0" t="e">
        <f aca="false">IF(ISNA(VLOOKUP($C26+52&amp;"-"&amp;IF($C26&gt;13,D$4,D$4),WeeklyAvg!$B:$C,2,FALSE())),VLOOKUP($C26&amp;"-"&amp;IF($C26&gt;13,D$4,D$4+1),WeeklyAvg!$B:$C,2,FALSE()),VLOOKUP($C26+52&amp;"-"&amp;IF($C26&gt;13,D$4,D$4),WeeklyAvg!$B:$C,2,FALSE()))</f>
        <v>#DIV/0!</v>
      </c>
      <c r="E26" s="0" t="e">
        <f aca="false">IF(ISNA(VLOOKUP($C26+52&amp;"-"&amp;IF($C26&gt;13,E$4,E$4),WeeklyAvg!$B:$C,2,FALSE())),VLOOKUP($C26&amp;"-"&amp;IF($C26&gt;13,E$4,E$4+1),WeeklyAvg!$B:$C,2,FALSE()),VLOOKUP($C26+52&amp;"-"&amp;IF($C26&gt;13,E$4,E$4),WeeklyAvg!$B:$C,2,FALSE()))</f>
        <v>#DIV/0!</v>
      </c>
      <c r="F26" s="0" t="e">
        <f aca="false">IF(ISNA(VLOOKUP($C26+52&amp;"-"&amp;IF($C26&gt;13,F$4,F$4),WeeklyAvg!$B:$C,2,FALSE())),VLOOKUP($C26&amp;"-"&amp;IF($C26&gt;13,F$4,F$4+1),WeeklyAvg!$B:$C,2,FALSE()),VLOOKUP($C26+52&amp;"-"&amp;IF($C26&gt;13,F$4,F$4),WeeklyAvg!$B:$C,2,FALSE()))</f>
        <v>#DIV/0!</v>
      </c>
      <c r="G26" s="0" t="e">
        <f aca="false">IF(ISNA(VLOOKUP($C26+52&amp;"-"&amp;IF($C26&gt;13,G$4,G$4),WeeklyAvg!$B:$C,2,FALSE())),VLOOKUP($C26&amp;"-"&amp;IF($C26&gt;13,G$4,G$4+1),WeeklyAvg!$B:$C,2,FALSE()),VLOOKUP($C26+52&amp;"-"&amp;IF($C26&gt;13,G$4,G$4),WeeklyAvg!$B:$C,2,FALSE()))</f>
        <v>#DIV/0!</v>
      </c>
      <c r="H26" s="0" t="e">
        <f aca="false">IF(ISNA(VLOOKUP($C26+52&amp;"-"&amp;IF($C26&gt;13,H$4,H$4),WeeklyAvg!$B:$C,2,FALSE())),VLOOKUP($C26&amp;"-"&amp;IF($C26&gt;13,H$4,H$4+1),WeeklyAvg!$B:$C,2,FALSE()),VLOOKUP($C26+52&amp;"-"&amp;IF($C26&gt;13,H$4,H$4),WeeklyAvg!$B:$C,2,FALSE()))</f>
        <v>#DIV/0!</v>
      </c>
      <c r="I26" s="0" t="e">
        <f aca="false">IF(ISNA(VLOOKUP($C26+52&amp;"-"&amp;IF($C26&gt;13,I$4,I$4),WeeklyAvg!$B:$C,2,FALSE())),VLOOKUP($C26&amp;"-"&amp;IF($C26&gt;13,I$4,I$4+1),WeeklyAvg!$B:$C,2,FALSE()),VLOOKUP($C26+52&amp;"-"&amp;IF($C26&gt;13,I$4,I$4),WeeklyAvg!$B:$C,2,FALSE()))</f>
        <v>#DIV/0!</v>
      </c>
    </row>
    <row r="27" customFormat="false" ht="12.75" hidden="false" customHeight="false" outlineLevel="0" collapsed="false">
      <c r="C27" s="2" t="n">
        <v>10</v>
      </c>
      <c r="D27" s="0" t="e">
        <f aca="false">IF(ISNA(VLOOKUP($C27+52&amp;"-"&amp;IF($C27&gt;13,D$4,D$4),WeeklyAvg!$B:$C,2,FALSE())),VLOOKUP($C27&amp;"-"&amp;IF($C27&gt;13,D$4,D$4+1),WeeklyAvg!$B:$C,2,FALSE()),VLOOKUP($C27+52&amp;"-"&amp;IF($C27&gt;13,D$4,D$4),WeeklyAvg!$B:$C,2,FALSE()))</f>
        <v>#DIV/0!</v>
      </c>
      <c r="E27" s="0" t="e">
        <f aca="false">IF(ISNA(VLOOKUP($C27+52&amp;"-"&amp;IF($C27&gt;13,E$4,E$4),WeeklyAvg!$B:$C,2,FALSE())),VLOOKUP($C27&amp;"-"&amp;IF($C27&gt;13,E$4,E$4+1),WeeklyAvg!$B:$C,2,FALSE()),VLOOKUP($C27+52&amp;"-"&amp;IF($C27&gt;13,E$4,E$4),WeeklyAvg!$B:$C,2,FALSE()))</f>
        <v>#DIV/0!</v>
      </c>
      <c r="F27" s="0" t="e">
        <f aca="false">IF(ISNA(VLOOKUP($C27+52&amp;"-"&amp;IF($C27&gt;13,F$4,F$4),WeeklyAvg!$B:$C,2,FALSE())),VLOOKUP($C27&amp;"-"&amp;IF($C27&gt;13,F$4,F$4+1),WeeklyAvg!$B:$C,2,FALSE()),VLOOKUP($C27+52&amp;"-"&amp;IF($C27&gt;13,F$4,F$4),WeeklyAvg!$B:$C,2,FALSE()))</f>
        <v>#DIV/0!</v>
      </c>
      <c r="G27" s="0" t="e">
        <f aca="false">IF(ISNA(VLOOKUP($C27+52&amp;"-"&amp;IF($C27&gt;13,G$4,G$4),WeeklyAvg!$B:$C,2,FALSE())),VLOOKUP($C27&amp;"-"&amp;IF($C27&gt;13,G$4,G$4+1),WeeklyAvg!$B:$C,2,FALSE()),VLOOKUP($C27+52&amp;"-"&amp;IF($C27&gt;13,G$4,G$4),WeeklyAvg!$B:$C,2,FALSE()))</f>
        <v>#DIV/0!</v>
      </c>
      <c r="H27" s="0" t="e">
        <f aca="false">IF(ISNA(VLOOKUP($C27+52&amp;"-"&amp;IF($C27&gt;13,H$4,H$4),WeeklyAvg!$B:$C,2,FALSE())),VLOOKUP($C27&amp;"-"&amp;IF($C27&gt;13,H$4,H$4+1),WeeklyAvg!$B:$C,2,FALSE()),VLOOKUP($C27+52&amp;"-"&amp;IF($C27&gt;13,H$4,H$4),WeeklyAvg!$B:$C,2,FALSE()))</f>
        <v>#DIV/0!</v>
      </c>
      <c r="I27" s="0" t="e">
        <f aca="false">IF(ISNA(VLOOKUP($C27+52&amp;"-"&amp;IF($C27&gt;13,I$4,I$4),WeeklyAvg!$B:$C,2,FALSE())),VLOOKUP($C27&amp;"-"&amp;IF($C27&gt;13,I$4,I$4+1),WeeklyAvg!$B:$C,2,FALSE()),VLOOKUP($C27+52&amp;"-"&amp;IF($C27&gt;13,I$4,I$4),WeeklyAvg!$B:$C,2,FALSE()))</f>
        <v>#DIV/0!</v>
      </c>
    </row>
    <row r="28" customFormat="false" ht="12.75" hidden="false" customHeight="false" outlineLevel="0" collapsed="false">
      <c r="C28" s="2" t="n">
        <v>11</v>
      </c>
      <c r="D28" s="0" t="e">
        <f aca="false">IF(ISNA(VLOOKUP($C28+52&amp;"-"&amp;IF($C28&gt;13,D$4,D$4),WeeklyAvg!$B:$C,2,FALSE())),VLOOKUP($C28&amp;"-"&amp;IF($C28&gt;13,D$4,D$4+1),WeeklyAvg!$B:$C,2,FALSE()),VLOOKUP($C28+52&amp;"-"&amp;IF($C28&gt;13,D$4,D$4),WeeklyAvg!$B:$C,2,FALSE()))</f>
        <v>#DIV/0!</v>
      </c>
      <c r="E28" s="0" t="e">
        <f aca="false">IF(ISNA(VLOOKUP($C28+52&amp;"-"&amp;IF($C28&gt;13,E$4,E$4),WeeklyAvg!$B:$C,2,FALSE())),VLOOKUP($C28&amp;"-"&amp;IF($C28&gt;13,E$4,E$4+1),WeeklyAvg!$B:$C,2,FALSE()),VLOOKUP($C28+52&amp;"-"&amp;IF($C28&gt;13,E$4,E$4),WeeklyAvg!$B:$C,2,FALSE()))</f>
        <v>#DIV/0!</v>
      </c>
      <c r="F28" s="0" t="e">
        <f aca="false">IF(ISNA(VLOOKUP($C28+52&amp;"-"&amp;IF($C28&gt;13,F$4,F$4),WeeklyAvg!$B:$C,2,FALSE())),VLOOKUP($C28&amp;"-"&amp;IF($C28&gt;13,F$4,F$4+1),WeeklyAvg!$B:$C,2,FALSE()),VLOOKUP($C28+52&amp;"-"&amp;IF($C28&gt;13,F$4,F$4),WeeklyAvg!$B:$C,2,FALSE()))</f>
        <v>#DIV/0!</v>
      </c>
      <c r="G28" s="0" t="e">
        <f aca="false">IF(ISNA(VLOOKUP($C28+52&amp;"-"&amp;IF($C28&gt;13,G$4,G$4),WeeklyAvg!$B:$C,2,FALSE())),VLOOKUP($C28&amp;"-"&amp;IF($C28&gt;13,G$4,G$4+1),WeeklyAvg!$B:$C,2,FALSE()),VLOOKUP($C28+52&amp;"-"&amp;IF($C28&gt;13,G$4,G$4),WeeklyAvg!$B:$C,2,FALSE()))</f>
        <v>#DIV/0!</v>
      </c>
      <c r="H28" s="0" t="e">
        <f aca="false">IF(ISNA(VLOOKUP($C28+52&amp;"-"&amp;IF($C28&gt;13,H$4,H$4),WeeklyAvg!$B:$C,2,FALSE())),VLOOKUP($C28&amp;"-"&amp;IF($C28&gt;13,H$4,H$4+1),WeeklyAvg!$B:$C,2,FALSE()),VLOOKUP($C28+52&amp;"-"&amp;IF($C28&gt;13,H$4,H$4),WeeklyAvg!$B:$C,2,FALSE()))</f>
        <v>#DIV/0!</v>
      </c>
      <c r="I28" s="0" t="e">
        <f aca="false">IF(ISNA(VLOOKUP($C28+52&amp;"-"&amp;IF($C28&gt;13,I$4,I$4),WeeklyAvg!$B:$C,2,FALSE())),VLOOKUP($C28&amp;"-"&amp;IF($C28&gt;13,I$4,I$4+1),WeeklyAvg!$B:$C,2,FALSE()),VLOOKUP($C28+52&amp;"-"&amp;IF($C28&gt;13,I$4,I$4),WeeklyAvg!$B:$C,2,FALSE()))</f>
        <v>#DIV/0!</v>
      </c>
    </row>
    <row r="29" customFormat="false" ht="12.75" hidden="false" customHeight="false" outlineLevel="0" collapsed="false">
      <c r="C29" s="2" t="n">
        <v>12</v>
      </c>
      <c r="D29" s="0" t="e">
        <f aca="false">IF(ISNA(VLOOKUP($C29+52&amp;"-"&amp;IF($C29&gt;13,D$4,D$4),WeeklyAvg!$B:$C,2,FALSE())),VLOOKUP($C29&amp;"-"&amp;IF($C29&gt;13,D$4,D$4+1),WeeklyAvg!$B:$C,2,FALSE()),VLOOKUP($C29+52&amp;"-"&amp;IF($C29&gt;13,D$4,D$4),WeeklyAvg!$B:$C,2,FALSE()))</f>
        <v>#DIV/0!</v>
      </c>
      <c r="E29" s="0" t="e">
        <f aca="false">IF(ISNA(VLOOKUP($C29+52&amp;"-"&amp;IF($C29&gt;13,E$4,E$4),WeeklyAvg!$B:$C,2,FALSE())),VLOOKUP($C29&amp;"-"&amp;IF($C29&gt;13,E$4,E$4+1),WeeklyAvg!$B:$C,2,FALSE()),VLOOKUP($C29+52&amp;"-"&amp;IF($C29&gt;13,E$4,E$4),WeeklyAvg!$B:$C,2,FALSE()))</f>
        <v>#DIV/0!</v>
      </c>
      <c r="F29" s="0" t="e">
        <f aca="false">IF(ISNA(VLOOKUP($C29+52&amp;"-"&amp;IF($C29&gt;13,F$4,F$4),WeeklyAvg!$B:$C,2,FALSE())),VLOOKUP($C29&amp;"-"&amp;IF($C29&gt;13,F$4,F$4+1),WeeklyAvg!$B:$C,2,FALSE()),VLOOKUP($C29+52&amp;"-"&amp;IF($C29&gt;13,F$4,F$4),WeeklyAvg!$B:$C,2,FALSE()))</f>
        <v>#DIV/0!</v>
      </c>
      <c r="G29" s="0" t="e">
        <f aca="false">IF(ISNA(VLOOKUP($C29+52&amp;"-"&amp;IF($C29&gt;13,G$4,G$4),WeeklyAvg!$B:$C,2,FALSE())),VLOOKUP($C29&amp;"-"&amp;IF($C29&gt;13,G$4,G$4+1),WeeklyAvg!$B:$C,2,FALSE()),VLOOKUP($C29+52&amp;"-"&amp;IF($C29&gt;13,G$4,G$4),WeeklyAvg!$B:$C,2,FALSE()))</f>
        <v>#DIV/0!</v>
      </c>
      <c r="H29" s="0" t="e">
        <f aca="false">IF(ISNA(VLOOKUP($C29+52&amp;"-"&amp;IF($C29&gt;13,H$4,H$4),WeeklyAvg!$B:$C,2,FALSE())),VLOOKUP($C29&amp;"-"&amp;IF($C29&gt;13,H$4,H$4+1),WeeklyAvg!$B:$C,2,FALSE()),VLOOKUP($C29+52&amp;"-"&amp;IF($C29&gt;13,H$4,H$4),WeeklyAvg!$B:$C,2,FALSE()))</f>
        <v>#DIV/0!</v>
      </c>
      <c r="I29" s="0" t="e">
        <f aca="false">IF(ISNA(VLOOKUP($C29+52&amp;"-"&amp;IF($C29&gt;13,I$4,I$4),WeeklyAvg!$B:$C,2,FALSE())),VLOOKUP($C29&amp;"-"&amp;IF($C29&gt;13,I$4,I$4+1),WeeklyAvg!$B:$C,2,FALSE()),VLOOKUP($C29+52&amp;"-"&amp;IF($C29&gt;13,I$4,I$4),WeeklyAvg!$B:$C,2,FALSE()))</f>
        <v>#DIV/0!</v>
      </c>
    </row>
    <row r="30" customFormat="false" ht="12.75" hidden="false" customHeight="false" outlineLevel="0" collapsed="false">
      <c r="C30" s="2" t="n">
        <v>13</v>
      </c>
      <c r="D30" s="0" t="e">
        <f aca="false">IF(ISNA(VLOOKUP($C30+52&amp;"-"&amp;IF($C30&gt;13,D$4,D$4),WeeklyAvg!$B:$C,2,FALSE())),VLOOKUP($C30&amp;"-"&amp;IF($C30&gt;13,D$4,D$4+1),WeeklyAvg!$B:$C,2,FALSE()),VLOOKUP($C30+52&amp;"-"&amp;IF($C30&gt;13,D$4,D$4),WeeklyAvg!$B:$C,2,FALSE()))</f>
        <v>#DIV/0!</v>
      </c>
      <c r="E30" s="0" t="e">
        <f aca="false">IF(ISNA(VLOOKUP($C30+52&amp;"-"&amp;IF($C30&gt;13,E$4,E$4),WeeklyAvg!$B:$C,2,FALSE())),VLOOKUP($C30&amp;"-"&amp;IF($C30&gt;13,E$4,E$4+1),WeeklyAvg!$B:$C,2,FALSE()),VLOOKUP($C30+52&amp;"-"&amp;IF($C30&gt;13,E$4,E$4),WeeklyAvg!$B:$C,2,FALSE()))</f>
        <v>#DIV/0!</v>
      </c>
      <c r="F30" s="0" t="e">
        <f aca="false">IF(ISNA(VLOOKUP($C30+52&amp;"-"&amp;IF($C30&gt;13,F$4,F$4),WeeklyAvg!$B:$C,2,FALSE())),VLOOKUP($C30&amp;"-"&amp;IF($C30&gt;13,F$4,F$4+1),WeeklyAvg!$B:$C,2,FALSE()),VLOOKUP($C30+52&amp;"-"&amp;IF($C30&gt;13,F$4,F$4),WeeklyAvg!$B:$C,2,FALSE()))</f>
        <v>#DIV/0!</v>
      </c>
      <c r="G30" s="0" t="e">
        <f aca="false">IF(ISNA(VLOOKUP($C30+52&amp;"-"&amp;IF($C30&gt;13,G$4,G$4),WeeklyAvg!$B:$C,2,FALSE())),VLOOKUP($C30&amp;"-"&amp;IF($C30&gt;13,G$4,G$4+1),WeeklyAvg!$B:$C,2,FALSE()),VLOOKUP($C30+52&amp;"-"&amp;IF($C30&gt;13,G$4,G$4),WeeklyAvg!$B:$C,2,FALSE()))</f>
        <v>#DIV/0!</v>
      </c>
      <c r="H30" s="0" t="e">
        <f aca="false">IF(ISNA(VLOOKUP($C30+52&amp;"-"&amp;IF($C30&gt;13,H$4,H$4),WeeklyAvg!$B:$C,2,FALSE())),VLOOKUP($C30&amp;"-"&amp;IF($C30&gt;13,H$4,H$4+1),WeeklyAvg!$B:$C,2,FALSE()),VLOOKUP($C30+52&amp;"-"&amp;IF($C30&gt;13,H$4,H$4),WeeklyAvg!$B:$C,2,FALSE()))</f>
        <v>#DIV/0!</v>
      </c>
      <c r="I30" s="0" t="e">
        <f aca="false">IF(ISNA(VLOOKUP($C30+52&amp;"-"&amp;IF($C30&gt;13,I$4,I$4),WeeklyAvg!$B:$C,2,FALSE())),VLOOKUP($C30&amp;"-"&amp;IF($C30&gt;13,I$4,I$4+1),WeeklyAvg!$B:$C,2,FALSE()),VLOOKUP($C30+52&amp;"-"&amp;IF($C30&gt;13,I$4,I$4),WeeklyAvg!$B:$C,2,FALSE()))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2" t="s">
        <v>337</v>
      </c>
    </row>
    <row r="4" customFormat="false" ht="12.75" hidden="false" customHeight="false" outlineLevel="0" collapsed="false">
      <c r="D4" s="2" t="n">
        <v>1995</v>
      </c>
      <c r="E4" s="2" t="n">
        <v>1996</v>
      </c>
      <c r="F4" s="2" t="n">
        <v>1997</v>
      </c>
      <c r="G4" s="2" t="n">
        <v>1998</v>
      </c>
      <c r="H4" s="2" t="n">
        <v>1999</v>
      </c>
      <c r="I4" s="2" t="n">
        <v>2000</v>
      </c>
    </row>
    <row r="5" customFormat="false" ht="12.75" hidden="false" customHeight="false" outlineLevel="0" collapsed="false">
      <c r="C5" s="2" t="n">
        <v>14</v>
      </c>
      <c r="D5" s="0" t="e">
        <f aca="false">VLOOKUP($C5&amp;"-"&amp;D$4,WeeklyAvg!$B:$C,2,FALSE())</f>
        <v>#N/A</v>
      </c>
      <c r="E5" s="0" t="e">
        <f aca="false">VLOOKUP($C5&amp;"-"&amp;E$4,WeeklyAvg!$B:$C,2,FALSE())</f>
        <v>#DIV/0!</v>
      </c>
      <c r="F5" s="0" t="e">
        <f aca="false">VLOOKUP($C5&amp;"-"&amp;F$4,WeeklyAvg!$B:$C,2,FALSE())</f>
        <v>#DIV/0!</v>
      </c>
      <c r="G5" s="0" t="e">
        <f aca="false">VLOOKUP($C5&amp;"-"&amp;G$4,WeeklyAvg!$B:$C,2,FALSE())</f>
        <v>#DIV/0!</v>
      </c>
      <c r="H5" s="0" t="e">
        <f aca="false">VLOOKUP($C5&amp;"-"&amp;H$4,WeeklyAvg!$B:$C,2,FALSE())</f>
        <v>#DIV/0!</v>
      </c>
      <c r="I5" s="0" t="e">
        <f aca="false">VLOOKUP($C5&amp;"-"&amp;I$4,WeeklyAvg!$B:$C,2,FALSE())</f>
        <v>#DIV/0!</v>
      </c>
    </row>
    <row r="6" customFormat="false" ht="12.75" hidden="false" customHeight="false" outlineLevel="0" collapsed="false">
      <c r="C6" s="2" t="n">
        <v>15</v>
      </c>
      <c r="D6" s="0" t="e">
        <f aca="false">VLOOKUP($C6&amp;"-"&amp;D$4,WeeklyAvg!$B:$C,2,FALSE())</f>
        <v>#N/A</v>
      </c>
      <c r="E6" s="0" t="e">
        <f aca="false">VLOOKUP($C6&amp;"-"&amp;E$4,WeeklyAvg!$B:$C,2,FALSE())</f>
        <v>#DIV/0!</v>
      </c>
      <c r="F6" s="0" t="e">
        <f aca="false">VLOOKUP($C6&amp;"-"&amp;F$4,WeeklyAvg!$B:$C,2,FALSE())</f>
        <v>#DIV/0!</v>
      </c>
      <c r="G6" s="0" t="e">
        <f aca="false">VLOOKUP($C6&amp;"-"&amp;G$4,WeeklyAvg!$B:$C,2,FALSE())</f>
        <v>#DIV/0!</v>
      </c>
      <c r="H6" s="0" t="e">
        <f aca="false">VLOOKUP($C6&amp;"-"&amp;H$4,WeeklyAvg!$B:$C,2,FALSE())</f>
        <v>#DIV/0!</v>
      </c>
      <c r="I6" s="0" t="e">
        <f aca="false">VLOOKUP($C6&amp;"-"&amp;I$4,WeeklyAvg!$B:$C,2,FALSE())</f>
        <v>#DIV/0!</v>
      </c>
    </row>
    <row r="7" customFormat="false" ht="12.75" hidden="false" customHeight="false" outlineLevel="0" collapsed="false">
      <c r="C7" s="2" t="n">
        <v>16</v>
      </c>
      <c r="D7" s="0" t="e">
        <f aca="false">VLOOKUP($C7&amp;"-"&amp;D$4,WeeklyAvg!$B:$C,2,FALSE())</f>
        <v>#DIV/0!</v>
      </c>
      <c r="E7" s="0" t="e">
        <f aca="false">VLOOKUP($C7&amp;"-"&amp;E$4,WeeklyAvg!$B:$C,2,FALSE())</f>
        <v>#DIV/0!</v>
      </c>
      <c r="F7" s="0" t="e">
        <f aca="false">VLOOKUP($C7&amp;"-"&amp;F$4,WeeklyAvg!$B:$C,2,FALSE())</f>
        <v>#DIV/0!</v>
      </c>
      <c r="G7" s="0" t="e">
        <f aca="false">VLOOKUP($C7&amp;"-"&amp;G$4,WeeklyAvg!$B:$C,2,FALSE())</f>
        <v>#DIV/0!</v>
      </c>
      <c r="H7" s="0" t="e">
        <f aca="false">VLOOKUP($C7&amp;"-"&amp;H$4,WeeklyAvg!$B:$C,2,FALSE())</f>
        <v>#DIV/0!</v>
      </c>
      <c r="I7" s="0" t="e">
        <f aca="false">VLOOKUP($C7&amp;"-"&amp;I$4,WeeklyAvg!$B:$C,2,FALSE())</f>
        <v>#DIV/0!</v>
      </c>
    </row>
    <row r="8" customFormat="false" ht="12.75" hidden="false" customHeight="false" outlineLevel="0" collapsed="false">
      <c r="C8" s="2" t="n">
        <v>17</v>
      </c>
      <c r="D8" s="0" t="e">
        <f aca="false">VLOOKUP($C8&amp;"-"&amp;D$4,WeeklyAvg!$B:$C,2,FALSE())</f>
        <v>#DIV/0!</v>
      </c>
      <c r="E8" s="0" t="e">
        <f aca="false">VLOOKUP($C8&amp;"-"&amp;E$4,WeeklyAvg!$B:$C,2,FALSE())</f>
        <v>#DIV/0!</v>
      </c>
      <c r="F8" s="0" t="e">
        <f aca="false">VLOOKUP($C8&amp;"-"&amp;F$4,WeeklyAvg!$B:$C,2,FALSE())</f>
        <v>#DIV/0!</v>
      </c>
      <c r="G8" s="0" t="e">
        <f aca="false">VLOOKUP($C8&amp;"-"&amp;G$4,WeeklyAvg!$B:$C,2,FALSE())</f>
        <v>#DIV/0!</v>
      </c>
      <c r="H8" s="0" t="e">
        <f aca="false">VLOOKUP($C8&amp;"-"&amp;H$4,WeeklyAvg!$B:$C,2,FALSE())</f>
        <v>#DIV/0!</v>
      </c>
      <c r="I8" s="0" t="e">
        <f aca="false">VLOOKUP($C8&amp;"-"&amp;I$4,WeeklyAvg!$B:$C,2,FALSE())</f>
        <v>#DIV/0!</v>
      </c>
    </row>
    <row r="9" customFormat="false" ht="12.75" hidden="false" customHeight="false" outlineLevel="0" collapsed="false">
      <c r="C9" s="2" t="n">
        <v>18</v>
      </c>
      <c r="D9" s="0" t="e">
        <f aca="false">VLOOKUP($C9&amp;"-"&amp;D$4,WeeklyAvg!$B:$C,2,FALSE())</f>
        <v>#DIV/0!</v>
      </c>
      <c r="E9" s="0" t="e">
        <f aca="false">VLOOKUP($C9&amp;"-"&amp;E$4,WeeklyAvg!$B:$C,2,FALSE())</f>
        <v>#DIV/0!</v>
      </c>
      <c r="F9" s="0" t="e">
        <f aca="false">VLOOKUP($C9&amp;"-"&amp;F$4,WeeklyAvg!$B:$C,2,FALSE())</f>
        <v>#DIV/0!</v>
      </c>
      <c r="G9" s="0" t="e">
        <f aca="false">VLOOKUP($C9&amp;"-"&amp;G$4,WeeklyAvg!$B:$C,2,FALSE())</f>
        <v>#DIV/0!</v>
      </c>
      <c r="H9" s="0" t="e">
        <f aca="false">VLOOKUP($C9&amp;"-"&amp;H$4,WeeklyAvg!$B:$C,2,FALSE())</f>
        <v>#DIV/0!</v>
      </c>
      <c r="I9" s="0" t="e">
        <f aca="false">VLOOKUP($C9&amp;"-"&amp;I$4,WeeklyAvg!$B:$C,2,FALSE())</f>
        <v>#DIV/0!</v>
      </c>
    </row>
    <row r="10" customFormat="false" ht="12.75" hidden="false" customHeight="false" outlineLevel="0" collapsed="false">
      <c r="C10" s="2" t="n">
        <v>19</v>
      </c>
      <c r="D10" s="0" t="e">
        <f aca="false">VLOOKUP($C10&amp;"-"&amp;D$4,WeeklyAvg!$B:$C,2,FALSE())</f>
        <v>#DIV/0!</v>
      </c>
      <c r="E10" s="0" t="e">
        <f aca="false">VLOOKUP($C10&amp;"-"&amp;E$4,WeeklyAvg!$B:$C,2,FALSE())</f>
        <v>#DIV/0!</v>
      </c>
      <c r="F10" s="0" t="e">
        <f aca="false">VLOOKUP($C10&amp;"-"&amp;F$4,WeeklyAvg!$B:$C,2,FALSE())</f>
        <v>#DIV/0!</v>
      </c>
      <c r="G10" s="0" t="e">
        <f aca="false">VLOOKUP($C10&amp;"-"&amp;G$4,WeeklyAvg!$B:$C,2,FALSE())</f>
        <v>#DIV/0!</v>
      </c>
      <c r="H10" s="0" t="e">
        <f aca="false">VLOOKUP($C10&amp;"-"&amp;H$4,WeeklyAvg!$B:$C,2,FALSE())</f>
        <v>#DIV/0!</v>
      </c>
      <c r="I10" s="0" t="e">
        <f aca="false">VLOOKUP($C10&amp;"-"&amp;I$4,WeeklyAvg!$B:$C,2,FALSE())</f>
        <v>#DIV/0!</v>
      </c>
    </row>
    <row r="11" customFormat="false" ht="12.75" hidden="false" customHeight="false" outlineLevel="0" collapsed="false">
      <c r="C11" s="2" t="n">
        <v>20</v>
      </c>
      <c r="D11" s="0" t="e">
        <f aca="false">VLOOKUP($C11&amp;"-"&amp;D$4,WeeklyAvg!$B:$C,2,FALSE())</f>
        <v>#DIV/0!</v>
      </c>
      <c r="E11" s="0" t="e">
        <f aca="false">VLOOKUP($C11&amp;"-"&amp;E$4,WeeklyAvg!$B:$C,2,FALSE())</f>
        <v>#DIV/0!</v>
      </c>
      <c r="F11" s="0" t="e">
        <f aca="false">VLOOKUP($C11&amp;"-"&amp;F$4,WeeklyAvg!$B:$C,2,FALSE())</f>
        <v>#DIV/0!</v>
      </c>
      <c r="G11" s="0" t="e">
        <f aca="false">VLOOKUP($C11&amp;"-"&amp;G$4,WeeklyAvg!$B:$C,2,FALSE())</f>
        <v>#DIV/0!</v>
      </c>
      <c r="H11" s="0" t="e">
        <f aca="false">VLOOKUP($C11&amp;"-"&amp;H$4,WeeklyAvg!$B:$C,2,FALSE())</f>
        <v>#DIV/0!</v>
      </c>
      <c r="I11" s="0" t="e">
        <f aca="false">VLOOKUP($C11&amp;"-"&amp;I$4,WeeklyAvg!$B:$C,2,FALSE())</f>
        <v>#DIV/0!</v>
      </c>
    </row>
    <row r="12" customFormat="false" ht="12.75" hidden="false" customHeight="false" outlineLevel="0" collapsed="false">
      <c r="C12" s="2" t="n">
        <v>21</v>
      </c>
      <c r="D12" s="0" t="e">
        <f aca="false">VLOOKUP($C12&amp;"-"&amp;D$4,WeeklyAvg!$B:$C,2,FALSE())</f>
        <v>#DIV/0!</v>
      </c>
      <c r="E12" s="0" t="e">
        <f aca="false">VLOOKUP($C12&amp;"-"&amp;E$4,WeeklyAvg!$B:$C,2,FALSE())</f>
        <v>#DIV/0!</v>
      </c>
      <c r="F12" s="0" t="e">
        <f aca="false">VLOOKUP($C12&amp;"-"&amp;F$4,WeeklyAvg!$B:$C,2,FALSE())</f>
        <v>#DIV/0!</v>
      </c>
      <c r="G12" s="0" t="e">
        <f aca="false">VLOOKUP($C12&amp;"-"&amp;G$4,WeeklyAvg!$B:$C,2,FALSE())</f>
        <v>#DIV/0!</v>
      </c>
      <c r="H12" s="0" t="e">
        <f aca="false">VLOOKUP($C12&amp;"-"&amp;H$4,WeeklyAvg!$B:$C,2,FALSE())</f>
        <v>#DIV/0!</v>
      </c>
      <c r="I12" s="0" t="e">
        <f aca="false">VLOOKUP($C12&amp;"-"&amp;I$4,WeeklyAvg!$B:$C,2,FALSE())</f>
        <v>#DIV/0!</v>
      </c>
    </row>
    <row r="13" customFormat="false" ht="12.75" hidden="false" customHeight="false" outlineLevel="0" collapsed="false">
      <c r="C13" s="2" t="n">
        <v>22</v>
      </c>
      <c r="D13" s="0" t="e">
        <f aca="false">VLOOKUP($C13&amp;"-"&amp;D$4,WeeklyAvg!$B:$C,2,FALSE())</f>
        <v>#DIV/0!</v>
      </c>
      <c r="E13" s="0" t="e">
        <f aca="false">VLOOKUP($C13&amp;"-"&amp;E$4,WeeklyAvg!$B:$C,2,FALSE())</f>
        <v>#DIV/0!</v>
      </c>
      <c r="F13" s="0" t="e">
        <f aca="false">VLOOKUP($C13&amp;"-"&amp;F$4,WeeklyAvg!$B:$C,2,FALSE())</f>
        <v>#DIV/0!</v>
      </c>
      <c r="G13" s="0" t="e">
        <f aca="false">VLOOKUP($C13&amp;"-"&amp;G$4,WeeklyAvg!$B:$C,2,FALSE())</f>
        <v>#DIV/0!</v>
      </c>
      <c r="H13" s="0" t="e">
        <f aca="false">VLOOKUP($C13&amp;"-"&amp;H$4,WeeklyAvg!$B:$C,2,FALSE())</f>
        <v>#DIV/0!</v>
      </c>
      <c r="I13" s="0" t="e">
        <f aca="false">VLOOKUP($C13&amp;"-"&amp;I$4,WeeklyAvg!$B:$C,2,FALSE())</f>
        <v>#DIV/0!</v>
      </c>
    </row>
    <row r="14" customFormat="false" ht="12.75" hidden="false" customHeight="false" outlineLevel="0" collapsed="false">
      <c r="C14" s="2" t="n">
        <v>23</v>
      </c>
      <c r="D14" s="0" t="e">
        <f aca="false">VLOOKUP($C14&amp;"-"&amp;D$4,WeeklyAvg!$B:$C,2,FALSE())</f>
        <v>#DIV/0!</v>
      </c>
      <c r="E14" s="0" t="e">
        <f aca="false">VLOOKUP($C14&amp;"-"&amp;E$4,WeeklyAvg!$B:$C,2,FALSE())</f>
        <v>#DIV/0!</v>
      </c>
      <c r="F14" s="0" t="e">
        <f aca="false">VLOOKUP($C14&amp;"-"&amp;F$4,WeeklyAvg!$B:$C,2,FALSE())</f>
        <v>#DIV/0!</v>
      </c>
      <c r="G14" s="0" t="e">
        <f aca="false">VLOOKUP($C14&amp;"-"&amp;G$4,WeeklyAvg!$B:$C,2,FALSE())</f>
        <v>#DIV/0!</v>
      </c>
      <c r="H14" s="0" t="e">
        <f aca="false">VLOOKUP($C14&amp;"-"&amp;H$4,WeeklyAvg!$B:$C,2,FALSE())</f>
        <v>#DIV/0!</v>
      </c>
      <c r="I14" s="0" t="e">
        <f aca="false">VLOOKUP($C14&amp;"-"&amp;I$4,WeeklyAvg!$B:$C,2,FALSE())</f>
        <v>#DIV/0!</v>
      </c>
    </row>
    <row r="15" customFormat="false" ht="12.75" hidden="false" customHeight="false" outlineLevel="0" collapsed="false">
      <c r="C15" s="2" t="n">
        <v>24</v>
      </c>
      <c r="D15" s="0" t="e">
        <f aca="false">VLOOKUP($C15&amp;"-"&amp;D$4,WeeklyAvg!$B:$C,2,FALSE())</f>
        <v>#DIV/0!</v>
      </c>
      <c r="E15" s="0" t="e">
        <f aca="false">VLOOKUP($C15&amp;"-"&amp;E$4,WeeklyAvg!$B:$C,2,FALSE())</f>
        <v>#DIV/0!</v>
      </c>
      <c r="F15" s="0" t="e">
        <f aca="false">VLOOKUP($C15&amp;"-"&amp;F$4,WeeklyAvg!$B:$C,2,FALSE())</f>
        <v>#DIV/0!</v>
      </c>
      <c r="G15" s="0" t="e">
        <f aca="false">VLOOKUP($C15&amp;"-"&amp;G$4,WeeklyAvg!$B:$C,2,FALSE())</f>
        <v>#DIV/0!</v>
      </c>
      <c r="H15" s="0" t="e">
        <f aca="false">VLOOKUP($C15&amp;"-"&amp;H$4,WeeklyAvg!$B:$C,2,FALSE())</f>
        <v>#DIV/0!</v>
      </c>
      <c r="I15" s="0" t="e">
        <f aca="false">VLOOKUP($C15&amp;"-"&amp;I$4,WeeklyAvg!$B:$C,2,FALSE())</f>
        <v>#DIV/0!</v>
      </c>
    </row>
    <row r="16" customFormat="false" ht="12.75" hidden="false" customHeight="false" outlineLevel="0" collapsed="false">
      <c r="C16" s="2" t="n">
        <v>25</v>
      </c>
      <c r="D16" s="0" t="e">
        <f aca="false">VLOOKUP($C16&amp;"-"&amp;D$4,WeeklyAvg!$B:$C,2,FALSE())</f>
        <v>#DIV/0!</v>
      </c>
      <c r="E16" s="0" t="e">
        <f aca="false">VLOOKUP($C16&amp;"-"&amp;E$4,WeeklyAvg!$B:$C,2,FALSE())</f>
        <v>#DIV/0!</v>
      </c>
      <c r="F16" s="0" t="e">
        <f aca="false">VLOOKUP($C16&amp;"-"&amp;F$4,WeeklyAvg!$B:$C,2,FALSE())</f>
        <v>#DIV/0!</v>
      </c>
      <c r="G16" s="0" t="e">
        <f aca="false">VLOOKUP($C16&amp;"-"&amp;G$4,WeeklyAvg!$B:$C,2,FALSE())</f>
        <v>#DIV/0!</v>
      </c>
      <c r="H16" s="0" t="e">
        <f aca="false">VLOOKUP($C16&amp;"-"&amp;H$4,WeeklyAvg!$B:$C,2,FALSE())</f>
        <v>#DIV/0!</v>
      </c>
      <c r="I16" s="0" t="e">
        <f aca="false">VLOOKUP($C16&amp;"-"&amp;I$4,WeeklyAvg!$B:$C,2,FALSE())</f>
        <v>#DIV/0!</v>
      </c>
    </row>
    <row r="17" customFormat="false" ht="12.75" hidden="false" customHeight="false" outlineLevel="0" collapsed="false">
      <c r="C17" s="2" t="n">
        <v>26</v>
      </c>
      <c r="D17" s="0" t="e">
        <f aca="false">VLOOKUP($C17&amp;"-"&amp;D$4,WeeklyAvg!$B:$C,2,FALSE())</f>
        <v>#DIV/0!</v>
      </c>
      <c r="E17" s="0" t="e">
        <f aca="false">VLOOKUP($C17&amp;"-"&amp;E$4,WeeklyAvg!$B:$C,2,FALSE())</f>
        <v>#DIV/0!</v>
      </c>
      <c r="F17" s="0" t="e">
        <f aca="false">VLOOKUP($C17&amp;"-"&amp;F$4,WeeklyAvg!$B:$C,2,FALSE())</f>
        <v>#DIV/0!</v>
      </c>
      <c r="G17" s="0" t="e">
        <f aca="false">VLOOKUP($C17&amp;"-"&amp;G$4,WeeklyAvg!$B:$C,2,FALSE())</f>
        <v>#DIV/0!</v>
      </c>
      <c r="H17" s="0" t="e">
        <f aca="false">VLOOKUP($C17&amp;"-"&amp;H$4,WeeklyAvg!$B:$C,2,FALSE())</f>
        <v>#DIV/0!</v>
      </c>
      <c r="I17" s="0" t="e">
        <f aca="false">VLOOKUP($C17&amp;"-"&amp;I$4,WeeklyAvg!$B:$C,2,FALSE())</f>
        <v>#DIV/0!</v>
      </c>
    </row>
    <row r="18" customFormat="false" ht="12.75" hidden="false" customHeight="false" outlineLevel="0" collapsed="false">
      <c r="C18" s="2" t="n">
        <v>27</v>
      </c>
      <c r="D18" s="0" t="e">
        <f aca="false">VLOOKUP($C18&amp;"-"&amp;D$4,WeeklyAvg!$B:$C,2,FALSE())</f>
        <v>#DIV/0!</v>
      </c>
      <c r="E18" s="0" t="e">
        <f aca="false">VLOOKUP($C18&amp;"-"&amp;E$4,WeeklyAvg!$B:$C,2,FALSE())</f>
        <v>#DIV/0!</v>
      </c>
      <c r="F18" s="0" t="e">
        <f aca="false">VLOOKUP($C18&amp;"-"&amp;F$4,WeeklyAvg!$B:$C,2,FALSE())</f>
        <v>#DIV/0!</v>
      </c>
      <c r="G18" s="0" t="e">
        <f aca="false">VLOOKUP($C18&amp;"-"&amp;G$4,WeeklyAvg!$B:$C,2,FALSE())</f>
        <v>#DIV/0!</v>
      </c>
      <c r="H18" s="0" t="e">
        <f aca="false">VLOOKUP($C18&amp;"-"&amp;H$4,WeeklyAvg!$B:$C,2,FALSE())</f>
        <v>#DIV/0!</v>
      </c>
      <c r="I18" s="0" t="e">
        <f aca="false">VLOOKUP($C18&amp;"-"&amp;I$4,WeeklyAvg!$B:$C,2,FALSE())</f>
        <v>#DIV/0!</v>
      </c>
    </row>
    <row r="19" customFormat="false" ht="12.75" hidden="false" customHeight="false" outlineLevel="0" collapsed="false">
      <c r="C19" s="2" t="n">
        <v>28</v>
      </c>
      <c r="D19" s="0" t="e">
        <f aca="false">VLOOKUP($C19&amp;"-"&amp;D$4,WeeklyAvg!$B:$C,2,FALSE())</f>
        <v>#DIV/0!</v>
      </c>
      <c r="E19" s="0" t="e">
        <f aca="false">VLOOKUP($C19&amp;"-"&amp;E$4,WeeklyAvg!$B:$C,2,FALSE())</f>
        <v>#DIV/0!</v>
      </c>
      <c r="F19" s="0" t="e">
        <f aca="false">VLOOKUP($C19&amp;"-"&amp;F$4,WeeklyAvg!$B:$C,2,FALSE())</f>
        <v>#DIV/0!</v>
      </c>
      <c r="G19" s="0" t="e">
        <f aca="false">VLOOKUP($C19&amp;"-"&amp;G$4,WeeklyAvg!$B:$C,2,FALSE())</f>
        <v>#DIV/0!</v>
      </c>
      <c r="H19" s="0" t="e">
        <f aca="false">VLOOKUP($C19&amp;"-"&amp;H$4,WeeklyAvg!$B:$C,2,FALSE())</f>
        <v>#DIV/0!</v>
      </c>
      <c r="I19" s="0" t="e">
        <f aca="false">VLOOKUP($C19&amp;"-"&amp;I$4,WeeklyAvg!$B:$C,2,FALSE())</f>
        <v>#DIV/0!</v>
      </c>
    </row>
    <row r="20" customFormat="false" ht="12.75" hidden="false" customHeight="false" outlineLevel="0" collapsed="false">
      <c r="C20" s="2" t="n">
        <v>29</v>
      </c>
      <c r="D20" s="0" t="e">
        <f aca="false">VLOOKUP($C20&amp;"-"&amp;D$4,WeeklyAvg!$B:$C,2,FALSE())</f>
        <v>#DIV/0!</v>
      </c>
      <c r="E20" s="0" t="e">
        <f aca="false">VLOOKUP($C20&amp;"-"&amp;E$4,WeeklyAvg!$B:$C,2,FALSE())</f>
        <v>#DIV/0!</v>
      </c>
      <c r="F20" s="0" t="e">
        <f aca="false">VLOOKUP($C20&amp;"-"&amp;F$4,WeeklyAvg!$B:$C,2,FALSE())</f>
        <v>#DIV/0!</v>
      </c>
      <c r="G20" s="0" t="e">
        <f aca="false">VLOOKUP($C20&amp;"-"&amp;G$4,WeeklyAvg!$B:$C,2,FALSE())</f>
        <v>#DIV/0!</v>
      </c>
      <c r="H20" s="0" t="e">
        <f aca="false">VLOOKUP($C20&amp;"-"&amp;H$4,WeeklyAvg!$B:$C,2,FALSE())</f>
        <v>#DIV/0!</v>
      </c>
      <c r="I20" s="0" t="e">
        <f aca="false">VLOOKUP($C20&amp;"-"&amp;I$4,WeeklyAvg!$B:$C,2,FALSE())</f>
        <v>#DIV/0!</v>
      </c>
    </row>
    <row r="21" customFormat="false" ht="12.75" hidden="false" customHeight="false" outlineLevel="0" collapsed="false">
      <c r="C21" s="2" t="n">
        <v>30</v>
      </c>
      <c r="D21" s="0" t="e">
        <f aca="false">VLOOKUP($C21&amp;"-"&amp;D$4,WeeklyAvg!$B:$C,2,FALSE())</f>
        <v>#DIV/0!</v>
      </c>
      <c r="E21" s="0" t="e">
        <f aca="false">VLOOKUP($C21&amp;"-"&amp;E$4,WeeklyAvg!$B:$C,2,FALSE())</f>
        <v>#DIV/0!</v>
      </c>
      <c r="F21" s="0" t="e">
        <f aca="false">VLOOKUP($C21&amp;"-"&amp;F$4,WeeklyAvg!$B:$C,2,FALSE())</f>
        <v>#DIV/0!</v>
      </c>
      <c r="G21" s="0" t="e">
        <f aca="false">VLOOKUP($C21&amp;"-"&amp;G$4,WeeklyAvg!$B:$C,2,FALSE())</f>
        <v>#DIV/0!</v>
      </c>
      <c r="H21" s="0" t="e">
        <f aca="false">VLOOKUP($C21&amp;"-"&amp;H$4,WeeklyAvg!$B:$C,2,FALSE())</f>
        <v>#DIV/0!</v>
      </c>
      <c r="I21" s="0" t="e">
        <f aca="false">VLOOKUP($C21&amp;"-"&amp;I$4,WeeklyAvg!$B:$C,2,FALSE())</f>
        <v>#DIV/0!</v>
      </c>
    </row>
    <row r="22" customFormat="false" ht="12.75" hidden="false" customHeight="false" outlineLevel="0" collapsed="false">
      <c r="C22" s="2" t="n">
        <v>31</v>
      </c>
      <c r="D22" s="0" t="e">
        <f aca="false">VLOOKUP($C22&amp;"-"&amp;D$4,WeeklyAvg!$B:$C,2,FALSE())</f>
        <v>#DIV/0!</v>
      </c>
      <c r="E22" s="0" t="e">
        <f aca="false">VLOOKUP($C22&amp;"-"&amp;E$4,WeeklyAvg!$B:$C,2,FALSE())</f>
        <v>#DIV/0!</v>
      </c>
      <c r="F22" s="0" t="e">
        <f aca="false">VLOOKUP($C22&amp;"-"&amp;F$4,WeeklyAvg!$B:$C,2,FALSE())</f>
        <v>#DIV/0!</v>
      </c>
      <c r="G22" s="0" t="e">
        <f aca="false">VLOOKUP($C22&amp;"-"&amp;G$4,WeeklyAvg!$B:$C,2,FALSE())</f>
        <v>#DIV/0!</v>
      </c>
      <c r="H22" s="0" t="e">
        <f aca="false">VLOOKUP($C22&amp;"-"&amp;H$4,WeeklyAvg!$B:$C,2,FALSE())</f>
        <v>#DIV/0!</v>
      </c>
      <c r="I22" s="0" t="e">
        <f aca="false">VLOOKUP($C22&amp;"-"&amp;I$4,WeeklyAvg!$B:$C,2,FALSE())</f>
        <v>#DIV/0!</v>
      </c>
    </row>
    <row r="23" customFormat="false" ht="12.75" hidden="false" customHeight="false" outlineLevel="0" collapsed="false">
      <c r="C23" s="2" t="n">
        <v>32</v>
      </c>
      <c r="D23" s="0" t="e">
        <f aca="false">VLOOKUP($C23&amp;"-"&amp;D$4,WeeklyAvg!$B:$C,2,FALSE())</f>
        <v>#DIV/0!</v>
      </c>
      <c r="E23" s="0" t="e">
        <f aca="false">VLOOKUP($C23&amp;"-"&amp;E$4,WeeklyAvg!$B:$C,2,FALSE())</f>
        <v>#DIV/0!</v>
      </c>
      <c r="F23" s="0" t="e">
        <f aca="false">VLOOKUP($C23&amp;"-"&amp;F$4,WeeklyAvg!$B:$C,2,FALSE())</f>
        <v>#DIV/0!</v>
      </c>
      <c r="G23" s="0" t="e">
        <f aca="false">VLOOKUP($C23&amp;"-"&amp;G$4,WeeklyAvg!$B:$C,2,FALSE())</f>
        <v>#DIV/0!</v>
      </c>
      <c r="H23" s="0" t="e">
        <f aca="false">VLOOKUP($C23&amp;"-"&amp;H$4,WeeklyAvg!$B:$C,2,FALSE())</f>
        <v>#DIV/0!</v>
      </c>
      <c r="I23" s="0" t="e">
        <f aca="false">VLOOKUP($C23&amp;"-"&amp;I$4,WeeklyAvg!$B:$C,2,FALSE())</f>
        <v>#DIV/0!</v>
      </c>
    </row>
    <row r="24" customFormat="false" ht="12.75" hidden="false" customHeight="false" outlineLevel="0" collapsed="false">
      <c r="C24" s="2" t="n">
        <v>33</v>
      </c>
      <c r="D24" s="0" t="e">
        <f aca="false">VLOOKUP($C24&amp;"-"&amp;D$4,WeeklyAvg!$B:$C,2,FALSE())</f>
        <v>#DIV/0!</v>
      </c>
      <c r="E24" s="0" t="e">
        <f aca="false">VLOOKUP($C24&amp;"-"&amp;E$4,WeeklyAvg!$B:$C,2,FALSE())</f>
        <v>#DIV/0!</v>
      </c>
      <c r="F24" s="0" t="e">
        <f aca="false">VLOOKUP($C24&amp;"-"&amp;F$4,WeeklyAvg!$B:$C,2,FALSE())</f>
        <v>#DIV/0!</v>
      </c>
      <c r="G24" s="0" t="e">
        <f aca="false">VLOOKUP($C24&amp;"-"&amp;G$4,WeeklyAvg!$B:$C,2,FALSE())</f>
        <v>#DIV/0!</v>
      </c>
      <c r="H24" s="0" t="e">
        <f aca="false">VLOOKUP($C24&amp;"-"&amp;H$4,WeeklyAvg!$B:$C,2,FALSE())</f>
        <v>#DIV/0!</v>
      </c>
      <c r="I24" s="0" t="e">
        <f aca="false">VLOOKUP($C24&amp;"-"&amp;I$4,WeeklyAvg!$B:$C,2,FALSE())</f>
        <v>#DIV/0!</v>
      </c>
    </row>
    <row r="25" customFormat="false" ht="12.75" hidden="false" customHeight="false" outlineLevel="0" collapsed="false">
      <c r="C25" s="2" t="n">
        <v>34</v>
      </c>
      <c r="D25" s="0" t="e">
        <f aca="false">VLOOKUP($C25&amp;"-"&amp;D$4,WeeklyAvg!$B:$C,2,FALSE())</f>
        <v>#DIV/0!</v>
      </c>
      <c r="E25" s="0" t="e">
        <f aca="false">VLOOKUP($C25&amp;"-"&amp;E$4,WeeklyAvg!$B:$C,2,FALSE())</f>
        <v>#DIV/0!</v>
      </c>
      <c r="F25" s="0" t="e">
        <f aca="false">VLOOKUP($C25&amp;"-"&amp;F$4,WeeklyAvg!$B:$C,2,FALSE())</f>
        <v>#DIV/0!</v>
      </c>
      <c r="G25" s="0" t="e">
        <f aca="false">VLOOKUP($C25&amp;"-"&amp;G$4,WeeklyAvg!$B:$C,2,FALSE())</f>
        <v>#DIV/0!</v>
      </c>
      <c r="H25" s="0" t="e">
        <f aca="false">VLOOKUP($C25&amp;"-"&amp;H$4,WeeklyAvg!$B:$C,2,FALSE())</f>
        <v>#DIV/0!</v>
      </c>
      <c r="I25" s="0" t="e">
        <f aca="false">VLOOKUP($C25&amp;"-"&amp;I$4,WeeklyAvg!$B:$C,2,FALSE())</f>
        <v>#DIV/0!</v>
      </c>
    </row>
    <row r="26" customFormat="false" ht="12.75" hidden="false" customHeight="false" outlineLevel="0" collapsed="false">
      <c r="C26" s="2" t="n">
        <v>35</v>
      </c>
      <c r="D26" s="0" t="e">
        <f aca="false">VLOOKUP($C26&amp;"-"&amp;D$4,WeeklyAvg!$B:$C,2,FALSE())</f>
        <v>#DIV/0!</v>
      </c>
      <c r="E26" s="0" t="e">
        <f aca="false">VLOOKUP($C26&amp;"-"&amp;E$4,WeeklyAvg!$B:$C,2,FALSE())</f>
        <v>#DIV/0!</v>
      </c>
      <c r="F26" s="0" t="e">
        <f aca="false">VLOOKUP($C26&amp;"-"&amp;F$4,WeeklyAvg!$B:$C,2,FALSE())</f>
        <v>#DIV/0!</v>
      </c>
      <c r="G26" s="0" t="e">
        <f aca="false">VLOOKUP($C26&amp;"-"&amp;G$4,WeeklyAvg!$B:$C,2,FALSE())</f>
        <v>#DIV/0!</v>
      </c>
      <c r="H26" s="0" t="e">
        <f aca="false">VLOOKUP($C26&amp;"-"&amp;H$4,WeeklyAvg!$B:$C,2,FALSE())</f>
        <v>#DIV/0!</v>
      </c>
      <c r="I26" s="0" t="e">
        <f aca="false">VLOOKUP($C26&amp;"-"&amp;I$4,WeeklyAvg!$B:$C,2,FALSE())</f>
        <v>#DIV/0!</v>
      </c>
    </row>
    <row r="27" customFormat="false" ht="12.75" hidden="false" customHeight="false" outlineLevel="0" collapsed="false">
      <c r="C27" s="2" t="n">
        <v>36</v>
      </c>
      <c r="D27" s="0" t="e">
        <f aca="false">VLOOKUP($C27&amp;"-"&amp;D$4,WeeklyAvg!$B:$C,2,FALSE())</f>
        <v>#DIV/0!</v>
      </c>
      <c r="E27" s="0" t="e">
        <f aca="false">VLOOKUP($C27&amp;"-"&amp;E$4,WeeklyAvg!$B:$C,2,FALSE())</f>
        <v>#DIV/0!</v>
      </c>
      <c r="F27" s="0" t="e">
        <f aca="false">VLOOKUP($C27&amp;"-"&amp;F$4,WeeklyAvg!$B:$C,2,FALSE())</f>
        <v>#DIV/0!</v>
      </c>
      <c r="G27" s="0" t="e">
        <f aca="false">VLOOKUP($C27&amp;"-"&amp;G$4,WeeklyAvg!$B:$C,2,FALSE())</f>
        <v>#DIV/0!</v>
      </c>
      <c r="H27" s="0" t="e">
        <f aca="false">VLOOKUP($C27&amp;"-"&amp;H$4,WeeklyAvg!$B:$C,2,FALSE())</f>
        <v>#DIV/0!</v>
      </c>
      <c r="I27" s="0" t="e">
        <f aca="false">VLOOKUP($C27&amp;"-"&amp;I$4,WeeklyAvg!$B:$C,2,FALSE())</f>
        <v>#DIV/0!</v>
      </c>
    </row>
    <row r="28" customFormat="false" ht="12.75" hidden="false" customHeight="false" outlineLevel="0" collapsed="false">
      <c r="C28" s="2" t="n">
        <v>37</v>
      </c>
      <c r="D28" s="0" t="e">
        <f aca="false">VLOOKUP($C28&amp;"-"&amp;D$4,WeeklyAvg!$B:$C,2,FALSE())</f>
        <v>#DIV/0!</v>
      </c>
      <c r="E28" s="0" t="e">
        <f aca="false">VLOOKUP($C28&amp;"-"&amp;E$4,WeeklyAvg!$B:$C,2,FALSE())</f>
        <v>#DIV/0!</v>
      </c>
      <c r="F28" s="0" t="e">
        <f aca="false">VLOOKUP($C28&amp;"-"&amp;F$4,WeeklyAvg!$B:$C,2,FALSE())</f>
        <v>#DIV/0!</v>
      </c>
      <c r="G28" s="0" t="e">
        <f aca="false">VLOOKUP($C28&amp;"-"&amp;G$4,WeeklyAvg!$B:$C,2,FALSE())</f>
        <v>#DIV/0!</v>
      </c>
      <c r="H28" s="0" t="e">
        <f aca="false">VLOOKUP($C28&amp;"-"&amp;H$4,WeeklyAvg!$B:$C,2,FALSE())</f>
        <v>#DIV/0!</v>
      </c>
      <c r="I28" s="0" t="e">
        <f aca="false">VLOOKUP($C28&amp;"-"&amp;I$4,WeeklyAvg!$B:$C,2,FALSE())</f>
        <v>#DIV/0!</v>
      </c>
    </row>
    <row r="29" customFormat="false" ht="12.75" hidden="false" customHeight="false" outlineLevel="0" collapsed="false">
      <c r="C29" s="2" t="n">
        <v>38</v>
      </c>
      <c r="D29" s="0" t="e">
        <f aca="false">VLOOKUP($C29&amp;"-"&amp;D$4,WeeklyAvg!$B:$C,2,FALSE())</f>
        <v>#DIV/0!</v>
      </c>
      <c r="E29" s="0" t="e">
        <f aca="false">VLOOKUP($C29&amp;"-"&amp;E$4,WeeklyAvg!$B:$C,2,FALSE())</f>
        <v>#DIV/0!</v>
      </c>
      <c r="F29" s="0" t="e">
        <f aca="false">VLOOKUP($C29&amp;"-"&amp;F$4,WeeklyAvg!$B:$C,2,FALSE())</f>
        <v>#DIV/0!</v>
      </c>
      <c r="G29" s="0" t="e">
        <f aca="false">VLOOKUP($C29&amp;"-"&amp;G$4,WeeklyAvg!$B:$C,2,FALSE())</f>
        <v>#DIV/0!</v>
      </c>
      <c r="H29" s="0" t="e">
        <f aca="false">VLOOKUP($C29&amp;"-"&amp;H$4,WeeklyAvg!$B:$C,2,FALSE())</f>
        <v>#DIV/0!</v>
      </c>
      <c r="I29" s="0" t="e">
        <f aca="false">VLOOKUP($C29&amp;"-"&amp;I$4,WeeklyAvg!$B:$C,2,FALSE())</f>
        <v>#DIV/0!</v>
      </c>
    </row>
    <row r="30" customFormat="false" ht="12.75" hidden="false" customHeight="false" outlineLevel="0" collapsed="false">
      <c r="C30" s="2" t="n">
        <v>39</v>
      </c>
      <c r="D30" s="0" t="e">
        <f aca="false">VLOOKUP($C30&amp;"-"&amp;D$4,WeeklyAvg!$B:$C,2,FALSE())</f>
        <v>#DIV/0!</v>
      </c>
      <c r="E30" s="0" t="e">
        <f aca="false">VLOOKUP($C30&amp;"-"&amp;E$4,WeeklyAvg!$B:$C,2,FALSE())</f>
        <v>#DIV/0!</v>
      </c>
      <c r="F30" s="0" t="e">
        <f aca="false">VLOOKUP($C30&amp;"-"&amp;F$4,WeeklyAvg!$B:$C,2,FALSE())</f>
        <v>#DIV/0!</v>
      </c>
      <c r="G30" s="0" t="e">
        <f aca="false">VLOOKUP($C30&amp;"-"&amp;G$4,WeeklyAvg!$B:$C,2,FALSE())</f>
        <v>#DIV/0!</v>
      </c>
      <c r="H30" s="0" t="e">
        <f aca="false">VLOOKUP($C30&amp;"-"&amp;H$4,WeeklyAvg!$B:$C,2,FALSE())</f>
        <v>#DIV/0!</v>
      </c>
      <c r="I30" s="0" t="e">
        <f aca="false">VLOOKUP($C30&amp;"-"&amp;I$4,WeeklyAvg!$B:$C,2,FALSE())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749"/>
  <sheetViews>
    <sheetView showFormulas="false" showGridLines="true" showRowColHeaders="true" showZeros="true" rightToLeft="false" tabSelected="false" showOutlineSymbols="true" defaultGridColor="true" view="normal" topLeftCell="G5" colorId="64" zoomScale="100" zoomScaleNormal="100" zoomScalePageLayoutView="100" workbookViewId="0">
      <selection pane="topLeft" activeCell="M426" activeCellId="0" sqref="M4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7.56"/>
  </cols>
  <sheetData>
    <row r="2" customFormat="false" ht="12.75" hidden="false" customHeight="false" outlineLevel="0" collapsed="false">
      <c r="J2" s="0" t="s">
        <v>1</v>
      </c>
    </row>
    <row r="3" customFormat="false" ht="12.75" hidden="false" customHeight="false" outlineLevel="0" collapsed="false">
      <c r="J3" s="0" t="s">
        <v>4</v>
      </c>
    </row>
    <row r="4" customFormat="false" ht="12.75" hidden="false" customHeight="false" outlineLevel="0" collapsed="false">
      <c r="C4" s="0" t="s">
        <v>0</v>
      </c>
      <c r="E4" s="0" t="s">
        <v>1</v>
      </c>
      <c r="F4" s="0" t="s">
        <v>2</v>
      </c>
    </row>
    <row r="5" customFormat="false" ht="12.75" hidden="false" customHeight="false" outlineLevel="0" collapsed="false">
      <c r="E5" s="0" t="s">
        <v>4</v>
      </c>
      <c r="F5" s="0" t="s">
        <v>5</v>
      </c>
      <c r="J5" s="2" t="n">
        <f aca="false">YEAR(I6)</f>
        <v>1995</v>
      </c>
      <c r="L5" s="2" t="n">
        <f aca="false">YEAR(K6)</f>
        <v>1996</v>
      </c>
      <c r="N5" s="2" t="n">
        <f aca="false">YEAR(M6)</f>
        <v>1997</v>
      </c>
      <c r="P5" s="2" t="n">
        <f aca="false">YEAR(O6)</f>
        <v>1998</v>
      </c>
      <c r="R5" s="2" t="n">
        <f aca="false">YEAR(Q6)</f>
        <v>1999</v>
      </c>
      <c r="T5" s="2" t="n">
        <f aca="false">YEAR(S6)</f>
        <v>2000</v>
      </c>
    </row>
    <row r="6" customFormat="false" ht="12.75" hidden="false" customHeight="false" outlineLevel="0" collapsed="false">
      <c r="B6" s="3" t="n">
        <f aca="false">YEAR(C6)</f>
        <v>1995</v>
      </c>
      <c r="C6" s="5" t="n">
        <v>34974</v>
      </c>
      <c r="D6" s="0" t="n">
        <v>1.65779399141631</v>
      </c>
      <c r="E6" s="0" t="n">
        <v>49.26</v>
      </c>
      <c r="F6" s="0" t="n">
        <v>1.894</v>
      </c>
      <c r="I6" s="5" t="n">
        <f aca="false">C6</f>
        <v>34974</v>
      </c>
      <c r="J6" s="0" t="n">
        <f aca="false">D6</f>
        <v>1.65779399141631</v>
      </c>
      <c r="K6" s="5" t="n">
        <f aca="false">C130</f>
        <v>35339</v>
      </c>
      <c r="L6" s="0" t="n">
        <f aca="false">D130</f>
        <v>2.91700858369099</v>
      </c>
      <c r="M6" s="5" t="n">
        <f aca="false">C254</f>
        <v>35704</v>
      </c>
      <c r="N6" s="0" t="n">
        <f aca="false">D254</f>
        <v>1.07167381974249</v>
      </c>
      <c r="O6" s="5" t="n">
        <f aca="false">C378</f>
        <v>36069</v>
      </c>
      <c r="P6" s="0" t="n">
        <f aca="false">D378</f>
        <v>0.582600858369099</v>
      </c>
      <c r="Q6" s="5" t="n">
        <f aca="false">C502</f>
        <v>36434</v>
      </c>
      <c r="R6" s="0" t="n">
        <f aca="false">D502</f>
        <v>1.71271673819742</v>
      </c>
      <c r="S6" s="5" t="n">
        <f aca="false">C626</f>
        <v>36801</v>
      </c>
      <c r="T6" s="0" t="n">
        <f aca="false">D626</f>
        <v>1.57349356223176</v>
      </c>
    </row>
    <row r="7" customFormat="false" ht="12.75" hidden="false" customHeight="false" outlineLevel="0" collapsed="false">
      <c r="B7" s="3" t="n">
        <f aca="false">YEAR(C7)</f>
        <v>1995</v>
      </c>
      <c r="C7" s="5" t="n">
        <v>34975</v>
      </c>
      <c r="D7" s="0" t="n">
        <v>1.74423605150215</v>
      </c>
      <c r="E7" s="0" t="n">
        <v>49.28</v>
      </c>
      <c r="F7" s="0" t="n">
        <v>1.809</v>
      </c>
      <c r="I7" s="5" t="n">
        <f aca="false">C7</f>
        <v>34975</v>
      </c>
      <c r="J7" s="0" t="n">
        <f aca="false">D7</f>
        <v>1.74423605150215</v>
      </c>
      <c r="K7" s="5" t="n">
        <f aca="false">C131</f>
        <v>35340</v>
      </c>
      <c r="L7" s="0" t="n">
        <f aca="false">D131</f>
        <v>3.00997424892704</v>
      </c>
      <c r="M7" s="5" t="n">
        <f aca="false">C255</f>
        <v>35705</v>
      </c>
      <c r="N7" s="0" t="n">
        <f aca="false">D255</f>
        <v>1.19875965665236</v>
      </c>
      <c r="O7" s="5" t="n">
        <f aca="false">C379</f>
        <v>36070</v>
      </c>
      <c r="P7" s="0" t="n">
        <f aca="false">D379</f>
        <v>0.612909871244635</v>
      </c>
      <c r="Q7" s="5" t="n">
        <f aca="false">C503</f>
        <v>36437</v>
      </c>
      <c r="R7" s="0" t="n">
        <f aca="false">D503</f>
        <v>1.74155793991416</v>
      </c>
      <c r="S7" s="5" t="n">
        <f aca="false">C627</f>
        <v>36802</v>
      </c>
      <c r="T7" s="0" t="n">
        <f aca="false">D627</f>
        <v>1.59912446351931</v>
      </c>
    </row>
    <row r="8" customFormat="false" ht="12.75" hidden="false" customHeight="false" outlineLevel="0" collapsed="false">
      <c r="B8" s="3" t="n">
        <f aca="false">YEAR(C8)</f>
        <v>1995</v>
      </c>
      <c r="C8" s="5" t="n">
        <v>34976</v>
      </c>
      <c r="D8" s="0" t="n">
        <v>1.69323175965665</v>
      </c>
      <c r="E8" s="0" t="n">
        <v>48.85</v>
      </c>
      <c r="F8" s="0" t="n">
        <v>1.829</v>
      </c>
      <c r="I8" s="5" t="n">
        <f aca="false">C8</f>
        <v>34976</v>
      </c>
      <c r="J8" s="0" t="n">
        <f aca="false">D8</f>
        <v>1.69323175965665</v>
      </c>
      <c r="K8" s="5" t="n">
        <f aca="false">C132</f>
        <v>35341</v>
      </c>
      <c r="L8" s="0" t="n">
        <f aca="false">D132</f>
        <v>3.03937339055794</v>
      </c>
      <c r="M8" s="5" t="n">
        <f aca="false">C256</f>
        <v>35706</v>
      </c>
      <c r="N8" s="0" t="n">
        <f aca="false">D256</f>
        <v>1.34610729613734</v>
      </c>
      <c r="O8" s="5" t="n">
        <f aca="false">C380</f>
        <v>36073</v>
      </c>
      <c r="P8" s="0" t="n">
        <f aca="false">D380</f>
        <v>0.627394849785408</v>
      </c>
      <c r="Q8" s="5" t="n">
        <f aca="false">C504</f>
        <v>36438</v>
      </c>
      <c r="R8" s="0" t="n">
        <f aca="false">D504</f>
        <v>1.71206008583691</v>
      </c>
      <c r="S8" s="5" t="n">
        <f aca="false">C628</f>
        <v>36803</v>
      </c>
      <c r="T8" s="0" t="n">
        <f aca="false">D628</f>
        <v>1.65640343347639</v>
      </c>
    </row>
    <row r="9" customFormat="false" ht="12.75" hidden="false" customHeight="false" outlineLevel="0" collapsed="false">
      <c r="B9" s="3" t="n">
        <f aca="false">YEAR(C9)</f>
        <v>1995</v>
      </c>
      <c r="C9" s="5" t="n">
        <v>34977</v>
      </c>
      <c r="D9" s="0" t="n">
        <v>1.66378111587983</v>
      </c>
      <c r="E9" s="0" t="n">
        <v>47.97</v>
      </c>
      <c r="F9" s="0" t="n">
        <v>1.795</v>
      </c>
      <c r="I9" s="5" t="n">
        <f aca="false">C9</f>
        <v>34977</v>
      </c>
      <c r="J9" s="0" t="n">
        <f aca="false">D9</f>
        <v>1.66378111587983</v>
      </c>
      <c r="K9" s="5" t="n">
        <f aca="false">C133</f>
        <v>35342</v>
      </c>
      <c r="L9" s="0" t="n">
        <f aca="false">D133</f>
        <v>2.97062660944206</v>
      </c>
      <c r="M9" s="5" t="n">
        <f aca="false">C257</f>
        <v>35709</v>
      </c>
      <c r="N9" s="0" t="n">
        <f aca="false">D257</f>
        <v>1.32482832618026</v>
      </c>
      <c r="O9" s="5" t="n">
        <f aca="false">C381</f>
        <v>36074</v>
      </c>
      <c r="P9" s="0" t="n">
        <f aca="false">D381</f>
        <v>0.709004291845493</v>
      </c>
      <c r="Q9" s="5" t="n">
        <f aca="false">C505</f>
        <v>36439</v>
      </c>
      <c r="R9" s="0" t="n">
        <f aca="false">D505</f>
        <v>1.68408154506438</v>
      </c>
      <c r="S9" s="5" t="n">
        <f aca="false">C629</f>
        <v>36804</v>
      </c>
      <c r="T9" s="0" t="n">
        <f aca="false">D629</f>
        <v>1.53339055793991</v>
      </c>
    </row>
    <row r="10" customFormat="false" ht="12.75" hidden="false" customHeight="false" outlineLevel="0" collapsed="false">
      <c r="B10" s="3" t="n">
        <f aca="false">YEAR(C10)</f>
        <v>1995</v>
      </c>
      <c r="C10" s="5" t="n">
        <v>34978</v>
      </c>
      <c r="D10" s="0" t="n">
        <v>1.67408583690987</v>
      </c>
      <c r="E10" s="0" t="n">
        <v>48.21</v>
      </c>
      <c r="F10" s="0" t="n">
        <v>1.802</v>
      </c>
      <c r="I10" s="5" t="n">
        <f aca="false">C10</f>
        <v>34978</v>
      </c>
      <c r="J10" s="0" t="n">
        <f aca="false">D10</f>
        <v>1.67408583690987</v>
      </c>
      <c r="K10" s="5" t="n">
        <f aca="false">C134</f>
        <v>35345</v>
      </c>
      <c r="L10" s="0" t="n">
        <f aca="false">D134</f>
        <v>3.14615879828326</v>
      </c>
      <c r="M10" s="5" t="n">
        <f aca="false">C258</f>
        <v>35710</v>
      </c>
      <c r="N10" s="0" t="n">
        <f aca="false">D258</f>
        <v>1.42033905579399</v>
      </c>
      <c r="O10" s="5" t="n">
        <f aca="false">C382</f>
        <v>36075</v>
      </c>
      <c r="P10" s="0" t="n">
        <f aca="false">D382</f>
        <v>0.558896995708155</v>
      </c>
      <c r="Q10" s="5" t="n">
        <f aca="false">C506</f>
        <v>36440</v>
      </c>
      <c r="R10" s="0" t="n">
        <f aca="false">D506</f>
        <v>1.50103862660944</v>
      </c>
      <c r="S10" s="5" t="n">
        <f aca="false">C630</f>
        <v>36805</v>
      </c>
      <c r="T10" s="0" t="n">
        <f aca="false">D630</f>
        <v>1.69325321888412</v>
      </c>
    </row>
    <row r="11" customFormat="false" ht="12.75" hidden="false" customHeight="false" outlineLevel="0" collapsed="false">
      <c r="B11" s="3" t="n">
        <f aca="false">YEAR(C11)</f>
        <v>1995</v>
      </c>
      <c r="C11" s="5" t="n">
        <v>34981</v>
      </c>
      <c r="D11" s="0" t="n">
        <v>1.66930042918455</v>
      </c>
      <c r="E11" s="0" t="n">
        <v>48.74</v>
      </c>
      <c r="F11" s="0" t="n">
        <v>1.845</v>
      </c>
      <c r="I11" s="5" t="n">
        <f aca="false">C11</f>
        <v>34981</v>
      </c>
      <c r="J11" s="0" t="n">
        <f aca="false">D11</f>
        <v>1.66930042918455</v>
      </c>
      <c r="K11" s="5" t="n">
        <f aca="false">C135</f>
        <v>35346</v>
      </c>
      <c r="L11" s="0" t="n">
        <f aca="false">D135</f>
        <v>3.05552789699571</v>
      </c>
      <c r="M11" s="5" t="n">
        <f aca="false">C259</f>
        <v>35711</v>
      </c>
      <c r="N11" s="0" t="n">
        <f aca="false">D259</f>
        <v>1.42271673819742</v>
      </c>
      <c r="O11" s="5" t="n">
        <f aca="false">C383</f>
        <v>36076</v>
      </c>
      <c r="P11" s="0" t="n">
        <f aca="false">D383</f>
        <v>0.590463519313305</v>
      </c>
      <c r="Q11" s="5" t="n">
        <f aca="false">C507</f>
        <v>36441</v>
      </c>
      <c r="R11" s="0" t="n">
        <f aca="false">D507</f>
        <v>1.18137339055794</v>
      </c>
      <c r="S11" s="5" t="n">
        <f aca="false">C631</f>
        <v>36808</v>
      </c>
      <c r="T11" s="0" t="n">
        <f aca="false">D631</f>
        <v>1.73511587982833</v>
      </c>
    </row>
    <row r="12" customFormat="false" ht="12.75" hidden="false" customHeight="false" outlineLevel="0" collapsed="false">
      <c r="B12" s="3" t="n">
        <f aca="false">YEAR(C12)</f>
        <v>1995</v>
      </c>
      <c r="C12" s="5" t="n">
        <v>34982</v>
      </c>
      <c r="D12" s="0" t="n">
        <v>1.70725321888412</v>
      </c>
      <c r="E12" s="0" t="n">
        <v>48.67</v>
      </c>
      <c r="F12" s="0" t="n">
        <v>1.802</v>
      </c>
      <c r="I12" s="5" t="n">
        <f aca="false">C12</f>
        <v>34982</v>
      </c>
      <c r="J12" s="0" t="n">
        <f aca="false">D12</f>
        <v>1.70725321888412</v>
      </c>
      <c r="K12" s="5" t="n">
        <f aca="false">C136</f>
        <v>35347</v>
      </c>
      <c r="L12" s="0" t="n">
        <f aca="false">D136</f>
        <v>2.86345922746781</v>
      </c>
      <c r="M12" s="5" t="n">
        <f aca="false">C260</f>
        <v>35712</v>
      </c>
      <c r="N12" s="0" t="n">
        <f aca="false">D260</f>
        <v>1.40594849785408</v>
      </c>
      <c r="O12" s="5" t="n">
        <f aca="false">C384</f>
        <v>36077</v>
      </c>
      <c r="P12" s="0" t="n">
        <f aca="false">D384</f>
        <v>0.647695278969957</v>
      </c>
      <c r="Q12" s="5" t="n">
        <f aca="false">C508</f>
        <v>36444</v>
      </c>
      <c r="R12" s="0" t="n">
        <f aca="false">D508</f>
        <v>1.13201287553648</v>
      </c>
      <c r="S12" s="5" t="n">
        <f aca="false">C632</f>
        <v>36809</v>
      </c>
      <c r="T12" s="0" t="n">
        <f aca="false">D632</f>
        <v>2.05539055793991</v>
      </c>
    </row>
    <row r="13" customFormat="false" ht="12.75" hidden="false" customHeight="false" outlineLevel="0" collapsed="false">
      <c r="B13" s="3" t="n">
        <f aca="false">YEAR(C13)</f>
        <v>1995</v>
      </c>
      <c r="C13" s="5" t="n">
        <v>34983</v>
      </c>
      <c r="D13" s="0" t="n">
        <v>1.75762660944206</v>
      </c>
      <c r="E13" s="0" t="n">
        <v>48.8</v>
      </c>
      <c r="F13" s="0" t="n">
        <v>1.761</v>
      </c>
      <c r="I13" s="5" t="n">
        <f aca="false">C13</f>
        <v>34983</v>
      </c>
      <c r="J13" s="0" t="n">
        <f aca="false">D13</f>
        <v>1.75762660944206</v>
      </c>
      <c r="K13" s="5" t="n">
        <f aca="false">C137</f>
        <v>35348</v>
      </c>
      <c r="L13" s="0" t="n">
        <f aca="false">D137</f>
        <v>2.74254506437768</v>
      </c>
      <c r="M13" s="5" t="n">
        <f aca="false">C261</f>
        <v>35713</v>
      </c>
      <c r="N13" s="0" t="n">
        <f aca="false">D261</f>
        <v>1.24057510729614</v>
      </c>
      <c r="O13" s="5" t="n">
        <f aca="false">C385</f>
        <v>36080</v>
      </c>
      <c r="P13" s="0" t="n">
        <f aca="false">D385</f>
        <v>0.694175965665236</v>
      </c>
      <c r="Q13" s="5" t="n">
        <f aca="false">C509</f>
        <v>36445</v>
      </c>
      <c r="R13" s="0" t="n">
        <f aca="false">D509</f>
        <v>1.24776394849785</v>
      </c>
      <c r="S13" s="5" t="n">
        <f aca="false">C633</f>
        <v>36810</v>
      </c>
      <c r="T13" s="0" t="n">
        <f aca="false">D633</f>
        <v>1.83064377682403</v>
      </c>
    </row>
    <row r="14" customFormat="false" ht="12.75" hidden="false" customHeight="false" outlineLevel="0" collapsed="false">
      <c r="B14" s="3" t="n">
        <f aca="false">YEAR(C14)</f>
        <v>1995</v>
      </c>
      <c r="C14" s="5" t="n">
        <v>34984</v>
      </c>
      <c r="D14" s="0" t="n">
        <v>1.75911158798283</v>
      </c>
      <c r="E14" s="0" t="n">
        <v>48.46</v>
      </c>
      <c r="F14" s="0" t="n">
        <v>1.735</v>
      </c>
      <c r="I14" s="5" t="n">
        <f aca="false">C14</f>
        <v>34984</v>
      </c>
      <c r="J14" s="0" t="n">
        <f aca="false">D14</f>
        <v>1.75911158798283</v>
      </c>
      <c r="K14" s="5" t="n">
        <f aca="false">C138</f>
        <v>35349</v>
      </c>
      <c r="L14" s="0" t="n">
        <f aca="false">D138</f>
        <v>2.80331759656652</v>
      </c>
      <c r="M14" s="5" t="n">
        <f aca="false">C262</f>
        <v>35716</v>
      </c>
      <c r="N14" s="0" t="n">
        <f aca="false">D262</f>
        <v>1.16844206008584</v>
      </c>
      <c r="O14" s="5" t="n">
        <f aca="false">C386</f>
        <v>36081</v>
      </c>
      <c r="P14" s="0" t="n">
        <f aca="false">D386</f>
        <v>0.698454935622318</v>
      </c>
      <c r="Q14" s="5" t="n">
        <f aca="false">C510</f>
        <v>36446</v>
      </c>
      <c r="R14" s="0" t="n">
        <f aca="false">D510</f>
        <v>1.32806008583691</v>
      </c>
      <c r="S14" s="5" t="n">
        <f aca="false">C634</f>
        <v>36811</v>
      </c>
      <c r="T14" s="0" t="n">
        <f aca="false">D634</f>
        <v>2.13765665236052</v>
      </c>
    </row>
    <row r="15" customFormat="false" ht="12.75" hidden="false" customHeight="false" outlineLevel="0" collapsed="false">
      <c r="B15" s="3" t="n">
        <f aca="false">YEAR(C15)</f>
        <v>1995</v>
      </c>
      <c r="C15" s="5" t="n">
        <v>34985</v>
      </c>
      <c r="D15" s="0" t="n">
        <v>1.77727896995708</v>
      </c>
      <c r="E15" s="0" t="n">
        <v>48.92</v>
      </c>
      <c r="F15" s="0" t="n">
        <v>1.75</v>
      </c>
      <c r="I15" s="5" t="n">
        <f aca="false">C15</f>
        <v>34985</v>
      </c>
      <c r="J15" s="0" t="n">
        <f aca="false">D15</f>
        <v>1.77727896995708</v>
      </c>
      <c r="K15" s="5" t="n">
        <f aca="false">C139</f>
        <v>35352</v>
      </c>
      <c r="L15" s="0" t="n">
        <f aca="false">D139</f>
        <v>3.040669527897</v>
      </c>
      <c r="M15" s="5" t="n">
        <f aca="false">C263</f>
        <v>35717</v>
      </c>
      <c r="N15" s="0" t="n">
        <f aca="false">D263</f>
        <v>1.10459227467811</v>
      </c>
      <c r="O15" s="5" t="n">
        <f aca="false">C387</f>
        <v>36082</v>
      </c>
      <c r="P15" s="0" t="n">
        <f aca="false">D387</f>
        <v>0.710450643776824</v>
      </c>
      <c r="Q15" s="5" t="n">
        <f aca="false">C511</f>
        <v>36447</v>
      </c>
      <c r="R15" s="0" t="n">
        <f aca="false">D511</f>
        <v>1.38474678111588</v>
      </c>
      <c r="S15" s="5" t="n">
        <f aca="false">C635</f>
        <v>36812</v>
      </c>
      <c r="T15" s="0" t="n">
        <f aca="false">D635</f>
        <v>1.78938626609442</v>
      </c>
    </row>
    <row r="16" customFormat="false" ht="12.75" hidden="false" customHeight="false" outlineLevel="0" collapsed="false">
      <c r="B16" s="3" t="n">
        <f aca="false">YEAR(C16)</f>
        <v>1995</v>
      </c>
      <c r="C16" s="5" t="n">
        <v>34988</v>
      </c>
      <c r="D16" s="0" t="n">
        <v>1.81323175965665</v>
      </c>
      <c r="E16" s="0" t="n">
        <v>48.85</v>
      </c>
      <c r="F16" s="0" t="n">
        <v>1.709</v>
      </c>
      <c r="I16" s="5" t="n">
        <f aca="false">C16</f>
        <v>34988</v>
      </c>
      <c r="J16" s="0" t="n">
        <f aca="false">D16</f>
        <v>1.81323175965665</v>
      </c>
      <c r="K16" s="5" t="n">
        <f aca="false">C140</f>
        <v>35353</v>
      </c>
      <c r="L16" s="0" t="n">
        <f aca="false">D140</f>
        <v>2.80456652360515</v>
      </c>
      <c r="M16" s="5" t="n">
        <f aca="false">C264</f>
        <v>35718</v>
      </c>
      <c r="N16" s="0" t="n">
        <f aca="false">D264</f>
        <v>1.06654506437768</v>
      </c>
      <c r="O16" s="5" t="n">
        <f aca="false">C388</f>
        <v>36083</v>
      </c>
      <c r="P16" s="0" t="n">
        <f aca="false">D388</f>
        <v>0.656450643776823</v>
      </c>
      <c r="Q16" s="5" t="n">
        <f aca="false">C512</f>
        <v>36448</v>
      </c>
      <c r="R16" s="0" t="n">
        <f aca="false">D512</f>
        <v>1.31945493562232</v>
      </c>
      <c r="S16" s="5" t="n">
        <f aca="false">C636</f>
        <v>36815</v>
      </c>
      <c r="T16" s="0" t="n">
        <f aca="false">D636</f>
        <v>1.64657510729614</v>
      </c>
    </row>
    <row r="17" customFormat="false" ht="12.75" hidden="false" customHeight="false" outlineLevel="0" collapsed="false">
      <c r="B17" s="3" t="n">
        <f aca="false">YEAR(C17)</f>
        <v>1995</v>
      </c>
      <c r="C17" s="5" t="n">
        <v>34989</v>
      </c>
      <c r="D17" s="0" t="n">
        <v>1.7990686695279</v>
      </c>
      <c r="E17" s="0" t="n">
        <v>48.82</v>
      </c>
      <c r="F17" s="0" t="n">
        <v>1.721</v>
      </c>
      <c r="I17" s="5" t="n">
        <f aca="false">C17</f>
        <v>34989</v>
      </c>
      <c r="J17" s="0" t="n">
        <f aca="false">D17</f>
        <v>1.7990686695279</v>
      </c>
      <c r="K17" s="5" t="n">
        <f aca="false">C141</f>
        <v>35354</v>
      </c>
      <c r="L17" s="0" t="n">
        <f aca="false">D141</f>
        <v>2.72269098712446</v>
      </c>
      <c r="M17" s="5" t="n">
        <f aca="false">C265</f>
        <v>35719</v>
      </c>
      <c r="N17" s="0" t="n">
        <f aca="false">D265</f>
        <v>0.935695278969956</v>
      </c>
      <c r="O17" s="5" t="n">
        <f aca="false">C389</f>
        <v>36084</v>
      </c>
      <c r="P17" s="0" t="n">
        <f aca="false">D389</f>
        <v>0.711669527896996</v>
      </c>
      <c r="Q17" s="5" t="n">
        <f aca="false">C513</f>
        <v>36451</v>
      </c>
      <c r="R17" s="0" t="n">
        <f aca="false">D513</f>
        <v>1.34489270386266</v>
      </c>
      <c r="S17" s="5" t="n">
        <f aca="false">C637</f>
        <v>36816</v>
      </c>
      <c r="T17" s="0" t="n">
        <f aca="false">D637</f>
        <v>1.484330472103</v>
      </c>
    </row>
    <row r="18" customFormat="false" ht="12.75" hidden="false" customHeight="false" outlineLevel="0" collapsed="false">
      <c r="B18" s="3" t="n">
        <f aca="false">YEAR(C18)</f>
        <v>1995</v>
      </c>
      <c r="C18" s="5" t="n">
        <v>34990</v>
      </c>
      <c r="D18" s="0" t="n">
        <v>1.76422746781116</v>
      </c>
      <c r="E18" s="0" t="n">
        <v>48.42</v>
      </c>
      <c r="F18" s="0" t="n">
        <v>1.727</v>
      </c>
      <c r="I18" s="5" t="n">
        <f aca="false">C18</f>
        <v>34990</v>
      </c>
      <c r="J18" s="0" t="n">
        <f aca="false">D18</f>
        <v>1.76422746781116</v>
      </c>
      <c r="K18" s="5" t="n">
        <f aca="false">C142</f>
        <v>35355</v>
      </c>
      <c r="L18" s="0" t="n">
        <f aca="false">D142</f>
        <v>2.78432618025751</v>
      </c>
      <c r="M18" s="5" t="n">
        <f aca="false">C266</f>
        <v>35720</v>
      </c>
      <c r="N18" s="0" t="n">
        <f aca="false">D266</f>
        <v>0.850712446351931</v>
      </c>
      <c r="O18" s="5" t="n">
        <f aca="false">C390</f>
        <v>36087</v>
      </c>
      <c r="P18" s="0" t="n">
        <f aca="false">D390</f>
        <v>0.576725321888412</v>
      </c>
      <c r="Q18" s="5" t="n">
        <f aca="false">C514</f>
        <v>36452</v>
      </c>
      <c r="R18" s="0" t="n">
        <f aca="false">D514</f>
        <v>1.2009313304721</v>
      </c>
      <c r="S18" s="5" t="n">
        <f aca="false">C638</f>
        <v>36817</v>
      </c>
      <c r="T18" s="0" t="n">
        <f aca="false">D638</f>
        <v>1.73642918454936</v>
      </c>
    </row>
    <row r="19" customFormat="false" ht="12.75" hidden="false" customHeight="false" outlineLevel="0" collapsed="false">
      <c r="B19" s="3" t="n">
        <f aca="false">YEAR(C19)</f>
        <v>1995</v>
      </c>
      <c r="C19" s="5" t="n">
        <v>34991</v>
      </c>
      <c r="D19" s="0" t="n">
        <v>1.74875965665236</v>
      </c>
      <c r="E19" s="0" t="n">
        <v>48.15</v>
      </c>
      <c r="F19" s="0" t="n">
        <v>1.723</v>
      </c>
      <c r="I19" s="5" t="n">
        <f aca="false">C19</f>
        <v>34991</v>
      </c>
      <c r="J19" s="0" t="n">
        <f aca="false">D19</f>
        <v>1.74875965665236</v>
      </c>
      <c r="K19" s="5" t="n">
        <f aca="false">C143</f>
        <v>35356</v>
      </c>
      <c r="L19" s="0" t="n">
        <f aca="false">D143</f>
        <v>2.93994849785408</v>
      </c>
      <c r="M19" s="5" t="n">
        <f aca="false">C267</f>
        <v>35723</v>
      </c>
      <c r="N19" s="0" t="n">
        <f aca="false">D267</f>
        <v>0.778995708154506</v>
      </c>
      <c r="O19" s="5" t="n">
        <f aca="false">C391</f>
        <v>36088</v>
      </c>
      <c r="P19" s="0" t="n">
        <f aca="false">D391</f>
        <v>0.519888412017167</v>
      </c>
      <c r="Q19" s="5" t="n">
        <f aca="false">C515</f>
        <v>36453</v>
      </c>
      <c r="R19" s="0" t="n">
        <f aca="false">D515</f>
        <v>1.25372532188841</v>
      </c>
      <c r="S19" s="5" t="n">
        <f aca="false">C639</f>
        <v>36818</v>
      </c>
      <c r="T19" s="0" t="n">
        <f aca="false">D639</f>
        <v>1.91176394849786</v>
      </c>
    </row>
    <row r="20" customFormat="false" ht="12.75" hidden="false" customHeight="false" outlineLevel="0" collapsed="false">
      <c r="B20" s="3" t="n">
        <f aca="false">YEAR(C20)</f>
        <v>1995</v>
      </c>
      <c r="C20" s="5" t="n">
        <v>34992</v>
      </c>
      <c r="D20" s="0" t="n">
        <v>1.74876394849785</v>
      </c>
      <c r="E20" s="0" t="n">
        <v>48.58</v>
      </c>
      <c r="F20" s="0" t="n">
        <v>1.754</v>
      </c>
      <c r="I20" s="5" t="n">
        <f aca="false">C20</f>
        <v>34992</v>
      </c>
      <c r="J20" s="0" t="n">
        <f aca="false">D20</f>
        <v>1.74876394849785</v>
      </c>
      <c r="K20" s="5" t="n">
        <f aca="false">C144</f>
        <v>35359</v>
      </c>
      <c r="L20" s="0" t="n">
        <f aca="false">D144</f>
        <v>2.82694420600858</v>
      </c>
      <c r="M20" s="5" t="n">
        <f aca="false">C268</f>
        <v>35724</v>
      </c>
      <c r="N20" s="0" t="n">
        <f aca="false">D268</f>
        <v>0.752017167381974</v>
      </c>
      <c r="O20" s="5" t="n">
        <f aca="false">C392</f>
        <v>36089</v>
      </c>
      <c r="P20" s="0" t="n">
        <f aca="false">D392</f>
        <v>0.644274678111588</v>
      </c>
      <c r="Q20" s="5" t="n">
        <f aca="false">C516</f>
        <v>36454</v>
      </c>
      <c r="R20" s="0" t="n">
        <f aca="false">D516</f>
        <v>1.18935622317597</v>
      </c>
      <c r="S20" s="5" t="n">
        <f aca="false">C640</f>
        <v>36819</v>
      </c>
      <c r="T20" s="0" t="n">
        <f aca="false">D640</f>
        <v>2.06492274678112</v>
      </c>
    </row>
    <row r="21" customFormat="false" ht="12.75" hidden="false" customHeight="false" outlineLevel="0" collapsed="false">
      <c r="B21" s="3" t="n">
        <f aca="false">YEAR(C21)</f>
        <v>1995</v>
      </c>
      <c r="C21" s="5" t="n">
        <v>34995</v>
      </c>
      <c r="D21" s="0" t="n">
        <v>1.76572103004292</v>
      </c>
      <c r="E21" s="0" t="n">
        <v>48.94</v>
      </c>
      <c r="F21" s="0" t="n">
        <v>1.763</v>
      </c>
      <c r="I21" s="5" t="n">
        <f aca="false">C21</f>
        <v>34995</v>
      </c>
      <c r="J21" s="0" t="n">
        <f aca="false">D21</f>
        <v>1.76572103004292</v>
      </c>
      <c r="K21" s="5" t="n">
        <f aca="false">C145</f>
        <v>35360</v>
      </c>
      <c r="L21" s="0" t="n">
        <f aca="false">D145</f>
        <v>2.67096566523605</v>
      </c>
      <c r="M21" s="5" t="n">
        <f aca="false">C269</f>
        <v>35725</v>
      </c>
      <c r="N21" s="0" t="n">
        <f aca="false">D269</f>
        <v>0.70049356223176</v>
      </c>
      <c r="O21" s="5" t="n">
        <f aca="false">C393</f>
        <v>36090</v>
      </c>
      <c r="P21" s="0" t="n">
        <f aca="false">D393</f>
        <v>0.602849785407725</v>
      </c>
      <c r="Q21" s="5" t="n">
        <f aca="false">C517</f>
        <v>36455</v>
      </c>
      <c r="R21" s="0" t="n">
        <f aca="false">D517</f>
        <v>1.31835193133047</v>
      </c>
      <c r="S21" s="5" t="n">
        <f aca="false">C641</f>
        <v>36822</v>
      </c>
      <c r="T21" s="0" t="n">
        <f aca="false">D641</f>
        <v>2.13109012875537</v>
      </c>
    </row>
    <row r="22" customFormat="false" ht="12.75" hidden="false" customHeight="false" outlineLevel="0" collapsed="false">
      <c r="B22" s="3" t="n">
        <f aca="false">YEAR(C22)</f>
        <v>1995</v>
      </c>
      <c r="C22" s="5" t="n">
        <v>34996</v>
      </c>
      <c r="D22" s="0" t="n">
        <v>1.78700429184549</v>
      </c>
      <c r="E22" s="0" t="n">
        <v>49.36</v>
      </c>
      <c r="F22" s="0" t="n">
        <v>1.772</v>
      </c>
      <c r="I22" s="5" t="n">
        <f aca="false">C22</f>
        <v>34996</v>
      </c>
      <c r="J22" s="0" t="n">
        <f aca="false">D22</f>
        <v>1.78700429184549</v>
      </c>
      <c r="K22" s="5" t="n">
        <f aca="false">C146</f>
        <v>35361</v>
      </c>
      <c r="L22" s="0" t="n">
        <f aca="false">D146</f>
        <v>2.54142918454936</v>
      </c>
      <c r="M22" s="5" t="n">
        <f aca="false">C270</f>
        <v>35726</v>
      </c>
      <c r="N22" s="0" t="n">
        <f aca="false">D270</f>
        <v>0.759463519313305</v>
      </c>
      <c r="O22" s="5" t="n">
        <f aca="false">C394</f>
        <v>36091</v>
      </c>
      <c r="P22" s="0" t="n">
        <f aca="false">D394</f>
        <v>0.622781115879828</v>
      </c>
      <c r="Q22" s="5" t="n">
        <f aca="false">C518</f>
        <v>36458</v>
      </c>
      <c r="R22" s="0" t="n">
        <f aca="false">D518</f>
        <v>1.35921030042918</v>
      </c>
      <c r="S22" s="5" t="n">
        <f aca="false">C642</f>
        <v>36823</v>
      </c>
      <c r="T22" s="0" t="n">
        <f aca="false">D642</f>
        <v>2.34992274678112</v>
      </c>
    </row>
    <row r="23" customFormat="false" ht="12.75" hidden="false" customHeight="false" outlineLevel="0" collapsed="false">
      <c r="B23" s="3" t="n">
        <f aca="false">YEAR(C23)</f>
        <v>1995</v>
      </c>
      <c r="C23" s="5" t="n">
        <v>34997</v>
      </c>
      <c r="D23" s="0" t="n">
        <v>1.7648669527897</v>
      </c>
      <c r="E23" s="0" t="n">
        <v>49.58</v>
      </c>
      <c r="F23" s="0" t="n">
        <v>1.81</v>
      </c>
      <c r="I23" s="5" t="n">
        <f aca="false">C23</f>
        <v>34997</v>
      </c>
      <c r="J23" s="0" t="n">
        <f aca="false">D23</f>
        <v>1.7648669527897</v>
      </c>
      <c r="K23" s="5" t="n">
        <f aca="false">C147</f>
        <v>35362</v>
      </c>
      <c r="L23" s="0" t="n">
        <f aca="false">D147</f>
        <v>2.59754077253219</v>
      </c>
      <c r="M23" s="5" t="n">
        <f aca="false">C271</f>
        <v>35727</v>
      </c>
      <c r="N23" s="0" t="n">
        <f aca="false">D271</f>
        <v>0.564034334763949</v>
      </c>
      <c r="O23" s="5" t="n">
        <f aca="false">C395</f>
        <v>36094</v>
      </c>
      <c r="P23" s="0" t="n">
        <f aca="false">D395</f>
        <v>0.525553648068669</v>
      </c>
      <c r="Q23" s="5" t="n">
        <f aca="false">C519</f>
        <v>36459</v>
      </c>
      <c r="R23" s="0" t="n">
        <f aca="false">D519</f>
        <v>1.35339484978541</v>
      </c>
      <c r="S23" s="5" t="n">
        <f aca="false">C643</f>
        <v>36824</v>
      </c>
      <c r="T23" s="0" t="n">
        <f aca="false">D643</f>
        <v>2.38690557939914</v>
      </c>
    </row>
    <row r="24" customFormat="false" ht="12.75" hidden="false" customHeight="false" outlineLevel="0" collapsed="false">
      <c r="B24" s="3" t="n">
        <f aca="false">YEAR(C24)</f>
        <v>1995</v>
      </c>
      <c r="C24" s="5" t="n">
        <v>34998</v>
      </c>
      <c r="D24" s="0" t="n">
        <v>1.80687553648069</v>
      </c>
      <c r="E24" s="0" t="n">
        <v>50.44</v>
      </c>
      <c r="F24" s="0" t="n">
        <v>1.83</v>
      </c>
      <c r="I24" s="5" t="n">
        <f aca="false">C24</f>
        <v>34998</v>
      </c>
      <c r="J24" s="0" t="n">
        <f aca="false">D24</f>
        <v>1.80687553648069</v>
      </c>
      <c r="K24" s="5" t="n">
        <f aca="false">C148</f>
        <v>35363</v>
      </c>
      <c r="L24" s="0" t="n">
        <f aca="false">D148</f>
        <v>2.51922746781116</v>
      </c>
      <c r="M24" s="5" t="n">
        <f aca="false">C272</f>
        <v>35730</v>
      </c>
      <c r="N24" s="0" t="n">
        <f aca="false">D272</f>
        <v>0.378227467811159</v>
      </c>
      <c r="O24" s="5" t="n">
        <f aca="false">C396</f>
        <v>36095</v>
      </c>
      <c r="P24" s="0" t="n">
        <f aca="false">D396</f>
        <v>0.688875536480686</v>
      </c>
      <c r="Q24" s="5" t="n">
        <f aca="false">C520</f>
        <v>36460</v>
      </c>
      <c r="R24" s="0" t="n">
        <f aca="false">D520</f>
        <v>1.28897854077253</v>
      </c>
      <c r="S24" s="5" t="n">
        <f aca="false">C644</f>
        <v>36825</v>
      </c>
      <c r="T24" s="0" t="n">
        <f aca="false">D644</f>
        <v>2.45545064377682</v>
      </c>
    </row>
    <row r="25" customFormat="false" ht="12.75" hidden="false" customHeight="false" outlineLevel="0" collapsed="false">
      <c r="B25" s="3" t="n">
        <f aca="false">YEAR(C25)</f>
        <v>1995</v>
      </c>
      <c r="C25" s="5" t="n">
        <v>34999</v>
      </c>
      <c r="D25" s="0" t="n">
        <v>1.7906652360515</v>
      </c>
      <c r="E25" s="0" t="n">
        <v>50.34</v>
      </c>
      <c r="F25" s="0" t="n">
        <v>1.839</v>
      </c>
      <c r="I25" s="5" t="n">
        <f aca="false">C25</f>
        <v>34999</v>
      </c>
      <c r="J25" s="0" t="n">
        <f aca="false">D25</f>
        <v>1.7906652360515</v>
      </c>
      <c r="K25" s="5" t="n">
        <f aca="false">C149</f>
        <v>35366</v>
      </c>
      <c r="L25" s="0" t="n">
        <f aca="false">D149</f>
        <v>2.42148068669528</v>
      </c>
      <c r="M25" s="5" t="n">
        <f aca="false">C273</f>
        <v>35731</v>
      </c>
      <c r="N25" s="0" t="n">
        <f aca="false">D273</f>
        <v>0.608261802575108</v>
      </c>
      <c r="O25" s="5" t="n">
        <f aca="false">C397</f>
        <v>36096</v>
      </c>
      <c r="P25" s="0" t="n">
        <f aca="false">D397</f>
        <v>0.82775965665236</v>
      </c>
      <c r="Q25" s="5" t="n">
        <f aca="false">C521</f>
        <v>36461</v>
      </c>
      <c r="R25" s="0" t="n">
        <f aca="false">D521</f>
        <v>1.19534334763949</v>
      </c>
      <c r="S25" s="5" t="n">
        <f aca="false">C645</f>
        <v>36826</v>
      </c>
      <c r="T25" s="0" t="n">
        <f aca="false">D645</f>
        <v>2.48327467811159</v>
      </c>
    </row>
    <row r="26" customFormat="false" ht="12.75" hidden="false" customHeight="false" outlineLevel="0" collapsed="false">
      <c r="B26" s="3" t="n">
        <f aca="false">YEAR(C26)</f>
        <v>1995</v>
      </c>
      <c r="C26" s="5" t="n">
        <v>35002</v>
      </c>
      <c r="D26" s="0" t="n">
        <v>1.79769098712446</v>
      </c>
      <c r="E26" s="0" t="n">
        <v>50.59</v>
      </c>
      <c r="F26" s="0" t="n">
        <v>1.85</v>
      </c>
      <c r="I26" s="5" t="n">
        <f aca="false">C26</f>
        <v>35002</v>
      </c>
      <c r="J26" s="0" t="n">
        <f aca="false">D26</f>
        <v>1.79769098712446</v>
      </c>
      <c r="K26" s="5" t="n">
        <f aca="false">C150</f>
        <v>35367</v>
      </c>
      <c r="L26" s="0" t="n">
        <f aca="false">D150</f>
        <v>2.23995278969957</v>
      </c>
      <c r="M26" s="5" t="n">
        <f aca="false">C274</f>
        <v>35732</v>
      </c>
      <c r="N26" s="0" t="n">
        <f aca="false">D274</f>
        <v>0.857570815450644</v>
      </c>
      <c r="O26" s="5" t="n">
        <f aca="false">C398</f>
        <v>36097</v>
      </c>
      <c r="P26" s="0" t="n">
        <f aca="false">D398</f>
        <v>0.417871244635193</v>
      </c>
      <c r="Q26" s="5" t="n">
        <f aca="false">C522</f>
        <v>36462</v>
      </c>
      <c r="R26" s="0" t="n">
        <f aca="false">D522</f>
        <v>1.17771244635193</v>
      </c>
      <c r="S26" s="5" t="n">
        <f aca="false">C646</f>
        <v>36829</v>
      </c>
      <c r="T26" s="0" t="n">
        <f aca="false">D646</f>
        <v>2.46068240343348</v>
      </c>
    </row>
    <row r="27" customFormat="false" ht="12.75" hidden="false" customHeight="false" outlineLevel="0" collapsed="false">
      <c r="B27" s="3" t="n">
        <f aca="false">YEAR(C27)</f>
        <v>1995</v>
      </c>
      <c r="C27" s="5" t="n">
        <v>35003</v>
      </c>
      <c r="D27" s="0" t="n">
        <v>1.76799141630901</v>
      </c>
      <c r="E27" s="0" t="n">
        <v>50.4</v>
      </c>
      <c r="F27" s="0" t="n">
        <v>1.866</v>
      </c>
      <c r="I27" s="5" t="n">
        <f aca="false">C27</f>
        <v>35003</v>
      </c>
      <c r="J27" s="0" t="n">
        <f aca="false">D27</f>
        <v>1.76799141630901</v>
      </c>
      <c r="K27" s="5" t="n">
        <f aca="false">C151</f>
        <v>35368</v>
      </c>
      <c r="L27" s="0" t="n">
        <f aca="false">D151</f>
        <v>2.07217167381974</v>
      </c>
      <c r="M27" s="5" t="n">
        <f aca="false">C275</f>
        <v>35733</v>
      </c>
      <c r="N27" s="0" t="n">
        <f aca="false">D275</f>
        <v>0.712626609442059</v>
      </c>
      <c r="O27" s="5" t="n">
        <f aca="false">C399</f>
        <v>36098</v>
      </c>
      <c r="P27" s="0" t="n">
        <f aca="false">D399</f>
        <v>0.524038626609442</v>
      </c>
      <c r="Q27" s="5" t="n">
        <f aca="false">C523</f>
        <v>36465</v>
      </c>
      <c r="R27" s="0" t="n">
        <f aca="false">D523</f>
        <v>1.3797339055794</v>
      </c>
      <c r="S27" s="5" t="n">
        <f aca="false">C647</f>
        <v>36830</v>
      </c>
      <c r="T27" s="0" t="n">
        <f aca="false">D647</f>
        <v>2.29489270386266</v>
      </c>
    </row>
    <row r="28" customFormat="false" ht="12.75" hidden="false" customHeight="false" outlineLevel="0" collapsed="false">
      <c r="B28" s="3" t="n">
        <f aca="false">YEAR(C28)</f>
        <v>1995</v>
      </c>
      <c r="C28" s="5" t="n">
        <v>35004</v>
      </c>
      <c r="D28" s="0" t="n">
        <v>1.82464806866953</v>
      </c>
      <c r="E28" s="0" t="n">
        <v>50.95</v>
      </c>
      <c r="F28" s="0" t="n">
        <v>1.849</v>
      </c>
      <c r="I28" s="5" t="n">
        <f aca="false">C28</f>
        <v>35004</v>
      </c>
      <c r="J28" s="0" t="n">
        <f aca="false">D28</f>
        <v>1.82464806866953</v>
      </c>
      <c r="K28" s="5" t="n">
        <f aca="false">C152</f>
        <v>35369</v>
      </c>
      <c r="L28" s="0" t="n">
        <f aca="false">D152</f>
        <v>2.05531330472103</v>
      </c>
      <c r="M28" s="5" t="n">
        <f aca="false">C276</f>
        <v>35734</v>
      </c>
      <c r="N28" s="0" t="n">
        <f aca="false">D276</f>
        <v>0.613390557939914</v>
      </c>
      <c r="O28" s="5" t="n">
        <f aca="false">C400</f>
        <v>36101</v>
      </c>
      <c r="P28" s="0" t="n">
        <f aca="false">D400</f>
        <v>0.450974248927039</v>
      </c>
      <c r="Q28" s="5" t="n">
        <f aca="false">C524</f>
        <v>36466</v>
      </c>
      <c r="R28" s="0" t="n">
        <f aca="false">D524</f>
        <v>1.44663948497854</v>
      </c>
      <c r="S28" s="5" t="n">
        <f aca="false">C648</f>
        <v>36831</v>
      </c>
      <c r="T28" s="0" t="n">
        <f aca="false">D648</f>
        <v>2.09817167381974</v>
      </c>
    </row>
    <row r="29" customFormat="false" ht="12.75" hidden="false" customHeight="false" outlineLevel="0" collapsed="false">
      <c r="B29" s="3" t="n">
        <f aca="false">YEAR(C29)</f>
        <v>1995</v>
      </c>
      <c r="C29" s="5" t="n">
        <v>35005</v>
      </c>
      <c r="D29" s="0" t="n">
        <v>1.90824034334764</v>
      </c>
      <c r="E29" s="0" t="n">
        <v>52.04</v>
      </c>
      <c r="F29" s="0" t="n">
        <v>1.844</v>
      </c>
      <c r="I29" s="5" t="n">
        <f aca="false">C29</f>
        <v>35005</v>
      </c>
      <c r="J29" s="0" t="n">
        <f aca="false">D29</f>
        <v>1.90824034334764</v>
      </c>
      <c r="K29" s="5" t="n">
        <f aca="false">C153</f>
        <v>35370</v>
      </c>
      <c r="L29" s="0" t="n">
        <f aca="false">D153</f>
        <v>2.14006008583691</v>
      </c>
      <c r="M29" s="5" t="n">
        <f aca="false">C277</f>
        <v>35737</v>
      </c>
      <c r="N29" s="0" t="n">
        <f aca="false">D277</f>
        <v>0.867214592274678</v>
      </c>
      <c r="O29" s="5" t="n">
        <f aca="false">C401</f>
        <v>36102</v>
      </c>
      <c r="P29" s="0" t="n">
        <f aca="false">D401</f>
        <v>0.402695278969957</v>
      </c>
      <c r="Q29" s="5" t="n">
        <f aca="false">C525</f>
        <v>36467</v>
      </c>
      <c r="R29" s="0" t="n">
        <f aca="false">D525</f>
        <v>1.48995278969957</v>
      </c>
      <c r="S29" s="5" t="n">
        <f aca="false">C649</f>
        <v>36832</v>
      </c>
      <c r="T29" s="0" t="n">
        <f aca="false">D649</f>
        <v>1.95855793991416</v>
      </c>
    </row>
    <row r="30" customFormat="false" ht="12.75" hidden="false" customHeight="false" outlineLevel="0" collapsed="false">
      <c r="B30" s="3" t="n">
        <f aca="false">YEAR(C30)</f>
        <v>1995</v>
      </c>
      <c r="C30" s="5" t="n">
        <v>35006</v>
      </c>
      <c r="D30" s="0" t="n">
        <v>1.89616738197425</v>
      </c>
      <c r="E30" s="0" t="n">
        <v>51.72</v>
      </c>
      <c r="F30" s="0" t="n">
        <v>1.833</v>
      </c>
      <c r="I30" s="5" t="n">
        <f aca="false">C30</f>
        <v>35006</v>
      </c>
      <c r="J30" s="0" t="n">
        <f aca="false">D30</f>
        <v>1.89616738197425</v>
      </c>
      <c r="K30" s="5" t="n">
        <f aca="false">C154</f>
        <v>35373</v>
      </c>
      <c r="L30" s="0" t="n">
        <f aca="false">D154</f>
        <v>2.18219313304721</v>
      </c>
      <c r="M30" s="5" t="n">
        <f aca="false">C278</f>
        <v>35738</v>
      </c>
      <c r="N30" s="0" t="n">
        <f aca="false">D278</f>
        <v>0.766905579399142</v>
      </c>
      <c r="O30" s="5" t="n">
        <f aca="false">C402</f>
        <v>36103</v>
      </c>
      <c r="P30" s="0" t="n">
        <f aca="false">D402</f>
        <v>0.445137339055794</v>
      </c>
      <c r="Q30" s="5" t="n">
        <f aca="false">C526</f>
        <v>36468</v>
      </c>
      <c r="R30" s="0" t="n">
        <f aca="false">D526</f>
        <v>1.60617167381974</v>
      </c>
      <c r="S30" s="5" t="n">
        <f aca="false">C650</f>
        <v>36833</v>
      </c>
      <c r="T30" s="0" t="n">
        <f aca="false">D650</f>
        <v>1.7147339055794</v>
      </c>
    </row>
    <row r="31" customFormat="false" ht="12.75" hidden="false" customHeight="false" outlineLevel="0" collapsed="false">
      <c r="B31" s="3" t="n">
        <f aca="false">YEAR(C31)</f>
        <v>1995</v>
      </c>
      <c r="C31" s="5" t="n">
        <v>35009</v>
      </c>
      <c r="D31" s="0" t="n">
        <v>1.8640686695279</v>
      </c>
      <c r="E31" s="0" t="n">
        <v>51.15</v>
      </c>
      <c r="F31" s="0" t="n">
        <v>1.824</v>
      </c>
      <c r="I31" s="5" t="n">
        <f aca="false">C31</f>
        <v>35009</v>
      </c>
      <c r="J31" s="0" t="n">
        <f aca="false">D31</f>
        <v>1.8640686695279</v>
      </c>
      <c r="K31" s="5" t="n">
        <f aca="false">C155</f>
        <v>35374</v>
      </c>
      <c r="L31" s="0" t="n">
        <f aca="false">D155</f>
        <v>2.04297854077253</v>
      </c>
      <c r="M31" s="5" t="n">
        <f aca="false">C279</f>
        <v>35739</v>
      </c>
      <c r="N31" s="0" t="n">
        <f aca="false">D279</f>
        <v>0.654849785407725</v>
      </c>
      <c r="O31" s="5" t="n">
        <f aca="false">C403</f>
        <v>36104</v>
      </c>
      <c r="P31" s="0" t="n">
        <f aca="false">D403</f>
        <v>0.266227467811159</v>
      </c>
      <c r="Q31" s="5" t="n">
        <f aca="false">C527</f>
        <v>36469</v>
      </c>
      <c r="R31" s="0" t="n">
        <f aca="false">D527</f>
        <v>1.50851502145923</v>
      </c>
      <c r="S31" s="5" t="n">
        <f aca="false">C651</f>
        <v>36836</v>
      </c>
      <c r="T31" s="0" t="n">
        <f aca="false">D651</f>
        <v>1.76212446351931</v>
      </c>
    </row>
    <row r="32" customFormat="false" ht="12.75" hidden="false" customHeight="false" outlineLevel="0" collapsed="false">
      <c r="B32" s="3" t="n">
        <f aca="false">YEAR(C32)</f>
        <v>1995</v>
      </c>
      <c r="C32" s="5" t="n">
        <v>35010</v>
      </c>
      <c r="D32" s="0" t="n">
        <v>1.8325321888412</v>
      </c>
      <c r="E32" s="0" t="n">
        <v>50.99</v>
      </c>
      <c r="F32" s="0" t="n">
        <v>1.844</v>
      </c>
      <c r="I32" s="5" t="n">
        <f aca="false">C32</f>
        <v>35010</v>
      </c>
      <c r="J32" s="0" t="n">
        <f aca="false">D32</f>
        <v>1.8325321888412</v>
      </c>
      <c r="K32" s="5" t="n">
        <f aca="false">C156</f>
        <v>35375</v>
      </c>
      <c r="L32" s="0" t="n">
        <f aca="false">D156</f>
        <v>2.10724463519313</v>
      </c>
      <c r="M32" s="5" t="n">
        <f aca="false">C280</f>
        <v>35740</v>
      </c>
      <c r="N32" s="0" t="n">
        <f aca="false">D280</f>
        <v>0.748875536480687</v>
      </c>
      <c r="O32" s="5" t="n">
        <f aca="false">C404</f>
        <v>36105</v>
      </c>
      <c r="P32" s="0" t="n">
        <f aca="false">D404</f>
        <v>0.22368669527897</v>
      </c>
      <c r="Q32" s="5" t="n">
        <f aca="false">C528</f>
        <v>36472</v>
      </c>
      <c r="R32" s="0" t="n">
        <f aca="false">D528</f>
        <v>1.7498669527897</v>
      </c>
      <c r="S32" s="5" t="n">
        <f aca="false">C652</f>
        <v>36837</v>
      </c>
      <c r="T32" s="0" t="n">
        <f aca="false">D652</f>
        <v>1.76373819742489</v>
      </c>
    </row>
    <row r="33" customFormat="false" ht="12.75" hidden="false" customHeight="false" outlineLevel="0" collapsed="false">
      <c r="B33" s="3" t="n">
        <f aca="false">YEAR(C33)</f>
        <v>1995</v>
      </c>
      <c r="C33" s="5" t="n">
        <v>35011</v>
      </c>
      <c r="D33" s="0" t="n">
        <v>1.84169957081545</v>
      </c>
      <c r="E33" s="0" t="n">
        <v>51.45</v>
      </c>
      <c r="F33" s="0" t="n">
        <v>1.868</v>
      </c>
      <c r="I33" s="5" t="n">
        <f aca="false">C33</f>
        <v>35011</v>
      </c>
      <c r="J33" s="0" t="n">
        <f aca="false">D33</f>
        <v>1.84169957081545</v>
      </c>
      <c r="K33" s="5" t="n">
        <f aca="false">C157</f>
        <v>35376</v>
      </c>
      <c r="L33" s="0" t="n">
        <f aca="false">D157</f>
        <v>2.17996995708155</v>
      </c>
      <c r="M33" s="5" t="n">
        <f aca="false">C281</f>
        <v>35741</v>
      </c>
      <c r="N33" s="0" t="n">
        <f aca="false">D281</f>
        <v>0.92525321888412</v>
      </c>
      <c r="O33" s="5" t="n">
        <f aca="false">C405</f>
        <v>36108</v>
      </c>
      <c r="P33" s="0" t="n">
        <f aca="false">D405</f>
        <v>0.258257510729614</v>
      </c>
      <c r="Q33" s="5" t="n">
        <f aca="false">C529</f>
        <v>36473</v>
      </c>
      <c r="R33" s="0" t="n">
        <f aca="false">D529</f>
        <v>1.87785836909871</v>
      </c>
      <c r="S33" s="5" t="n">
        <f aca="false">C653</f>
        <v>36838</v>
      </c>
      <c r="T33" s="0" t="n">
        <f aca="false">D653</f>
        <v>1.57884120171674</v>
      </c>
    </row>
    <row r="34" customFormat="false" ht="12.75" hidden="false" customHeight="false" outlineLevel="0" collapsed="false">
      <c r="B34" s="3" t="n">
        <f aca="false">YEAR(C34)</f>
        <v>1995</v>
      </c>
      <c r="C34" s="5" t="n">
        <v>35012</v>
      </c>
      <c r="D34" s="0" t="n">
        <v>1.86595708154506</v>
      </c>
      <c r="E34" s="0" t="n">
        <v>51.62</v>
      </c>
      <c r="F34" s="0" t="n">
        <v>1.856</v>
      </c>
      <c r="I34" s="5" t="n">
        <f aca="false">C34</f>
        <v>35012</v>
      </c>
      <c r="J34" s="0" t="n">
        <f aca="false">D34</f>
        <v>1.86595708154506</v>
      </c>
      <c r="K34" s="5" t="n">
        <f aca="false">C158</f>
        <v>35377</v>
      </c>
      <c r="L34" s="0" t="n">
        <f aca="false">D158</f>
        <v>2.30106008583691</v>
      </c>
      <c r="M34" s="5" t="n">
        <f aca="false">C282</f>
        <v>35744</v>
      </c>
      <c r="N34" s="0" t="n">
        <f aca="false">D282</f>
        <v>0.697060085836911</v>
      </c>
      <c r="O34" s="5" t="n">
        <f aca="false">C406</f>
        <v>36109</v>
      </c>
      <c r="P34" s="0" t="n">
        <f aca="false">D406</f>
        <v>0.244609442060086</v>
      </c>
      <c r="Q34" s="5" t="n">
        <f aca="false">C530</f>
        <v>36474</v>
      </c>
      <c r="R34" s="0" t="n">
        <f aca="false">D530</f>
        <v>2.00878540772532</v>
      </c>
      <c r="S34" s="5" t="n">
        <f aca="false">C654</f>
        <v>36839</v>
      </c>
      <c r="T34" s="0" t="n">
        <f aca="false">D654</f>
        <v>1.87994420600858</v>
      </c>
    </row>
    <row r="35" customFormat="false" ht="12.75" hidden="false" customHeight="false" outlineLevel="0" collapsed="false">
      <c r="B35" s="3" t="n">
        <f aca="false">YEAR(C35)</f>
        <v>1995</v>
      </c>
      <c r="C35" s="5" t="n">
        <v>35013</v>
      </c>
      <c r="D35" s="0" t="n">
        <v>1.82167811158798</v>
      </c>
      <c r="E35" s="0" t="n">
        <v>51.63</v>
      </c>
      <c r="F35" s="0" t="n">
        <v>1.901</v>
      </c>
      <c r="I35" s="5" t="n">
        <f aca="false">C35</f>
        <v>35013</v>
      </c>
      <c r="J35" s="0" t="n">
        <f aca="false">D35</f>
        <v>1.82167811158798</v>
      </c>
      <c r="K35" s="5" t="n">
        <f aca="false">C159</f>
        <v>35380</v>
      </c>
      <c r="L35" s="0" t="n">
        <f aca="false">D159</f>
        <v>2.19524034334764</v>
      </c>
      <c r="M35" s="5" t="n">
        <f aca="false">C283</f>
        <v>35745</v>
      </c>
      <c r="N35" s="0" t="n">
        <f aca="false">D283</f>
        <v>0.673995708154506</v>
      </c>
      <c r="O35" s="5" t="n">
        <f aca="false">C407</f>
        <v>36110</v>
      </c>
      <c r="P35" s="0" t="n">
        <f aca="false">D407</f>
        <v>0.302145922746781</v>
      </c>
      <c r="Q35" s="5" t="n">
        <f aca="false">C531</f>
        <v>36475</v>
      </c>
      <c r="R35" s="0" t="n">
        <f aca="false">D531</f>
        <v>2.12071244635193</v>
      </c>
      <c r="S35" s="5" t="n">
        <f aca="false">C655</f>
        <v>36840</v>
      </c>
      <c r="T35" s="0" t="n">
        <f aca="false">D655</f>
        <v>1.80837768240343</v>
      </c>
    </row>
    <row r="36" customFormat="false" ht="12.75" hidden="false" customHeight="false" outlineLevel="0" collapsed="false">
      <c r="B36" s="3" t="n">
        <f aca="false">YEAR(C36)</f>
        <v>1995</v>
      </c>
      <c r="C36" s="5" t="n">
        <v>35016</v>
      </c>
      <c r="D36" s="0" t="n">
        <v>1.80635193133047</v>
      </c>
      <c r="E36" s="0" t="n">
        <v>51.57</v>
      </c>
      <c r="F36" s="0" t="n">
        <v>1.912</v>
      </c>
      <c r="I36" s="5" t="n">
        <f aca="false">C36</f>
        <v>35016</v>
      </c>
      <c r="J36" s="0" t="n">
        <f aca="false">D36</f>
        <v>1.80635193133047</v>
      </c>
      <c r="K36" s="5" t="n">
        <f aca="false">C160</f>
        <v>35381</v>
      </c>
      <c r="L36" s="0" t="n">
        <f aca="false">D160</f>
        <v>2.27503004291845</v>
      </c>
      <c r="M36" s="5" t="n">
        <f aca="false">C284</f>
        <v>35746</v>
      </c>
      <c r="N36" s="0" t="n">
        <f aca="false">D284</f>
        <v>0.699206008583692</v>
      </c>
      <c r="O36" s="5" t="n">
        <f aca="false">C408</f>
        <v>36111</v>
      </c>
      <c r="P36" s="0" t="n">
        <f aca="false">D408</f>
        <v>0.39638626609442</v>
      </c>
      <c r="Q36" s="5" t="n">
        <f aca="false">C532</f>
        <v>36476</v>
      </c>
      <c r="R36" s="0" t="n">
        <f aca="false">D532</f>
        <v>2.12566094420601</v>
      </c>
      <c r="S36" s="5" t="n">
        <f aca="false">C656</f>
        <v>36843</v>
      </c>
      <c r="T36" s="0" t="n">
        <f aca="false">D656</f>
        <v>1.62982832618026</v>
      </c>
    </row>
    <row r="37" customFormat="false" ht="12.75" hidden="false" customHeight="false" outlineLevel="0" collapsed="false">
      <c r="B37" s="3" t="n">
        <f aca="false">YEAR(C37)</f>
        <v>1995</v>
      </c>
      <c r="C37" s="5" t="n">
        <v>35017</v>
      </c>
      <c r="D37" s="0" t="n">
        <v>1.81163090128755</v>
      </c>
      <c r="E37" s="0" t="n">
        <v>51.56</v>
      </c>
      <c r="F37" s="0" t="n">
        <v>1.906</v>
      </c>
      <c r="I37" s="5" t="n">
        <f aca="false">C37</f>
        <v>35017</v>
      </c>
      <c r="J37" s="0" t="n">
        <f aca="false">D37</f>
        <v>1.81163090128755</v>
      </c>
      <c r="K37" s="5" t="n">
        <f aca="false">C161</f>
        <v>35382</v>
      </c>
      <c r="L37" s="0" t="n">
        <f aca="false">D161</f>
        <v>2.4887339055794</v>
      </c>
      <c r="M37" s="5" t="n">
        <f aca="false">C285</f>
        <v>35747</v>
      </c>
      <c r="N37" s="0" t="n">
        <f aca="false">D285</f>
        <v>0.975678111587982</v>
      </c>
      <c r="O37" s="5" t="n">
        <f aca="false">C409</f>
        <v>36112</v>
      </c>
      <c r="P37" s="0" t="n">
        <f aca="false">D409</f>
        <v>0.27081974248927</v>
      </c>
      <c r="Q37" s="5" t="n">
        <f aca="false">C533</f>
        <v>36479</v>
      </c>
      <c r="R37" s="0" t="n">
        <f aca="false">D533</f>
        <v>2.2737339055794</v>
      </c>
      <c r="S37" s="5" t="n">
        <f aca="false">C657</f>
        <v>36844</v>
      </c>
      <c r="T37" s="0" t="n">
        <f aca="false">D657</f>
        <v>1.58437768240343</v>
      </c>
    </row>
    <row r="38" customFormat="false" ht="12.75" hidden="false" customHeight="false" outlineLevel="0" collapsed="false">
      <c r="B38" s="3" t="n">
        <f aca="false">YEAR(C38)</f>
        <v>1995</v>
      </c>
      <c r="C38" s="5" t="n">
        <v>35018</v>
      </c>
      <c r="D38" s="0" t="n">
        <v>1.80944635193133</v>
      </c>
      <c r="E38" s="0" t="n">
        <v>51.71</v>
      </c>
      <c r="F38" s="0" t="n">
        <v>1.919</v>
      </c>
      <c r="I38" s="5" t="n">
        <f aca="false">C38</f>
        <v>35018</v>
      </c>
      <c r="J38" s="0" t="n">
        <f aca="false">D38</f>
        <v>1.80944635193133</v>
      </c>
      <c r="K38" s="5" t="n">
        <f aca="false">C162</f>
        <v>35383</v>
      </c>
      <c r="L38" s="0" t="n">
        <f aca="false">D162</f>
        <v>2.50536051502146</v>
      </c>
      <c r="M38" s="5" t="n">
        <f aca="false">C286</f>
        <v>35748</v>
      </c>
      <c r="N38" s="0" t="n">
        <f aca="false">D286</f>
        <v>1.26401287553648</v>
      </c>
      <c r="O38" s="5" t="n">
        <f aca="false">C410</f>
        <v>36115</v>
      </c>
      <c r="P38" s="0" t="n">
        <f aca="false">D410</f>
        <v>0.301523605150214</v>
      </c>
      <c r="Q38" s="5" t="n">
        <f aca="false">C534</f>
        <v>36480</v>
      </c>
      <c r="R38" s="0" t="n">
        <f aca="false">D534</f>
        <v>2.39504291845494</v>
      </c>
      <c r="S38" s="5" t="n">
        <f aca="false">C658</f>
        <v>36845</v>
      </c>
      <c r="T38" s="0" t="n">
        <f aca="false">D658</f>
        <v>1.50121459227468</v>
      </c>
    </row>
    <row r="39" customFormat="false" ht="12.75" hidden="false" customHeight="false" outlineLevel="0" collapsed="false">
      <c r="B39" s="3" t="n">
        <f aca="false">YEAR(C39)</f>
        <v>1995</v>
      </c>
      <c r="C39" s="5" t="n">
        <v>35019</v>
      </c>
      <c r="D39" s="0" t="n">
        <v>1.79621888412017</v>
      </c>
      <c r="E39" s="0" t="n">
        <v>52.22</v>
      </c>
      <c r="F39" s="0" t="n">
        <v>1.969</v>
      </c>
      <c r="I39" s="5" t="n">
        <f aca="false">C39</f>
        <v>35019</v>
      </c>
      <c r="J39" s="0" t="n">
        <f aca="false">D39</f>
        <v>1.79621888412017</v>
      </c>
      <c r="K39" s="5" t="n">
        <f aca="false">C163</f>
        <v>35384</v>
      </c>
      <c r="L39" s="0" t="n">
        <f aca="false">D163</f>
        <v>2.3273991416309</v>
      </c>
      <c r="M39" s="5" t="n">
        <f aca="false">C287</f>
        <v>35751</v>
      </c>
      <c r="N39" s="0" t="n">
        <f aca="false">D287</f>
        <v>1.20115879828326</v>
      </c>
      <c r="O39" s="5" t="n">
        <f aca="false">C411</f>
        <v>36116</v>
      </c>
      <c r="P39" s="0" t="n">
        <f aca="false">D411</f>
        <v>0.251815450643777</v>
      </c>
      <c r="Q39" s="5" t="n">
        <f aca="false">C535</f>
        <v>36481</v>
      </c>
      <c r="R39" s="0" t="n">
        <f aca="false">D535</f>
        <v>2.49963948497854</v>
      </c>
      <c r="S39" s="5" t="n">
        <f aca="false">C659</f>
        <v>36846</v>
      </c>
      <c r="T39" s="0" t="n">
        <f aca="false">D659</f>
        <v>1.80165665236051</v>
      </c>
    </row>
    <row r="40" customFormat="false" ht="12.75" hidden="false" customHeight="false" outlineLevel="0" collapsed="false">
      <c r="B40" s="3" t="n">
        <f aca="false">YEAR(C40)</f>
        <v>1995</v>
      </c>
      <c r="C40" s="5" t="n">
        <v>35020</v>
      </c>
      <c r="D40" s="0" t="n">
        <v>1.79457510729614</v>
      </c>
      <c r="E40" s="0" t="n">
        <v>52.96</v>
      </c>
      <c r="F40" s="0" t="n">
        <v>2.024</v>
      </c>
      <c r="I40" s="5" t="n">
        <f aca="false">C40</f>
        <v>35020</v>
      </c>
      <c r="J40" s="0" t="n">
        <f aca="false">D40</f>
        <v>1.79457510729614</v>
      </c>
      <c r="K40" s="5" t="n">
        <f aca="false">C164</f>
        <v>35387</v>
      </c>
      <c r="L40" s="0" t="n">
        <f aca="false">D164</f>
        <v>2.2026008583691</v>
      </c>
      <c r="M40" s="5" t="n">
        <f aca="false">C288</f>
        <v>35752</v>
      </c>
      <c r="N40" s="0" t="n">
        <f aca="false">D288</f>
        <v>1.20485407725322</v>
      </c>
      <c r="O40" s="5" t="n">
        <f aca="false">C412</f>
        <v>36117</v>
      </c>
      <c r="P40" s="0" t="n">
        <f aca="false">D412</f>
        <v>0.298695278969957</v>
      </c>
      <c r="Q40" s="5" t="n">
        <f aca="false">C536</f>
        <v>36482</v>
      </c>
      <c r="R40" s="0" t="n">
        <f aca="false">D536</f>
        <v>2.29957081545064</v>
      </c>
      <c r="S40" s="5" t="n">
        <f aca="false">C660</f>
        <v>36847</v>
      </c>
      <c r="T40" s="0" t="n">
        <f aca="false">D660</f>
        <v>1.67847210300429</v>
      </c>
    </row>
    <row r="41" customFormat="false" ht="12.75" hidden="false" customHeight="false" outlineLevel="0" collapsed="false">
      <c r="B41" s="3" t="n">
        <f aca="false">YEAR(C41)</f>
        <v>1995</v>
      </c>
      <c r="C41" s="5" t="n">
        <v>35023</v>
      </c>
      <c r="D41" s="0" t="n">
        <v>1.64499141630901</v>
      </c>
      <c r="E41" s="0" t="n">
        <v>52.73</v>
      </c>
      <c r="F41" s="0" t="n">
        <v>2.157</v>
      </c>
      <c r="I41" s="5" t="n">
        <f aca="false">C41</f>
        <v>35023</v>
      </c>
      <c r="J41" s="0" t="n">
        <f aca="false">D41</f>
        <v>1.64499141630901</v>
      </c>
      <c r="K41" s="5" t="n">
        <f aca="false">C165</f>
        <v>35388</v>
      </c>
      <c r="L41" s="0" t="n">
        <f aca="false">D165</f>
        <v>2.00654935622318</v>
      </c>
      <c r="M41" s="5" t="n">
        <f aca="false">C289</f>
        <v>35753</v>
      </c>
      <c r="N41" s="0" t="n">
        <f aca="false">D289</f>
        <v>1.22507725321888</v>
      </c>
      <c r="O41" s="5" t="n">
        <f aca="false">C413</f>
        <v>36118</v>
      </c>
      <c r="P41" s="0" t="n">
        <f aca="false">D413</f>
        <v>0.294021459227468</v>
      </c>
      <c r="Q41" s="5" t="n">
        <f aca="false">C537</f>
        <v>36483</v>
      </c>
      <c r="R41" s="0" t="n">
        <f aca="false">D537</f>
        <v>2.47260944206009</v>
      </c>
      <c r="S41" s="5" t="n">
        <f aca="false">C661</f>
        <v>36850</v>
      </c>
      <c r="T41" s="0" t="n">
        <f aca="false">D661</f>
        <v>1.6549313304721</v>
      </c>
    </row>
    <row r="42" customFormat="false" ht="12.75" hidden="false" customHeight="false" outlineLevel="0" collapsed="false">
      <c r="B42" s="3" t="n">
        <f aca="false">YEAR(C42)</f>
        <v>1995</v>
      </c>
      <c r="C42" s="5" t="n">
        <v>35024</v>
      </c>
      <c r="D42" s="0" t="n">
        <v>1.52854506437768</v>
      </c>
      <c r="E42" s="0" t="n">
        <v>52.28</v>
      </c>
      <c r="F42" s="0" t="n">
        <v>2.241</v>
      </c>
      <c r="I42" s="5" t="n">
        <f aca="false">C42</f>
        <v>35024</v>
      </c>
      <c r="J42" s="0" t="n">
        <f aca="false">D42</f>
        <v>1.52854506437768</v>
      </c>
      <c r="K42" s="5" t="n">
        <f aca="false">C166</f>
        <v>35389</v>
      </c>
      <c r="L42" s="0" t="n">
        <f aca="false">D166</f>
        <v>1.57090557939914</v>
      </c>
      <c r="M42" s="5" t="n">
        <f aca="false">C290</f>
        <v>35754</v>
      </c>
      <c r="N42" s="0" t="n">
        <f aca="false">D290</f>
        <v>1.29011158798283</v>
      </c>
      <c r="O42" s="5" t="n">
        <f aca="false">C414</f>
        <v>36119</v>
      </c>
      <c r="P42" s="0" t="n">
        <f aca="false">D414</f>
        <v>0.36637339055794</v>
      </c>
      <c r="Q42" s="5" t="n">
        <f aca="false">C538</f>
        <v>36486</v>
      </c>
      <c r="R42" s="0" t="n">
        <f aca="false">D538</f>
        <v>2.80911158798283</v>
      </c>
      <c r="S42" s="5" t="n">
        <f aca="false">C662</f>
        <v>36851</v>
      </c>
      <c r="T42" s="0" t="n">
        <f aca="false">D662</f>
        <v>1.48078969957082</v>
      </c>
    </row>
    <row r="43" customFormat="false" ht="12.75" hidden="false" customHeight="false" outlineLevel="0" collapsed="false">
      <c r="B43" s="3" t="n">
        <f aca="false">YEAR(C43)</f>
        <v>1995</v>
      </c>
      <c r="C43" s="5" t="n">
        <v>35025</v>
      </c>
      <c r="D43" s="0" t="n">
        <v>1.67529184549356</v>
      </c>
      <c r="E43" s="0" t="n">
        <v>52.54</v>
      </c>
      <c r="F43" s="0" t="n">
        <v>2.113</v>
      </c>
      <c r="I43" s="5" t="n">
        <f aca="false">C43</f>
        <v>35025</v>
      </c>
      <c r="J43" s="0" t="n">
        <f aca="false">D43</f>
        <v>1.67529184549356</v>
      </c>
      <c r="K43" s="5" t="n">
        <f aca="false">C167</f>
        <v>35390</v>
      </c>
      <c r="L43" s="0" t="n">
        <f aca="false">D167</f>
        <v>1.42380686695279</v>
      </c>
      <c r="M43" s="5" t="n">
        <f aca="false">C291</f>
        <v>35755</v>
      </c>
      <c r="N43" s="0" t="n">
        <f aca="false">D291</f>
        <v>1.23827467811159</v>
      </c>
      <c r="O43" s="5" t="n">
        <f aca="false">C415</f>
        <v>36122</v>
      </c>
      <c r="P43" s="0" t="n">
        <f aca="false">D415</f>
        <v>0.375412017167382</v>
      </c>
      <c r="Q43" s="5" t="n">
        <f aca="false">C539</f>
        <v>36487</v>
      </c>
      <c r="R43" s="0" t="n">
        <f aca="false">D539</f>
        <v>2.7219356223176</v>
      </c>
      <c r="S43" s="5" t="n">
        <f aca="false">C663</f>
        <v>36852</v>
      </c>
      <c r="T43" s="0" t="n">
        <f aca="false">D663</f>
        <v>1.31395278969957</v>
      </c>
    </row>
    <row r="44" customFormat="false" ht="12.75" hidden="false" customHeight="false" outlineLevel="0" collapsed="false">
      <c r="B44" s="3" t="n">
        <f aca="false">YEAR(C44)</f>
        <v>1995</v>
      </c>
      <c r="C44" s="5" t="n">
        <v>35030</v>
      </c>
      <c r="D44" s="0" t="n">
        <v>1.76374248927039</v>
      </c>
      <c r="E44" s="0" t="n">
        <v>53.42</v>
      </c>
      <c r="F44" s="0" t="n">
        <v>2.088</v>
      </c>
      <c r="I44" s="5" t="n">
        <f aca="false">C44</f>
        <v>35030</v>
      </c>
      <c r="J44" s="0" t="n">
        <f aca="false">D44</f>
        <v>1.76374248927039</v>
      </c>
      <c r="K44" s="5" t="n">
        <f aca="false">C168</f>
        <v>35391</v>
      </c>
      <c r="L44" s="0" t="n">
        <f aca="false">D168</f>
        <v>1.81137768240343</v>
      </c>
      <c r="M44" s="5" t="n">
        <f aca="false">C292</f>
        <v>35758</v>
      </c>
      <c r="N44" s="0" t="n">
        <f aca="false">D292</f>
        <v>1.43192703862661</v>
      </c>
      <c r="O44" s="5" t="n">
        <f aca="false">C416</f>
        <v>36123</v>
      </c>
      <c r="P44" s="0" t="n">
        <f aca="false">D416</f>
        <v>0.251309012875536</v>
      </c>
      <c r="Q44" s="5" t="n">
        <f aca="false">C540</f>
        <v>36488</v>
      </c>
      <c r="R44" s="0" t="n">
        <f aca="false">D540</f>
        <v>2.91567381974249</v>
      </c>
      <c r="S44" s="5" t="n">
        <f aca="false">C664</f>
        <v>36857</v>
      </c>
      <c r="T44" s="0" t="n">
        <f aca="false">D664</f>
        <v>1.45661802575107</v>
      </c>
    </row>
    <row r="45" customFormat="false" ht="12.75" hidden="false" customHeight="false" outlineLevel="0" collapsed="false">
      <c r="B45" s="3" t="n">
        <f aca="false">YEAR(C45)</f>
        <v>1995</v>
      </c>
      <c r="C45" s="5" t="n">
        <v>35031</v>
      </c>
      <c r="D45" s="0" t="n">
        <v>1.79385407725322</v>
      </c>
      <c r="E45" s="0" t="n">
        <v>52.95</v>
      </c>
      <c r="F45" s="0" t="n">
        <v>2.024</v>
      </c>
      <c r="I45" s="5" t="n">
        <f aca="false">C45</f>
        <v>35031</v>
      </c>
      <c r="J45" s="0" t="n">
        <f aca="false">D45</f>
        <v>1.79385407725322</v>
      </c>
      <c r="K45" s="5" t="n">
        <f aca="false">C169</f>
        <v>35394</v>
      </c>
      <c r="L45" s="0" t="n">
        <f aca="false">D169</f>
        <v>1.714</v>
      </c>
      <c r="M45" s="5" t="n">
        <f aca="false">C293</f>
        <v>35759</v>
      </c>
      <c r="N45" s="0" t="n">
        <f aca="false">D293</f>
        <v>1.34099570815451</v>
      </c>
      <c r="O45" s="5" t="n">
        <f aca="false">C417</f>
        <v>36124</v>
      </c>
      <c r="P45" s="0" t="n">
        <f aca="false">D417</f>
        <v>0.190609442060086</v>
      </c>
      <c r="Q45" s="5" t="n">
        <f aca="false">C541</f>
        <v>36493</v>
      </c>
      <c r="R45" s="0" t="n">
        <f aca="false">D541</f>
        <v>2.48827467811159</v>
      </c>
      <c r="S45" s="5" t="n">
        <f aca="false">C665</f>
        <v>36858</v>
      </c>
      <c r="T45" s="0" t="n">
        <f aca="false">D665</f>
        <v>1.36518454935622</v>
      </c>
    </row>
    <row r="46" customFormat="false" ht="12.75" hidden="false" customHeight="false" outlineLevel="0" collapsed="false">
      <c r="B46" s="3" t="n">
        <f aca="false">YEAR(C46)</f>
        <v>1995</v>
      </c>
      <c r="C46" s="5" t="n">
        <v>35032</v>
      </c>
      <c r="D46" s="0" t="n">
        <v>1.73277682403433</v>
      </c>
      <c r="E46" s="0" t="n">
        <v>52.2</v>
      </c>
      <c r="F46" s="0" t="n">
        <v>2.031</v>
      </c>
      <c r="I46" s="5" t="n">
        <f aca="false">C46</f>
        <v>35032</v>
      </c>
      <c r="J46" s="0" t="n">
        <f aca="false">D46</f>
        <v>1.73277682403433</v>
      </c>
      <c r="K46" s="5" t="n">
        <f aca="false">C170</f>
        <v>35395</v>
      </c>
      <c r="L46" s="0" t="n">
        <f aca="false">D170</f>
        <v>1.55561802575107</v>
      </c>
      <c r="M46" s="5" t="n">
        <f aca="false">C294</f>
        <v>35760</v>
      </c>
      <c r="N46" s="0" t="n">
        <f aca="false">D294</f>
        <v>1.250669527897</v>
      </c>
      <c r="O46" s="5" t="n">
        <f aca="false">C418</f>
        <v>36129</v>
      </c>
      <c r="P46" s="0" t="n">
        <f aca="false">D418</f>
        <v>0.282266094420601</v>
      </c>
      <c r="Q46" s="5" t="n">
        <f aca="false">C542</f>
        <v>36494</v>
      </c>
      <c r="R46" s="0" t="n">
        <f aca="false">D542</f>
        <v>2.32284978540773</v>
      </c>
      <c r="S46" s="5" t="n">
        <f aca="false">C666</f>
        <v>36859</v>
      </c>
      <c r="T46" s="0" t="n">
        <f aca="false">D666</f>
        <v>1.25858798283262</v>
      </c>
    </row>
    <row r="47" customFormat="false" ht="12.75" hidden="false" customHeight="false" outlineLevel="0" collapsed="false">
      <c r="B47" s="3" t="n">
        <f aca="false">YEAR(C47)</f>
        <v>1995</v>
      </c>
      <c r="C47" s="5" t="n">
        <v>35033</v>
      </c>
      <c r="D47" s="0" t="n">
        <v>1.70395708154506</v>
      </c>
      <c r="E47" s="0" t="n">
        <v>51.62</v>
      </c>
      <c r="F47" s="0" t="n">
        <v>2.018</v>
      </c>
      <c r="I47" s="5" t="n">
        <f aca="false">C47</f>
        <v>35033</v>
      </c>
      <c r="J47" s="0" t="n">
        <f aca="false">D47</f>
        <v>1.70395708154506</v>
      </c>
      <c r="K47" s="5" t="n">
        <f aca="false">C171</f>
        <v>35396</v>
      </c>
      <c r="L47" s="0" t="n">
        <f aca="false">D171</f>
        <v>1.69225321888412</v>
      </c>
      <c r="M47" s="5" t="n">
        <f aca="false">C295</f>
        <v>35765</v>
      </c>
      <c r="N47" s="0" t="n">
        <f aca="false">D295</f>
        <v>1.03254935622318</v>
      </c>
      <c r="O47" s="5" t="n">
        <f aca="false">C419</f>
        <v>36130</v>
      </c>
      <c r="P47" s="0" t="n">
        <f aca="false">D419</f>
        <v>0.331270386266094</v>
      </c>
      <c r="Q47" s="5" t="n">
        <f aca="false">C543</f>
        <v>36495</v>
      </c>
      <c r="R47" s="0" t="n">
        <f aca="false">D543</f>
        <v>2.23096566523605</v>
      </c>
      <c r="S47" s="5" t="n">
        <f aca="false">C667</f>
        <v>36860</v>
      </c>
      <c r="T47" s="0" t="n">
        <f aca="false">D667</f>
        <v>1.006330472103</v>
      </c>
    </row>
    <row r="48" customFormat="false" ht="12.75" hidden="false" customHeight="false" outlineLevel="0" collapsed="false">
      <c r="B48" s="3" t="n">
        <f aca="false">YEAR(C48)</f>
        <v>1995</v>
      </c>
      <c r="C48" s="5" t="n">
        <v>35034</v>
      </c>
      <c r="D48" s="0" t="n">
        <v>1.7286652360515</v>
      </c>
      <c r="E48" s="0" t="n">
        <v>52.67</v>
      </c>
      <c r="F48" s="0" t="n">
        <v>2.069</v>
      </c>
      <c r="I48" s="5" t="n">
        <f aca="false">C48</f>
        <v>35034</v>
      </c>
      <c r="J48" s="0" t="n">
        <f aca="false">D48</f>
        <v>1.7286652360515</v>
      </c>
      <c r="K48" s="5" t="n">
        <f aca="false">C172</f>
        <v>35401</v>
      </c>
      <c r="L48" s="0" t="n">
        <f aca="false">D172</f>
        <v>2.05861802575107</v>
      </c>
      <c r="M48" s="5" t="n">
        <f aca="false">C296</f>
        <v>35766</v>
      </c>
      <c r="N48" s="0" t="n">
        <f aca="false">D296</f>
        <v>1.12148497854077</v>
      </c>
      <c r="O48" s="5" t="n">
        <f aca="false">C420</f>
        <v>36131</v>
      </c>
      <c r="P48" s="0" t="n">
        <f aca="false">D420</f>
        <v>0.441484978540773</v>
      </c>
      <c r="Q48" s="5" t="n">
        <f aca="false">C544</f>
        <v>36496</v>
      </c>
      <c r="R48" s="0" t="n">
        <f aca="false">D544</f>
        <v>2.31510300429185</v>
      </c>
      <c r="S48" s="5" t="n">
        <f aca="false">C668</f>
        <v>36861</v>
      </c>
      <c r="T48" s="0" t="n">
        <f aca="false">D668</f>
        <v>0.326759656652361</v>
      </c>
    </row>
    <row r="49" customFormat="false" ht="12.75" hidden="false" customHeight="false" outlineLevel="0" collapsed="false">
      <c r="B49" s="3" t="n">
        <f aca="false">YEAR(C49)</f>
        <v>1995</v>
      </c>
      <c r="C49" s="5" t="n">
        <v>35037</v>
      </c>
      <c r="D49" s="0" t="n">
        <v>1.77572532188841</v>
      </c>
      <c r="E49" s="0" t="n">
        <v>54.03</v>
      </c>
      <c r="F49" s="0" t="n">
        <v>2.12</v>
      </c>
      <c r="I49" s="5" t="n">
        <f aca="false">C49</f>
        <v>35037</v>
      </c>
      <c r="J49" s="0" t="n">
        <f aca="false">D49</f>
        <v>1.77572532188841</v>
      </c>
      <c r="K49" s="5" t="n">
        <f aca="false">C173</f>
        <v>35402</v>
      </c>
      <c r="L49" s="0" t="n">
        <f aca="false">D173</f>
        <v>1.98748497854077</v>
      </c>
      <c r="M49" s="5" t="n">
        <f aca="false">C297</f>
        <v>35767</v>
      </c>
      <c r="N49" s="0" t="n">
        <f aca="false">D297</f>
        <v>1.24851072961373</v>
      </c>
      <c r="O49" s="5" t="n">
        <f aca="false">C421</f>
        <v>36132</v>
      </c>
      <c r="P49" s="0" t="n">
        <f aca="false">D421</f>
        <v>0.378579399141631</v>
      </c>
      <c r="Q49" s="5" t="n">
        <f aca="false">C545</f>
        <v>36497</v>
      </c>
      <c r="R49" s="0" t="n">
        <f aca="false">D545</f>
        <v>2.4277982832618</v>
      </c>
      <c r="S49" s="5" t="n">
        <f aca="false">C669</f>
        <v>36864</v>
      </c>
      <c r="T49" s="0" t="n">
        <f aca="false">D669</f>
        <v>-0.1621330472103</v>
      </c>
    </row>
    <row r="50" customFormat="false" ht="12.75" hidden="false" customHeight="false" outlineLevel="0" collapsed="false">
      <c r="B50" s="3" t="n">
        <f aca="false">YEAR(C50)</f>
        <v>1995</v>
      </c>
      <c r="C50" s="5" t="n">
        <v>35038</v>
      </c>
      <c r="D50" s="0" t="n">
        <v>1.68442489270386</v>
      </c>
      <c r="E50" s="0" t="n">
        <v>54.22</v>
      </c>
      <c r="F50" s="0" t="n">
        <v>2.225</v>
      </c>
      <c r="I50" s="5" t="n">
        <f aca="false">C50</f>
        <v>35038</v>
      </c>
      <c r="J50" s="0" t="n">
        <f aca="false">D50</f>
        <v>1.68442489270386</v>
      </c>
      <c r="K50" s="5" t="n">
        <f aca="false">C174</f>
        <v>35403</v>
      </c>
      <c r="L50" s="0" t="n">
        <f aca="false">D174</f>
        <v>1.79961802575107</v>
      </c>
      <c r="M50" s="5" t="n">
        <f aca="false">C298</f>
        <v>35768</v>
      </c>
      <c r="N50" s="0" t="n">
        <f aca="false">D298</f>
        <v>1.39069527896996</v>
      </c>
      <c r="O50" s="5" t="n">
        <f aca="false">C422</f>
        <v>36133</v>
      </c>
      <c r="P50" s="0" t="n">
        <f aca="false">D422</f>
        <v>0.343716738197425</v>
      </c>
      <c r="Q50" s="5" t="n">
        <f aca="false">C546</f>
        <v>36500</v>
      </c>
      <c r="R50" s="0" t="n">
        <f aca="false">D546</f>
        <v>2.62348497854077</v>
      </c>
      <c r="S50" s="5" t="n">
        <f aca="false">C670</f>
        <v>36865</v>
      </c>
      <c r="T50" s="0" t="n">
        <f aca="false">D670</f>
        <v>-0.342420600858371</v>
      </c>
    </row>
    <row r="51" customFormat="false" ht="12.75" hidden="false" customHeight="false" outlineLevel="0" collapsed="false">
      <c r="B51" s="3" t="n">
        <f aca="false">YEAR(C51)</f>
        <v>1995</v>
      </c>
      <c r="C51" s="5" t="n">
        <v>35039</v>
      </c>
      <c r="D51" s="0" t="n">
        <v>1.74063948497854</v>
      </c>
      <c r="E51" s="0" t="n">
        <v>54.75</v>
      </c>
      <c r="F51" s="0" t="n">
        <v>2.207</v>
      </c>
      <c r="I51" s="5" t="n">
        <f aca="false">C51</f>
        <v>35039</v>
      </c>
      <c r="J51" s="0" t="n">
        <f aca="false">D51</f>
        <v>1.74063948497854</v>
      </c>
      <c r="K51" s="5" t="n">
        <f aca="false">C175</f>
        <v>35404</v>
      </c>
      <c r="L51" s="0" t="n">
        <f aca="false">D175</f>
        <v>1.63165665236051</v>
      </c>
      <c r="M51" s="5" t="n">
        <f aca="false">C299</f>
        <v>35769</v>
      </c>
      <c r="N51" s="0" t="n">
        <f aca="false">D299</f>
        <v>1.39585836909871</v>
      </c>
      <c r="O51" s="5" t="n">
        <f aca="false">C423</f>
        <v>36136</v>
      </c>
      <c r="P51" s="0" t="n">
        <f aca="false">D423</f>
        <v>0.259652360515022</v>
      </c>
      <c r="Q51" s="5" t="n">
        <f aca="false">C547</f>
        <v>36501</v>
      </c>
      <c r="R51" s="0" t="n">
        <f aca="false">D547</f>
        <v>2.46616738197425</v>
      </c>
      <c r="S51" s="5" t="n">
        <f aca="false">C671</f>
        <v>36866</v>
      </c>
      <c r="T51" s="0" t="n">
        <f aca="false">D671</f>
        <v>-1.18961802575107</v>
      </c>
    </row>
    <row r="52" customFormat="false" ht="12.75" hidden="false" customHeight="false" outlineLevel="0" collapsed="false">
      <c r="B52" s="3" t="n">
        <f aca="false">YEAR(C52)</f>
        <v>1995</v>
      </c>
      <c r="C52" s="5" t="n">
        <v>35040</v>
      </c>
      <c r="D52" s="0" t="n">
        <v>1.77785407725322</v>
      </c>
      <c r="E52" s="0" t="n">
        <v>55.28</v>
      </c>
      <c r="F52" s="0" t="n">
        <v>2.208</v>
      </c>
      <c r="I52" s="5" t="n">
        <f aca="false">C52</f>
        <v>35040</v>
      </c>
      <c r="J52" s="0" t="n">
        <f aca="false">D52</f>
        <v>1.77785407725322</v>
      </c>
      <c r="K52" s="5" t="n">
        <f aca="false">C176</f>
        <v>35405</v>
      </c>
      <c r="L52" s="0" t="n">
        <f aca="false">D176</f>
        <v>1.89621030042918</v>
      </c>
      <c r="M52" s="5" t="n">
        <f aca="false">C300</f>
        <v>35772</v>
      </c>
      <c r="N52" s="0" t="n">
        <f aca="false">D300</f>
        <v>1.43695278969957</v>
      </c>
      <c r="O52" s="5" t="n">
        <f aca="false">C424</f>
        <v>36137</v>
      </c>
      <c r="P52" s="0" t="n">
        <f aca="false">D424</f>
        <v>0.431789699570816</v>
      </c>
      <c r="Q52" s="5" t="n">
        <f aca="false">C548</f>
        <v>36502</v>
      </c>
      <c r="R52" s="0" t="n">
        <f aca="false">D548</f>
        <v>2.50829184549356</v>
      </c>
      <c r="S52" s="5" t="n">
        <f aca="false">C672</f>
        <v>36867</v>
      </c>
      <c r="T52" s="0" t="n">
        <f aca="false">D672</f>
        <v>-1.21389270386266</v>
      </c>
    </row>
    <row r="53" customFormat="false" ht="12.75" hidden="false" customHeight="false" outlineLevel="0" collapsed="false">
      <c r="B53" s="3" t="n">
        <f aca="false">YEAR(C53)</f>
        <v>1995</v>
      </c>
      <c r="C53" s="5" t="n">
        <v>35041</v>
      </c>
      <c r="D53" s="0" t="n">
        <v>1.86430901287554</v>
      </c>
      <c r="E53" s="0" t="n">
        <v>56.59</v>
      </c>
      <c r="F53" s="0" t="n">
        <v>2.216</v>
      </c>
      <c r="I53" s="5" t="n">
        <f aca="false">C53</f>
        <v>35041</v>
      </c>
      <c r="J53" s="0" t="n">
        <f aca="false">D53</f>
        <v>1.86430901287554</v>
      </c>
      <c r="K53" s="5" t="n">
        <f aca="false">C177</f>
        <v>35408</v>
      </c>
      <c r="L53" s="0" t="n">
        <f aca="false">D177</f>
        <v>1.97878969957082</v>
      </c>
      <c r="M53" s="5" t="n">
        <f aca="false">C301</f>
        <v>35773</v>
      </c>
      <c r="N53" s="0" t="n">
        <f aca="false">D301</f>
        <v>1.30411158798283</v>
      </c>
      <c r="O53" s="5" t="n">
        <f aca="false">C425</f>
        <v>36138</v>
      </c>
      <c r="P53" s="0" t="n">
        <f aca="false">D425</f>
        <v>0.47255364806867</v>
      </c>
      <c r="Q53" s="5" t="n">
        <f aca="false">C549</f>
        <v>36503</v>
      </c>
      <c r="R53" s="0" t="n">
        <f aca="false">D549</f>
        <v>2.40169527896996</v>
      </c>
      <c r="S53" s="5" t="n">
        <f aca="false">C673</f>
        <v>36868</v>
      </c>
      <c r="T53" s="0" t="n">
        <f aca="false">D673</f>
        <v>-1.77603433476395</v>
      </c>
    </row>
    <row r="54" customFormat="false" ht="12.75" hidden="false" customHeight="false" outlineLevel="0" collapsed="false">
      <c r="B54" s="3" t="n">
        <f aca="false">YEAR(C54)</f>
        <v>1995</v>
      </c>
      <c r="C54" s="5" t="n">
        <v>35044</v>
      </c>
      <c r="D54" s="0" t="n">
        <v>1.89884549356223</v>
      </c>
      <c r="E54" s="0" t="n">
        <v>56.75</v>
      </c>
      <c r="F54" s="0" t="n">
        <v>2.193</v>
      </c>
      <c r="I54" s="5" t="n">
        <f aca="false">C54</f>
        <v>35044</v>
      </c>
      <c r="J54" s="0" t="n">
        <f aca="false">D54</f>
        <v>1.89884549356223</v>
      </c>
      <c r="K54" s="5" t="n">
        <f aca="false">C178</f>
        <v>35409</v>
      </c>
      <c r="L54" s="0" t="n">
        <f aca="false">D178</f>
        <v>1.62381115879828</v>
      </c>
      <c r="M54" s="5" t="n">
        <f aca="false">C302</f>
        <v>35774</v>
      </c>
      <c r="N54" s="0" t="n">
        <f aca="false">D302</f>
        <v>1.37084120171674</v>
      </c>
      <c r="O54" s="5" t="n">
        <f aca="false">C426</f>
        <v>36139</v>
      </c>
      <c r="P54" s="0" t="n">
        <f aca="false">D426</f>
        <v>0.420429184549356</v>
      </c>
      <c r="Q54" s="5" t="n">
        <f aca="false">C550</f>
        <v>36504</v>
      </c>
      <c r="R54" s="0" t="n">
        <f aca="false">D550</f>
        <v>2.10802575107296</v>
      </c>
      <c r="S54" s="5" t="n">
        <f aca="false">C674</f>
        <v>36871</v>
      </c>
      <c r="T54" s="0" t="n">
        <f aca="false">D674</f>
        <v>-2.32743776824035</v>
      </c>
    </row>
    <row r="55" customFormat="false" ht="12.75" hidden="false" customHeight="false" outlineLevel="0" collapsed="false">
      <c r="B55" s="3" t="n">
        <f aca="false">YEAR(C55)</f>
        <v>1995</v>
      </c>
      <c r="C55" s="5" t="n">
        <v>35045</v>
      </c>
      <c r="D55" s="0" t="n">
        <v>1.86117167381974</v>
      </c>
      <c r="E55" s="0" t="n">
        <v>56.81</v>
      </c>
      <c r="F55" s="0" t="n">
        <v>2.235</v>
      </c>
      <c r="I55" s="5" t="n">
        <f aca="false">C55</f>
        <v>35045</v>
      </c>
      <c r="J55" s="0" t="n">
        <f aca="false">D55</f>
        <v>1.86117167381974</v>
      </c>
      <c r="K55" s="5" t="n">
        <f aca="false">C179</f>
        <v>35410</v>
      </c>
      <c r="L55" s="0" t="n">
        <f aca="false">D179</f>
        <v>1.32492274678111</v>
      </c>
      <c r="M55" s="5" t="n">
        <f aca="false">C303</f>
        <v>35775</v>
      </c>
      <c r="N55" s="0" t="n">
        <f aca="false">D303</f>
        <v>1.36669957081545</v>
      </c>
      <c r="O55" s="5" t="n">
        <f aca="false">C427</f>
        <v>36140</v>
      </c>
      <c r="P55" s="0" t="n">
        <f aca="false">D427</f>
        <v>0.413244635193133</v>
      </c>
      <c r="Q55" s="5" t="n">
        <f aca="false">C551</f>
        <v>36507</v>
      </c>
      <c r="R55" s="0" t="n">
        <f aca="false">D551</f>
        <v>2.15029613733906</v>
      </c>
      <c r="S55" s="5" t="n">
        <f aca="false">C675</f>
        <v>36872</v>
      </c>
      <c r="T55" s="0" t="n">
        <f aca="false">D675</f>
        <v>-1.21445922746781</v>
      </c>
    </row>
    <row r="56" customFormat="false" ht="12.75" hidden="false" customHeight="false" outlineLevel="0" collapsed="false">
      <c r="B56" s="3" t="n">
        <f aca="false">YEAR(C56)</f>
        <v>1995</v>
      </c>
      <c r="C56" s="5" t="n">
        <v>35046</v>
      </c>
      <c r="D56" s="0" t="n">
        <v>1.87362231759657</v>
      </c>
      <c r="E56" s="0" t="n">
        <v>57.69</v>
      </c>
      <c r="F56" s="0" t="n">
        <v>2.286</v>
      </c>
      <c r="I56" s="5" t="n">
        <f aca="false">C56</f>
        <v>35046</v>
      </c>
      <c r="J56" s="0" t="n">
        <f aca="false">D56</f>
        <v>1.87362231759657</v>
      </c>
      <c r="K56" s="5" t="n">
        <f aca="false">C180</f>
        <v>35411</v>
      </c>
      <c r="L56" s="0" t="n">
        <f aca="false">D180</f>
        <v>1.42231330472103</v>
      </c>
      <c r="M56" s="5" t="n">
        <f aca="false">C304</f>
        <v>35776</v>
      </c>
      <c r="N56" s="0" t="n">
        <f aca="false">D304</f>
        <v>1.37937768240343</v>
      </c>
      <c r="O56" s="5" t="n">
        <f aca="false">C428</f>
        <v>36143</v>
      </c>
      <c r="P56" s="0" t="n">
        <f aca="false">D428</f>
        <v>0.406489270386266</v>
      </c>
      <c r="Q56" s="5" t="n">
        <f aca="false">C552</f>
        <v>36508</v>
      </c>
      <c r="R56" s="0" t="n">
        <f aca="false">D552</f>
        <v>2.17091416309013</v>
      </c>
      <c r="S56" s="5" t="n">
        <f aca="false">C676</f>
        <v>36873</v>
      </c>
      <c r="T56" s="0" t="n">
        <f aca="false">D676</f>
        <v>-0.977789699570816</v>
      </c>
    </row>
    <row r="57" customFormat="false" ht="12.75" hidden="false" customHeight="false" outlineLevel="0" collapsed="false">
      <c r="B57" s="3" t="n">
        <f aca="false">YEAR(C57)</f>
        <v>1995</v>
      </c>
      <c r="C57" s="5" t="n">
        <v>35047</v>
      </c>
      <c r="D57" s="0" t="n">
        <v>1.77850214592275</v>
      </c>
      <c r="E57" s="0" t="n">
        <v>57.3</v>
      </c>
      <c r="F57" s="0" t="n">
        <v>2.353</v>
      </c>
      <c r="I57" s="5" t="n">
        <f aca="false">C57</f>
        <v>35047</v>
      </c>
      <c r="J57" s="0" t="n">
        <f aca="false">D57</f>
        <v>1.77850214592275</v>
      </c>
      <c r="K57" s="5" t="n">
        <f aca="false">C181</f>
        <v>35412</v>
      </c>
      <c r="L57" s="0" t="n">
        <f aca="false">D181</f>
        <v>1.31950643776824</v>
      </c>
      <c r="M57" s="5" t="n">
        <f aca="false">C305</f>
        <v>35779</v>
      </c>
      <c r="N57" s="0" t="n">
        <f aca="false">D305</f>
        <v>1.40702575107296</v>
      </c>
      <c r="O57" s="5" t="n">
        <f aca="false">C429</f>
        <v>36144</v>
      </c>
      <c r="P57" s="0" t="n">
        <f aca="false">D429</f>
        <v>0.484360515021459</v>
      </c>
      <c r="Q57" s="5" t="n">
        <f aca="false">C553</f>
        <v>36509</v>
      </c>
      <c r="R57" s="0" t="n">
        <f aca="false">D553</f>
        <v>2.3665321888412</v>
      </c>
      <c r="S57" s="5" t="n">
        <f aca="false">C677</f>
        <v>36874</v>
      </c>
      <c r="T57" s="0" t="n">
        <f aca="false">D677</f>
        <v>-1.00376394849785</v>
      </c>
    </row>
    <row r="58" customFormat="false" ht="12.75" hidden="false" customHeight="false" outlineLevel="0" collapsed="false">
      <c r="B58" s="3" t="n">
        <f aca="false">YEAR(C58)</f>
        <v>1995</v>
      </c>
      <c r="C58" s="5" t="n">
        <v>35048</v>
      </c>
      <c r="D58" s="0" t="n">
        <v>1.81725321888412</v>
      </c>
      <c r="E58" s="0" t="n">
        <v>57.99</v>
      </c>
      <c r="F58" s="0" t="n">
        <v>2.364</v>
      </c>
      <c r="I58" s="5" t="n">
        <f aca="false">C58</f>
        <v>35048</v>
      </c>
      <c r="J58" s="0" t="n">
        <f aca="false">D58</f>
        <v>1.81725321888412</v>
      </c>
      <c r="K58" s="5" t="n">
        <f aca="false">C182</f>
        <v>35415</v>
      </c>
      <c r="L58" s="0" t="n">
        <f aca="false">D182</f>
        <v>0.92774678111588</v>
      </c>
      <c r="M58" s="5" t="n">
        <f aca="false">C306</f>
        <v>35780</v>
      </c>
      <c r="N58" s="0" t="n">
        <f aca="false">D306</f>
        <v>1.31079399141631</v>
      </c>
      <c r="O58" s="5" t="n">
        <f aca="false">C430</f>
        <v>36145</v>
      </c>
      <c r="P58" s="0" t="n">
        <f aca="false">D430</f>
        <v>0.560283261802575</v>
      </c>
      <c r="Q58" s="5" t="n">
        <f aca="false">C554</f>
        <v>36510</v>
      </c>
      <c r="R58" s="0" t="n">
        <f aca="false">D554</f>
        <v>2.32108154506438</v>
      </c>
      <c r="S58" s="5" t="n">
        <f aca="false">C678</f>
        <v>36875</v>
      </c>
      <c r="T58" s="0" t="n">
        <f aca="false">D678</f>
        <v>-1.78703862660944</v>
      </c>
    </row>
    <row r="59" customFormat="false" ht="12.75" hidden="false" customHeight="false" outlineLevel="0" collapsed="false">
      <c r="B59" s="3" t="n">
        <f aca="false">YEAR(C59)</f>
        <v>1995</v>
      </c>
      <c r="C59" s="5" t="n">
        <v>35051</v>
      </c>
      <c r="D59" s="0" t="n">
        <v>1.75800858369099</v>
      </c>
      <c r="E59" s="0" t="n">
        <v>59.11</v>
      </c>
      <c r="F59" s="0" t="n">
        <v>2.504</v>
      </c>
      <c r="I59" s="5" t="n">
        <f aca="false">C59</f>
        <v>35051</v>
      </c>
      <c r="J59" s="0" t="n">
        <f aca="false">D59</f>
        <v>1.75800858369099</v>
      </c>
      <c r="K59" s="5" t="n">
        <f aca="false">C183</f>
        <v>35416</v>
      </c>
      <c r="L59" s="0" t="n">
        <f aca="false">D183</f>
        <v>1.13245493562232</v>
      </c>
      <c r="M59" s="5" t="n">
        <f aca="false">C307</f>
        <v>35781</v>
      </c>
      <c r="N59" s="0" t="n">
        <f aca="false">D307</f>
        <v>1.29549356223176</v>
      </c>
      <c r="O59" s="5" t="n">
        <f aca="false">C431</f>
        <v>36146</v>
      </c>
      <c r="P59" s="0" t="n">
        <f aca="false">D431</f>
        <v>0.271416309012876</v>
      </c>
      <c r="Q59" s="5" t="n">
        <f aca="false">C555</f>
        <v>36511</v>
      </c>
      <c r="R59" s="0" t="n">
        <f aca="false">D555</f>
        <v>2.32731759656652</v>
      </c>
      <c r="S59" s="5" t="n">
        <f aca="false">C679</f>
        <v>36878</v>
      </c>
      <c r="T59" s="0" t="n">
        <f aca="false">D679</f>
        <v>-1.87838197424893</v>
      </c>
    </row>
    <row r="60" customFormat="false" ht="12.75" hidden="false" customHeight="false" outlineLevel="0" collapsed="false">
      <c r="B60" s="3" t="n">
        <f aca="false">YEAR(C60)</f>
        <v>1995</v>
      </c>
      <c r="C60" s="5" t="n">
        <v>35052</v>
      </c>
      <c r="D60" s="0" t="n">
        <v>1.40266094420601</v>
      </c>
      <c r="E60" s="0" t="n">
        <v>59.23</v>
      </c>
      <c r="F60" s="0" t="n">
        <v>2.868</v>
      </c>
      <c r="I60" s="5" t="n">
        <f aca="false">C60</f>
        <v>35052</v>
      </c>
      <c r="J60" s="0" t="n">
        <f aca="false">D60</f>
        <v>1.40266094420601</v>
      </c>
      <c r="K60" s="5" t="n">
        <f aca="false">C184</f>
        <v>35417</v>
      </c>
      <c r="L60" s="0" t="n">
        <f aca="false">D184</f>
        <v>1.2736008583691</v>
      </c>
      <c r="M60" s="5" t="n">
        <f aca="false">C308</f>
        <v>35782</v>
      </c>
      <c r="N60" s="0" t="n">
        <f aca="false">D308</f>
        <v>1.38350214592275</v>
      </c>
      <c r="O60" s="5" t="n">
        <f aca="false">C432</f>
        <v>36147</v>
      </c>
      <c r="P60" s="0" t="n">
        <f aca="false">D432</f>
        <v>0.261416309012876</v>
      </c>
      <c r="Q60" s="5" t="n">
        <f aca="false">C556</f>
        <v>36514</v>
      </c>
      <c r="R60" s="0" t="n">
        <f aca="false">D556</f>
        <v>2.37783261802575</v>
      </c>
      <c r="S60" s="5" t="n">
        <f aca="false">C680</f>
        <v>36879</v>
      </c>
      <c r="T60" s="0" t="n">
        <f aca="false">D680</f>
        <v>-2.49736480686695</v>
      </c>
    </row>
    <row r="61" customFormat="false" ht="12.75" hidden="false" customHeight="false" outlineLevel="0" collapsed="false">
      <c r="B61" s="3" t="n">
        <f aca="false">YEAR(C61)</f>
        <v>1995</v>
      </c>
      <c r="C61" s="5" t="n">
        <v>35053</v>
      </c>
      <c r="D61" s="0" t="n">
        <v>1.24796995708154</v>
      </c>
      <c r="E61" s="0" t="n">
        <v>59.9</v>
      </c>
      <c r="F61" s="0" t="n">
        <v>3.071</v>
      </c>
      <c r="I61" s="5" t="n">
        <f aca="false">C61</f>
        <v>35053</v>
      </c>
      <c r="J61" s="0" t="n">
        <f aca="false">D61</f>
        <v>1.24796995708154</v>
      </c>
      <c r="K61" s="5" t="n">
        <f aca="false">C185</f>
        <v>35418</v>
      </c>
      <c r="L61" s="0" t="n">
        <f aca="false">D185</f>
        <v>0.910759656652361</v>
      </c>
      <c r="M61" s="5" t="n">
        <f aca="false">C309</f>
        <v>35783</v>
      </c>
      <c r="N61" s="0" t="n">
        <f aca="false">D309</f>
        <v>1.27547210300429</v>
      </c>
      <c r="O61" s="5" t="n">
        <f aca="false">C433</f>
        <v>36150</v>
      </c>
      <c r="P61" s="0" t="n">
        <f aca="false">D433</f>
        <v>0.341549356223176</v>
      </c>
      <c r="Q61" s="5" t="n">
        <f aca="false">C557</f>
        <v>36515</v>
      </c>
      <c r="R61" s="0" t="n">
        <f aca="false">D557</f>
        <v>2.4632017167382</v>
      </c>
      <c r="S61" s="5" t="n">
        <f aca="false">C681</f>
        <v>36880</v>
      </c>
      <c r="T61" s="0" t="n">
        <f aca="false">D681</f>
        <v>-3.14965665236052</v>
      </c>
    </row>
    <row r="62" customFormat="false" ht="12.75" hidden="false" customHeight="false" outlineLevel="0" collapsed="false">
      <c r="B62" s="3" t="n">
        <f aca="false">YEAR(C62)</f>
        <v>1995</v>
      </c>
      <c r="C62" s="5" t="n">
        <v>35054</v>
      </c>
      <c r="D62" s="0" t="n">
        <v>0.878901287553648</v>
      </c>
      <c r="E62" s="0" t="n">
        <v>60.01</v>
      </c>
      <c r="F62" s="0" t="n">
        <v>3.448</v>
      </c>
      <c r="I62" s="5" t="n">
        <f aca="false">C62</f>
        <v>35054</v>
      </c>
      <c r="J62" s="0" t="n">
        <f aca="false">D62</f>
        <v>0.878901287553648</v>
      </c>
      <c r="K62" s="5" t="n">
        <f aca="false">C186</f>
        <v>35419</v>
      </c>
      <c r="L62" s="0" t="n">
        <f aca="false">D186</f>
        <v>0.688356223175966</v>
      </c>
      <c r="M62" s="5" t="n">
        <f aca="false">C310</f>
        <v>35786</v>
      </c>
      <c r="N62" s="0" t="n">
        <f aca="false">D310</f>
        <v>1.3210686695279</v>
      </c>
      <c r="O62" s="5" t="n">
        <f aca="false">C434</f>
        <v>36151</v>
      </c>
      <c r="P62" s="0" t="n">
        <f aca="false">D434</f>
        <v>0.375085836909871</v>
      </c>
      <c r="Q62" s="5" t="n">
        <f aca="false">C558</f>
        <v>36516</v>
      </c>
      <c r="R62" s="0" t="n">
        <f aca="false">D558</f>
        <v>2.45684120171674</v>
      </c>
      <c r="S62" s="5" t="n">
        <f aca="false">C682</f>
        <v>36881</v>
      </c>
      <c r="T62" s="0" t="n">
        <f aca="false">D682</f>
        <v>-3.61544206008584</v>
      </c>
    </row>
    <row r="63" customFormat="false" ht="12.75" hidden="false" customHeight="false" outlineLevel="0" collapsed="false">
      <c r="B63" s="3" t="n">
        <f aca="false">YEAR(C63)</f>
        <v>1995</v>
      </c>
      <c r="C63" s="5" t="n">
        <v>35055</v>
      </c>
      <c r="D63" s="0" t="n">
        <v>1.964669527897</v>
      </c>
      <c r="E63" s="0" t="n">
        <v>60.09</v>
      </c>
      <c r="F63" s="0" t="n">
        <v>2.368</v>
      </c>
      <c r="I63" s="5" t="n">
        <f aca="false">C63</f>
        <v>35055</v>
      </c>
      <c r="J63" s="0" t="n">
        <f aca="false">D63</f>
        <v>1.964669527897</v>
      </c>
      <c r="K63" s="5" t="n">
        <f aca="false">C187</f>
        <v>35422</v>
      </c>
      <c r="L63" s="0" t="n">
        <f aca="false">D187</f>
        <v>0.933081545064377</v>
      </c>
      <c r="M63" s="5" t="n">
        <f aca="false">C311</f>
        <v>35787</v>
      </c>
      <c r="N63" s="0" t="n">
        <f aca="false">D311</f>
        <v>1.44178540772532</v>
      </c>
      <c r="O63" s="5" t="n">
        <f aca="false">C435</f>
        <v>36152</v>
      </c>
      <c r="P63" s="0" t="n">
        <f aca="false">D435</f>
        <v>0.440231759656652</v>
      </c>
      <c r="Q63" s="5" t="n">
        <f aca="false">C559</f>
        <v>36517</v>
      </c>
      <c r="R63" s="0" t="n">
        <f aca="false">D559</f>
        <v>2.54077682403433</v>
      </c>
      <c r="S63" s="5" t="n">
        <f aca="false">C683</f>
        <v>36882</v>
      </c>
      <c r="T63" s="0" t="n">
        <f aca="false">D683</f>
        <v>-3.24835622317597</v>
      </c>
    </row>
    <row r="64" customFormat="false" ht="12.75" hidden="false" customHeight="false" outlineLevel="0" collapsed="false">
      <c r="B64" s="3" t="n">
        <f aca="false">YEAR(C64)</f>
        <v>1995</v>
      </c>
      <c r="C64" s="5" t="n">
        <v>35059</v>
      </c>
      <c r="D64" s="0" t="n">
        <v>1.89423175965665</v>
      </c>
      <c r="E64" s="0" t="n">
        <v>60.5</v>
      </c>
      <c r="F64" s="0" t="n">
        <v>2.468</v>
      </c>
      <c r="I64" s="5" t="n">
        <f aca="false">C64</f>
        <v>35059</v>
      </c>
      <c r="J64" s="0" t="n">
        <f aca="false">D64</f>
        <v>1.89423175965665</v>
      </c>
      <c r="K64" s="5" t="n">
        <f aca="false">C188</f>
        <v>35423</v>
      </c>
      <c r="L64" s="0" t="n">
        <f aca="false">D188</f>
        <v>1.15015450643777</v>
      </c>
      <c r="M64" s="5" t="n">
        <f aca="false">C312</f>
        <v>35788</v>
      </c>
      <c r="N64" s="0" t="n">
        <f aca="false">D312</f>
        <v>1.41178540772532</v>
      </c>
      <c r="O64" s="5" t="n">
        <f aca="false">C436</f>
        <v>36153</v>
      </c>
      <c r="P64" s="0" t="n">
        <f aca="false">D436</f>
        <v>0.439995708154506</v>
      </c>
      <c r="Q64" s="5" t="n">
        <f aca="false">C560</f>
        <v>36521</v>
      </c>
      <c r="R64" s="0" t="n">
        <f aca="false">D560</f>
        <v>2.75818454935622</v>
      </c>
      <c r="S64" s="5" t="n">
        <f aca="false">C684</f>
        <v>36886</v>
      </c>
      <c r="T64" s="0" t="n">
        <f aca="false">D684</f>
        <v>-3.06336909871245</v>
      </c>
    </row>
    <row r="65" customFormat="false" ht="12.75" hidden="false" customHeight="false" outlineLevel="0" collapsed="false">
      <c r="B65" s="3" t="n">
        <f aca="false">YEAR(C65)</f>
        <v>1995</v>
      </c>
      <c r="C65" s="5" t="n">
        <v>35060</v>
      </c>
      <c r="D65" s="0" t="n">
        <v>1.62618025751073</v>
      </c>
      <c r="E65" s="0" t="n">
        <v>62.33</v>
      </c>
      <c r="F65" s="0" t="n">
        <v>2.868</v>
      </c>
      <c r="I65" s="5" t="n">
        <f aca="false">C65</f>
        <v>35060</v>
      </c>
      <c r="J65" s="0" t="n">
        <f aca="false">D65</f>
        <v>1.62618025751073</v>
      </c>
      <c r="K65" s="5" t="n">
        <f aca="false">C189</f>
        <v>35425</v>
      </c>
      <c r="L65" s="0" t="n">
        <f aca="false">D189</f>
        <v>1.6675364806867</v>
      </c>
      <c r="M65" s="5" t="n">
        <f aca="false">C313</f>
        <v>35790</v>
      </c>
      <c r="N65" s="0" t="n">
        <f aca="false">D313</f>
        <v>1.35603433476395</v>
      </c>
      <c r="O65" s="5" t="n">
        <f aca="false">C437</f>
        <v>36157</v>
      </c>
      <c r="P65" s="0" t="n">
        <f aca="false">D437</f>
        <v>0.556068669527897</v>
      </c>
      <c r="Q65" s="5" t="n">
        <f aca="false">C561</f>
        <v>36522</v>
      </c>
      <c r="R65" s="0" t="n">
        <f aca="false">D561</f>
        <v>2.76017167381974</v>
      </c>
      <c r="S65" s="5" t="n">
        <f aca="false">C685</f>
        <v>36887</v>
      </c>
      <c r="T65" s="0" t="n">
        <f aca="false">D685</f>
        <v>-3.22322746781116</v>
      </c>
    </row>
    <row r="66" customFormat="false" ht="12.75" hidden="false" customHeight="false" outlineLevel="0" collapsed="false">
      <c r="B66" s="3" t="n">
        <f aca="false">YEAR(C66)</f>
        <v>1995</v>
      </c>
      <c r="C66" s="5" t="n">
        <v>35061</v>
      </c>
      <c r="D66" s="0" t="n">
        <v>1.84025321888412</v>
      </c>
      <c r="E66" s="0" t="n">
        <v>60.32</v>
      </c>
      <c r="F66" s="0" t="n">
        <v>2.509</v>
      </c>
      <c r="I66" s="5" t="n">
        <f aca="false">C66</f>
        <v>35061</v>
      </c>
      <c r="J66" s="0" t="n">
        <f aca="false">D66</f>
        <v>1.84025321888412</v>
      </c>
      <c r="K66" s="5" t="n">
        <f aca="false">C190</f>
        <v>35426</v>
      </c>
      <c r="L66" s="0" t="n">
        <f aca="false">D190</f>
        <v>2.1028669527897</v>
      </c>
      <c r="M66" s="5" t="n">
        <f aca="false">C314</f>
        <v>35793</v>
      </c>
      <c r="N66" s="0" t="n">
        <f aca="false">D314</f>
        <v>1.2305364806867</v>
      </c>
      <c r="O66" s="5" t="n">
        <f aca="false">C438</f>
        <v>36158</v>
      </c>
      <c r="P66" s="0" t="n">
        <f aca="false">D438</f>
        <v>0.63819313304721</v>
      </c>
      <c r="Q66" s="5" t="n">
        <f aca="false">C562</f>
        <v>36523</v>
      </c>
      <c r="R66" s="0" t="n">
        <f aca="false">D562</f>
        <v>2.68205150214592</v>
      </c>
      <c r="S66" s="5" t="n">
        <f aca="false">C686</f>
        <v>36888</v>
      </c>
      <c r="T66" s="0" t="n">
        <f aca="false">D686</f>
        <v>-2.8126652360515</v>
      </c>
    </row>
    <row r="67" customFormat="false" ht="12.75" hidden="false" customHeight="false" outlineLevel="0" collapsed="false">
      <c r="B67" s="3" t="n">
        <f aca="false">YEAR(C67)</f>
        <v>1995</v>
      </c>
      <c r="C67" s="5" t="n">
        <v>35062</v>
      </c>
      <c r="D67" s="0" t="n">
        <v>1.6083991416309</v>
      </c>
      <c r="E67" s="0" t="n">
        <v>58.63</v>
      </c>
      <c r="F67" s="0" t="n">
        <v>2.619</v>
      </c>
      <c r="I67" s="5" t="n">
        <f aca="false">C67</f>
        <v>35062</v>
      </c>
      <c r="J67" s="0" t="n">
        <f aca="false">D67</f>
        <v>1.6083991416309</v>
      </c>
      <c r="K67" s="5" t="n">
        <f aca="false">C191</f>
        <v>35429</v>
      </c>
      <c r="L67" s="0" t="n">
        <f aca="false">D191</f>
        <v>2.41130901287554</v>
      </c>
      <c r="M67" s="5" t="n">
        <f aca="false">C315</f>
        <v>35794</v>
      </c>
      <c r="N67" s="0" t="n">
        <f aca="false">D315</f>
        <v>1.33121459227468</v>
      </c>
      <c r="O67" s="5" t="n">
        <f aca="false">C439</f>
        <v>36159</v>
      </c>
      <c r="P67" s="0" t="n">
        <f aca="false">D439</f>
        <v>0.487630901287554</v>
      </c>
      <c r="Q67" s="5" t="n">
        <f aca="false">C563</f>
        <v>36524</v>
      </c>
      <c r="R67" s="0" t="n">
        <f aca="false">D563</f>
        <v>2.64827038626609</v>
      </c>
      <c r="S67" s="5" t="n">
        <f aca="false">C687</f>
        <v>36889</v>
      </c>
      <c r="T67" s="0" t="n">
        <f aca="false">D687</f>
        <v>-3.23814163090129</v>
      </c>
    </row>
    <row r="68" customFormat="false" ht="12.75" hidden="false" customHeight="false" outlineLevel="0" collapsed="false">
      <c r="B68" s="3" t="n">
        <f aca="false">YEAR(C68)</f>
        <v>1996</v>
      </c>
      <c r="C68" s="5" t="n">
        <v>35066</v>
      </c>
      <c r="D68" s="0" t="n">
        <v>1.4621330472103</v>
      </c>
      <c r="E68" s="0" t="n">
        <v>59.93</v>
      </c>
      <c r="F68" s="0" t="n">
        <v>2.859</v>
      </c>
      <c r="I68" s="5" t="n">
        <f aca="false">C68</f>
        <v>35066</v>
      </c>
      <c r="J68" s="0" t="n">
        <f aca="false">D68</f>
        <v>1.4621330472103</v>
      </c>
      <c r="K68" s="5" t="n">
        <f aca="false">C192</f>
        <v>35430</v>
      </c>
      <c r="L68" s="0" t="n">
        <f aca="false">D192</f>
        <v>2.49498283261803</v>
      </c>
      <c r="M68" s="5" t="n">
        <f aca="false">C316</f>
        <v>35795</v>
      </c>
      <c r="N68" s="0" t="n">
        <f aca="false">D316</f>
        <v>1.27481545064378</v>
      </c>
      <c r="O68" s="5" t="n">
        <f aca="false">C440</f>
        <v>36160</v>
      </c>
      <c r="P68" s="0" t="n">
        <f aca="false">D440</f>
        <v>0.506502145922747</v>
      </c>
      <c r="Q68" s="5" t="n">
        <f aca="false">C564</f>
        <v>36529</v>
      </c>
      <c r="R68" s="0" t="n">
        <f aca="false">D564</f>
        <v>2.71114163090129</v>
      </c>
      <c r="S68" s="5" t="n">
        <f aca="false">C688</f>
        <v>36893</v>
      </c>
      <c r="T68" s="0" t="n">
        <f aca="false">D688</f>
        <v>-2.12132188841202</v>
      </c>
    </row>
    <row r="69" customFormat="false" ht="12.75" hidden="false" customHeight="false" outlineLevel="0" collapsed="false">
      <c r="B69" s="3" t="n">
        <f aca="false">YEAR(C69)</f>
        <v>1996</v>
      </c>
      <c r="C69" s="5" t="n">
        <v>35067</v>
      </c>
      <c r="D69" s="0" t="n">
        <v>1.2998025751073</v>
      </c>
      <c r="E69" s="0" t="n">
        <v>59.44</v>
      </c>
      <c r="F69" s="0" t="n">
        <v>2.986</v>
      </c>
      <c r="I69" s="5" t="n">
        <f aca="false">C69</f>
        <v>35067</v>
      </c>
      <c r="J69" s="0" t="n">
        <f aca="false">D69</f>
        <v>1.2998025751073</v>
      </c>
      <c r="K69" s="5" t="n">
        <f aca="false">C193</f>
        <v>35432</v>
      </c>
      <c r="L69" s="0" t="n">
        <f aca="false">D193</f>
        <v>2.30934763948498</v>
      </c>
      <c r="M69" s="5" t="n">
        <f aca="false">C317</f>
        <v>35797</v>
      </c>
      <c r="N69" s="0" t="n">
        <f aca="false">D317</f>
        <v>1.40960944206009</v>
      </c>
      <c r="O69" s="5" t="n">
        <f aca="false">C441</f>
        <v>36164</v>
      </c>
      <c r="P69" s="0" t="n">
        <f aca="false">D441</f>
        <v>0.46269957081545</v>
      </c>
      <c r="Q69" s="5" t="n">
        <f aca="false">C565</f>
        <v>36530</v>
      </c>
      <c r="R69" s="0" t="n">
        <f aca="false">D565</f>
        <v>2.63045493562232</v>
      </c>
      <c r="S69" s="5" t="n">
        <f aca="false">C689</f>
        <v>36894</v>
      </c>
      <c r="T69" s="0" t="n">
        <f aca="false">D689</f>
        <v>-1.98958369098712</v>
      </c>
    </row>
    <row r="70" customFormat="false" ht="12.75" hidden="false" customHeight="false" outlineLevel="0" collapsed="false">
      <c r="B70" s="3" t="n">
        <f aca="false">YEAR(C70)</f>
        <v>1996</v>
      </c>
      <c r="C70" s="5" t="n">
        <v>35068</v>
      </c>
      <c r="D70" s="0" t="n">
        <v>1.3102660944206</v>
      </c>
      <c r="E70" s="0" t="n">
        <v>59.28</v>
      </c>
      <c r="F70" s="0" t="n">
        <v>2.964</v>
      </c>
      <c r="I70" s="5" t="n">
        <f aca="false">C70</f>
        <v>35068</v>
      </c>
      <c r="J70" s="0" t="n">
        <f aca="false">D70</f>
        <v>1.3102660944206</v>
      </c>
      <c r="K70" s="5" t="n">
        <f aca="false">C194</f>
        <v>35433</v>
      </c>
      <c r="L70" s="0" t="n">
        <f aca="false">D194</f>
        <v>2.03422317596567</v>
      </c>
      <c r="M70" s="5" t="n">
        <f aca="false">C318</f>
        <v>35800</v>
      </c>
      <c r="N70" s="0" t="n">
        <f aca="false">D318</f>
        <v>1.24817596566524</v>
      </c>
      <c r="O70" s="5" t="n">
        <f aca="false">C442</f>
        <v>36165</v>
      </c>
      <c r="P70" s="0" t="n">
        <f aca="false">D442</f>
        <v>0.492364806866953</v>
      </c>
      <c r="Q70" s="5" t="n">
        <f aca="false">C566</f>
        <v>36531</v>
      </c>
      <c r="R70" s="0" t="n">
        <f aca="false">D566</f>
        <v>2.58298712446352</v>
      </c>
      <c r="S70" s="5" t="n">
        <f aca="false">C690</f>
        <v>36895</v>
      </c>
      <c r="T70" s="0" t="n">
        <f aca="false">D690</f>
        <v>-2.75648927038627</v>
      </c>
    </row>
    <row r="71" customFormat="false" ht="12.75" hidden="false" customHeight="false" outlineLevel="0" collapsed="false">
      <c r="B71" s="3" t="n">
        <f aca="false">YEAR(C71)</f>
        <v>1996</v>
      </c>
      <c r="C71" s="5" t="n">
        <v>35069</v>
      </c>
      <c r="D71" s="0" t="n">
        <v>1.45632618025751</v>
      </c>
      <c r="E71" s="0" t="n">
        <v>60.64</v>
      </c>
      <c r="F71" s="0" t="n">
        <v>2.916</v>
      </c>
      <c r="I71" s="5" t="n">
        <f aca="false">C71</f>
        <v>35069</v>
      </c>
      <c r="J71" s="0" t="n">
        <f aca="false">D71</f>
        <v>1.45632618025751</v>
      </c>
      <c r="K71" s="5" t="n">
        <f aca="false">C195</f>
        <v>35436</v>
      </c>
      <c r="L71" s="0" t="n">
        <f aca="false">D195</f>
        <v>1.6736652360515</v>
      </c>
      <c r="M71" s="5" t="n">
        <f aca="false">C319</f>
        <v>35801</v>
      </c>
      <c r="N71" s="0" t="n">
        <f aca="false">D319</f>
        <v>1.26163948497854</v>
      </c>
      <c r="O71" s="5" t="n">
        <f aca="false">C443</f>
        <v>36166</v>
      </c>
      <c r="P71" s="0" t="n">
        <f aca="false">D443</f>
        <v>0.645240343347639</v>
      </c>
      <c r="Q71" s="5" t="n">
        <f aca="false">C567</f>
        <v>36532</v>
      </c>
      <c r="R71" s="0" t="n">
        <f aca="false">D567</f>
        <v>2.495669527897</v>
      </c>
      <c r="S71" s="5" t="n">
        <f aca="false">C691</f>
        <v>36896</v>
      </c>
      <c r="T71" s="0" t="n">
        <f aca="false">D691</f>
        <v>-3.05076824034335</v>
      </c>
    </row>
    <row r="72" customFormat="false" ht="12.75" hidden="false" customHeight="false" outlineLevel="0" collapsed="false">
      <c r="B72" s="3" t="n">
        <f aca="false">YEAR(C72)</f>
        <v>1996</v>
      </c>
      <c r="C72" s="5" t="n">
        <v>35073</v>
      </c>
      <c r="D72" s="0" t="n">
        <v>1.42918454935622</v>
      </c>
      <c r="E72" s="0" t="n">
        <v>60.43</v>
      </c>
      <c r="F72" s="0" t="n">
        <v>2.928</v>
      </c>
      <c r="I72" s="5" t="n">
        <f aca="false">C72</f>
        <v>35073</v>
      </c>
      <c r="J72" s="0" t="n">
        <f aca="false">D72</f>
        <v>1.42918454935622</v>
      </c>
      <c r="K72" s="5" t="n">
        <f aca="false">C196</f>
        <v>35437</v>
      </c>
      <c r="L72" s="0" t="n">
        <f aca="false">D196</f>
        <v>1.89274678111588</v>
      </c>
      <c r="M72" s="5" t="n">
        <f aca="false">C320</f>
        <v>35802</v>
      </c>
      <c r="N72" s="0" t="n">
        <f aca="false">D320</f>
        <v>1.26763519313305</v>
      </c>
      <c r="O72" s="5" t="n">
        <f aca="false">C444</f>
        <v>36167</v>
      </c>
      <c r="P72" s="0" t="n">
        <f aca="false">D444</f>
        <v>0.74456652360515</v>
      </c>
      <c r="Q72" s="5" t="n">
        <f aca="false">C568</f>
        <v>36535</v>
      </c>
      <c r="R72" s="0" t="n">
        <f aca="false">D568</f>
        <v>2.45050643776824</v>
      </c>
      <c r="S72" s="5" t="n">
        <f aca="false">C692</f>
        <v>36899</v>
      </c>
      <c r="T72" s="0" t="n">
        <f aca="false">D692</f>
        <v>-3.7347339055794</v>
      </c>
    </row>
    <row r="73" customFormat="false" ht="12.75" hidden="false" customHeight="false" outlineLevel="0" collapsed="false">
      <c r="B73" s="3" t="n">
        <f aca="false">YEAR(C73)</f>
        <v>1996</v>
      </c>
      <c r="C73" s="5" t="n">
        <v>35074</v>
      </c>
      <c r="D73" s="0" t="n">
        <v>1.48761802575107</v>
      </c>
      <c r="E73" s="0" t="n">
        <v>59.59</v>
      </c>
      <c r="F73" s="0" t="n">
        <v>2.809</v>
      </c>
      <c r="I73" s="5" t="n">
        <f aca="false">C73</f>
        <v>35074</v>
      </c>
      <c r="J73" s="0" t="n">
        <f aca="false">D73</f>
        <v>1.48761802575107</v>
      </c>
      <c r="K73" s="5" t="n">
        <f aca="false">C197</f>
        <v>35438</v>
      </c>
      <c r="L73" s="0" t="n">
        <f aca="false">D197</f>
        <v>1.78152360515022</v>
      </c>
      <c r="M73" s="5" t="n">
        <f aca="false">C321</f>
        <v>35803</v>
      </c>
      <c r="N73" s="0" t="n">
        <f aca="false">D321</f>
        <v>1.39691845493562</v>
      </c>
      <c r="O73" s="5" t="n">
        <f aca="false">C445</f>
        <v>36168</v>
      </c>
      <c r="P73" s="0" t="n">
        <f aca="false">D445</f>
        <v>0.773639484978541</v>
      </c>
      <c r="Q73" s="5" t="n">
        <f aca="false">C569</f>
        <v>36536</v>
      </c>
      <c r="R73" s="0" t="n">
        <f aca="false">D569</f>
        <v>2.55287553648069</v>
      </c>
      <c r="S73" s="5" t="n">
        <f aca="false">C693</f>
        <v>36900</v>
      </c>
      <c r="T73" s="0" t="n">
        <f aca="false">D693</f>
        <v>-4.00605579399142</v>
      </c>
    </row>
    <row r="74" customFormat="false" ht="12.75" hidden="false" customHeight="false" outlineLevel="0" collapsed="false">
      <c r="B74" s="3" t="n">
        <f aca="false">YEAR(C74)</f>
        <v>1996</v>
      </c>
      <c r="C74" s="5" t="n">
        <v>35075</v>
      </c>
      <c r="D74" s="0" t="n">
        <v>1.55930472103004</v>
      </c>
      <c r="E74" s="0" t="n">
        <v>56.16</v>
      </c>
      <c r="F74" s="0" t="n">
        <v>2.49</v>
      </c>
      <c r="I74" s="5" t="n">
        <f aca="false">C74</f>
        <v>35075</v>
      </c>
      <c r="J74" s="0" t="n">
        <f aca="false">D74</f>
        <v>1.55930472103004</v>
      </c>
      <c r="K74" s="5" t="n">
        <f aca="false">C198</f>
        <v>35439</v>
      </c>
      <c r="L74" s="0" t="n">
        <f aca="false">D198</f>
        <v>1.78612446351931</v>
      </c>
      <c r="M74" s="5" t="n">
        <f aca="false">C322</f>
        <v>35804</v>
      </c>
      <c r="N74" s="0" t="n">
        <f aca="false">D322</f>
        <v>1.32121030042918</v>
      </c>
      <c r="O74" s="5" t="n">
        <f aca="false">C446</f>
        <v>36171</v>
      </c>
      <c r="P74" s="0" t="n">
        <f aca="false">D446</f>
        <v>0.919815450643777</v>
      </c>
      <c r="Q74" s="5" t="n">
        <f aca="false">C570</f>
        <v>36537</v>
      </c>
      <c r="R74" s="0" t="n">
        <f aca="false">D570</f>
        <v>2.69289270386266</v>
      </c>
      <c r="S74" s="5" t="n">
        <f aca="false">C694</f>
        <v>36901</v>
      </c>
      <c r="T74" s="0" t="n">
        <f aca="false">D694</f>
        <v>-2.99996566523605</v>
      </c>
    </row>
    <row r="75" customFormat="false" ht="12.75" hidden="false" customHeight="false" outlineLevel="0" collapsed="false">
      <c r="B75" s="3" t="n">
        <f aca="false">YEAR(C75)</f>
        <v>1996</v>
      </c>
      <c r="C75" s="5" t="n">
        <v>35076</v>
      </c>
      <c r="D75" s="0" t="n">
        <v>1.54555793991416</v>
      </c>
      <c r="E75" s="0" t="n">
        <v>53.57</v>
      </c>
      <c r="F75" s="0" t="n">
        <v>2.317</v>
      </c>
      <c r="I75" s="5" t="n">
        <f aca="false">C75</f>
        <v>35076</v>
      </c>
      <c r="J75" s="0" t="n">
        <f aca="false">D75</f>
        <v>1.54555793991416</v>
      </c>
      <c r="K75" s="5" t="n">
        <f aca="false">C199</f>
        <v>35440</v>
      </c>
      <c r="L75" s="0" t="n">
        <f aca="false">D199</f>
        <v>1.88623175965665</v>
      </c>
      <c r="M75" s="5" t="n">
        <f aca="false">C323</f>
        <v>35807</v>
      </c>
      <c r="N75" s="0" t="n">
        <f aca="false">D323</f>
        <v>1.32987982832618</v>
      </c>
      <c r="O75" s="5" t="n">
        <f aca="false">C447</f>
        <v>36172</v>
      </c>
      <c r="P75" s="0" t="n">
        <f aca="false">D447</f>
        <v>0.753077253218885</v>
      </c>
      <c r="Q75" s="5" t="n">
        <f aca="false">C571</f>
        <v>36538</v>
      </c>
      <c r="R75" s="0" t="n">
        <f aca="false">D571</f>
        <v>2.74329613733906</v>
      </c>
      <c r="S75" s="5" t="n">
        <f aca="false">C695</f>
        <v>36902</v>
      </c>
      <c r="T75" s="0" t="n">
        <f aca="false">D695</f>
        <v>-2.65062660944206</v>
      </c>
    </row>
    <row r="76" customFormat="false" ht="12.75" hidden="false" customHeight="false" outlineLevel="0" collapsed="false">
      <c r="B76" s="3" t="n">
        <f aca="false">YEAR(C76)</f>
        <v>1996</v>
      </c>
      <c r="C76" s="5" t="n">
        <v>35079</v>
      </c>
      <c r="D76" s="0" t="n">
        <v>1.82609012875536</v>
      </c>
      <c r="E76" s="0" t="n">
        <v>53.3</v>
      </c>
      <c r="F76" s="0" t="n">
        <v>2.017</v>
      </c>
      <c r="I76" s="5" t="n">
        <f aca="false">C76</f>
        <v>35079</v>
      </c>
      <c r="J76" s="0" t="n">
        <f aca="false">D76</f>
        <v>1.82609012875536</v>
      </c>
      <c r="K76" s="5" t="n">
        <f aca="false">C200</f>
        <v>35443</v>
      </c>
      <c r="L76" s="0" t="n">
        <f aca="false">D200</f>
        <v>1.77157939914163</v>
      </c>
      <c r="M76" s="5" t="n">
        <f aca="false">C324</f>
        <v>35808</v>
      </c>
      <c r="N76" s="0" t="n">
        <f aca="false">D324</f>
        <v>1.30922746781116</v>
      </c>
      <c r="O76" s="5" t="n">
        <f aca="false">C448</f>
        <v>36173</v>
      </c>
      <c r="P76" s="0" t="n">
        <f aca="false">D448</f>
        <v>0.665639484978541</v>
      </c>
      <c r="Q76" s="5" t="n">
        <f aca="false">C572</f>
        <v>36539</v>
      </c>
      <c r="R76" s="0" t="n">
        <f aca="false">D572</f>
        <v>2.99992274678112</v>
      </c>
      <c r="S76" s="5" t="n">
        <f aca="false">C696</f>
        <v>36903</v>
      </c>
      <c r="T76" s="0" t="n">
        <f aca="false">D696</f>
        <v>-2.40020600858369</v>
      </c>
    </row>
    <row r="77" customFormat="false" ht="12.75" hidden="false" customHeight="false" outlineLevel="0" collapsed="false">
      <c r="B77" s="3" t="n">
        <f aca="false">YEAR(C77)</f>
        <v>1996</v>
      </c>
      <c r="C77" s="5" t="n">
        <v>35080</v>
      </c>
      <c r="D77" s="0" t="n">
        <v>1.70636051502146</v>
      </c>
      <c r="E77" s="0" t="n">
        <v>52.43</v>
      </c>
      <c r="F77" s="0" t="n">
        <v>2.074</v>
      </c>
      <c r="I77" s="5" t="n">
        <f aca="false">C77</f>
        <v>35080</v>
      </c>
      <c r="J77" s="0" t="n">
        <f aca="false">D77</f>
        <v>1.70636051502146</v>
      </c>
      <c r="K77" s="5" t="n">
        <f aca="false">C201</f>
        <v>35444</v>
      </c>
      <c r="L77" s="0" t="n">
        <f aca="false">D201</f>
        <v>1.61239055793991</v>
      </c>
      <c r="M77" s="5" t="n">
        <f aca="false">C325</f>
        <v>35809</v>
      </c>
      <c r="N77" s="0" t="n">
        <f aca="false">D325</f>
        <v>1.32092703862661</v>
      </c>
      <c r="O77" s="5" t="n">
        <f aca="false">C449</f>
        <v>36174</v>
      </c>
      <c r="P77" s="0" t="n">
        <f aca="false">D449</f>
        <v>0.553815450643777</v>
      </c>
      <c r="Q77" s="5" t="n">
        <f aca="false">C573</f>
        <v>36543</v>
      </c>
      <c r="R77" s="0" t="n">
        <f aca="false">D573</f>
        <v>3.17181545064378</v>
      </c>
      <c r="S77" s="5" t="n">
        <f aca="false">C697</f>
        <v>36907</v>
      </c>
      <c r="T77" s="0" t="n">
        <f aca="false">D697</f>
        <v>-2.03841630901288</v>
      </c>
    </row>
    <row r="78" customFormat="false" ht="12.75" hidden="false" customHeight="false" outlineLevel="0" collapsed="false">
      <c r="B78" s="3" t="n">
        <f aca="false">YEAR(C78)</f>
        <v>1996</v>
      </c>
      <c r="C78" s="5" t="n">
        <v>35081</v>
      </c>
      <c r="D78" s="0" t="n">
        <v>1.49483261802575</v>
      </c>
      <c r="E78" s="0" t="n">
        <v>53.13</v>
      </c>
      <c r="F78" s="0" t="n">
        <v>2.336</v>
      </c>
      <c r="I78" s="5" t="n">
        <f aca="false">C78</f>
        <v>35081</v>
      </c>
      <c r="J78" s="0" t="n">
        <f aca="false">D78</f>
        <v>1.49483261802575</v>
      </c>
      <c r="K78" s="5" t="n">
        <f aca="false">C202</f>
        <v>35445</v>
      </c>
      <c r="L78" s="0" t="n">
        <f aca="false">D202</f>
        <v>1.53859656652361</v>
      </c>
      <c r="M78" s="5" t="n">
        <f aca="false">C326</f>
        <v>35810</v>
      </c>
      <c r="N78" s="0" t="n">
        <f aca="false">D326</f>
        <v>1.23932188841202</v>
      </c>
      <c r="O78" s="5" t="n">
        <f aca="false">C450</f>
        <v>36175</v>
      </c>
      <c r="P78" s="0" t="n">
        <f aca="false">D450</f>
        <v>0.551673819742489</v>
      </c>
      <c r="Q78" s="5" t="n">
        <f aca="false">C574</f>
        <v>36544</v>
      </c>
      <c r="R78" s="0" t="n">
        <f aca="false">D574</f>
        <v>3.3534034334764</v>
      </c>
      <c r="S78" s="5" t="n">
        <f aca="false">C698</f>
        <v>36908</v>
      </c>
      <c r="T78" s="0" t="n">
        <f aca="false">D698</f>
        <v>-1.03116309012876</v>
      </c>
    </row>
    <row r="79" customFormat="false" ht="12.75" hidden="false" customHeight="false" outlineLevel="0" collapsed="false">
      <c r="B79" s="3" t="n">
        <f aca="false">YEAR(C79)</f>
        <v>1996</v>
      </c>
      <c r="C79" s="5" t="n">
        <v>35082</v>
      </c>
      <c r="D79" s="0" t="n">
        <v>1.65624034334764</v>
      </c>
      <c r="E79" s="0" t="n">
        <v>54.37</v>
      </c>
      <c r="F79" s="0" t="n">
        <v>2.264</v>
      </c>
      <c r="I79" s="5" t="n">
        <f aca="false">C79</f>
        <v>35082</v>
      </c>
      <c r="J79" s="0" t="n">
        <f aca="false">D79</f>
        <v>1.65624034334764</v>
      </c>
      <c r="K79" s="5" t="n">
        <f aca="false">C203</f>
        <v>35446</v>
      </c>
      <c r="L79" s="0" t="n">
        <f aca="false">D203</f>
        <v>1.70044206008584</v>
      </c>
      <c r="M79" s="5" t="n">
        <f aca="false">C327</f>
        <v>35811</v>
      </c>
      <c r="N79" s="0" t="n">
        <f aca="false">D327</f>
        <v>1.19481545064378</v>
      </c>
      <c r="O79" s="5" t="n">
        <f aca="false">C451</f>
        <v>36179</v>
      </c>
      <c r="P79" s="0" t="n">
        <f aca="false">D451</f>
        <v>0.506158798283262</v>
      </c>
      <c r="Q79" s="5" t="n">
        <f aca="false">C575</f>
        <v>36545</v>
      </c>
      <c r="R79" s="0" t="n">
        <f aca="false">D575</f>
        <v>3.67502575107296</v>
      </c>
      <c r="S79" s="5" t="n">
        <f aca="false">C699</f>
        <v>36909</v>
      </c>
      <c r="T79" s="0" t="n">
        <f aca="false">D699</f>
        <v>-1.0685321888412</v>
      </c>
    </row>
    <row r="80" customFormat="false" ht="12.75" hidden="false" customHeight="false" outlineLevel="0" collapsed="false">
      <c r="B80" s="3" t="n">
        <f aca="false">YEAR(C80)</f>
        <v>1996</v>
      </c>
      <c r="C80" s="5" t="n">
        <v>35083</v>
      </c>
      <c r="D80" s="0" t="n">
        <v>1.74142489270386</v>
      </c>
      <c r="E80" s="0" t="n">
        <v>54.22</v>
      </c>
      <c r="F80" s="0" t="n">
        <v>2.168</v>
      </c>
      <c r="I80" s="5" t="n">
        <f aca="false">C80</f>
        <v>35083</v>
      </c>
      <c r="J80" s="0" t="n">
        <f aca="false">D80</f>
        <v>1.74142489270386</v>
      </c>
      <c r="K80" s="5" t="n">
        <f aca="false">C204</f>
        <v>35447</v>
      </c>
      <c r="L80" s="0" t="n">
        <f aca="false">D204</f>
        <v>1.67772961373391</v>
      </c>
      <c r="M80" s="5" t="n">
        <f aca="false">C328</f>
        <v>35815</v>
      </c>
      <c r="N80" s="0" t="n">
        <f aca="false">D328</f>
        <v>1.22985836909871</v>
      </c>
      <c r="O80" s="5" t="n">
        <f aca="false">C452</f>
        <v>36180</v>
      </c>
      <c r="P80" s="0" t="n">
        <f aca="false">D452</f>
        <v>0.432708154506438</v>
      </c>
      <c r="Q80" s="5" t="n">
        <f aca="false">C576</f>
        <v>36546</v>
      </c>
      <c r="R80" s="0" t="n">
        <f aca="false">D576</f>
        <v>4.25663090128755</v>
      </c>
      <c r="S80" s="5" t="n">
        <f aca="false">C700</f>
        <v>36910</v>
      </c>
      <c r="T80" s="0" t="n">
        <f aca="false">D700</f>
        <v>-1.11898283261802</v>
      </c>
    </row>
    <row r="81" customFormat="false" ht="12.75" hidden="false" customHeight="false" outlineLevel="0" collapsed="false">
      <c r="B81" s="3" t="n">
        <f aca="false">YEAR(C81)</f>
        <v>1996</v>
      </c>
      <c r="C81" s="5" t="n">
        <v>35086</v>
      </c>
      <c r="D81" s="0" t="n">
        <v>1.74476824034335</v>
      </c>
      <c r="E81" s="0" t="n">
        <v>53.67</v>
      </c>
      <c r="F81" s="0" t="n">
        <v>2.125</v>
      </c>
      <c r="I81" s="5" t="n">
        <f aca="false">C81</f>
        <v>35086</v>
      </c>
      <c r="J81" s="0" t="n">
        <f aca="false">D81</f>
        <v>1.74476824034335</v>
      </c>
      <c r="K81" s="5" t="n">
        <f aca="false">C205</f>
        <v>35450</v>
      </c>
      <c r="L81" s="0" t="n">
        <f aca="false">D205</f>
        <v>1.75657510729614</v>
      </c>
      <c r="M81" s="5" t="n">
        <f aca="false">C329</f>
        <v>35816</v>
      </c>
      <c r="N81" s="0" t="n">
        <f aca="false">D329</f>
        <v>1.25076394849785</v>
      </c>
      <c r="O81" s="5" t="n">
        <f aca="false">C453</f>
        <v>36181</v>
      </c>
      <c r="P81" s="0" t="n">
        <f aca="false">D453</f>
        <v>0.418901287553648</v>
      </c>
      <c r="Q81" s="5" t="n">
        <f aca="false">C577</f>
        <v>36549</v>
      </c>
      <c r="R81" s="0" t="n">
        <f aca="false">D577</f>
        <v>3.69809442060086</v>
      </c>
      <c r="S81" s="5" t="n">
        <f aca="false">C701</f>
        <v>36913</v>
      </c>
      <c r="T81" s="0" t="n">
        <f aca="false">D701</f>
        <v>-1.11914592274678</v>
      </c>
    </row>
    <row r="82" customFormat="false" ht="12.75" hidden="false" customHeight="false" outlineLevel="0" collapsed="false">
      <c r="B82" s="3" t="n">
        <f aca="false">YEAR(C82)</f>
        <v>1996</v>
      </c>
      <c r="C82" s="5" t="n">
        <v>35087</v>
      </c>
      <c r="D82" s="0" t="n">
        <v>1.37285407725322</v>
      </c>
      <c r="E82" s="0" t="n">
        <v>52.95</v>
      </c>
      <c r="F82" s="0" t="n">
        <v>2.445</v>
      </c>
      <c r="I82" s="5" t="n">
        <f aca="false">C82</f>
        <v>35087</v>
      </c>
      <c r="J82" s="0" t="n">
        <f aca="false">D82</f>
        <v>1.37285407725322</v>
      </c>
      <c r="K82" s="5" t="n">
        <f aca="false">C206</f>
        <v>35451</v>
      </c>
      <c r="L82" s="0" t="n">
        <f aca="false">D206</f>
        <v>1.84496137339056</v>
      </c>
      <c r="M82" s="5" t="n">
        <f aca="false">C330</f>
        <v>35817</v>
      </c>
      <c r="N82" s="0" t="n">
        <f aca="false">D330</f>
        <v>1.12933905579399</v>
      </c>
      <c r="O82" s="5" t="n">
        <f aca="false">C454</f>
        <v>36182</v>
      </c>
      <c r="P82" s="0" t="n">
        <f aca="false">D454</f>
        <v>0.60212017167382</v>
      </c>
      <c r="Q82" s="5" t="n">
        <f aca="false">C578</f>
        <v>36550</v>
      </c>
      <c r="R82" s="0" t="n">
        <f aca="false">D578</f>
        <v>3.90066952789699</v>
      </c>
      <c r="S82" s="5" t="n">
        <f aca="false">C702</f>
        <v>36914</v>
      </c>
      <c r="T82" s="0" t="n">
        <f aca="false">D702</f>
        <v>-0.729278969957083</v>
      </c>
    </row>
    <row r="83" customFormat="false" ht="12.75" hidden="false" customHeight="false" outlineLevel="0" collapsed="false">
      <c r="B83" s="3" t="n">
        <f aca="false">YEAR(C83)</f>
        <v>1996</v>
      </c>
      <c r="C83" s="5" t="n">
        <v>35088</v>
      </c>
      <c r="D83" s="0" t="n">
        <v>1.30827038626609</v>
      </c>
      <c r="E83" s="0" t="n">
        <v>52.72</v>
      </c>
      <c r="F83" s="0" t="n">
        <v>2.493</v>
      </c>
      <c r="I83" s="5" t="n">
        <f aca="false">C83</f>
        <v>35088</v>
      </c>
      <c r="J83" s="0" t="n">
        <f aca="false">D83</f>
        <v>1.30827038626609</v>
      </c>
      <c r="K83" s="5" t="n">
        <f aca="false">C207</f>
        <v>35452</v>
      </c>
      <c r="L83" s="0" t="n">
        <f aca="false">D207</f>
        <v>1.91496995708155</v>
      </c>
      <c r="M83" s="5" t="n">
        <f aca="false">C331</f>
        <v>35818</v>
      </c>
      <c r="N83" s="0" t="n">
        <f aca="false">D331</f>
        <v>1.08725751072961</v>
      </c>
      <c r="O83" s="5" t="n">
        <f aca="false">C455</f>
        <v>36185</v>
      </c>
      <c r="P83" s="0" t="n">
        <f aca="false">D455</f>
        <v>0.604111587982833</v>
      </c>
      <c r="Q83" s="5" t="n">
        <f aca="false">C579</f>
        <v>36551</v>
      </c>
      <c r="R83" s="0" t="n">
        <f aca="false">D579</f>
        <v>4.11984978540773</v>
      </c>
      <c r="S83" s="5" t="n">
        <f aca="false">C703</f>
        <v>36915</v>
      </c>
      <c r="T83" s="0" t="n">
        <f aca="false">D703</f>
        <v>-1.18669098712446</v>
      </c>
    </row>
    <row r="84" customFormat="false" ht="12.75" hidden="false" customHeight="false" outlineLevel="0" collapsed="false">
      <c r="B84" s="3" t="n">
        <f aca="false">YEAR(C84)</f>
        <v>1996</v>
      </c>
      <c r="C84" s="5" t="n">
        <v>35089</v>
      </c>
      <c r="D84" s="0" t="n">
        <v>1.30192274678112</v>
      </c>
      <c r="E84" s="0" t="n">
        <v>50.51</v>
      </c>
      <c r="F84" s="0" t="n">
        <v>2.34</v>
      </c>
      <c r="I84" s="5" t="n">
        <f aca="false">C84</f>
        <v>35089</v>
      </c>
      <c r="J84" s="0" t="n">
        <f aca="false">D84</f>
        <v>1.30192274678112</v>
      </c>
      <c r="K84" s="5" t="n">
        <f aca="false">C208</f>
        <v>35453</v>
      </c>
      <c r="L84" s="0" t="n">
        <f aca="false">D208</f>
        <v>1.99003433476395</v>
      </c>
      <c r="M84" s="5" t="n">
        <f aca="false">C332</f>
        <v>35821</v>
      </c>
      <c r="N84" s="0" t="n">
        <f aca="false">D332</f>
        <v>1.33854077253219</v>
      </c>
      <c r="O84" s="5" t="n">
        <f aca="false">C456</f>
        <v>36186</v>
      </c>
      <c r="P84" s="0" t="n">
        <f aca="false">D456</f>
        <v>0.578875536480687</v>
      </c>
      <c r="Q84" s="5" t="n">
        <f aca="false">C580</f>
        <v>36552</v>
      </c>
      <c r="R84" s="0" t="n">
        <f aca="false">D580</f>
        <v>3.96363090128755</v>
      </c>
      <c r="S84" s="5" t="n">
        <f aca="false">C704</f>
        <v>36916</v>
      </c>
      <c r="T84" s="0" t="n">
        <f aca="false">D704</f>
        <v>-1.28472961373391</v>
      </c>
    </row>
    <row r="85" customFormat="false" ht="12.75" hidden="false" customHeight="false" outlineLevel="0" collapsed="false">
      <c r="B85" s="3" t="n">
        <f aca="false">YEAR(C85)</f>
        <v>1996</v>
      </c>
      <c r="C85" s="5" t="n">
        <v>35090</v>
      </c>
      <c r="D85" s="0" t="n">
        <v>1.54620600858369</v>
      </c>
      <c r="E85" s="0" t="n">
        <v>50.93</v>
      </c>
      <c r="F85" s="0" t="n">
        <v>2.126</v>
      </c>
      <c r="I85" s="5" t="n">
        <f aca="false">C85</f>
        <v>35090</v>
      </c>
      <c r="J85" s="0" t="n">
        <f aca="false">D85</f>
        <v>1.54620600858369</v>
      </c>
      <c r="K85" s="5" t="n">
        <f aca="false">C209</f>
        <v>35454</v>
      </c>
      <c r="L85" s="0" t="n">
        <f aca="false">D209</f>
        <v>1.99031759656652</v>
      </c>
      <c r="M85" s="5" t="n">
        <f aca="false">C333</f>
        <v>35822</v>
      </c>
      <c r="N85" s="0" t="n">
        <f aca="false">D333</f>
        <v>1.3648669527897</v>
      </c>
      <c r="O85" s="5" t="n">
        <f aca="false">C457</f>
        <v>36187</v>
      </c>
      <c r="P85" s="0" t="n">
        <f aca="false">D457</f>
        <v>0.534789699570816</v>
      </c>
      <c r="Q85" s="5" t="n">
        <f aca="false">C581</f>
        <v>36553</v>
      </c>
      <c r="R85" s="0" t="n">
        <f aca="false">D581</f>
        <v>4.13824892703863</v>
      </c>
      <c r="S85" s="5" t="n">
        <f aca="false">C705</f>
        <v>36917</v>
      </c>
      <c r="T85" s="0" t="n">
        <f aca="false">D705</f>
        <v>-1.15896995708155</v>
      </c>
    </row>
    <row r="86" customFormat="false" ht="12.75" hidden="false" customHeight="false" outlineLevel="0" collapsed="false">
      <c r="B86" s="3" t="n">
        <f aca="false">YEAR(C86)</f>
        <v>1996</v>
      </c>
      <c r="C86" s="5" t="n">
        <v>35093</v>
      </c>
      <c r="D86" s="0" t="n">
        <v>1.34962660944206</v>
      </c>
      <c r="E86" s="0" t="n">
        <v>51.13</v>
      </c>
      <c r="F86" s="0" t="n">
        <v>2.337</v>
      </c>
      <c r="I86" s="5" t="n">
        <f aca="false">C86</f>
        <v>35093</v>
      </c>
      <c r="J86" s="0" t="n">
        <f aca="false">D86</f>
        <v>1.34962660944206</v>
      </c>
      <c r="K86" s="5" t="n">
        <f aca="false">C210</f>
        <v>35457</v>
      </c>
      <c r="L86" s="0" t="n">
        <f aca="false">D210</f>
        <v>1.86581115879828</v>
      </c>
      <c r="M86" s="5" t="n">
        <f aca="false">C334</f>
        <v>35823</v>
      </c>
      <c r="N86" s="0" t="n">
        <f aca="false">D334</f>
        <v>1.44263948497854</v>
      </c>
      <c r="O86" s="5" t="n">
        <f aca="false">C458</f>
        <v>36188</v>
      </c>
      <c r="P86" s="0" t="n">
        <f aca="false">D458</f>
        <v>0.48695278969957</v>
      </c>
      <c r="Q86" s="5" t="n">
        <f aca="false">C582</f>
        <v>36556</v>
      </c>
      <c r="R86" s="0" t="n">
        <f aca="false">D582</f>
        <v>4.20220600858369</v>
      </c>
      <c r="S86" s="5" t="n">
        <f aca="false">C706</f>
        <v>36920</v>
      </c>
      <c r="T86" s="0" t="n">
        <f aca="false">D706</f>
        <v>-0.438236051502146</v>
      </c>
    </row>
    <row r="87" customFormat="false" ht="12.75" hidden="false" customHeight="false" outlineLevel="0" collapsed="false">
      <c r="B87" s="3" t="n">
        <f aca="false">YEAR(C87)</f>
        <v>1996</v>
      </c>
      <c r="C87" s="5" t="n">
        <v>35094</v>
      </c>
      <c r="D87" s="0" t="n">
        <v>1.26554506437768</v>
      </c>
      <c r="E87" s="0" t="n">
        <v>52.28</v>
      </c>
      <c r="F87" s="0" t="n">
        <v>2.504</v>
      </c>
      <c r="I87" s="5" t="n">
        <f aca="false">C87</f>
        <v>35094</v>
      </c>
      <c r="J87" s="0" t="n">
        <f aca="false">D87</f>
        <v>1.26554506437768</v>
      </c>
      <c r="K87" s="5" t="n">
        <f aca="false">C211</f>
        <v>35458</v>
      </c>
      <c r="L87" s="0" t="n">
        <f aca="false">D211</f>
        <v>2.27264377682403</v>
      </c>
      <c r="M87" s="5" t="n">
        <f aca="false">C335</f>
        <v>35824</v>
      </c>
      <c r="N87" s="0" t="n">
        <f aca="false">D335</f>
        <v>1.45223605150215</v>
      </c>
      <c r="O87" s="5" t="n">
        <f aca="false">C459</f>
        <v>36189</v>
      </c>
      <c r="P87" s="0" t="n">
        <f aca="false">D459</f>
        <v>0.613935622317596</v>
      </c>
      <c r="Q87" s="5" t="n">
        <f aca="false">C583</f>
        <v>36557</v>
      </c>
      <c r="R87" s="0" t="n">
        <f aca="false">D583</f>
        <v>2.86663090128755</v>
      </c>
      <c r="S87" s="5" t="n">
        <f aca="false">C707</f>
        <v>36921</v>
      </c>
      <c r="T87" s="0" t="n">
        <f aca="false">D707</f>
        <v>-0.326596566523605</v>
      </c>
    </row>
    <row r="88" customFormat="false" ht="12.75" hidden="false" customHeight="false" outlineLevel="0" collapsed="false">
      <c r="B88" s="3" t="n">
        <f aca="false">YEAR(C88)</f>
        <v>1996</v>
      </c>
      <c r="C88" s="5" t="n">
        <v>35095</v>
      </c>
      <c r="D88" s="0" t="n">
        <v>1.20023175965665</v>
      </c>
      <c r="E88" s="0" t="n">
        <v>53.51</v>
      </c>
      <c r="F88" s="0" t="n">
        <v>2.658</v>
      </c>
      <c r="I88" s="5" t="n">
        <f aca="false">C88</f>
        <v>35095</v>
      </c>
      <c r="J88" s="0" t="n">
        <f aca="false">D88</f>
        <v>1.20023175965665</v>
      </c>
      <c r="K88" s="5" t="n">
        <f aca="false">C212</f>
        <v>35459</v>
      </c>
      <c r="L88" s="0" t="n">
        <f aca="false">D212</f>
        <v>2.52557081545064</v>
      </c>
      <c r="M88" s="5" t="n">
        <f aca="false">C336</f>
        <v>35825</v>
      </c>
      <c r="N88" s="0" t="n">
        <f aca="false">D336</f>
        <v>1.17366094420601</v>
      </c>
      <c r="O88" s="5" t="n">
        <f aca="false">C460</f>
        <v>36192</v>
      </c>
      <c r="P88" s="0" t="n">
        <f aca="false">D460</f>
        <v>0.599347639484978</v>
      </c>
      <c r="Q88" s="5" t="n">
        <f aca="false">C584</f>
        <v>36558</v>
      </c>
      <c r="R88" s="0" t="n">
        <f aca="false">D584</f>
        <v>2.68693991416309</v>
      </c>
      <c r="S88" s="5" t="n">
        <f aca="false">C708</f>
        <v>36922</v>
      </c>
      <c r="T88" s="0" t="n">
        <f aca="false">D708</f>
        <v>-0.0375407725321892</v>
      </c>
    </row>
    <row r="89" customFormat="false" ht="12.75" hidden="false" customHeight="false" outlineLevel="0" collapsed="false">
      <c r="B89" s="3" t="n">
        <f aca="false">YEAR(C89)</f>
        <v>1996</v>
      </c>
      <c r="C89" s="5" t="n">
        <v>35096</v>
      </c>
      <c r="D89" s="0" t="n">
        <v>1.27991845493562</v>
      </c>
      <c r="E89" s="0" t="n">
        <v>52.41</v>
      </c>
      <c r="F89" s="0" t="n">
        <v>2.499</v>
      </c>
      <c r="I89" s="5" t="n">
        <f aca="false">C89</f>
        <v>35096</v>
      </c>
      <c r="J89" s="0" t="n">
        <f aca="false">D89</f>
        <v>1.27991845493562</v>
      </c>
      <c r="K89" s="5" t="n">
        <f aca="false">C213</f>
        <v>35460</v>
      </c>
      <c r="L89" s="0" t="n">
        <f aca="false">D213</f>
        <v>2.58572532188841</v>
      </c>
      <c r="M89" s="5" t="n">
        <f aca="false">C337</f>
        <v>35828</v>
      </c>
      <c r="N89" s="0" t="n">
        <f aca="false">D337</f>
        <v>1.08724034334764</v>
      </c>
      <c r="O89" s="5" t="n">
        <f aca="false">C461</f>
        <v>36193</v>
      </c>
      <c r="P89" s="0" t="n">
        <f aca="false">D461</f>
        <v>0.513811158798283</v>
      </c>
      <c r="Q89" s="5" t="n">
        <f aca="false">C585</f>
        <v>36559</v>
      </c>
      <c r="R89" s="0" t="n">
        <f aca="false">D585</f>
        <v>2.95782403433477</v>
      </c>
      <c r="S89" s="5" t="n">
        <f aca="false">C709</f>
        <v>36923</v>
      </c>
      <c r="T89" s="0" t="n">
        <f aca="false">D709</f>
        <v>-0.767502145922747</v>
      </c>
    </row>
    <row r="90" customFormat="false" ht="12.75" hidden="false" customHeight="false" outlineLevel="0" collapsed="false">
      <c r="B90" s="3" t="n">
        <f aca="false">YEAR(C90)</f>
        <v>1996</v>
      </c>
      <c r="C90" s="5" t="n">
        <v>35097</v>
      </c>
      <c r="D90" s="0" t="n">
        <v>1.37320600858369</v>
      </c>
      <c r="E90" s="0" t="n">
        <v>53.26</v>
      </c>
      <c r="F90" s="0" t="n">
        <v>2.467</v>
      </c>
      <c r="I90" s="5" t="n">
        <f aca="false">C90</f>
        <v>35097</v>
      </c>
      <c r="J90" s="0" t="n">
        <f aca="false">D90</f>
        <v>1.37320600858369</v>
      </c>
      <c r="K90" s="5" t="n">
        <f aca="false">C214</f>
        <v>35461</v>
      </c>
      <c r="L90" s="0" t="n">
        <f aca="false">D214</f>
        <v>2.56487124463519</v>
      </c>
      <c r="M90" s="5" t="n">
        <f aca="false">C338</f>
        <v>35829</v>
      </c>
      <c r="N90" s="0" t="n">
        <f aca="false">D338</f>
        <v>1.01334334763948</v>
      </c>
      <c r="O90" s="5" t="n">
        <f aca="false">C462</f>
        <v>36194</v>
      </c>
      <c r="P90" s="0" t="n">
        <f aca="false">D462</f>
        <v>0.570416309012876</v>
      </c>
      <c r="Q90" s="5" t="n">
        <f aca="false">C586</f>
        <v>36560</v>
      </c>
      <c r="R90" s="0" t="n">
        <f aca="false">D586</f>
        <v>2.93827467811159</v>
      </c>
      <c r="S90" s="5" t="n">
        <f aca="false">C710</f>
        <v>36924</v>
      </c>
      <c r="T90" s="0" t="n">
        <f aca="false">D710</f>
        <v>-0.820459227467811</v>
      </c>
    </row>
    <row r="91" customFormat="false" ht="12.75" hidden="false" customHeight="false" outlineLevel="0" collapsed="false">
      <c r="B91" s="3" t="n">
        <f aca="false">YEAR(C91)</f>
        <v>1996</v>
      </c>
      <c r="C91" s="5" t="n">
        <v>35100</v>
      </c>
      <c r="D91" s="0" t="n">
        <v>1.55251502145923</v>
      </c>
      <c r="E91" s="0" t="n">
        <v>51.6</v>
      </c>
      <c r="F91" s="0" t="n">
        <v>2.168</v>
      </c>
      <c r="I91" s="5" t="n">
        <f aca="false">C91</f>
        <v>35100</v>
      </c>
      <c r="J91" s="0" t="n">
        <f aca="false">D91</f>
        <v>1.55251502145923</v>
      </c>
      <c r="K91" s="5" t="n">
        <f aca="false">C215</f>
        <v>35464</v>
      </c>
      <c r="L91" s="0" t="n">
        <f aca="false">D215</f>
        <v>2.39388412017167</v>
      </c>
      <c r="M91" s="5" t="n">
        <f aca="false">C339</f>
        <v>35830</v>
      </c>
      <c r="N91" s="0" t="n">
        <f aca="false">D339</f>
        <v>0.984570815450644</v>
      </c>
      <c r="O91" s="5" t="n">
        <f aca="false">C463</f>
        <v>36195</v>
      </c>
      <c r="P91" s="0" t="n">
        <f aca="false">D463</f>
        <v>0.431429184549356</v>
      </c>
      <c r="Q91" s="5" t="n">
        <f aca="false">C587</f>
        <v>36563</v>
      </c>
      <c r="R91" s="0" t="n">
        <f aca="false">D587</f>
        <v>2.90412875536481</v>
      </c>
      <c r="S91" s="5" t="n">
        <f aca="false">C711</f>
        <v>36927</v>
      </c>
      <c r="T91" s="0" t="n">
        <f aca="false">D711</f>
        <v>0.142274678111588</v>
      </c>
    </row>
    <row r="92" customFormat="false" ht="12.75" hidden="false" customHeight="false" outlineLevel="0" collapsed="false">
      <c r="B92" s="3" t="n">
        <f aca="false">YEAR(C92)</f>
        <v>1996</v>
      </c>
      <c r="C92" s="5" t="n">
        <v>35101</v>
      </c>
      <c r="D92" s="0" t="n">
        <v>1.2753991416309</v>
      </c>
      <c r="E92" s="0" t="n">
        <v>51.64</v>
      </c>
      <c r="F92" s="0" t="n">
        <v>2.448</v>
      </c>
      <c r="I92" s="5" t="n">
        <f aca="false">C92</f>
        <v>35101</v>
      </c>
      <c r="J92" s="0" t="n">
        <f aca="false">D92</f>
        <v>1.2753991416309</v>
      </c>
      <c r="K92" s="5" t="n">
        <f aca="false">C216</f>
        <v>35465</v>
      </c>
      <c r="L92" s="0" t="n">
        <f aca="false">D216</f>
        <v>2.13057081545064</v>
      </c>
      <c r="M92" s="5" t="n">
        <f aca="false">C340</f>
        <v>35831</v>
      </c>
      <c r="N92" s="0" t="n">
        <f aca="false">D340</f>
        <v>0.94887982832618</v>
      </c>
      <c r="O92" s="5" t="n">
        <f aca="false">C464</f>
        <v>36196</v>
      </c>
      <c r="P92" s="0" t="n">
        <f aca="false">D464</f>
        <v>0.420772532188841</v>
      </c>
      <c r="Q92" s="5" t="n">
        <f aca="false">C588</f>
        <v>36564</v>
      </c>
      <c r="R92" s="0" t="n">
        <f aca="false">D588</f>
        <v>2.75698283261803</v>
      </c>
      <c r="S92" s="5" t="n">
        <f aca="false">C712</f>
        <v>36928</v>
      </c>
      <c r="T92" s="0" t="n">
        <f aca="false">D712</f>
        <v>0.0705751072961371</v>
      </c>
    </row>
    <row r="93" customFormat="false" ht="12.75" hidden="false" customHeight="false" outlineLevel="0" collapsed="false">
      <c r="B93" s="3" t="n">
        <f aca="false">YEAR(C93)</f>
        <v>1996</v>
      </c>
      <c r="C93" s="5" t="n">
        <v>35102</v>
      </c>
      <c r="D93" s="0" t="n">
        <v>1.26952360515021</v>
      </c>
      <c r="E93" s="0" t="n">
        <v>52.46</v>
      </c>
      <c r="F93" s="0" t="n">
        <v>2.513</v>
      </c>
      <c r="I93" s="5" t="n">
        <f aca="false">C93</f>
        <v>35102</v>
      </c>
      <c r="J93" s="0" t="n">
        <f aca="false">D93</f>
        <v>1.26952360515021</v>
      </c>
      <c r="K93" s="5" t="n">
        <f aca="false">C217</f>
        <v>35466</v>
      </c>
      <c r="L93" s="0" t="n">
        <f aca="false">D217</f>
        <v>2.13556223175966</v>
      </c>
      <c r="M93" s="5" t="n">
        <f aca="false">C341</f>
        <v>35832</v>
      </c>
      <c r="N93" s="0" t="n">
        <f aca="false">D341</f>
        <v>0.981532188841202</v>
      </c>
      <c r="O93" s="5" t="n">
        <f aca="false">C465</f>
        <v>36199</v>
      </c>
      <c r="P93" s="0" t="n">
        <f aca="false">D465</f>
        <v>0.365278969957082</v>
      </c>
      <c r="Q93" s="5" t="n">
        <f aca="false">C589</f>
        <v>36565</v>
      </c>
      <c r="R93" s="0" t="n">
        <f aca="false">D589</f>
        <v>2.83888412017167</v>
      </c>
      <c r="S93" s="5" t="n">
        <f aca="false">C713</f>
        <v>36929</v>
      </c>
      <c r="T93" s="0" t="n">
        <f aca="false">D713</f>
        <v>-0.269197424892704</v>
      </c>
    </row>
    <row r="94" customFormat="false" ht="12.75" hidden="false" customHeight="false" outlineLevel="0" collapsed="false">
      <c r="B94" s="3" t="n">
        <f aca="false">YEAR(C94)</f>
        <v>1996</v>
      </c>
      <c r="C94" s="5" t="n">
        <v>35103</v>
      </c>
      <c r="D94" s="0" t="n">
        <v>1.35955364806867</v>
      </c>
      <c r="E94" s="0" t="n">
        <v>53.14</v>
      </c>
      <c r="F94" s="0" t="n">
        <v>2.472</v>
      </c>
      <c r="I94" s="5" t="n">
        <f aca="false">C94</f>
        <v>35103</v>
      </c>
      <c r="J94" s="0" t="n">
        <f aca="false">D94</f>
        <v>1.35955364806867</v>
      </c>
      <c r="K94" s="5" t="n">
        <f aca="false">C218</f>
        <v>35467</v>
      </c>
      <c r="L94" s="0" t="n">
        <f aca="false">D218</f>
        <v>2.06972961373391</v>
      </c>
      <c r="M94" s="5" t="n">
        <f aca="false">C342</f>
        <v>35835</v>
      </c>
      <c r="N94" s="0" t="n">
        <f aca="false">D342</f>
        <v>1.0921330472103</v>
      </c>
      <c r="O94" s="5" t="n">
        <f aca="false">C466</f>
        <v>36200</v>
      </c>
      <c r="P94" s="0" t="n">
        <f aca="false">D466</f>
        <v>0.347442060085837</v>
      </c>
      <c r="Q94" s="5" t="n">
        <f aca="false">C590</f>
        <v>36566</v>
      </c>
      <c r="R94" s="0" t="n">
        <f aca="false">D590</f>
        <v>2.77678969957081</v>
      </c>
      <c r="S94" s="5" t="n">
        <f aca="false">C714</f>
        <v>36930</v>
      </c>
      <c r="T94" s="0" t="n">
        <f aca="false">D714</f>
        <v>-0.0883690987124464</v>
      </c>
    </row>
    <row r="95" customFormat="false" ht="12.75" hidden="false" customHeight="false" outlineLevel="0" collapsed="false">
      <c r="B95" s="3" t="n">
        <f aca="false">YEAR(C95)</f>
        <v>1996</v>
      </c>
      <c r="C95" s="5" t="n">
        <v>35104</v>
      </c>
      <c r="D95" s="0" t="n">
        <v>1.31516309012876</v>
      </c>
      <c r="E95" s="0" t="n">
        <v>53.62</v>
      </c>
      <c r="F95" s="0" t="n">
        <v>2.551</v>
      </c>
      <c r="I95" s="5" t="n">
        <f aca="false">C95</f>
        <v>35104</v>
      </c>
      <c r="J95" s="0" t="n">
        <f aca="false">D95</f>
        <v>1.31516309012876</v>
      </c>
      <c r="K95" s="5" t="n">
        <f aca="false">C219</f>
        <v>35468</v>
      </c>
      <c r="L95" s="0" t="n">
        <f aca="false">D219</f>
        <v>2.18239484978541</v>
      </c>
      <c r="M95" s="5" t="n">
        <f aca="false">C343</f>
        <v>35836</v>
      </c>
      <c r="N95" s="0" t="n">
        <f aca="false">D343</f>
        <v>1.00836051502146</v>
      </c>
      <c r="O95" s="5" t="n">
        <f aca="false">C467</f>
        <v>36201</v>
      </c>
      <c r="P95" s="0" t="n">
        <f aca="false">D467</f>
        <v>0.409</v>
      </c>
      <c r="Q95" s="5" t="n">
        <f aca="false">C591</f>
        <v>36567</v>
      </c>
      <c r="R95" s="0" t="n">
        <f aca="false">D591</f>
        <v>2.78292703862661</v>
      </c>
      <c r="S95" s="5" t="n">
        <f aca="false">C715</f>
        <v>36931</v>
      </c>
      <c r="T95" s="0" t="n">
        <f aca="false">D715</f>
        <v>-0.280248927038627</v>
      </c>
    </row>
    <row r="96" customFormat="false" ht="12.75" hidden="false" customHeight="false" outlineLevel="0" collapsed="false">
      <c r="B96" s="3" t="n">
        <f aca="false">YEAR(C96)</f>
        <v>1996</v>
      </c>
      <c r="C96" s="5" t="n">
        <v>35107</v>
      </c>
      <c r="D96" s="0" t="n">
        <v>1.41521030042918</v>
      </c>
      <c r="E96" s="0" t="n">
        <v>53.69</v>
      </c>
      <c r="F96" s="0" t="n">
        <v>2.456</v>
      </c>
      <c r="I96" s="5" t="n">
        <f aca="false">C96</f>
        <v>35107</v>
      </c>
      <c r="J96" s="0" t="n">
        <f aca="false">D96</f>
        <v>1.41521030042918</v>
      </c>
      <c r="K96" s="5" t="n">
        <f aca="false">C220</f>
        <v>35471</v>
      </c>
      <c r="L96" s="0" t="n">
        <f aca="false">D220</f>
        <v>2.28608154506438</v>
      </c>
      <c r="M96" s="5" t="n">
        <f aca="false">C344</f>
        <v>35837</v>
      </c>
      <c r="N96" s="0" t="n">
        <f aca="false">D344</f>
        <v>1.01096137339056</v>
      </c>
      <c r="O96" s="5" t="n">
        <f aca="false">C468</f>
        <v>36202</v>
      </c>
      <c r="P96" s="0" t="n">
        <f aca="false">D468</f>
        <v>0.354210300429185</v>
      </c>
      <c r="Q96" s="5" t="n">
        <f aca="false">C592</f>
        <v>36570</v>
      </c>
      <c r="R96" s="0" t="n">
        <f aca="false">D592</f>
        <v>2.9171974248927</v>
      </c>
      <c r="S96" s="5" t="n">
        <f aca="false">C716</f>
        <v>36934</v>
      </c>
      <c r="T96" s="0" t="n">
        <f aca="false">D716</f>
        <v>-0.0469914163090124</v>
      </c>
    </row>
    <row r="97" customFormat="false" ht="12.75" hidden="false" customHeight="false" outlineLevel="0" collapsed="false">
      <c r="B97" s="3" t="n">
        <f aca="false">YEAR(C97)</f>
        <v>1996</v>
      </c>
      <c r="C97" s="5" t="n">
        <v>35108</v>
      </c>
      <c r="D97" s="0" t="n">
        <v>1.42912446351931</v>
      </c>
      <c r="E97" s="0" t="n">
        <v>56.74</v>
      </c>
      <c r="F97" s="0" t="n">
        <v>2.662</v>
      </c>
      <c r="I97" s="5" t="n">
        <f aca="false">C97</f>
        <v>35108</v>
      </c>
      <c r="J97" s="0" t="n">
        <f aca="false">D97</f>
        <v>1.42912446351931</v>
      </c>
      <c r="K97" s="5" t="n">
        <f aca="false">C221</f>
        <v>35472</v>
      </c>
      <c r="L97" s="0" t="n">
        <f aca="false">D221</f>
        <v>2.23629184549356</v>
      </c>
      <c r="M97" s="5" t="n">
        <f aca="false">C345</f>
        <v>35838</v>
      </c>
      <c r="N97" s="0" t="n">
        <f aca="false">D345</f>
        <v>0.925630901287554</v>
      </c>
      <c r="O97" s="5" t="n">
        <f aca="false">C469</f>
        <v>36203</v>
      </c>
      <c r="P97" s="0" t="n">
        <f aca="false">D469</f>
        <v>0.382768240343348</v>
      </c>
      <c r="Q97" s="5" t="n">
        <f aca="false">C593</f>
        <v>36571</v>
      </c>
      <c r="R97" s="0" t="n">
        <f aca="false">D593</f>
        <v>2.80414592274678</v>
      </c>
      <c r="S97" s="5" t="n">
        <f aca="false">C717</f>
        <v>36935</v>
      </c>
      <c r="T97" s="0" t="n">
        <f aca="false">D717</f>
        <v>-0.336562231759657</v>
      </c>
    </row>
    <row r="98" customFormat="false" ht="12.75" hidden="false" customHeight="false" outlineLevel="0" collapsed="false">
      <c r="B98" s="3" t="n">
        <f aca="false">YEAR(C98)</f>
        <v>1996</v>
      </c>
      <c r="C98" s="5" t="n">
        <v>35109</v>
      </c>
      <c r="D98" s="0" t="n">
        <v>1.61511587982833</v>
      </c>
      <c r="E98" s="0" t="n">
        <v>58.21</v>
      </c>
      <c r="F98" s="0" t="n">
        <v>2.582</v>
      </c>
      <c r="I98" s="5" t="n">
        <f aca="false">C98</f>
        <v>35109</v>
      </c>
      <c r="J98" s="0" t="n">
        <f aca="false">D98</f>
        <v>1.61511587982833</v>
      </c>
      <c r="K98" s="5" t="n">
        <f aca="false">C222</f>
        <v>35473</v>
      </c>
      <c r="L98" s="0" t="n">
        <f aca="false">D222</f>
        <v>2.2974678111588</v>
      </c>
      <c r="M98" s="5" t="n">
        <f aca="false">C346</f>
        <v>35839</v>
      </c>
      <c r="N98" s="0" t="n">
        <f aca="false">D346</f>
        <v>1.01644635193133</v>
      </c>
      <c r="O98" s="5" t="n">
        <f aca="false">C470</f>
        <v>36207</v>
      </c>
      <c r="P98" s="0" t="n">
        <f aca="false">D470</f>
        <v>0.333480686695279</v>
      </c>
      <c r="Q98" s="5" t="n">
        <f aca="false">C594</f>
        <v>36572</v>
      </c>
      <c r="R98" s="0" t="n">
        <f aca="false">D594</f>
        <v>2.93096995708154</v>
      </c>
      <c r="S98" s="5" t="n">
        <f aca="false">C718</f>
        <v>36936</v>
      </c>
      <c r="T98" s="0" t="n">
        <f aca="false">D718</f>
        <v>0.0418626609442061</v>
      </c>
    </row>
    <row r="99" customFormat="false" ht="12.75" hidden="false" customHeight="false" outlineLevel="0" collapsed="false">
      <c r="B99" s="3" t="n">
        <f aca="false">YEAR(C99)</f>
        <v>1996</v>
      </c>
      <c r="C99" s="5" t="n">
        <v>35110</v>
      </c>
      <c r="D99" s="0" t="n">
        <v>1.53387124463519</v>
      </c>
      <c r="E99" s="0" t="n">
        <v>57</v>
      </c>
      <c r="F99" s="0" t="n">
        <v>2.576</v>
      </c>
      <c r="I99" s="5" t="n">
        <f aca="false">C99</f>
        <v>35110</v>
      </c>
      <c r="J99" s="0" t="n">
        <f aca="false">D99</f>
        <v>1.53387124463519</v>
      </c>
      <c r="K99" s="5" t="n">
        <f aca="false">C223</f>
        <v>35474</v>
      </c>
      <c r="L99" s="0" t="n">
        <f aca="false">D223</f>
        <v>2.32141201716738</v>
      </c>
      <c r="M99" s="5" t="n">
        <f aca="false">C347</f>
        <v>35843</v>
      </c>
      <c r="N99" s="0" t="n">
        <f aca="false">D347</f>
        <v>0.987785407725322</v>
      </c>
      <c r="O99" s="5" t="n">
        <f aca="false">C471</f>
        <v>36208</v>
      </c>
      <c r="P99" s="0" t="n">
        <f aca="false">D471</f>
        <v>0.37555364806867</v>
      </c>
      <c r="Q99" s="5" t="n">
        <f aca="false">C595</f>
        <v>36573</v>
      </c>
      <c r="R99" s="0" t="n">
        <f aca="false">D595</f>
        <v>2.74505150214592</v>
      </c>
      <c r="S99" s="5" t="n">
        <f aca="false">C719</f>
        <v>36937</v>
      </c>
      <c r="T99" s="0" t="n">
        <f aca="false">D719</f>
        <v>-0.136523605150215</v>
      </c>
    </row>
    <row r="100" customFormat="false" ht="12.75" hidden="false" customHeight="false" outlineLevel="0" collapsed="false">
      <c r="B100" s="3" t="n">
        <f aca="false">YEAR(C100)</f>
        <v>1996</v>
      </c>
      <c r="C100" s="5" t="n">
        <v>35111</v>
      </c>
      <c r="D100" s="0" t="n">
        <v>1.65949785407725</v>
      </c>
      <c r="E100" s="0" t="n">
        <v>56.87</v>
      </c>
      <c r="F100" s="0" t="n">
        <v>2.441</v>
      </c>
      <c r="I100" s="5" t="n">
        <f aca="false">C100</f>
        <v>35111</v>
      </c>
      <c r="J100" s="0" t="n">
        <f aca="false">D100</f>
        <v>1.65949785407725</v>
      </c>
      <c r="K100" s="5" t="n">
        <f aca="false">C224</f>
        <v>35475</v>
      </c>
      <c r="L100" s="0" t="n">
        <f aca="false">D224</f>
        <v>2.41858369098712</v>
      </c>
      <c r="M100" s="5" t="n">
        <f aca="false">C348</f>
        <v>35844</v>
      </c>
      <c r="N100" s="0" t="n">
        <f aca="false">D348</f>
        <v>1.03115021459227</v>
      </c>
      <c r="O100" s="5" t="n">
        <f aca="false">C472</f>
        <v>36209</v>
      </c>
      <c r="P100" s="0" t="n">
        <f aca="false">D472</f>
        <v>0.487751072961374</v>
      </c>
      <c r="Q100" s="5" t="n">
        <f aca="false">C596</f>
        <v>36574</v>
      </c>
      <c r="R100" s="0" t="n">
        <f aca="false">D596</f>
        <v>2.80717167381974</v>
      </c>
      <c r="S100" s="5" t="n">
        <f aca="false">C720</f>
        <v>36938</v>
      </c>
      <c r="T100" s="0" t="n">
        <f aca="false">D720</f>
        <v>-0.0874506437768243</v>
      </c>
    </row>
    <row r="101" customFormat="false" ht="12.75" hidden="false" customHeight="false" outlineLevel="0" collapsed="false">
      <c r="B101" s="3" t="n">
        <f aca="false">YEAR(C101)</f>
        <v>1996</v>
      </c>
      <c r="C101" s="5" t="n">
        <v>35115</v>
      </c>
      <c r="D101" s="0" t="n">
        <v>1.74488841201717</v>
      </c>
      <c r="E101" s="0" t="n">
        <v>56.39</v>
      </c>
      <c r="F101" s="0" t="n">
        <v>2.321</v>
      </c>
      <c r="I101" s="5" t="n">
        <f aca="false">C101</f>
        <v>35115</v>
      </c>
      <c r="J101" s="0" t="n">
        <f aca="false">D101</f>
        <v>1.74488841201717</v>
      </c>
      <c r="K101" s="5" t="n">
        <f aca="false">C225</f>
        <v>35479</v>
      </c>
      <c r="L101" s="0" t="n">
        <f aca="false">D225</f>
        <v>2.32036051502146</v>
      </c>
      <c r="M101" s="5" t="n">
        <f aca="false">C349</f>
        <v>35845</v>
      </c>
      <c r="N101" s="0" t="n">
        <f aca="false">D349</f>
        <v>1.05287124463519</v>
      </c>
      <c r="O101" s="5" t="n">
        <f aca="false">C473</f>
        <v>36210</v>
      </c>
      <c r="P101" s="0" t="n">
        <f aca="false">D473</f>
        <v>0.442605150214592</v>
      </c>
      <c r="Q101" s="5" t="n">
        <f aca="false">C597</f>
        <v>36578</v>
      </c>
      <c r="R101" s="0" t="n">
        <f aca="false">D597</f>
        <v>2.88623605150215</v>
      </c>
      <c r="S101" s="5" t="n">
        <f aca="false">C721</f>
        <v>36942</v>
      </c>
      <c r="T101" s="0" t="n">
        <f aca="false">D721</f>
        <v>0.120351931330473</v>
      </c>
    </row>
    <row r="102" customFormat="false" ht="12.75" hidden="false" customHeight="false" outlineLevel="0" collapsed="false">
      <c r="B102" s="3" t="n">
        <f aca="false">YEAR(C102)</f>
        <v>1996</v>
      </c>
      <c r="C102" s="5" t="n">
        <v>35116</v>
      </c>
      <c r="D102" s="0" t="n">
        <v>1.79554077253219</v>
      </c>
      <c r="E102" s="0" t="n">
        <v>58.84</v>
      </c>
      <c r="F102" s="0" t="n">
        <v>2.447</v>
      </c>
      <c r="I102" s="5" t="n">
        <f aca="false">C102</f>
        <v>35116</v>
      </c>
      <c r="J102" s="0" t="n">
        <f aca="false">D102</f>
        <v>1.79554077253219</v>
      </c>
      <c r="K102" s="5" t="n">
        <f aca="false">C226</f>
        <v>35480</v>
      </c>
      <c r="L102" s="0" t="n">
        <f aca="false">D226</f>
        <v>2.28061802575107</v>
      </c>
      <c r="M102" s="5" t="n">
        <f aca="false">C350</f>
        <v>35846</v>
      </c>
      <c r="N102" s="0" t="n">
        <f aca="false">D350</f>
        <v>1.02644635193133</v>
      </c>
      <c r="O102" s="5" t="n">
        <f aca="false">C474</f>
        <v>36213</v>
      </c>
      <c r="P102" s="0" t="n">
        <f aca="false">D474</f>
        <v>0.521819742489271</v>
      </c>
      <c r="Q102" s="5" t="n">
        <f aca="false">C598</f>
        <v>36579</v>
      </c>
      <c r="R102" s="0" t="n">
        <f aca="false">D598</f>
        <v>2.9592017167382</v>
      </c>
      <c r="S102" s="5" t="n">
        <f aca="false">C722</f>
        <v>36943</v>
      </c>
      <c r="T102" s="0" t="n">
        <f aca="false">D722</f>
        <v>0.19755364806867</v>
      </c>
    </row>
    <row r="103" customFormat="false" ht="12.75" hidden="false" customHeight="false" outlineLevel="0" collapsed="false">
      <c r="B103" s="3" t="n">
        <f aca="false">YEAR(C103)</f>
        <v>1996</v>
      </c>
      <c r="C103" s="5" t="n">
        <v>35117</v>
      </c>
      <c r="D103" s="0" t="n">
        <v>1.74139484978541</v>
      </c>
      <c r="E103" s="0" t="n">
        <v>60.53</v>
      </c>
      <c r="F103" s="0" t="n">
        <v>2.623</v>
      </c>
      <c r="I103" s="5" t="n">
        <f aca="false">C103</f>
        <v>35117</v>
      </c>
      <c r="J103" s="0" t="n">
        <f aca="false">D103</f>
        <v>1.74139484978541</v>
      </c>
      <c r="K103" s="5" t="n">
        <f aca="false">C227</f>
        <v>35481</v>
      </c>
      <c r="L103" s="0" t="n">
        <f aca="false">D227</f>
        <v>2.26285836909871</v>
      </c>
      <c r="M103" s="5" t="n">
        <f aca="false">C351</f>
        <v>35849</v>
      </c>
      <c r="N103" s="0" t="n">
        <f aca="false">D351</f>
        <v>0.887540772532189</v>
      </c>
      <c r="O103" s="5" t="n">
        <f aca="false">C475</f>
        <v>36214</v>
      </c>
      <c r="P103" s="0" t="n">
        <f aca="false">D475</f>
        <v>0.585759656652361</v>
      </c>
      <c r="Q103" s="5" t="n">
        <f aca="false">C599</f>
        <v>36580</v>
      </c>
      <c r="R103" s="0" t="n">
        <f aca="false">D599</f>
        <v>3.07647639484979</v>
      </c>
      <c r="S103" s="5" t="n">
        <f aca="false">C723</f>
        <v>36944</v>
      </c>
      <c r="T103" s="0" t="n">
        <f aca="false">D723</f>
        <v>0.166223175965666</v>
      </c>
    </row>
    <row r="104" customFormat="false" ht="12.75" hidden="false" customHeight="false" outlineLevel="0" collapsed="false">
      <c r="B104" s="3" t="n">
        <f aca="false">YEAR(C104)</f>
        <v>1996</v>
      </c>
      <c r="C104" s="5" t="n">
        <v>35118</v>
      </c>
      <c r="D104" s="0" t="n">
        <v>1.62776824034335</v>
      </c>
      <c r="E104" s="0" t="n">
        <v>60.66</v>
      </c>
      <c r="F104" s="0" t="n">
        <v>2.746</v>
      </c>
      <c r="I104" s="5" t="n">
        <f aca="false">C104</f>
        <v>35118</v>
      </c>
      <c r="J104" s="0" t="n">
        <f aca="false">D104</f>
        <v>1.62776824034335</v>
      </c>
      <c r="K104" s="5" t="n">
        <f aca="false">C228</f>
        <v>35482</v>
      </c>
      <c r="L104" s="0" t="n">
        <f aca="false">D228</f>
        <v>2.23515879828326</v>
      </c>
      <c r="M104" s="5" t="n">
        <f aca="false">C352</f>
        <v>35850</v>
      </c>
      <c r="N104" s="0" t="n">
        <f aca="false">D352</f>
        <v>0.860635193133047</v>
      </c>
      <c r="O104" s="5" t="n">
        <f aca="false">C476</f>
        <v>36215</v>
      </c>
      <c r="P104" s="0" t="n">
        <f aca="false">D476</f>
        <v>0.666532188841202</v>
      </c>
      <c r="Q104" s="5" t="n">
        <f aca="false">C600</f>
        <v>36581</v>
      </c>
      <c r="R104" s="0" t="n">
        <f aca="false">D600</f>
        <v>3.37289699570815</v>
      </c>
      <c r="S104" s="5" t="n">
        <f aca="false">C724</f>
        <v>36945</v>
      </c>
      <c r="T104" s="0" t="n">
        <f aca="false">D724</f>
        <v>0.221206008583692</v>
      </c>
    </row>
    <row r="105" customFormat="false" ht="12.75" hidden="false" customHeight="false" outlineLevel="0" collapsed="false">
      <c r="B105" s="3" t="n">
        <f aca="false">YEAR(C105)</f>
        <v>1996</v>
      </c>
      <c r="C105" s="5" t="n">
        <v>35121</v>
      </c>
      <c r="D105" s="0" t="n">
        <v>2.19367381974249</v>
      </c>
      <c r="E105" s="0" t="n">
        <v>62.85</v>
      </c>
      <c r="F105" s="0" t="n">
        <v>2.338</v>
      </c>
      <c r="I105" s="5" t="n">
        <f aca="false">C105</f>
        <v>35121</v>
      </c>
      <c r="J105" s="0" t="n">
        <f aca="false">D105</f>
        <v>2.19367381974249</v>
      </c>
      <c r="K105" s="5" t="n">
        <f aca="false">C229</f>
        <v>35485</v>
      </c>
      <c r="L105" s="0" t="n">
        <f aca="false">D229</f>
        <v>2.21955364806867</v>
      </c>
      <c r="M105" s="5" t="n">
        <f aca="false">C353</f>
        <v>35851</v>
      </c>
      <c r="N105" s="0" t="n">
        <f aca="false">D353</f>
        <v>0.820197424892704</v>
      </c>
      <c r="O105" s="5" t="n">
        <f aca="false">C477</f>
        <v>36216</v>
      </c>
      <c r="P105" s="0" t="n">
        <f aca="false">D477</f>
        <v>0.716793991416309</v>
      </c>
      <c r="Q105" s="5" t="n">
        <f aca="false">C601</f>
        <v>36584</v>
      </c>
      <c r="R105" s="0" t="n">
        <f aca="false">D601</f>
        <v>3.20265236051502</v>
      </c>
      <c r="S105" s="5" t="n">
        <f aca="false">C725</f>
        <v>36948</v>
      </c>
      <c r="T105" s="0" t="n">
        <f aca="false">D725</f>
        <v>0.388094420600858</v>
      </c>
    </row>
    <row r="106" customFormat="false" ht="12.75" hidden="false" customHeight="false" outlineLevel="0" collapsed="false">
      <c r="B106" s="3" t="n">
        <f aca="false">YEAR(C106)</f>
        <v>1996</v>
      </c>
      <c r="C106" s="5" t="n">
        <v>35122</v>
      </c>
      <c r="D106" s="0" t="n">
        <v>2.30878111587983</v>
      </c>
      <c r="E106" s="0" t="n">
        <v>64.28</v>
      </c>
      <c r="F106" s="0" t="n">
        <v>2.326</v>
      </c>
      <c r="I106" s="5" t="n">
        <f aca="false">C106</f>
        <v>35122</v>
      </c>
      <c r="J106" s="0" t="n">
        <f aca="false">D106</f>
        <v>2.30878111587983</v>
      </c>
      <c r="K106" s="5" t="n">
        <f aca="false">C230</f>
        <v>35486</v>
      </c>
      <c r="L106" s="0" t="n">
        <f aca="false">D230</f>
        <v>2.23189270386266</v>
      </c>
      <c r="M106" s="5" t="n">
        <f aca="false">C354</f>
        <v>35852</v>
      </c>
      <c r="N106" s="0" t="n">
        <f aca="false">D354</f>
        <v>0.827244635193134</v>
      </c>
      <c r="O106" s="5" t="n">
        <f aca="false">C478</f>
        <v>36217</v>
      </c>
      <c r="P106" s="0" t="n">
        <f aca="false">D478</f>
        <v>0.700206008583691</v>
      </c>
      <c r="Q106" s="5" t="n">
        <f aca="false">C602</f>
        <v>36585</v>
      </c>
      <c r="R106" s="0" t="n">
        <f aca="false">D602</f>
        <v>3.18461373390558</v>
      </c>
      <c r="S106" s="5" t="n">
        <f aca="false">C726</f>
        <v>36949</v>
      </c>
      <c r="T106" s="0" t="n">
        <f aca="false">D726</f>
        <v>0.107094420600858</v>
      </c>
    </row>
    <row r="107" customFormat="false" ht="12.75" hidden="false" customHeight="false" outlineLevel="0" collapsed="false">
      <c r="B107" s="3" t="n">
        <f aca="false">YEAR(C107)</f>
        <v>1996</v>
      </c>
      <c r="C107" s="5" t="n">
        <v>35123</v>
      </c>
      <c r="D107" s="0" t="n">
        <v>1.99710729613734</v>
      </c>
      <c r="E107" s="0" t="n">
        <v>59.68</v>
      </c>
      <c r="F107" s="0" t="n">
        <v>2.306</v>
      </c>
      <c r="I107" s="5" t="n">
        <f aca="false">C107</f>
        <v>35123</v>
      </c>
      <c r="J107" s="0" t="n">
        <f aca="false">D107</f>
        <v>1.99710729613734</v>
      </c>
      <c r="K107" s="5" t="n">
        <f aca="false">C231</f>
        <v>35487</v>
      </c>
      <c r="L107" s="0" t="n">
        <f aca="false">D231</f>
        <v>2.2127982832618</v>
      </c>
      <c r="M107" s="5" t="n">
        <f aca="false">C355</f>
        <v>35853</v>
      </c>
      <c r="N107" s="0" t="n">
        <f aca="false">D355</f>
        <v>0.765008583690987</v>
      </c>
      <c r="O107" s="5" t="n">
        <f aca="false">C479</f>
        <v>36220</v>
      </c>
      <c r="P107" s="0" t="n">
        <f aca="false">D479</f>
        <v>0.601969957081545</v>
      </c>
      <c r="Q107" s="5" t="n">
        <f aca="false">C603</f>
        <v>36586</v>
      </c>
      <c r="R107" s="0" t="n">
        <f aca="false">D603</f>
        <v>2.92944635193133</v>
      </c>
      <c r="S107" s="5" t="n">
        <f aca="false">C727</f>
        <v>36950</v>
      </c>
      <c r="T107" s="0" t="n">
        <f aca="false">D727</f>
        <v>0.0520343347639489</v>
      </c>
    </row>
    <row r="108" customFormat="false" ht="12.75" hidden="false" customHeight="false" outlineLevel="0" collapsed="false">
      <c r="B108" s="3" t="n">
        <f aca="false">YEAR(C108)</f>
        <v>1996</v>
      </c>
      <c r="C108" s="5" t="n">
        <v>35124</v>
      </c>
      <c r="D108" s="0" t="n">
        <v>2.22068669527897</v>
      </c>
      <c r="E108" s="0" t="n">
        <v>61.81</v>
      </c>
      <c r="F108" s="0" t="n">
        <v>2.236</v>
      </c>
      <c r="I108" s="5" t="n">
        <f aca="false">C108</f>
        <v>35124</v>
      </c>
      <c r="J108" s="0" t="n">
        <f aca="false">D108</f>
        <v>2.22068669527897</v>
      </c>
      <c r="K108" s="5" t="n">
        <f aca="false">C232</f>
        <v>35488</v>
      </c>
      <c r="L108" s="0" t="n">
        <f aca="false">D232</f>
        <v>2.2019313304721</v>
      </c>
      <c r="M108" s="5" t="n">
        <f aca="false">C356</f>
        <v>35856</v>
      </c>
      <c r="N108" s="0" t="n">
        <f aca="false">D356</f>
        <v>0.802660944206009</v>
      </c>
      <c r="O108" s="5" t="n">
        <f aca="false">C480</f>
        <v>36221</v>
      </c>
      <c r="P108" s="0" t="n">
        <f aca="false">D480</f>
        <v>0.645905579399141</v>
      </c>
      <c r="Q108" s="5" t="n">
        <f aca="false">C604</f>
        <v>36587</v>
      </c>
      <c r="R108" s="0" t="n">
        <f aca="false">D604</f>
        <v>2.94630472103004</v>
      </c>
      <c r="S108" s="5" t="n">
        <f aca="false">C728</f>
        <v>36951</v>
      </c>
      <c r="T108" s="0" t="n">
        <f aca="false">D728</f>
        <v>-0.0227038626609444</v>
      </c>
    </row>
    <row r="109" customFormat="false" ht="12.75" hidden="false" customHeight="false" outlineLevel="0" collapsed="false">
      <c r="B109" s="3" t="n">
        <f aca="false">YEAR(C109)</f>
        <v>1996</v>
      </c>
      <c r="C109" s="5" t="n">
        <v>35125</v>
      </c>
      <c r="D109" s="0" t="n">
        <v>1.69574248927039</v>
      </c>
      <c r="E109" s="0" t="n">
        <v>53.42</v>
      </c>
      <c r="F109" s="0" t="n">
        <v>2.156</v>
      </c>
      <c r="I109" s="5" t="n">
        <f aca="false">C109</f>
        <v>35125</v>
      </c>
      <c r="J109" s="0" t="n">
        <f aca="false">D109</f>
        <v>1.69574248927039</v>
      </c>
      <c r="K109" s="5" t="n">
        <f aca="false">C233</f>
        <v>35489</v>
      </c>
      <c r="L109" s="0" t="n">
        <f aca="false">D233</f>
        <v>2.12736051502146</v>
      </c>
      <c r="M109" s="5" t="n">
        <f aca="false">C357</f>
        <v>35857</v>
      </c>
      <c r="N109" s="0" t="n">
        <f aca="false">D357</f>
        <v>0.849334763948498</v>
      </c>
      <c r="O109" s="5" t="n">
        <f aca="false">C481</f>
        <v>36222</v>
      </c>
      <c r="P109" s="0" t="n">
        <f aca="false">D481</f>
        <v>0.696055793991416</v>
      </c>
      <c r="Q109" s="5" t="n">
        <f aca="false">C605</f>
        <v>36588</v>
      </c>
      <c r="R109" s="0" t="n">
        <f aca="false">D605</f>
        <v>2.86320600858369</v>
      </c>
      <c r="S109" s="5" t="n">
        <f aca="false">C729</f>
        <v>36952</v>
      </c>
      <c r="T109" s="0" t="n">
        <f aca="false">D729</f>
        <v>-0.0410901287553651</v>
      </c>
    </row>
    <row r="110" customFormat="false" ht="12.75" hidden="false" customHeight="false" outlineLevel="0" collapsed="false">
      <c r="B110" s="3" t="n">
        <f aca="false">YEAR(C110)</f>
        <v>1996</v>
      </c>
      <c r="C110" s="5" t="n">
        <v>35128</v>
      </c>
      <c r="D110" s="0" t="n">
        <v>1.52017167381974</v>
      </c>
      <c r="E110" s="0" t="n">
        <v>52.15</v>
      </c>
      <c r="F110" s="0" t="n">
        <v>2.24</v>
      </c>
      <c r="I110" s="5" t="n">
        <f aca="false">C110</f>
        <v>35128</v>
      </c>
      <c r="J110" s="0" t="n">
        <f aca="false">D110</f>
        <v>1.52017167381974</v>
      </c>
      <c r="K110" s="5" t="n">
        <f aca="false">C234</f>
        <v>35492</v>
      </c>
      <c r="L110" s="0" t="n">
        <f aca="false">D234</f>
        <v>2.03143776824034</v>
      </c>
      <c r="M110" s="5" t="n">
        <f aca="false">C358</f>
        <v>35858</v>
      </c>
      <c r="N110" s="0" t="n">
        <f aca="false">D358</f>
        <v>0.867381974248927</v>
      </c>
      <c r="O110" s="5" t="n">
        <f aca="false">C482</f>
        <v>36223</v>
      </c>
      <c r="P110" s="0" t="n">
        <f aca="false">D482</f>
        <v>0.747184549356223</v>
      </c>
      <c r="Q110" s="5" t="n">
        <f aca="false">C606</f>
        <v>36591</v>
      </c>
      <c r="R110" s="0" t="n">
        <f aca="false">D606</f>
        <v>2.87858369098712</v>
      </c>
      <c r="S110" s="5" t="n">
        <f aca="false">C730</f>
        <v>36955</v>
      </c>
      <c r="T110" s="0" t="n">
        <f aca="false">D730</f>
        <v>0.00539055793991405</v>
      </c>
    </row>
    <row r="111" customFormat="false" ht="12.75" hidden="false" customHeight="false" outlineLevel="0" collapsed="false">
      <c r="B111" s="3" t="n">
        <f aca="false">YEAR(C111)</f>
        <v>1996</v>
      </c>
      <c r="C111" s="5" t="n">
        <v>35129</v>
      </c>
      <c r="D111" s="0" t="n">
        <v>1.64745922746781</v>
      </c>
      <c r="E111" s="0" t="n">
        <v>53</v>
      </c>
      <c r="F111" s="0" t="n">
        <v>2.174</v>
      </c>
      <c r="I111" s="5" t="n">
        <f aca="false">C111</f>
        <v>35129</v>
      </c>
      <c r="J111" s="0" t="n">
        <f aca="false">D111</f>
        <v>1.64745922746781</v>
      </c>
      <c r="K111" s="5" t="n">
        <f aca="false">C235</f>
        <v>35493</v>
      </c>
      <c r="L111" s="0" t="n">
        <f aca="false">D235</f>
        <v>1.90297424892704</v>
      </c>
      <c r="M111" s="5" t="n">
        <f aca="false">C359</f>
        <v>35859</v>
      </c>
      <c r="N111" s="0" t="n">
        <f aca="false">D359</f>
        <v>0.963034334763949</v>
      </c>
      <c r="O111" s="5" t="n">
        <f aca="false">C483</f>
        <v>36224</v>
      </c>
      <c r="P111" s="0" t="n">
        <f aca="false">D483</f>
        <v>0.65257939914163</v>
      </c>
      <c r="Q111" s="5" t="n">
        <f aca="false">C607</f>
        <v>36592</v>
      </c>
      <c r="R111" s="0" t="n">
        <f aca="false">D607</f>
        <v>3.14084549356223</v>
      </c>
      <c r="S111" s="5" t="n">
        <f aca="false">C731</f>
        <v>36956</v>
      </c>
      <c r="T111" s="0" t="n">
        <f aca="false">D731</f>
        <v>-0.0471545064377681</v>
      </c>
    </row>
    <row r="112" customFormat="false" ht="12.75" hidden="false" customHeight="false" outlineLevel="0" collapsed="false">
      <c r="B112" s="3" t="n">
        <f aca="false">YEAR(C112)</f>
        <v>1996</v>
      </c>
      <c r="C112" s="5" t="n">
        <v>35130</v>
      </c>
      <c r="D112" s="0" t="n">
        <v>1.72142489270386</v>
      </c>
      <c r="E112" s="0" t="n">
        <v>54.22</v>
      </c>
      <c r="F112" s="0" t="n">
        <v>2.188</v>
      </c>
      <c r="I112" s="5" t="n">
        <f aca="false">C112</f>
        <v>35130</v>
      </c>
      <c r="J112" s="0" t="n">
        <f aca="false">D112</f>
        <v>1.72142489270386</v>
      </c>
      <c r="K112" s="5" t="n">
        <f aca="false">C236</f>
        <v>35494</v>
      </c>
      <c r="L112" s="0" t="n">
        <f aca="false">D236</f>
        <v>1.94929184549356</v>
      </c>
      <c r="M112" s="5" t="n">
        <f aca="false">C360</f>
        <v>35860</v>
      </c>
      <c r="N112" s="0" t="n">
        <f aca="false">D360</f>
        <v>0.910141630901288</v>
      </c>
      <c r="O112" s="5" t="n">
        <f aca="false">C484</f>
        <v>36227</v>
      </c>
      <c r="P112" s="0" t="n">
        <f aca="false">D484</f>
        <v>0.720845493562232</v>
      </c>
      <c r="Q112" s="5" t="n">
        <f aca="false">C608</f>
        <v>36593</v>
      </c>
      <c r="R112" s="0" t="n">
        <f aca="false">D608</f>
        <v>2.72007725321888</v>
      </c>
      <c r="S112" s="5" t="n">
        <f aca="false">C732</f>
        <v>36957</v>
      </c>
      <c r="T112" s="0" t="n">
        <f aca="false">D732</f>
        <v>-0.00428326180257432</v>
      </c>
    </row>
    <row r="113" customFormat="false" ht="12.75" hidden="false" customHeight="false" outlineLevel="0" collapsed="false">
      <c r="B113" s="3" t="n">
        <f aca="false">YEAR(C113)</f>
        <v>1996</v>
      </c>
      <c r="C113" s="5" t="n">
        <v>35131</v>
      </c>
      <c r="D113" s="0" t="n">
        <v>1.74969957081545</v>
      </c>
      <c r="E113" s="0" t="n">
        <v>53.78</v>
      </c>
      <c r="F113" s="0" t="n">
        <v>2.128</v>
      </c>
      <c r="I113" s="5" t="n">
        <f aca="false">C113</f>
        <v>35131</v>
      </c>
      <c r="J113" s="0" t="n">
        <f aca="false">D113</f>
        <v>1.74969957081545</v>
      </c>
      <c r="K113" s="5" t="n">
        <f aca="false">C237</f>
        <v>35495</v>
      </c>
      <c r="L113" s="0" t="n">
        <f aca="false">D237</f>
        <v>1.9664635193133</v>
      </c>
      <c r="M113" s="5" t="n">
        <f aca="false">C361</f>
        <v>35863</v>
      </c>
      <c r="N113" s="0" t="n">
        <f aca="false">D361</f>
        <v>0.782175965665236</v>
      </c>
      <c r="O113" s="5" t="n">
        <f aca="false">C485</f>
        <v>36228</v>
      </c>
      <c r="P113" s="0" t="n">
        <f aca="false">D485</f>
        <v>0.668429184549356</v>
      </c>
      <c r="Q113" s="5" t="n">
        <f aca="false">C609</f>
        <v>36594</v>
      </c>
      <c r="R113" s="0" t="n">
        <f aca="false">D609</f>
        <v>2.72699570815451</v>
      </c>
      <c r="S113" s="5" t="n">
        <f aca="false">C733</f>
        <v>36958</v>
      </c>
      <c r="T113" s="0" t="n">
        <f aca="false">D733</f>
        <v>0.000150214592274267</v>
      </c>
    </row>
    <row r="114" customFormat="false" ht="12.75" hidden="false" customHeight="false" outlineLevel="0" collapsed="false">
      <c r="B114" s="3" t="n">
        <f aca="false">YEAR(C114)</f>
        <v>1996</v>
      </c>
      <c r="C114" s="5" t="n">
        <v>35132</v>
      </c>
      <c r="D114" s="0" t="n">
        <v>1.75818454935622</v>
      </c>
      <c r="E114" s="0" t="n">
        <v>53.44</v>
      </c>
      <c r="F114" s="0" t="n">
        <v>2.095</v>
      </c>
      <c r="I114" s="5" t="n">
        <f aca="false">C114</f>
        <v>35132</v>
      </c>
      <c r="J114" s="0" t="n">
        <f aca="false">D114</f>
        <v>1.75818454935622</v>
      </c>
      <c r="K114" s="5" t="n">
        <f aca="false">C238</f>
        <v>35496</v>
      </c>
      <c r="L114" s="0" t="n">
        <f aca="false">D238</f>
        <v>1.952330472103</v>
      </c>
      <c r="M114" s="5" t="n">
        <f aca="false">C362</f>
        <v>35864</v>
      </c>
      <c r="N114" s="0" t="n">
        <f aca="false">D362</f>
        <v>0.806965665236051</v>
      </c>
      <c r="O114" s="5" t="n">
        <f aca="false">C486</f>
        <v>36229</v>
      </c>
      <c r="P114" s="0" t="n">
        <f aca="false">D486</f>
        <v>0.846502145922746</v>
      </c>
      <c r="Q114" s="5" t="n">
        <f aca="false">C610</f>
        <v>36595</v>
      </c>
      <c r="R114" s="0" t="n">
        <f aca="false">D610</f>
        <v>2.60055793991416</v>
      </c>
      <c r="S114" s="5" t="n">
        <f aca="false">C734</f>
        <v>36959</v>
      </c>
      <c r="T114" s="0" t="n">
        <f aca="false">D734</f>
        <v>0.185030042918455</v>
      </c>
    </row>
    <row r="115" customFormat="false" ht="12.75" hidden="false" customHeight="false" outlineLevel="0" collapsed="false">
      <c r="B115" s="3" t="n">
        <f aca="false">YEAR(C115)</f>
        <v>1996</v>
      </c>
      <c r="C115" s="5" t="n">
        <v>35135</v>
      </c>
      <c r="D115" s="0" t="n">
        <v>1.79848068669528</v>
      </c>
      <c r="E115" s="0" t="n">
        <v>55.15</v>
      </c>
      <c r="F115" s="0" t="n">
        <v>2.178</v>
      </c>
      <c r="I115" s="5" t="n">
        <f aca="false">C115</f>
        <v>35135</v>
      </c>
      <c r="J115" s="0" t="n">
        <f aca="false">D115</f>
        <v>1.79848068669528</v>
      </c>
      <c r="K115" s="5" t="n">
        <f aca="false">C239</f>
        <v>35499</v>
      </c>
      <c r="L115" s="0" t="n">
        <f aca="false">D239</f>
        <v>1.89022746781116</v>
      </c>
      <c r="M115" s="5" t="n">
        <f aca="false">C363</f>
        <v>35865</v>
      </c>
      <c r="N115" s="0" t="n">
        <f aca="false">D363</f>
        <v>0.731587982832618</v>
      </c>
      <c r="O115" s="5" t="n">
        <f aca="false">C487</f>
        <v>36230</v>
      </c>
      <c r="P115" s="0" t="n">
        <f aca="false">D487</f>
        <v>0.911982832618026</v>
      </c>
      <c r="Q115" s="5" t="n">
        <f aca="false">C611</f>
        <v>36598</v>
      </c>
      <c r="R115" s="0" t="n">
        <f aca="false">D611</f>
        <v>2.58017167381974</v>
      </c>
      <c r="S115" s="5" t="n">
        <f aca="false">C735</f>
        <v>36962</v>
      </c>
      <c r="T115" s="0" t="n">
        <f aca="false">D735</f>
        <v>0.116055793991416</v>
      </c>
    </row>
    <row r="116" customFormat="false" ht="12.75" hidden="false" customHeight="false" outlineLevel="0" collapsed="false">
      <c r="B116" s="3" t="n">
        <f aca="false">YEAR(C116)</f>
        <v>1996</v>
      </c>
      <c r="C116" s="5" t="n">
        <v>35136</v>
      </c>
      <c r="D116" s="0" t="n">
        <v>1.78540772532189</v>
      </c>
      <c r="E116" s="0" t="n">
        <v>54.83</v>
      </c>
      <c r="F116" s="0" t="n">
        <v>2.168</v>
      </c>
      <c r="I116" s="5" t="n">
        <f aca="false">C116</f>
        <v>35136</v>
      </c>
      <c r="J116" s="0" t="n">
        <f aca="false">D116</f>
        <v>1.78540772532189</v>
      </c>
      <c r="K116" s="5" t="n">
        <f aca="false">C240</f>
        <v>35500</v>
      </c>
      <c r="L116" s="0" t="n">
        <f aca="false">D240</f>
        <v>1.8902017167382</v>
      </c>
      <c r="M116" s="5" t="n">
        <f aca="false">C364</f>
        <v>35866</v>
      </c>
      <c r="N116" s="0" t="n">
        <f aca="false">D364</f>
        <v>0.768866952789699</v>
      </c>
      <c r="O116" s="5" t="n">
        <f aca="false">C488</f>
        <v>36231</v>
      </c>
      <c r="P116" s="0" t="n">
        <f aca="false">D488</f>
        <v>1.03354935622318</v>
      </c>
      <c r="Q116" s="5" t="n">
        <f aca="false">C612</f>
        <v>36599</v>
      </c>
      <c r="R116" s="0" t="n">
        <f aca="false">D612</f>
        <v>2.50354935622318</v>
      </c>
      <c r="S116" s="5" t="n">
        <f aca="false">C736</f>
        <v>36963</v>
      </c>
      <c r="T116" s="0" t="n">
        <f aca="false">D736</f>
        <v>0.250309012875537</v>
      </c>
    </row>
    <row r="117" customFormat="false" ht="12.75" hidden="false" customHeight="false" outlineLevel="0" collapsed="false">
      <c r="B117" s="3" t="n">
        <f aca="false">YEAR(C117)</f>
        <v>1996</v>
      </c>
      <c r="C117" s="5" t="n">
        <v>35137</v>
      </c>
      <c r="D117" s="0" t="n">
        <v>1.69610300429185</v>
      </c>
      <c r="E117" s="0" t="n">
        <v>54.59</v>
      </c>
      <c r="F117" s="0" t="n">
        <v>2.24</v>
      </c>
      <c r="I117" s="5" t="n">
        <f aca="false">C117</f>
        <v>35137</v>
      </c>
      <c r="J117" s="0" t="n">
        <f aca="false">D117</f>
        <v>1.69610300429185</v>
      </c>
      <c r="K117" s="5" t="n">
        <f aca="false">C241</f>
        <v>35501</v>
      </c>
      <c r="L117" s="0" t="n">
        <f aca="false">D241</f>
        <v>1.944330472103</v>
      </c>
      <c r="M117" s="5" t="n">
        <f aca="false">C365</f>
        <v>35867</v>
      </c>
      <c r="N117" s="0" t="n">
        <f aca="false">D365</f>
        <v>0.765145922746781</v>
      </c>
      <c r="O117" s="5" t="n">
        <f aca="false">C489</f>
        <v>36234</v>
      </c>
      <c r="P117" s="0" t="n">
        <f aca="false">D489</f>
        <v>1.02868240343348</v>
      </c>
      <c r="Q117" s="5" t="n">
        <f aca="false">C613</f>
        <v>36600</v>
      </c>
      <c r="R117" s="0" t="n">
        <f aca="false">D613</f>
        <v>2.30450643776824</v>
      </c>
      <c r="S117" s="5" t="n">
        <f aca="false">C737</f>
        <v>36964</v>
      </c>
      <c r="T117" s="0" t="n">
        <f aca="false">D737</f>
        <v>0.164330472103004</v>
      </c>
    </row>
    <row r="118" customFormat="false" ht="12.75" hidden="false" customHeight="false" outlineLevel="0" collapsed="false">
      <c r="B118" s="3" t="n">
        <f aca="false">YEAR(C118)</f>
        <v>1996</v>
      </c>
      <c r="C118" s="5" t="n">
        <v>35138</v>
      </c>
      <c r="D118" s="0" t="n">
        <v>1.72371244635193</v>
      </c>
      <c r="E118" s="0" t="n">
        <v>55.07</v>
      </c>
      <c r="F118" s="0" t="n">
        <v>2.247</v>
      </c>
      <c r="I118" s="5" t="n">
        <f aca="false">C118</f>
        <v>35138</v>
      </c>
      <c r="J118" s="0" t="n">
        <f aca="false">D118</f>
        <v>1.72371244635193</v>
      </c>
      <c r="K118" s="5" t="n">
        <f aca="false">C242</f>
        <v>35502</v>
      </c>
      <c r="L118" s="0" t="n">
        <f aca="false">D242</f>
        <v>1.96742489270386</v>
      </c>
      <c r="M118" s="5" t="n">
        <f aca="false">C366</f>
        <v>35870</v>
      </c>
      <c r="N118" s="0" t="n">
        <f aca="false">D366</f>
        <v>0.622407725321889</v>
      </c>
      <c r="O118" s="5" t="n">
        <f aca="false">C490</f>
        <v>36235</v>
      </c>
      <c r="P118" s="0" t="n">
        <f aca="false">D490</f>
        <v>1.006330472103</v>
      </c>
      <c r="Q118" s="5" t="n">
        <f aca="false">C614</f>
        <v>36601</v>
      </c>
      <c r="R118" s="0" t="n">
        <f aca="false">D614</f>
        <v>2.34257939914163</v>
      </c>
      <c r="S118" s="5" t="n">
        <f aca="false">C738</f>
        <v>36965</v>
      </c>
      <c r="T118" s="0" t="n">
        <f aca="false">D738</f>
        <v>0.167077253218885</v>
      </c>
    </row>
    <row r="119" customFormat="false" ht="12.75" hidden="false" customHeight="false" outlineLevel="0" collapsed="false">
      <c r="B119" s="3" t="n">
        <f aca="false">YEAR(C119)</f>
        <v>1996</v>
      </c>
      <c r="C119" s="5" t="n">
        <v>35139</v>
      </c>
      <c r="D119" s="0" t="n">
        <v>1.8396008583691</v>
      </c>
      <c r="E119" s="0" t="n">
        <v>57.87</v>
      </c>
      <c r="F119" s="0" t="n">
        <v>2.333</v>
      </c>
      <c r="I119" s="5" t="n">
        <f aca="false">C119</f>
        <v>35139</v>
      </c>
      <c r="J119" s="0" t="n">
        <f aca="false">D119</f>
        <v>1.8396008583691</v>
      </c>
      <c r="K119" s="5" t="n">
        <f aca="false">C243</f>
        <v>35503</v>
      </c>
      <c r="L119" s="0" t="n">
        <f aca="false">D243</f>
        <v>2.02945922746781</v>
      </c>
      <c r="M119" s="5" t="n">
        <f aca="false">C367</f>
        <v>35871</v>
      </c>
      <c r="N119" s="0" t="n">
        <f aca="false">D367</f>
        <v>0.619523605150215</v>
      </c>
      <c r="O119" s="5" t="n">
        <f aca="false">C491</f>
        <v>36236</v>
      </c>
      <c r="P119" s="0" t="n">
        <f aca="false">D491</f>
        <v>1.11304721030043</v>
      </c>
      <c r="Q119" s="5" t="n">
        <f aca="false">C615</f>
        <v>36602</v>
      </c>
      <c r="R119" s="0" t="n">
        <f aca="false">D615</f>
        <v>2.38622746781116</v>
      </c>
      <c r="S119" s="5" t="n">
        <f aca="false">C739</f>
        <v>36966</v>
      </c>
      <c r="T119" s="0" t="n">
        <f aca="false">D739</f>
        <v>0.0396094420600859</v>
      </c>
    </row>
    <row r="120" customFormat="false" ht="12.75" hidden="false" customHeight="false" outlineLevel="0" collapsed="false">
      <c r="B120" s="3" t="n">
        <f aca="false">YEAR(C120)</f>
        <v>1996</v>
      </c>
      <c r="C120" s="5" t="n">
        <v>35142</v>
      </c>
      <c r="D120" s="0" t="n">
        <v>1.83536909871245</v>
      </c>
      <c r="E120" s="0" t="n">
        <v>60.28</v>
      </c>
      <c r="F120" s="0" t="n">
        <v>2.511</v>
      </c>
      <c r="I120" s="5" t="n">
        <f aca="false">C120</f>
        <v>35142</v>
      </c>
      <c r="J120" s="0" t="n">
        <f aca="false">D120</f>
        <v>1.83536909871245</v>
      </c>
      <c r="K120" s="5" t="n">
        <f aca="false">C244</f>
        <v>35506</v>
      </c>
      <c r="L120" s="0" t="n">
        <f aca="false">D244</f>
        <v>2.00619313304721</v>
      </c>
      <c r="M120" s="5" t="n">
        <f aca="false">C368</f>
        <v>35872</v>
      </c>
      <c r="N120" s="0" t="n">
        <f aca="false">D368</f>
        <v>0.720828326180258</v>
      </c>
      <c r="O120" s="5" t="n">
        <f aca="false">C492</f>
        <v>36237</v>
      </c>
      <c r="P120" s="0" t="n">
        <f aca="false">D492</f>
        <v>1.17548927038627</v>
      </c>
      <c r="Q120" s="5" t="n">
        <f aca="false">C616</f>
        <v>36605</v>
      </c>
      <c r="R120" s="0" t="n">
        <f aca="false">D616</f>
        <v>2.19477253218884</v>
      </c>
      <c r="S120" s="5" t="n">
        <f aca="false">C740</f>
        <v>36969</v>
      </c>
      <c r="T120" s="0" t="n">
        <f aca="false">D740</f>
        <v>-0.172974248927039</v>
      </c>
    </row>
    <row r="121" customFormat="false" ht="12.75" hidden="false" customHeight="false" outlineLevel="0" collapsed="false">
      <c r="B121" s="3" t="n">
        <f aca="false">YEAR(C121)</f>
        <v>1996</v>
      </c>
      <c r="C121" s="5" t="n">
        <v>35143</v>
      </c>
      <c r="D121" s="0" t="n">
        <v>1.9661330472103</v>
      </c>
      <c r="E121" s="0" t="n">
        <v>62.26</v>
      </c>
      <c r="F121" s="0" t="n">
        <v>2.523</v>
      </c>
      <c r="I121" s="5" t="n">
        <f aca="false">C121</f>
        <v>35143</v>
      </c>
      <c r="J121" s="0" t="n">
        <f aca="false">D121</f>
        <v>1.9661330472103</v>
      </c>
      <c r="K121" s="5" t="n">
        <f aca="false">C245</f>
        <v>35507</v>
      </c>
      <c r="L121" s="0" t="n">
        <f aca="false">D245</f>
        <v>2.15374678111588</v>
      </c>
      <c r="M121" s="5" t="n">
        <f aca="false">C369</f>
        <v>35873</v>
      </c>
      <c r="N121" s="0" t="n">
        <f aca="false">D369</f>
        <v>0.638197424892704</v>
      </c>
      <c r="O121" s="5" t="n">
        <f aca="false">C493</f>
        <v>36238</v>
      </c>
      <c r="P121" s="0" t="n">
        <f aca="false">D493</f>
        <v>1.23487124463519</v>
      </c>
      <c r="Q121" s="5" t="n">
        <f aca="false">C617</f>
        <v>36606</v>
      </c>
      <c r="R121" s="0" t="n">
        <f aca="false">D617</f>
        <v>2.2068025751073</v>
      </c>
      <c r="S121" s="5" t="n">
        <f aca="false">C741</f>
        <v>36970</v>
      </c>
      <c r="T121" s="0" t="n">
        <f aca="false">D741</f>
        <v>-0.348665236051502</v>
      </c>
    </row>
    <row r="122" customFormat="false" ht="12.75" hidden="false" customHeight="false" outlineLevel="0" collapsed="false">
      <c r="B122" s="3" t="n">
        <f aca="false">YEAR(C122)</f>
        <v>1996</v>
      </c>
      <c r="C122" s="5" t="n">
        <v>35144</v>
      </c>
      <c r="D122" s="0" t="n">
        <v>1.97714163090129</v>
      </c>
      <c r="E122" s="0" t="n">
        <v>63.12</v>
      </c>
      <c r="F122" s="0" t="n">
        <v>2.574</v>
      </c>
      <c r="I122" s="5" t="n">
        <f aca="false">C122</f>
        <v>35144</v>
      </c>
      <c r="J122" s="0" t="n">
        <f aca="false">D122</f>
        <v>1.97714163090129</v>
      </c>
      <c r="K122" s="5" t="n">
        <f aca="false">C246</f>
        <v>35508</v>
      </c>
      <c r="L122" s="0" t="n">
        <f aca="false">D246</f>
        <v>2.16267811158798</v>
      </c>
      <c r="M122" s="5" t="n">
        <f aca="false">C370</f>
        <v>35874</v>
      </c>
      <c r="N122" s="0" t="n">
        <f aca="false">D370</f>
        <v>0.591592274678112</v>
      </c>
      <c r="O122" s="5" t="n">
        <f aca="false">C494</f>
        <v>36241</v>
      </c>
      <c r="P122" s="0" t="n">
        <f aca="false">D494</f>
        <v>1.28744635193133</v>
      </c>
      <c r="Q122" s="5" t="n">
        <f aca="false">C618</f>
        <v>36607</v>
      </c>
      <c r="R122" s="0" t="n">
        <f aca="false">D618</f>
        <v>2.22941630901288</v>
      </c>
      <c r="S122" s="5" t="n">
        <f aca="false">C742</f>
        <v>36971</v>
      </c>
      <c r="T122" s="0" t="n">
        <f aca="false">D742</f>
        <v>0.122296137339055</v>
      </c>
    </row>
    <row r="123" customFormat="false" ht="12.75" hidden="false" customHeight="false" outlineLevel="0" collapsed="false">
      <c r="B123" s="3" t="n">
        <f aca="false">YEAR(C123)</f>
        <v>1996</v>
      </c>
      <c r="C123" s="5" t="n">
        <v>35145</v>
      </c>
      <c r="D123" s="0" t="n">
        <v>1.68207725321888</v>
      </c>
      <c r="E123" s="0" t="n">
        <v>61.33</v>
      </c>
      <c r="F123" s="0" t="n">
        <v>2.74</v>
      </c>
      <c r="I123" s="5" t="n">
        <f aca="false">C123</f>
        <v>35145</v>
      </c>
      <c r="J123" s="0" t="n">
        <f aca="false">D123</f>
        <v>1.68207725321888</v>
      </c>
      <c r="K123" s="5" t="n">
        <f aca="false">C247</f>
        <v>35509</v>
      </c>
      <c r="L123" s="0" t="n">
        <f aca="false">D247</f>
        <v>2.14144206008584</v>
      </c>
      <c r="M123" s="5" t="n">
        <f aca="false">C371</f>
        <v>35877</v>
      </c>
      <c r="N123" s="0" t="n">
        <f aca="false">D371</f>
        <v>0.905171673819742</v>
      </c>
      <c r="O123" s="5" t="n">
        <f aca="false">C495</f>
        <v>36242</v>
      </c>
      <c r="P123" s="0" t="n">
        <f aca="false">D495</f>
        <v>1.24981115879828</v>
      </c>
      <c r="Q123" s="5" t="n">
        <f aca="false">C619</f>
        <v>36608</v>
      </c>
      <c r="R123" s="0" t="n">
        <f aca="false">D619</f>
        <v>2.28745493562232</v>
      </c>
      <c r="S123" s="5" t="n">
        <f aca="false">C743</f>
        <v>36972</v>
      </c>
      <c r="T123" s="0" t="n">
        <f aca="false">D743</f>
        <v>0.0248412017167379</v>
      </c>
    </row>
    <row r="124" customFormat="false" ht="12.75" hidden="false" customHeight="false" outlineLevel="0" collapsed="false">
      <c r="B124" s="3" t="n">
        <f aca="false">YEAR(C124)</f>
        <v>1996</v>
      </c>
      <c r="C124" s="5" t="n">
        <v>35146</v>
      </c>
      <c r="D124" s="0" t="n">
        <v>1.65425321888412</v>
      </c>
      <c r="E124" s="0" t="n">
        <v>62.65</v>
      </c>
      <c r="F124" s="0" t="n">
        <v>2.863</v>
      </c>
      <c r="I124" s="5" t="n">
        <f aca="false">C124</f>
        <v>35146</v>
      </c>
      <c r="J124" s="0" t="n">
        <f aca="false">D124</f>
        <v>1.65425321888412</v>
      </c>
      <c r="K124" s="5" t="n">
        <f aca="false">C248</f>
        <v>35510</v>
      </c>
      <c r="L124" s="0" t="n">
        <f aca="false">D248</f>
        <v>2.19632618025751</v>
      </c>
      <c r="M124" s="5" t="n">
        <f aca="false">C372</f>
        <v>35878</v>
      </c>
      <c r="N124" s="0" t="n">
        <f aca="false">D372</f>
        <v>0.846137339055793</v>
      </c>
      <c r="O124" s="5" t="n">
        <f aca="false">C496</f>
        <v>36243</v>
      </c>
      <c r="P124" s="0" t="n">
        <f aca="false">D496</f>
        <v>1.16045064377682</v>
      </c>
      <c r="Q124" s="5" t="n">
        <f aca="false">C620</f>
        <v>36609</v>
      </c>
      <c r="R124" s="0" t="n">
        <f aca="false">D620</f>
        <v>2.56235193133047</v>
      </c>
      <c r="S124" s="5" t="n">
        <f aca="false">C744</f>
        <v>36973</v>
      </c>
      <c r="T124" s="0" t="n">
        <f aca="false">D744</f>
        <v>0.250090128755365</v>
      </c>
    </row>
    <row r="125" customFormat="false" ht="12.75" hidden="false" customHeight="false" outlineLevel="0" collapsed="false">
      <c r="B125" s="3" t="n">
        <f aca="false">YEAR(C125)</f>
        <v>1996</v>
      </c>
      <c r="C125" s="5" t="n">
        <v>35149</v>
      </c>
      <c r="D125" s="0" t="n">
        <v>1.77790987124463</v>
      </c>
      <c r="E125" s="0" t="n">
        <v>63.2</v>
      </c>
      <c r="F125" s="0" t="n">
        <v>2.779</v>
      </c>
      <c r="I125" s="5" t="n">
        <f aca="false">C125</f>
        <v>35149</v>
      </c>
      <c r="J125" s="0" t="n">
        <f aca="false">D125</f>
        <v>1.77790987124463</v>
      </c>
      <c r="K125" s="5" t="n">
        <f aca="false">C249</f>
        <v>35513</v>
      </c>
      <c r="L125" s="0" t="n">
        <f aca="false">D249</f>
        <v>2.21330042918455</v>
      </c>
      <c r="M125" s="5" t="n">
        <f aca="false">C373</f>
        <v>35879</v>
      </c>
      <c r="N125" s="0" t="n">
        <f aca="false">D373</f>
        <v>0.888287553648068</v>
      </c>
      <c r="O125" s="5" t="n">
        <f aca="false">C497</f>
        <v>36244</v>
      </c>
      <c r="P125" s="0" t="n">
        <f aca="false">D497</f>
        <v>1.153669527897</v>
      </c>
      <c r="Q125" s="5" t="n">
        <f aca="false">C621</f>
        <v>36612</v>
      </c>
      <c r="R125" s="0" t="n">
        <f aca="false">D621</f>
        <v>2.40215450643777</v>
      </c>
      <c r="S125" s="5" t="n">
        <f aca="false">C745</f>
        <v>36976</v>
      </c>
      <c r="T125" s="0" t="n">
        <f aca="false">D745</f>
        <v>0.165038626609441</v>
      </c>
    </row>
    <row r="126" customFormat="false" ht="12.75" hidden="false" customHeight="false" outlineLevel="0" collapsed="false">
      <c r="B126" s="3" t="n">
        <f aca="false">YEAR(C126)</f>
        <v>1996</v>
      </c>
      <c r="C126" s="5" t="n">
        <v>35150</v>
      </c>
      <c r="D126" s="0" t="n">
        <v>2.41104291845494</v>
      </c>
      <c r="E126" s="0" t="n">
        <v>64.88</v>
      </c>
      <c r="F126" s="0" t="n">
        <v>2.267</v>
      </c>
      <c r="I126" s="5" t="n">
        <f aca="false">C126</f>
        <v>35150</v>
      </c>
      <c r="J126" s="0" t="n">
        <f aca="false">D126</f>
        <v>2.41104291845494</v>
      </c>
      <c r="K126" s="5" t="n">
        <f aca="false">C250</f>
        <v>35514</v>
      </c>
      <c r="L126" s="0" t="n">
        <f aca="false">D250</f>
        <v>2.21361373390558</v>
      </c>
      <c r="M126" s="5" t="n">
        <f aca="false">C374</f>
        <v>35880</v>
      </c>
      <c r="N126" s="0" t="n">
        <f aca="false">D374</f>
        <v>0.959270386266094</v>
      </c>
      <c r="O126" s="5" t="n">
        <f aca="false">C498</f>
        <v>36245</v>
      </c>
      <c r="P126" s="0" t="n">
        <f aca="false">D498</f>
        <v>1.22768240343348</v>
      </c>
      <c r="Q126" s="5" t="n">
        <f aca="false">C622</f>
        <v>36613</v>
      </c>
      <c r="R126" s="0" t="n">
        <f aca="false">D622</f>
        <v>2.38415879828326</v>
      </c>
      <c r="S126" s="5" t="n">
        <f aca="false">C746</f>
        <v>36977</v>
      </c>
      <c r="T126" s="0" t="n">
        <f aca="false">D746</f>
        <v>-0.00129184549356243</v>
      </c>
    </row>
    <row r="127" customFormat="false" ht="12.75" hidden="false" customHeight="false" outlineLevel="0" collapsed="false">
      <c r="B127" s="3" t="n">
        <f aca="false">YEAR(C127)</f>
        <v>1996</v>
      </c>
      <c r="C127" s="5" t="n">
        <v>35151</v>
      </c>
      <c r="D127" s="0" t="n">
        <v>2.41475107296137</v>
      </c>
      <c r="E127" s="0" t="n">
        <v>65.93</v>
      </c>
      <c r="F127" s="0" t="n">
        <v>2.339</v>
      </c>
      <c r="I127" s="5" t="n">
        <f aca="false">C127</f>
        <v>35151</v>
      </c>
      <c r="J127" s="0" t="n">
        <f aca="false">D127</f>
        <v>2.41475107296137</v>
      </c>
      <c r="K127" s="5" t="n">
        <f aca="false">C251</f>
        <v>35515</v>
      </c>
      <c r="L127" s="0" t="n">
        <f aca="false">D251</f>
        <v>2.113669527897</v>
      </c>
      <c r="M127" s="5" t="n">
        <f aca="false">C375</f>
        <v>35881</v>
      </c>
      <c r="N127" s="0" t="n">
        <f aca="false">D375</f>
        <v>0.977081545064378</v>
      </c>
      <c r="O127" s="5" t="n">
        <f aca="false">C499</f>
        <v>36248</v>
      </c>
      <c r="P127" s="0" t="n">
        <f aca="false">D499</f>
        <v>1.26284978540773</v>
      </c>
      <c r="Q127" s="5" t="n">
        <f aca="false">C623</f>
        <v>36614</v>
      </c>
      <c r="R127" s="0" t="n">
        <f aca="false">D623</f>
        <v>2.32818884120172</v>
      </c>
      <c r="S127" s="5" t="n">
        <f aca="false">C747</f>
        <v>36978</v>
      </c>
      <c r="T127" s="0" t="n">
        <f aca="false">D747</f>
        <v>0.0287725321888397</v>
      </c>
    </row>
    <row r="128" customFormat="false" ht="12.75" hidden="false" customHeight="false" outlineLevel="0" collapsed="false">
      <c r="B128" s="3" t="n">
        <f aca="false">YEAR(C128)</f>
        <v>1996</v>
      </c>
      <c r="C128" s="5" t="n">
        <v>35152</v>
      </c>
      <c r="D128" s="0" t="n">
        <v>2.23942489270386</v>
      </c>
      <c r="E128" s="0" t="n">
        <v>63.54</v>
      </c>
      <c r="F128" s="0" t="n">
        <v>2.342</v>
      </c>
      <c r="I128" s="5" t="n">
        <f aca="false">C128</f>
        <v>35152</v>
      </c>
      <c r="J128" s="0" t="n">
        <f aca="false">D128</f>
        <v>2.23942489270386</v>
      </c>
      <c r="K128" s="5" t="n">
        <f aca="false">C252</f>
        <v>35516</v>
      </c>
      <c r="L128" s="0" t="n">
        <f aca="false">D252</f>
        <v>2.11481545064378</v>
      </c>
      <c r="M128" s="5" t="n">
        <f aca="false">C376</f>
        <v>35884</v>
      </c>
      <c r="N128" s="0" t="n">
        <f aca="false">D376</f>
        <v>0.776510729613734</v>
      </c>
      <c r="O128" s="5" t="n">
        <f aca="false">C500</f>
        <v>36249</v>
      </c>
      <c r="P128" s="0" t="n">
        <f aca="false">D500</f>
        <v>1.2219313304721</v>
      </c>
      <c r="Q128" s="5" t="n">
        <f aca="false">C624</f>
        <v>36615</v>
      </c>
      <c r="R128" s="0" t="n">
        <f aca="false">D624</f>
        <v>2.42512875536481</v>
      </c>
      <c r="S128" s="5" t="n">
        <f aca="false">C748</f>
        <v>36979</v>
      </c>
      <c r="T128" s="0" t="n">
        <f aca="false">D748</f>
        <v>0.334892703862661</v>
      </c>
    </row>
    <row r="129" customFormat="false" ht="12.75" hidden="false" customHeight="false" outlineLevel="0" collapsed="false">
      <c r="B129" s="3" t="n">
        <f aca="false">YEAR(C129)</f>
        <v>1996</v>
      </c>
      <c r="C129" s="5" t="n">
        <v>35153</v>
      </c>
      <c r="D129" s="0" t="n">
        <v>2.18918454935622</v>
      </c>
      <c r="E129" s="0" t="n">
        <v>62.76</v>
      </c>
      <c r="F129" s="0" t="n">
        <v>2.336</v>
      </c>
      <c r="I129" s="5" t="n">
        <f aca="false">C129</f>
        <v>35153</v>
      </c>
      <c r="J129" s="0" t="n">
        <f aca="false">D129</f>
        <v>2.18918454935622</v>
      </c>
      <c r="K129" s="5" t="n">
        <f aca="false">C253</f>
        <v>35520</v>
      </c>
      <c r="L129" s="0" t="n">
        <f aca="false">D253</f>
        <v>2.16368240343348</v>
      </c>
      <c r="M129" s="5" t="n">
        <f aca="false">C377</f>
        <v>35885</v>
      </c>
      <c r="N129" s="0" t="n">
        <f aca="false">D377</f>
        <v>0.579871244635193</v>
      </c>
      <c r="O129" s="5" t="n">
        <f aca="false">C501</f>
        <v>36250</v>
      </c>
      <c r="P129" s="0" t="n">
        <f aca="false">D501</f>
        <v>1.20856223175966</v>
      </c>
      <c r="Q129" s="5" t="n">
        <f aca="false">C625</f>
        <v>36616</v>
      </c>
      <c r="R129" s="0" t="n">
        <f aca="false">D625</f>
        <v>2.70282832618026</v>
      </c>
      <c r="S129" s="5" t="n">
        <f aca="false">C749</f>
        <v>36980</v>
      </c>
      <c r="T129" s="0" t="n">
        <f aca="false">D749</f>
        <v>0.431034334763949</v>
      </c>
    </row>
    <row r="130" customFormat="false" ht="12.75" hidden="false" customHeight="false" outlineLevel="0" collapsed="false">
      <c r="B130" s="3" t="n">
        <f aca="false">YEAR(C130)</f>
        <v>1996</v>
      </c>
      <c r="C130" s="5" t="n">
        <v>35339</v>
      </c>
      <c r="D130" s="0" t="n">
        <v>2.91700858369099</v>
      </c>
      <c r="E130" s="0" t="n">
        <v>70.76</v>
      </c>
      <c r="F130" s="0" t="n">
        <v>2.185</v>
      </c>
    </row>
    <row r="131" customFormat="false" ht="12.75" hidden="false" customHeight="false" outlineLevel="0" collapsed="false">
      <c r="B131" s="3" t="n">
        <f aca="false">YEAR(C131)</f>
        <v>1996</v>
      </c>
      <c r="C131" s="5" t="n">
        <v>35340</v>
      </c>
      <c r="D131" s="0" t="n">
        <v>3.00997424892704</v>
      </c>
      <c r="E131" s="0" t="n">
        <v>71.98</v>
      </c>
      <c r="F131" s="0" t="n">
        <v>2.18</v>
      </c>
    </row>
    <row r="132" customFormat="false" ht="12.75" hidden="false" customHeight="false" outlineLevel="0" collapsed="false">
      <c r="B132" s="3" t="n">
        <f aca="false">YEAR(C132)</f>
        <v>1996</v>
      </c>
      <c r="C132" s="5" t="n">
        <v>35341</v>
      </c>
      <c r="D132" s="0" t="n">
        <v>3.03937339055794</v>
      </c>
      <c r="E132" s="0" t="n">
        <v>74.69</v>
      </c>
      <c r="F132" s="0" t="n">
        <v>2.346</v>
      </c>
    </row>
    <row r="133" customFormat="false" ht="12.75" hidden="false" customHeight="false" outlineLevel="0" collapsed="false">
      <c r="B133" s="3" t="n">
        <f aca="false">YEAR(C133)</f>
        <v>1996</v>
      </c>
      <c r="C133" s="5" t="n">
        <v>35342</v>
      </c>
      <c r="D133" s="0" t="n">
        <v>2.97062660944206</v>
      </c>
      <c r="E133" s="0" t="n">
        <v>74.43</v>
      </c>
      <c r="F133" s="0" t="n">
        <v>2.396</v>
      </c>
    </row>
    <row r="134" customFormat="false" ht="12.75" hidden="false" customHeight="false" outlineLevel="0" collapsed="false">
      <c r="B134" s="3" t="n">
        <f aca="false">YEAR(C134)</f>
        <v>1996</v>
      </c>
      <c r="C134" s="5" t="n">
        <v>35345</v>
      </c>
      <c r="D134" s="0" t="n">
        <v>3.14615879828326</v>
      </c>
      <c r="E134" s="0" t="n">
        <v>76.49</v>
      </c>
      <c r="F134" s="0" t="n">
        <v>2.369</v>
      </c>
    </row>
    <row r="135" customFormat="false" ht="12.75" hidden="false" customHeight="false" outlineLevel="0" collapsed="false">
      <c r="B135" s="3" t="n">
        <f aca="false">YEAR(C135)</f>
        <v>1996</v>
      </c>
      <c r="C135" s="5" t="n">
        <v>35346</v>
      </c>
      <c r="D135" s="0" t="n">
        <v>3.05552789699571</v>
      </c>
      <c r="E135" s="0" t="n">
        <v>76.19</v>
      </c>
      <c r="F135" s="0" t="n">
        <v>2.438</v>
      </c>
    </row>
    <row r="136" customFormat="false" ht="12.75" hidden="false" customHeight="false" outlineLevel="0" collapsed="false">
      <c r="B136" s="3" t="n">
        <f aca="false">YEAR(C136)</f>
        <v>1996</v>
      </c>
      <c r="C136" s="5" t="n">
        <v>35347</v>
      </c>
      <c r="D136" s="0" t="n">
        <v>2.86345922746781</v>
      </c>
      <c r="E136" s="0" t="n">
        <v>73.97</v>
      </c>
      <c r="F136" s="0" t="n">
        <v>2.47</v>
      </c>
    </row>
    <row r="137" customFormat="false" ht="12.75" hidden="false" customHeight="false" outlineLevel="0" collapsed="false">
      <c r="B137" s="3" t="n">
        <f aca="false">YEAR(C137)</f>
        <v>1996</v>
      </c>
      <c r="C137" s="5" t="n">
        <v>35348</v>
      </c>
      <c r="D137" s="0" t="n">
        <v>2.74254506437768</v>
      </c>
      <c r="E137" s="0" t="n">
        <v>70.92</v>
      </c>
      <c r="F137" s="0" t="n">
        <v>2.371</v>
      </c>
    </row>
    <row r="138" customFormat="false" ht="12.75" hidden="false" customHeight="false" outlineLevel="0" collapsed="false">
      <c r="B138" s="3" t="n">
        <f aca="false">YEAR(C138)</f>
        <v>1996</v>
      </c>
      <c r="C138" s="5" t="n">
        <v>35349</v>
      </c>
      <c r="D138" s="0" t="n">
        <v>2.80331759656652</v>
      </c>
      <c r="E138" s="0" t="n">
        <v>71.43</v>
      </c>
      <c r="F138" s="0" t="n">
        <v>2.347</v>
      </c>
    </row>
    <row r="139" customFormat="false" ht="12.75" hidden="false" customHeight="false" outlineLevel="0" collapsed="false">
      <c r="B139" s="3" t="n">
        <f aca="false">YEAR(C139)</f>
        <v>1996</v>
      </c>
      <c r="C139" s="5" t="n">
        <v>35352</v>
      </c>
      <c r="D139" s="0" t="n">
        <v>3.040669527897</v>
      </c>
      <c r="E139" s="0" t="n">
        <v>74.07</v>
      </c>
      <c r="F139" s="0" t="n">
        <v>2.3</v>
      </c>
    </row>
    <row r="140" customFormat="false" ht="12.75" hidden="false" customHeight="false" outlineLevel="0" collapsed="false">
      <c r="B140" s="3" t="n">
        <f aca="false">YEAR(C140)</f>
        <v>1996</v>
      </c>
      <c r="C140" s="5" t="n">
        <v>35353</v>
      </c>
      <c r="D140" s="0" t="n">
        <v>2.80456652360515</v>
      </c>
      <c r="E140" s="0" t="n">
        <v>73.07</v>
      </c>
      <c r="F140" s="0" t="n">
        <v>2.464</v>
      </c>
    </row>
    <row r="141" customFormat="false" ht="12.75" hidden="false" customHeight="false" outlineLevel="0" collapsed="false">
      <c r="B141" s="3" t="n">
        <f aca="false">YEAR(C141)</f>
        <v>1996</v>
      </c>
      <c r="C141" s="5" t="n">
        <v>35354</v>
      </c>
      <c r="D141" s="0" t="n">
        <v>2.72269098712446</v>
      </c>
      <c r="E141" s="0" t="n">
        <v>71.56</v>
      </c>
      <c r="F141" s="0" t="n">
        <v>2.437</v>
      </c>
    </row>
    <row r="142" customFormat="false" ht="12.75" hidden="false" customHeight="false" outlineLevel="0" collapsed="false">
      <c r="B142" s="3" t="n">
        <f aca="false">YEAR(C142)</f>
        <v>1996</v>
      </c>
      <c r="C142" s="5" t="n">
        <v>35355</v>
      </c>
      <c r="D142" s="0" t="n">
        <v>2.78432618025751</v>
      </c>
      <c r="E142" s="0" t="n">
        <v>72.29</v>
      </c>
      <c r="F142" s="0" t="n">
        <v>2.428</v>
      </c>
    </row>
    <row r="143" customFormat="false" ht="12.75" hidden="false" customHeight="false" outlineLevel="0" collapsed="false">
      <c r="B143" s="3" t="n">
        <f aca="false">YEAR(C143)</f>
        <v>1996</v>
      </c>
      <c r="C143" s="5" t="n">
        <v>35356</v>
      </c>
      <c r="D143" s="0" t="n">
        <v>2.93994849785408</v>
      </c>
      <c r="E143" s="0" t="n">
        <v>74.06</v>
      </c>
      <c r="F143" s="0" t="n">
        <v>2.4</v>
      </c>
    </row>
    <row r="144" customFormat="false" ht="12.75" hidden="false" customHeight="false" outlineLevel="0" collapsed="false">
      <c r="B144" s="3" t="n">
        <f aca="false">YEAR(C144)</f>
        <v>1996</v>
      </c>
      <c r="C144" s="5" t="n">
        <v>35359</v>
      </c>
      <c r="D144" s="0" t="n">
        <v>2.82694420600858</v>
      </c>
      <c r="E144" s="0" t="n">
        <v>73.63</v>
      </c>
      <c r="F144" s="0" t="n">
        <v>2.482</v>
      </c>
    </row>
    <row r="145" customFormat="false" ht="12.75" hidden="false" customHeight="false" outlineLevel="0" collapsed="false">
      <c r="B145" s="3" t="n">
        <f aca="false">YEAR(C145)</f>
        <v>1996</v>
      </c>
      <c r="C145" s="5" t="n">
        <v>35360</v>
      </c>
      <c r="D145" s="0" t="n">
        <v>2.67096566523605</v>
      </c>
      <c r="E145" s="0" t="n">
        <v>73.45</v>
      </c>
      <c r="F145" s="0" t="n">
        <v>2.625</v>
      </c>
    </row>
    <row r="146" customFormat="false" ht="12.75" hidden="false" customHeight="false" outlineLevel="0" collapsed="false">
      <c r="B146" s="3" t="n">
        <f aca="false">YEAR(C146)</f>
        <v>1996</v>
      </c>
      <c r="C146" s="5" t="n">
        <v>35361</v>
      </c>
      <c r="D146" s="0" t="n">
        <v>2.54142918454936</v>
      </c>
      <c r="E146" s="0" t="n">
        <v>70.96</v>
      </c>
      <c r="F146" s="0" t="n">
        <v>2.575</v>
      </c>
    </row>
    <row r="147" customFormat="false" ht="12.75" hidden="false" customHeight="false" outlineLevel="0" collapsed="false">
      <c r="B147" s="3" t="n">
        <f aca="false">YEAR(C147)</f>
        <v>1996</v>
      </c>
      <c r="C147" s="5" t="n">
        <v>35362</v>
      </c>
      <c r="D147" s="0" t="n">
        <v>2.59754077253219</v>
      </c>
      <c r="E147" s="0" t="n">
        <v>70.49</v>
      </c>
      <c r="F147" s="0" t="n">
        <v>2.485</v>
      </c>
    </row>
    <row r="148" customFormat="false" ht="12.75" hidden="false" customHeight="false" outlineLevel="0" collapsed="false">
      <c r="B148" s="3" t="n">
        <f aca="false">YEAR(C148)</f>
        <v>1996</v>
      </c>
      <c r="C148" s="5" t="n">
        <v>35363</v>
      </c>
      <c r="D148" s="0" t="n">
        <v>2.51922746781116</v>
      </c>
      <c r="E148" s="0" t="n">
        <v>71.72</v>
      </c>
      <c r="F148" s="0" t="n">
        <v>2.652</v>
      </c>
    </row>
    <row r="149" customFormat="false" ht="12.75" hidden="false" customHeight="false" outlineLevel="0" collapsed="false">
      <c r="B149" s="3" t="n">
        <f aca="false">YEAR(C149)</f>
        <v>1996</v>
      </c>
      <c r="C149" s="5" t="n">
        <v>35366</v>
      </c>
      <c r="D149" s="0" t="n">
        <v>2.42148068669528</v>
      </c>
      <c r="E149" s="0" t="n">
        <v>71.46</v>
      </c>
      <c r="F149" s="0" t="n">
        <v>2.731</v>
      </c>
    </row>
    <row r="150" customFormat="false" ht="12.75" hidden="false" customHeight="false" outlineLevel="0" collapsed="false">
      <c r="B150" s="3" t="n">
        <f aca="false">YEAR(C150)</f>
        <v>1996</v>
      </c>
      <c r="C150" s="5" t="n">
        <v>35367</v>
      </c>
      <c r="D150" s="0" t="n">
        <v>2.23995278969957</v>
      </c>
      <c r="E150" s="0" t="n">
        <v>69.83</v>
      </c>
      <c r="F150" s="0" t="n">
        <v>2.795</v>
      </c>
    </row>
    <row r="151" customFormat="false" ht="12.75" hidden="false" customHeight="false" outlineLevel="0" collapsed="false">
      <c r="B151" s="3" t="n">
        <f aca="false">YEAR(C151)</f>
        <v>1996</v>
      </c>
      <c r="C151" s="5" t="n">
        <v>35368</v>
      </c>
      <c r="D151" s="0" t="n">
        <v>2.07217167381974</v>
      </c>
      <c r="E151" s="0" t="n">
        <v>68.46</v>
      </c>
      <c r="F151" s="0" t="n">
        <v>2.864</v>
      </c>
    </row>
    <row r="152" customFormat="false" ht="12.75" hidden="false" customHeight="false" outlineLevel="0" collapsed="false">
      <c r="B152" s="3" t="n">
        <f aca="false">YEAR(C152)</f>
        <v>1996</v>
      </c>
      <c r="C152" s="5" t="n">
        <v>35369</v>
      </c>
      <c r="D152" s="0" t="n">
        <v>2.05531330472103</v>
      </c>
      <c r="E152" s="0" t="n">
        <v>66.34</v>
      </c>
      <c r="F152" s="0" t="n">
        <v>2.728</v>
      </c>
    </row>
    <row r="153" customFormat="false" ht="12.75" hidden="false" customHeight="false" outlineLevel="0" collapsed="false">
      <c r="B153" s="3" t="n">
        <f aca="false">YEAR(C153)</f>
        <v>1996</v>
      </c>
      <c r="C153" s="5" t="n">
        <v>35370</v>
      </c>
      <c r="D153" s="0" t="n">
        <v>2.14006008583691</v>
      </c>
      <c r="E153" s="0" t="n">
        <v>66.6</v>
      </c>
      <c r="F153" s="0" t="n">
        <v>2.662</v>
      </c>
    </row>
    <row r="154" customFormat="false" ht="12.75" hidden="false" customHeight="false" outlineLevel="0" collapsed="false">
      <c r="B154" s="3" t="n">
        <f aca="false">YEAR(C154)</f>
        <v>1996</v>
      </c>
      <c r="C154" s="5" t="n">
        <v>35373</v>
      </c>
      <c r="D154" s="0" t="n">
        <v>2.18219313304721</v>
      </c>
      <c r="E154" s="0" t="n">
        <v>65.95</v>
      </c>
      <c r="F154" s="0" t="n">
        <v>2.573</v>
      </c>
    </row>
    <row r="155" customFormat="false" ht="12.75" hidden="false" customHeight="false" outlineLevel="0" collapsed="false">
      <c r="B155" s="3" t="n">
        <f aca="false">YEAR(C155)</f>
        <v>1996</v>
      </c>
      <c r="C155" s="5" t="n">
        <v>35374</v>
      </c>
      <c r="D155" s="0" t="n">
        <v>2.04297854077253</v>
      </c>
      <c r="E155" s="0" t="n">
        <v>65.42</v>
      </c>
      <c r="F155" s="0" t="n">
        <v>2.674</v>
      </c>
    </row>
    <row r="156" customFormat="false" ht="12.75" hidden="false" customHeight="false" outlineLevel="0" collapsed="false">
      <c r="B156" s="3" t="n">
        <f aca="false">YEAR(C156)</f>
        <v>1996</v>
      </c>
      <c r="C156" s="5" t="n">
        <v>35375</v>
      </c>
      <c r="D156" s="0" t="n">
        <v>2.10724463519313</v>
      </c>
      <c r="E156" s="0" t="n">
        <v>66.45</v>
      </c>
      <c r="F156" s="0" t="n">
        <v>2.684</v>
      </c>
    </row>
    <row r="157" customFormat="false" ht="12.75" hidden="false" customHeight="false" outlineLevel="0" collapsed="false">
      <c r="B157" s="3" t="n">
        <f aca="false">YEAR(C157)</f>
        <v>1996</v>
      </c>
      <c r="C157" s="5" t="n">
        <v>35376</v>
      </c>
      <c r="D157" s="0" t="n">
        <v>2.17996995708155</v>
      </c>
      <c r="E157" s="0" t="n">
        <v>66.89</v>
      </c>
      <c r="F157" s="0" t="n">
        <v>2.643</v>
      </c>
    </row>
    <row r="158" customFormat="false" ht="12.75" hidden="false" customHeight="false" outlineLevel="0" collapsed="false">
      <c r="B158" s="3" t="n">
        <f aca="false">YEAR(C158)</f>
        <v>1996</v>
      </c>
      <c r="C158" s="5" t="n">
        <v>35377</v>
      </c>
      <c r="D158" s="0" t="n">
        <v>2.30106008583691</v>
      </c>
      <c r="E158" s="0" t="n">
        <v>68.93</v>
      </c>
      <c r="F158" s="0" t="n">
        <v>2.669</v>
      </c>
    </row>
    <row r="159" customFormat="false" ht="12.75" hidden="false" customHeight="false" outlineLevel="0" collapsed="false">
      <c r="B159" s="3" t="n">
        <f aca="false">YEAR(C159)</f>
        <v>1996</v>
      </c>
      <c r="C159" s="5" t="n">
        <v>35380</v>
      </c>
      <c r="D159" s="0" t="n">
        <v>2.19524034334764</v>
      </c>
      <c r="E159" s="0" t="n">
        <v>68.35</v>
      </c>
      <c r="F159" s="0" t="n">
        <v>2.733</v>
      </c>
    </row>
    <row r="160" customFormat="false" ht="12.75" hidden="false" customHeight="false" outlineLevel="0" collapsed="false">
      <c r="B160" s="3" t="n">
        <f aca="false">YEAR(C160)</f>
        <v>1996</v>
      </c>
      <c r="C160" s="5" t="n">
        <v>35381</v>
      </c>
      <c r="D160" s="0" t="n">
        <v>2.27503004291845</v>
      </c>
      <c r="E160" s="0" t="n">
        <v>68.25</v>
      </c>
      <c r="F160" s="0" t="n">
        <v>2.646</v>
      </c>
    </row>
    <row r="161" customFormat="false" ht="12.75" hidden="false" customHeight="false" outlineLevel="0" collapsed="false">
      <c r="B161" s="3" t="n">
        <f aca="false">YEAR(C161)</f>
        <v>1996</v>
      </c>
      <c r="C161" s="5" t="n">
        <v>35382</v>
      </c>
      <c r="D161" s="0" t="n">
        <v>2.4887339055794</v>
      </c>
      <c r="E161" s="0" t="n">
        <v>71.2</v>
      </c>
      <c r="F161" s="0" t="n">
        <v>2.645</v>
      </c>
    </row>
    <row r="162" customFormat="false" ht="12.75" hidden="false" customHeight="false" outlineLevel="0" collapsed="false">
      <c r="B162" s="3" t="n">
        <f aca="false">YEAR(C162)</f>
        <v>1996</v>
      </c>
      <c r="C162" s="5" t="n">
        <v>35383</v>
      </c>
      <c r="D162" s="0" t="n">
        <v>2.50536051502146</v>
      </c>
      <c r="E162" s="0" t="n">
        <v>73.4</v>
      </c>
      <c r="F162" s="0" t="n">
        <v>2.787</v>
      </c>
    </row>
    <row r="163" customFormat="false" ht="12.75" hidden="false" customHeight="false" outlineLevel="0" collapsed="false">
      <c r="B163" s="3" t="n">
        <f aca="false">YEAR(C163)</f>
        <v>1996</v>
      </c>
      <c r="C163" s="5" t="n">
        <v>35384</v>
      </c>
      <c r="D163" s="0" t="n">
        <v>2.3273991416309</v>
      </c>
      <c r="E163" s="0" t="n">
        <v>72.61</v>
      </c>
      <c r="F163" s="0" t="n">
        <v>2.908</v>
      </c>
    </row>
    <row r="164" customFormat="false" ht="12.75" hidden="false" customHeight="false" outlineLevel="0" collapsed="false">
      <c r="B164" s="3" t="n">
        <f aca="false">YEAR(C164)</f>
        <v>1996</v>
      </c>
      <c r="C164" s="5" t="n">
        <v>35387</v>
      </c>
      <c r="D164" s="0" t="n">
        <v>2.2026008583691</v>
      </c>
      <c r="E164" s="0" t="n">
        <v>71.85</v>
      </c>
      <c r="F164" s="0" t="n">
        <v>2.978</v>
      </c>
    </row>
    <row r="165" customFormat="false" ht="12.75" hidden="false" customHeight="false" outlineLevel="0" collapsed="false">
      <c r="B165" s="3" t="n">
        <f aca="false">YEAR(C165)</f>
        <v>1996</v>
      </c>
      <c r="C165" s="5" t="n">
        <v>35388</v>
      </c>
      <c r="D165" s="0" t="n">
        <v>2.00654935622318</v>
      </c>
      <c r="E165" s="0" t="n">
        <v>73.68</v>
      </c>
      <c r="F165" s="0" t="n">
        <v>3.306</v>
      </c>
    </row>
    <row r="166" customFormat="false" ht="12.75" hidden="false" customHeight="false" outlineLevel="0" collapsed="false">
      <c r="B166" s="3" t="n">
        <f aca="false">YEAR(C166)</f>
        <v>1996</v>
      </c>
      <c r="C166" s="5" t="n">
        <v>35389</v>
      </c>
      <c r="D166" s="0" t="n">
        <v>1.57090557939914</v>
      </c>
      <c r="E166" s="0" t="n">
        <v>72.09</v>
      </c>
      <c r="F166" s="0" t="n">
        <v>3.627</v>
      </c>
    </row>
    <row r="167" customFormat="false" ht="12.75" hidden="false" customHeight="false" outlineLevel="0" collapsed="false">
      <c r="B167" s="3" t="n">
        <f aca="false">YEAR(C167)</f>
        <v>1996</v>
      </c>
      <c r="C167" s="5" t="n">
        <v>35390</v>
      </c>
      <c r="D167" s="0" t="n">
        <v>1.42380686695279</v>
      </c>
      <c r="E167" s="0" t="n">
        <v>73.85</v>
      </c>
      <c r="F167" s="0" t="n">
        <v>3.901</v>
      </c>
    </row>
    <row r="168" customFormat="false" ht="12.75" hidden="false" customHeight="false" outlineLevel="0" collapsed="false">
      <c r="B168" s="3" t="n">
        <f aca="false">YEAR(C168)</f>
        <v>1996</v>
      </c>
      <c r="C168" s="5" t="n">
        <v>35391</v>
      </c>
      <c r="D168" s="0" t="n">
        <v>1.81137768240343</v>
      </c>
      <c r="E168" s="0" t="n">
        <v>72.79</v>
      </c>
      <c r="F168" s="0" t="n">
        <v>3.437</v>
      </c>
    </row>
    <row r="169" customFormat="false" ht="12.75" hidden="false" customHeight="false" outlineLevel="0" collapsed="false">
      <c r="B169" s="3" t="n">
        <f aca="false">YEAR(C169)</f>
        <v>1996</v>
      </c>
      <c r="C169" s="5" t="n">
        <v>35394</v>
      </c>
      <c r="D169" s="0" t="n">
        <v>1.714</v>
      </c>
      <c r="E169" s="0" t="n">
        <v>72.23</v>
      </c>
      <c r="F169" s="0" t="n">
        <v>3.494</v>
      </c>
    </row>
    <row r="170" customFormat="false" ht="12.75" hidden="false" customHeight="false" outlineLevel="0" collapsed="false">
      <c r="B170" s="3" t="n">
        <f aca="false">YEAR(C170)</f>
        <v>1996</v>
      </c>
      <c r="C170" s="5" t="n">
        <v>35395</v>
      </c>
      <c r="D170" s="0" t="n">
        <v>1.55561802575107</v>
      </c>
      <c r="E170" s="0" t="n">
        <v>71.24</v>
      </c>
      <c r="F170" s="0" t="n">
        <v>3.581</v>
      </c>
    </row>
    <row r="171" customFormat="false" ht="12.75" hidden="false" customHeight="false" outlineLevel="0" collapsed="false">
      <c r="B171" s="3" t="n">
        <f aca="false">YEAR(C171)</f>
        <v>1996</v>
      </c>
      <c r="C171" s="5" t="n">
        <v>35396</v>
      </c>
      <c r="D171" s="0" t="n">
        <v>1.69225321888412</v>
      </c>
      <c r="E171" s="0" t="n">
        <v>71.97</v>
      </c>
      <c r="F171" s="0" t="n">
        <v>3.497</v>
      </c>
    </row>
    <row r="172" customFormat="false" ht="12.75" hidden="false" customHeight="false" outlineLevel="0" collapsed="false">
      <c r="B172" s="3" t="n">
        <f aca="false">YEAR(C172)</f>
        <v>1996</v>
      </c>
      <c r="C172" s="5" t="n">
        <v>35401</v>
      </c>
      <c r="D172" s="0" t="n">
        <v>2.05861802575107</v>
      </c>
      <c r="E172" s="0" t="n">
        <v>73.57</v>
      </c>
      <c r="F172" s="0" t="n">
        <v>3.246</v>
      </c>
    </row>
    <row r="173" customFormat="false" ht="12.75" hidden="false" customHeight="false" outlineLevel="0" collapsed="false">
      <c r="B173" s="3" t="n">
        <f aca="false">YEAR(C173)</f>
        <v>1996</v>
      </c>
      <c r="C173" s="5" t="n">
        <v>35402</v>
      </c>
      <c r="D173" s="0" t="n">
        <v>1.98748497854077</v>
      </c>
      <c r="E173" s="0" t="n">
        <v>74.22</v>
      </c>
      <c r="F173" s="0" t="n">
        <v>3.364</v>
      </c>
    </row>
    <row r="174" customFormat="false" ht="12.75" hidden="false" customHeight="false" outlineLevel="0" collapsed="false">
      <c r="B174" s="3" t="n">
        <f aca="false">YEAR(C174)</f>
        <v>1996</v>
      </c>
      <c r="C174" s="5" t="n">
        <v>35403</v>
      </c>
      <c r="D174" s="0" t="n">
        <v>1.79961802575107</v>
      </c>
      <c r="E174" s="0" t="n">
        <v>73.57</v>
      </c>
      <c r="F174" s="0" t="n">
        <v>3.505</v>
      </c>
    </row>
    <row r="175" customFormat="false" ht="12.75" hidden="false" customHeight="false" outlineLevel="0" collapsed="false">
      <c r="B175" s="3" t="n">
        <f aca="false">YEAR(C175)</f>
        <v>1996</v>
      </c>
      <c r="C175" s="5" t="n">
        <v>35404</v>
      </c>
      <c r="D175" s="0" t="n">
        <v>1.63165665236051</v>
      </c>
      <c r="E175" s="0" t="n">
        <v>75.11</v>
      </c>
      <c r="F175" s="0" t="n">
        <v>3.784</v>
      </c>
    </row>
    <row r="176" customFormat="false" ht="12.75" hidden="false" customHeight="false" outlineLevel="0" collapsed="false">
      <c r="B176" s="3" t="n">
        <f aca="false">YEAR(C176)</f>
        <v>1996</v>
      </c>
      <c r="C176" s="5" t="n">
        <v>35405</v>
      </c>
      <c r="D176" s="0" t="n">
        <v>1.89621030042918</v>
      </c>
      <c r="E176" s="0" t="n">
        <v>74.66</v>
      </c>
      <c r="F176" s="0" t="n">
        <v>3.487</v>
      </c>
    </row>
    <row r="177" customFormat="false" ht="12.75" hidden="false" customHeight="false" outlineLevel="0" collapsed="false">
      <c r="B177" s="3" t="n">
        <f aca="false">YEAR(C177)</f>
        <v>1996</v>
      </c>
      <c r="C177" s="5" t="n">
        <v>35408</v>
      </c>
      <c r="D177" s="0" t="n">
        <v>1.97878969957082</v>
      </c>
      <c r="E177" s="0" t="n">
        <v>72.13</v>
      </c>
      <c r="F177" s="0" t="n">
        <v>3.222</v>
      </c>
    </row>
    <row r="178" customFormat="false" ht="12.75" hidden="false" customHeight="false" outlineLevel="0" collapsed="false">
      <c r="B178" s="3" t="n">
        <f aca="false">YEAR(C178)</f>
        <v>1996</v>
      </c>
      <c r="C178" s="5" t="n">
        <v>35409</v>
      </c>
      <c r="D178" s="0" t="n">
        <v>1.62381115879828</v>
      </c>
      <c r="E178" s="0" t="n">
        <v>69.62</v>
      </c>
      <c r="F178" s="0" t="n">
        <v>3.396</v>
      </c>
    </row>
    <row r="179" customFormat="false" ht="12.75" hidden="false" customHeight="false" outlineLevel="0" collapsed="false">
      <c r="B179" s="3" t="n">
        <f aca="false">YEAR(C179)</f>
        <v>1996</v>
      </c>
      <c r="C179" s="5" t="n">
        <v>35410</v>
      </c>
      <c r="D179" s="0" t="n">
        <v>1.32492274678111</v>
      </c>
      <c r="E179" s="0" t="n">
        <v>66.82</v>
      </c>
      <c r="F179" s="0" t="n">
        <v>3.493</v>
      </c>
    </row>
    <row r="180" customFormat="false" ht="12.75" hidden="false" customHeight="false" outlineLevel="0" collapsed="false">
      <c r="B180" s="3" t="n">
        <f aca="false">YEAR(C180)</f>
        <v>1996</v>
      </c>
      <c r="C180" s="5" t="n">
        <v>35411</v>
      </c>
      <c r="D180" s="0" t="n">
        <v>1.42231330472103</v>
      </c>
      <c r="E180" s="0" t="n">
        <v>68.67</v>
      </c>
      <c r="F180" s="0" t="n">
        <v>3.529</v>
      </c>
    </row>
    <row r="181" customFormat="false" ht="12.75" hidden="false" customHeight="false" outlineLevel="0" collapsed="false">
      <c r="B181" s="3" t="n">
        <f aca="false">YEAR(C181)</f>
        <v>1996</v>
      </c>
      <c r="C181" s="5" t="n">
        <v>35412</v>
      </c>
      <c r="D181" s="0" t="n">
        <v>1.31950643776824</v>
      </c>
      <c r="E181" s="0" t="n">
        <v>71.71</v>
      </c>
      <c r="F181" s="0" t="n">
        <v>3.851</v>
      </c>
    </row>
    <row r="182" customFormat="false" ht="12.75" hidden="false" customHeight="false" outlineLevel="0" collapsed="false">
      <c r="B182" s="3" t="n">
        <f aca="false">YEAR(C182)</f>
        <v>1996</v>
      </c>
      <c r="C182" s="5" t="n">
        <v>35415</v>
      </c>
      <c r="D182" s="0" t="n">
        <v>0.92774678111588</v>
      </c>
      <c r="E182" s="0" t="n">
        <v>74.82</v>
      </c>
      <c r="F182" s="0" t="n">
        <v>4.467</v>
      </c>
    </row>
    <row r="183" customFormat="false" ht="12.75" hidden="false" customHeight="false" outlineLevel="0" collapsed="false">
      <c r="B183" s="3" t="n">
        <f aca="false">YEAR(C183)</f>
        <v>1996</v>
      </c>
      <c r="C183" s="5" t="n">
        <v>35416</v>
      </c>
      <c r="D183" s="0" t="n">
        <v>1.13245493562232</v>
      </c>
      <c r="E183" s="0" t="n">
        <v>73.54</v>
      </c>
      <c r="F183" s="0" t="n">
        <v>4.17</v>
      </c>
    </row>
    <row r="184" customFormat="false" ht="12.75" hidden="false" customHeight="false" outlineLevel="0" collapsed="false">
      <c r="B184" s="3" t="n">
        <f aca="false">YEAR(C184)</f>
        <v>1996</v>
      </c>
      <c r="C184" s="5" t="n">
        <v>35417</v>
      </c>
      <c r="D184" s="0" t="n">
        <v>1.2736008583691</v>
      </c>
      <c r="E184" s="0" t="n">
        <v>74.18</v>
      </c>
      <c r="F184" s="0" t="n">
        <v>4.075</v>
      </c>
    </row>
    <row r="185" customFormat="false" ht="12.75" hidden="false" customHeight="false" outlineLevel="0" collapsed="false">
      <c r="B185" s="3" t="n">
        <f aca="false">YEAR(C185)</f>
        <v>1996</v>
      </c>
      <c r="C185" s="5" t="n">
        <v>35418</v>
      </c>
      <c r="D185" s="0" t="n">
        <v>0.910759656652361</v>
      </c>
      <c r="E185" s="0" t="n">
        <v>73.78</v>
      </c>
      <c r="F185" s="0" t="n">
        <v>4.409</v>
      </c>
    </row>
    <row r="186" customFormat="false" ht="12.75" hidden="false" customHeight="false" outlineLevel="0" collapsed="false">
      <c r="B186" s="3" t="n">
        <f aca="false">YEAR(C186)</f>
        <v>1996</v>
      </c>
      <c r="C186" s="5" t="n">
        <v>35419</v>
      </c>
      <c r="D186" s="0" t="n">
        <v>0.688356223175966</v>
      </c>
      <c r="E186" s="0" t="n">
        <v>72.97</v>
      </c>
      <c r="F186" s="0" t="n">
        <v>4.573</v>
      </c>
    </row>
    <row r="187" customFormat="false" ht="12.75" hidden="false" customHeight="false" outlineLevel="0" collapsed="false">
      <c r="B187" s="3" t="n">
        <f aca="false">YEAR(C187)</f>
        <v>1996</v>
      </c>
      <c r="C187" s="5" t="n">
        <v>35422</v>
      </c>
      <c r="D187" s="0" t="n">
        <v>0.933081545064377</v>
      </c>
      <c r="E187" s="0" t="n">
        <v>71.08</v>
      </c>
      <c r="F187" s="0" t="n">
        <v>4.192</v>
      </c>
    </row>
    <row r="188" customFormat="false" ht="12.75" hidden="false" customHeight="false" outlineLevel="0" collapsed="false">
      <c r="B188" s="3" t="n">
        <f aca="false">YEAR(C188)</f>
        <v>1996</v>
      </c>
      <c r="C188" s="5" t="n">
        <v>35423</v>
      </c>
      <c r="D188" s="0" t="n">
        <v>1.15015450643777</v>
      </c>
      <c r="E188" s="0" t="n">
        <v>71.4</v>
      </c>
      <c r="F188" s="0" t="n">
        <v>3.998</v>
      </c>
    </row>
    <row r="189" customFormat="false" ht="12.75" hidden="false" customHeight="false" outlineLevel="0" collapsed="false">
      <c r="B189" s="3" t="n">
        <f aca="false">YEAR(C189)</f>
        <v>1996</v>
      </c>
      <c r="C189" s="5" t="n">
        <v>35425</v>
      </c>
      <c r="D189" s="0" t="n">
        <v>1.6675364806867</v>
      </c>
      <c r="E189" s="0" t="n">
        <v>70.06</v>
      </c>
      <c r="F189" s="0" t="n">
        <v>3.384</v>
      </c>
    </row>
    <row r="190" customFormat="false" ht="12.75" hidden="false" customHeight="false" outlineLevel="0" collapsed="false">
      <c r="B190" s="3" t="n">
        <f aca="false">YEAR(C190)</f>
        <v>1996</v>
      </c>
      <c r="C190" s="5" t="n">
        <v>35426</v>
      </c>
      <c r="D190" s="0" t="n">
        <v>2.1028669527897</v>
      </c>
      <c r="E190" s="0" t="n">
        <v>70.55</v>
      </c>
      <c r="F190" s="0" t="n">
        <v>2.984</v>
      </c>
    </row>
    <row r="191" customFormat="false" ht="12.75" hidden="false" customHeight="false" outlineLevel="0" collapsed="false">
      <c r="B191" s="3" t="n">
        <f aca="false">YEAR(C191)</f>
        <v>1996</v>
      </c>
      <c r="C191" s="5" t="n">
        <v>35429</v>
      </c>
      <c r="D191" s="0" t="n">
        <v>2.41130901287554</v>
      </c>
      <c r="E191" s="0" t="n">
        <v>70.57</v>
      </c>
      <c r="F191" s="0" t="n">
        <v>2.677</v>
      </c>
    </row>
    <row r="192" customFormat="false" ht="12.75" hidden="false" customHeight="false" outlineLevel="0" collapsed="false">
      <c r="B192" s="3" t="n">
        <f aca="false">YEAR(C192)</f>
        <v>1996</v>
      </c>
      <c r="C192" s="5" t="n">
        <v>35430</v>
      </c>
      <c r="D192" s="0" t="n">
        <v>2.49498283261803</v>
      </c>
      <c r="E192" s="0" t="n">
        <v>72.84</v>
      </c>
      <c r="F192" s="0" t="n">
        <v>2.757</v>
      </c>
    </row>
    <row r="193" customFormat="false" ht="12.75" hidden="false" customHeight="false" outlineLevel="0" collapsed="false">
      <c r="B193" s="3" t="n">
        <f aca="false">YEAR(C193)</f>
        <v>1997</v>
      </c>
      <c r="C193" s="5" t="n">
        <v>35432</v>
      </c>
      <c r="D193" s="0" t="n">
        <v>2.30934763948498</v>
      </c>
      <c r="E193" s="0" t="n">
        <v>72.11</v>
      </c>
      <c r="F193" s="0" t="n">
        <v>2.89</v>
      </c>
    </row>
    <row r="194" customFormat="false" ht="12.75" hidden="false" customHeight="false" outlineLevel="0" collapsed="false">
      <c r="B194" s="3" t="n">
        <f aca="false">YEAR(C194)</f>
        <v>1997</v>
      </c>
      <c r="C194" s="5" t="n">
        <v>35433</v>
      </c>
      <c r="D194" s="0" t="n">
        <v>2.03422317596567</v>
      </c>
      <c r="E194" s="0" t="n">
        <v>71.29</v>
      </c>
      <c r="F194" s="0" t="n">
        <v>3.106</v>
      </c>
    </row>
    <row r="195" customFormat="false" ht="12.75" hidden="false" customHeight="false" outlineLevel="0" collapsed="false">
      <c r="B195" s="3" t="n">
        <f aca="false">YEAR(C195)</f>
        <v>1997</v>
      </c>
      <c r="C195" s="5" t="n">
        <v>35436</v>
      </c>
      <c r="D195" s="0" t="n">
        <v>1.6736652360515</v>
      </c>
      <c r="E195" s="0" t="n">
        <v>73.64</v>
      </c>
      <c r="F195" s="0" t="n">
        <v>3.636</v>
      </c>
    </row>
    <row r="196" customFormat="false" ht="12.75" hidden="false" customHeight="false" outlineLevel="0" collapsed="false">
      <c r="B196" s="3" t="n">
        <f aca="false">YEAR(C196)</f>
        <v>1997</v>
      </c>
      <c r="C196" s="5" t="n">
        <v>35437</v>
      </c>
      <c r="D196" s="0" t="n">
        <v>1.89274678111588</v>
      </c>
      <c r="E196" s="0" t="n">
        <v>72.49</v>
      </c>
      <c r="F196" s="0" t="n">
        <v>3.334</v>
      </c>
    </row>
    <row r="197" customFormat="false" ht="12.75" hidden="false" customHeight="false" outlineLevel="0" collapsed="false">
      <c r="B197" s="3" t="n">
        <f aca="false">YEAR(C197)</f>
        <v>1997</v>
      </c>
      <c r="C197" s="5" t="n">
        <v>35438</v>
      </c>
      <c r="D197" s="0" t="n">
        <v>1.78152360515022</v>
      </c>
      <c r="E197" s="0" t="n">
        <v>73.43</v>
      </c>
      <c r="F197" s="0" t="n">
        <v>3.513</v>
      </c>
    </row>
    <row r="198" customFormat="false" ht="12.75" hidden="false" customHeight="false" outlineLevel="0" collapsed="false">
      <c r="B198" s="3" t="n">
        <f aca="false">YEAR(C198)</f>
        <v>1997</v>
      </c>
      <c r="C198" s="5" t="n">
        <v>35439</v>
      </c>
      <c r="D198" s="0" t="n">
        <v>1.78612446351931</v>
      </c>
      <c r="E198" s="0" t="n">
        <v>73.05</v>
      </c>
      <c r="F198" s="0" t="n">
        <v>3.481</v>
      </c>
    </row>
    <row r="199" customFormat="false" ht="12.75" hidden="false" customHeight="false" outlineLevel="0" collapsed="false">
      <c r="B199" s="3" t="n">
        <f aca="false">YEAR(C199)</f>
        <v>1997</v>
      </c>
      <c r="C199" s="5" t="n">
        <v>35440</v>
      </c>
      <c r="D199" s="0" t="n">
        <v>1.88623175965665</v>
      </c>
      <c r="E199" s="0" t="n">
        <v>72.15</v>
      </c>
      <c r="F199" s="0" t="n">
        <v>3.316</v>
      </c>
    </row>
    <row r="200" customFormat="false" ht="12.75" hidden="false" customHeight="false" outlineLevel="0" collapsed="false">
      <c r="B200" s="3" t="n">
        <f aca="false">YEAR(C200)</f>
        <v>1997</v>
      </c>
      <c r="C200" s="5" t="n">
        <v>35443</v>
      </c>
      <c r="D200" s="0" t="n">
        <v>1.77157939914163</v>
      </c>
      <c r="E200" s="0" t="n">
        <v>69.7</v>
      </c>
      <c r="F200" s="0" t="n">
        <v>3.254</v>
      </c>
    </row>
    <row r="201" customFormat="false" ht="12.75" hidden="false" customHeight="false" outlineLevel="0" collapsed="false">
      <c r="B201" s="3" t="n">
        <f aca="false">YEAR(C201)</f>
        <v>1997</v>
      </c>
      <c r="C201" s="5" t="n">
        <v>35444</v>
      </c>
      <c r="D201" s="0" t="n">
        <v>1.61239055793991</v>
      </c>
      <c r="E201" s="0" t="n">
        <v>69.42</v>
      </c>
      <c r="F201" s="0" t="n">
        <v>3.393</v>
      </c>
    </row>
    <row r="202" customFormat="false" ht="12.75" hidden="false" customHeight="false" outlineLevel="0" collapsed="false">
      <c r="B202" s="3" t="n">
        <f aca="false">YEAR(C202)</f>
        <v>1997</v>
      </c>
      <c r="C202" s="5" t="n">
        <v>35445</v>
      </c>
      <c r="D202" s="0" t="n">
        <v>1.53859656652361</v>
      </c>
      <c r="E202" s="0" t="n">
        <v>71.42</v>
      </c>
      <c r="F202" s="0" t="n">
        <v>3.611</v>
      </c>
    </row>
    <row r="203" customFormat="false" ht="12.75" hidden="false" customHeight="false" outlineLevel="0" collapsed="false">
      <c r="B203" s="3" t="n">
        <f aca="false">YEAR(C203)</f>
        <v>1997</v>
      </c>
      <c r="C203" s="5" t="n">
        <v>35446</v>
      </c>
      <c r="D203" s="0" t="n">
        <v>1.70044206008584</v>
      </c>
      <c r="E203" s="0" t="n">
        <v>69.92</v>
      </c>
      <c r="F203" s="0" t="n">
        <v>3.341</v>
      </c>
    </row>
    <row r="204" customFormat="false" ht="12.75" hidden="false" customHeight="false" outlineLevel="0" collapsed="false">
      <c r="B204" s="3" t="n">
        <f aca="false">YEAR(C204)</f>
        <v>1997</v>
      </c>
      <c r="C204" s="5" t="n">
        <v>35447</v>
      </c>
      <c r="D204" s="0" t="n">
        <v>1.67772961373391</v>
      </c>
      <c r="E204" s="0" t="n">
        <v>68.44</v>
      </c>
      <c r="F204" s="0" t="n">
        <v>3.257</v>
      </c>
    </row>
    <row r="205" customFormat="false" ht="12.75" hidden="false" customHeight="false" outlineLevel="0" collapsed="false">
      <c r="B205" s="3" t="n">
        <f aca="false">YEAR(C205)</f>
        <v>1997</v>
      </c>
      <c r="C205" s="5" t="n">
        <v>35450</v>
      </c>
      <c r="D205" s="0" t="n">
        <v>1.75657510729614</v>
      </c>
      <c r="E205" s="0" t="n">
        <v>66.94</v>
      </c>
      <c r="F205" s="0" t="n">
        <v>3.07</v>
      </c>
    </row>
    <row r="206" customFormat="false" ht="12.75" hidden="false" customHeight="false" outlineLevel="0" collapsed="false">
      <c r="B206" s="3" t="n">
        <f aca="false">YEAR(C206)</f>
        <v>1997</v>
      </c>
      <c r="C206" s="5" t="n">
        <v>35451</v>
      </c>
      <c r="D206" s="0" t="n">
        <v>1.84496137339056</v>
      </c>
      <c r="E206" s="0" t="n">
        <v>66.03</v>
      </c>
      <c r="F206" s="0" t="n">
        <v>2.916</v>
      </c>
    </row>
    <row r="207" customFormat="false" ht="12.75" hidden="false" customHeight="false" outlineLevel="0" collapsed="false">
      <c r="B207" s="3" t="n">
        <f aca="false">YEAR(C207)</f>
        <v>1997</v>
      </c>
      <c r="C207" s="5" t="n">
        <v>35452</v>
      </c>
      <c r="D207" s="0" t="n">
        <v>1.91496995708155</v>
      </c>
      <c r="E207" s="0" t="n">
        <v>66.89</v>
      </c>
      <c r="F207" s="0" t="n">
        <v>2.908</v>
      </c>
    </row>
    <row r="208" customFormat="false" ht="12.75" hidden="false" customHeight="false" outlineLevel="0" collapsed="false">
      <c r="B208" s="3" t="n">
        <f aca="false">YEAR(C208)</f>
        <v>1997</v>
      </c>
      <c r="C208" s="5" t="n">
        <v>35453</v>
      </c>
      <c r="D208" s="0" t="n">
        <v>1.99003433476395</v>
      </c>
      <c r="E208" s="0" t="n">
        <v>66.35</v>
      </c>
      <c r="F208" s="0" t="n">
        <v>2.794</v>
      </c>
    </row>
    <row r="209" customFormat="false" ht="12.75" hidden="false" customHeight="false" outlineLevel="0" collapsed="false">
      <c r="B209" s="3" t="n">
        <f aca="false">YEAR(C209)</f>
        <v>1997</v>
      </c>
      <c r="C209" s="5" t="n">
        <v>35454</v>
      </c>
      <c r="D209" s="0" t="n">
        <v>1.99031759656652</v>
      </c>
      <c r="E209" s="0" t="n">
        <v>66.77</v>
      </c>
      <c r="F209" s="0" t="n">
        <v>2.824</v>
      </c>
    </row>
    <row r="210" customFormat="false" ht="12.75" hidden="false" customHeight="false" outlineLevel="0" collapsed="false">
      <c r="B210" s="3" t="n">
        <f aca="false">YEAR(C210)</f>
        <v>1997</v>
      </c>
      <c r="C210" s="5" t="n">
        <v>35457</v>
      </c>
      <c r="D210" s="0" t="n">
        <v>1.86581115879828</v>
      </c>
      <c r="E210" s="0" t="n">
        <v>67.29</v>
      </c>
      <c r="F210" s="0" t="n">
        <v>2.986</v>
      </c>
    </row>
    <row r="211" customFormat="false" ht="12.75" hidden="false" customHeight="false" outlineLevel="0" collapsed="false">
      <c r="B211" s="3" t="n">
        <f aca="false">YEAR(C211)</f>
        <v>1997</v>
      </c>
      <c r="C211" s="5" t="n">
        <v>35458</v>
      </c>
      <c r="D211" s="0" t="n">
        <v>2.27264377682403</v>
      </c>
      <c r="E211" s="0" t="n">
        <v>66.83</v>
      </c>
      <c r="F211" s="0" t="n">
        <v>2.546</v>
      </c>
    </row>
    <row r="212" customFormat="false" ht="12.75" hidden="false" customHeight="false" outlineLevel="0" collapsed="false">
      <c r="B212" s="3" t="n">
        <f aca="false">YEAR(C212)</f>
        <v>1997</v>
      </c>
      <c r="C212" s="5" t="n">
        <v>35459</v>
      </c>
      <c r="D212" s="0" t="n">
        <v>2.52557081545064</v>
      </c>
      <c r="E212" s="0" t="n">
        <v>68.84</v>
      </c>
      <c r="F212" s="0" t="n">
        <v>2.438</v>
      </c>
    </row>
    <row r="213" customFormat="false" ht="12.75" hidden="false" customHeight="false" outlineLevel="0" collapsed="false">
      <c r="B213" s="3" t="n">
        <f aca="false">YEAR(C213)</f>
        <v>1997</v>
      </c>
      <c r="C213" s="5" t="n">
        <v>35460</v>
      </c>
      <c r="D213" s="0" t="n">
        <v>2.58572532188841</v>
      </c>
      <c r="E213" s="0" t="n">
        <v>70.34</v>
      </c>
      <c r="F213" s="0" t="n">
        <v>2.486</v>
      </c>
    </row>
    <row r="214" customFormat="false" ht="12.75" hidden="false" customHeight="false" outlineLevel="0" collapsed="false">
      <c r="B214" s="3" t="n">
        <f aca="false">YEAR(C214)</f>
        <v>1997</v>
      </c>
      <c r="C214" s="5" t="n">
        <v>35461</v>
      </c>
      <c r="D214" s="0" t="n">
        <v>2.56487124463519</v>
      </c>
      <c r="E214" s="0" t="n">
        <v>68.65</v>
      </c>
      <c r="F214" s="0" t="n">
        <v>2.385</v>
      </c>
    </row>
    <row r="215" customFormat="false" ht="12.75" hidden="false" customHeight="false" outlineLevel="0" collapsed="false">
      <c r="B215" s="3" t="n">
        <f aca="false">YEAR(C215)</f>
        <v>1997</v>
      </c>
      <c r="C215" s="5" t="n">
        <v>35464</v>
      </c>
      <c r="D215" s="0" t="n">
        <v>2.39388412017167</v>
      </c>
      <c r="E215" s="0" t="n">
        <v>65.28</v>
      </c>
      <c r="F215" s="0" t="n">
        <v>2.313</v>
      </c>
    </row>
    <row r="216" customFormat="false" ht="12.75" hidden="false" customHeight="false" outlineLevel="0" collapsed="false">
      <c r="B216" s="3" t="n">
        <f aca="false">YEAR(C216)</f>
        <v>1997</v>
      </c>
      <c r="C216" s="5" t="n">
        <v>35465</v>
      </c>
      <c r="D216" s="0" t="n">
        <v>2.13057081545064</v>
      </c>
      <c r="E216" s="0" t="n">
        <v>64.18</v>
      </c>
      <c r="F216" s="0" t="n">
        <v>2.497</v>
      </c>
    </row>
    <row r="217" customFormat="false" ht="12.75" hidden="false" customHeight="false" outlineLevel="0" collapsed="false">
      <c r="B217" s="3" t="n">
        <f aca="false">YEAR(C217)</f>
        <v>1997</v>
      </c>
      <c r="C217" s="5" t="n">
        <v>35466</v>
      </c>
      <c r="D217" s="0" t="n">
        <v>2.13556223175966</v>
      </c>
      <c r="E217" s="0" t="n">
        <v>63.32</v>
      </c>
      <c r="F217" s="0" t="n">
        <v>2.43</v>
      </c>
    </row>
    <row r="218" customFormat="false" ht="12.75" hidden="false" customHeight="false" outlineLevel="0" collapsed="false">
      <c r="B218" s="3" t="n">
        <f aca="false">YEAR(C218)</f>
        <v>1997</v>
      </c>
      <c r="C218" s="5" t="n">
        <v>35467</v>
      </c>
      <c r="D218" s="0" t="n">
        <v>2.06972961373391</v>
      </c>
      <c r="E218" s="0" t="n">
        <v>61.45</v>
      </c>
      <c r="F218" s="0" t="n">
        <v>2.361</v>
      </c>
    </row>
    <row r="219" customFormat="false" ht="12.75" hidden="false" customHeight="false" outlineLevel="0" collapsed="false">
      <c r="B219" s="3" t="n">
        <f aca="false">YEAR(C219)</f>
        <v>1997</v>
      </c>
      <c r="C219" s="5" t="n">
        <v>35468</v>
      </c>
      <c r="D219" s="0" t="n">
        <v>2.18239484978541</v>
      </c>
      <c r="E219" s="0" t="n">
        <v>60.53</v>
      </c>
      <c r="F219" s="0" t="n">
        <v>2.182</v>
      </c>
    </row>
    <row r="220" customFormat="false" ht="12.75" hidden="false" customHeight="false" outlineLevel="0" collapsed="false">
      <c r="B220" s="3" t="n">
        <f aca="false">YEAR(C220)</f>
        <v>1997</v>
      </c>
      <c r="C220" s="5" t="n">
        <v>35471</v>
      </c>
      <c r="D220" s="0" t="n">
        <v>2.28608154506438</v>
      </c>
      <c r="E220" s="0" t="n">
        <v>61.76</v>
      </c>
      <c r="F220" s="0" t="n">
        <v>2.167</v>
      </c>
    </row>
    <row r="221" customFormat="false" ht="12.75" hidden="false" customHeight="false" outlineLevel="0" collapsed="false">
      <c r="B221" s="3" t="n">
        <f aca="false">YEAR(C221)</f>
        <v>1997</v>
      </c>
      <c r="C221" s="5" t="n">
        <v>35472</v>
      </c>
      <c r="D221" s="0" t="n">
        <v>2.23629184549356</v>
      </c>
      <c r="E221" s="0" t="n">
        <v>61.86</v>
      </c>
      <c r="F221" s="0" t="n">
        <v>2.224</v>
      </c>
    </row>
    <row r="222" customFormat="false" ht="12.75" hidden="false" customHeight="false" outlineLevel="0" collapsed="false">
      <c r="B222" s="3" t="n">
        <f aca="false">YEAR(C222)</f>
        <v>1997</v>
      </c>
      <c r="C222" s="5" t="n">
        <v>35473</v>
      </c>
      <c r="D222" s="0" t="n">
        <v>2.2974678111588</v>
      </c>
      <c r="E222" s="0" t="n">
        <v>60.85</v>
      </c>
      <c r="F222" s="0" t="n">
        <v>2.09</v>
      </c>
    </row>
    <row r="223" customFormat="false" ht="12.75" hidden="false" customHeight="false" outlineLevel="0" collapsed="false">
      <c r="B223" s="3" t="n">
        <f aca="false">YEAR(C223)</f>
        <v>1997</v>
      </c>
      <c r="C223" s="5" t="n">
        <v>35474</v>
      </c>
      <c r="D223" s="0" t="n">
        <v>2.32141201716738</v>
      </c>
      <c r="E223" s="0" t="n">
        <v>59.92</v>
      </c>
      <c r="F223" s="0" t="n">
        <v>1.999</v>
      </c>
    </row>
    <row r="224" customFormat="false" ht="12.75" hidden="false" customHeight="false" outlineLevel="0" collapsed="false">
      <c r="B224" s="3" t="n">
        <f aca="false">YEAR(C224)</f>
        <v>1997</v>
      </c>
      <c r="C224" s="5" t="n">
        <v>35475</v>
      </c>
      <c r="D224" s="0" t="n">
        <v>2.41858369098712</v>
      </c>
      <c r="E224" s="0" t="n">
        <v>60.81</v>
      </c>
      <c r="F224" s="0" t="n">
        <v>1.966</v>
      </c>
    </row>
    <row r="225" customFormat="false" ht="12.75" hidden="false" customHeight="false" outlineLevel="0" collapsed="false">
      <c r="B225" s="3" t="n">
        <f aca="false">YEAR(C225)</f>
        <v>1997</v>
      </c>
      <c r="C225" s="5" t="n">
        <v>35479</v>
      </c>
      <c r="D225" s="0" t="n">
        <v>2.32036051502146</v>
      </c>
      <c r="E225" s="0" t="n">
        <v>59.42</v>
      </c>
      <c r="F225" s="0" t="n">
        <v>1.964</v>
      </c>
    </row>
    <row r="226" customFormat="false" ht="12.75" hidden="false" customHeight="false" outlineLevel="0" collapsed="false">
      <c r="B226" s="3" t="n">
        <f aca="false">YEAR(C226)</f>
        <v>1997</v>
      </c>
      <c r="C226" s="5" t="n">
        <v>35480</v>
      </c>
      <c r="D226" s="0" t="n">
        <v>2.28061802575107</v>
      </c>
      <c r="E226" s="0" t="n">
        <v>59.59</v>
      </c>
      <c r="F226" s="0" t="n">
        <v>2.016</v>
      </c>
    </row>
    <row r="227" customFormat="false" ht="12.75" hidden="false" customHeight="false" outlineLevel="0" collapsed="false">
      <c r="B227" s="3" t="n">
        <f aca="false">YEAR(C227)</f>
        <v>1997</v>
      </c>
      <c r="C227" s="5" t="n">
        <v>35481</v>
      </c>
      <c r="D227" s="0" t="n">
        <v>2.26285836909871</v>
      </c>
      <c r="E227" s="0" t="n">
        <v>58.04</v>
      </c>
      <c r="F227" s="0" t="n">
        <v>1.922</v>
      </c>
    </row>
    <row r="228" customFormat="false" ht="12.75" hidden="false" customHeight="false" outlineLevel="0" collapsed="false">
      <c r="B228" s="3" t="n">
        <f aca="false">YEAR(C228)</f>
        <v>1997</v>
      </c>
      <c r="C228" s="5" t="n">
        <v>35482</v>
      </c>
      <c r="D228" s="0" t="n">
        <v>2.23515879828326</v>
      </c>
      <c r="E228" s="0" t="n">
        <v>57.85</v>
      </c>
      <c r="F228" s="0" t="n">
        <v>1.936</v>
      </c>
    </row>
    <row r="229" customFormat="false" ht="12.75" hidden="false" customHeight="false" outlineLevel="0" collapsed="false">
      <c r="B229" s="3" t="n">
        <f aca="false">YEAR(C229)</f>
        <v>1997</v>
      </c>
      <c r="C229" s="5" t="n">
        <v>35485</v>
      </c>
      <c r="D229" s="0" t="n">
        <v>2.21955364806867</v>
      </c>
      <c r="E229" s="0" t="n">
        <v>55.47</v>
      </c>
      <c r="F229" s="0" t="n">
        <v>1.78</v>
      </c>
    </row>
    <row r="230" customFormat="false" ht="12.75" hidden="false" customHeight="false" outlineLevel="0" collapsed="false">
      <c r="B230" s="3" t="n">
        <f aca="false">YEAR(C230)</f>
        <v>1997</v>
      </c>
      <c r="C230" s="5" t="n">
        <v>35486</v>
      </c>
      <c r="D230" s="0" t="n">
        <v>2.23189270386266</v>
      </c>
      <c r="E230" s="0" t="n">
        <v>56.82</v>
      </c>
      <c r="F230" s="0" t="n">
        <v>1.865</v>
      </c>
    </row>
    <row r="231" customFormat="false" ht="12.75" hidden="false" customHeight="false" outlineLevel="0" collapsed="false">
      <c r="B231" s="3" t="n">
        <f aca="false">YEAR(C231)</f>
        <v>1997</v>
      </c>
      <c r="C231" s="5" t="n">
        <v>35487</v>
      </c>
      <c r="D231" s="0" t="n">
        <v>2.2127982832618</v>
      </c>
      <c r="E231" s="0" t="n">
        <v>56.68</v>
      </c>
      <c r="F231" s="0" t="n">
        <v>1.874</v>
      </c>
    </row>
    <row r="232" customFormat="false" ht="12.75" hidden="false" customHeight="false" outlineLevel="0" collapsed="false">
      <c r="B232" s="3" t="n">
        <f aca="false">YEAR(C232)</f>
        <v>1997</v>
      </c>
      <c r="C232" s="5" t="n">
        <v>35488</v>
      </c>
      <c r="D232" s="0" t="n">
        <v>2.2019313304721</v>
      </c>
      <c r="E232" s="0" t="n">
        <v>56.03</v>
      </c>
      <c r="F232" s="0" t="n">
        <v>1.838</v>
      </c>
    </row>
    <row r="233" customFormat="false" ht="12.75" hidden="false" customHeight="false" outlineLevel="0" collapsed="false">
      <c r="B233" s="3" t="n">
        <f aca="false">YEAR(C233)</f>
        <v>1997</v>
      </c>
      <c r="C233" s="5" t="n">
        <v>35489</v>
      </c>
      <c r="D233" s="0" t="n">
        <v>2.12736051502146</v>
      </c>
      <c r="E233" s="0" t="n">
        <v>54.76</v>
      </c>
      <c r="F233" s="0" t="n">
        <v>1.821</v>
      </c>
    </row>
    <row r="234" customFormat="false" ht="12.75" hidden="false" customHeight="false" outlineLevel="0" collapsed="false">
      <c r="B234" s="3" t="n">
        <f aca="false">YEAR(C234)</f>
        <v>1997</v>
      </c>
      <c r="C234" s="5" t="n">
        <v>35492</v>
      </c>
      <c r="D234" s="0" t="n">
        <v>2.03143776824034</v>
      </c>
      <c r="E234" s="0" t="n">
        <v>53.18</v>
      </c>
      <c r="F234" s="0" t="n">
        <v>1.803</v>
      </c>
    </row>
    <row r="235" customFormat="false" ht="12.75" hidden="false" customHeight="false" outlineLevel="0" collapsed="false">
      <c r="B235" s="3" t="n">
        <f aca="false">YEAR(C235)</f>
        <v>1997</v>
      </c>
      <c r="C235" s="5" t="n">
        <v>35493</v>
      </c>
      <c r="D235" s="0" t="n">
        <v>1.90297424892704</v>
      </c>
      <c r="E235" s="0" t="n">
        <v>53.34</v>
      </c>
      <c r="F235" s="0" t="n">
        <v>1.943</v>
      </c>
    </row>
    <row r="236" customFormat="false" ht="12.75" hidden="false" customHeight="false" outlineLevel="0" collapsed="false">
      <c r="B236" s="3" t="n">
        <f aca="false">YEAR(C236)</f>
        <v>1997</v>
      </c>
      <c r="C236" s="5" t="n">
        <v>35494</v>
      </c>
      <c r="D236" s="0" t="n">
        <v>1.94929184549356</v>
      </c>
      <c r="E236" s="0" t="n">
        <v>52.54</v>
      </c>
      <c r="F236" s="0" t="n">
        <v>1.839</v>
      </c>
    </row>
    <row r="237" customFormat="false" ht="12.75" hidden="false" customHeight="false" outlineLevel="0" collapsed="false">
      <c r="B237" s="3" t="n">
        <f aca="false">YEAR(C237)</f>
        <v>1997</v>
      </c>
      <c r="C237" s="5" t="n">
        <v>35495</v>
      </c>
      <c r="D237" s="0" t="n">
        <v>1.9664635193133</v>
      </c>
      <c r="E237" s="0" t="n">
        <v>53.43</v>
      </c>
      <c r="F237" s="0" t="n">
        <v>1.886</v>
      </c>
    </row>
    <row r="238" customFormat="false" ht="12.75" hidden="false" customHeight="false" outlineLevel="0" collapsed="false">
      <c r="B238" s="3" t="n">
        <f aca="false">YEAR(C238)</f>
        <v>1997</v>
      </c>
      <c r="C238" s="5" t="n">
        <v>35496</v>
      </c>
      <c r="D238" s="0" t="n">
        <v>1.952330472103</v>
      </c>
      <c r="E238" s="0" t="n">
        <v>54.08</v>
      </c>
      <c r="F238" s="0" t="n">
        <v>1.947</v>
      </c>
    </row>
    <row r="239" customFormat="false" ht="12.75" hidden="false" customHeight="false" outlineLevel="0" collapsed="false">
      <c r="B239" s="3" t="n">
        <f aca="false">YEAR(C239)</f>
        <v>1997</v>
      </c>
      <c r="C239" s="5" t="n">
        <v>35499</v>
      </c>
      <c r="D239" s="0" t="n">
        <v>1.89022746781116</v>
      </c>
      <c r="E239" s="0" t="n">
        <v>53.08</v>
      </c>
      <c r="F239" s="0" t="n">
        <v>1.937</v>
      </c>
    </row>
    <row r="240" customFormat="false" ht="12.75" hidden="false" customHeight="false" outlineLevel="0" collapsed="false">
      <c r="B240" s="3" t="n">
        <f aca="false">YEAR(C240)</f>
        <v>1997</v>
      </c>
      <c r="C240" s="5" t="n">
        <v>35500</v>
      </c>
      <c r="D240" s="0" t="n">
        <v>1.8902017167382</v>
      </c>
      <c r="E240" s="0" t="n">
        <v>52.83</v>
      </c>
      <c r="F240" s="0" t="n">
        <v>1.919</v>
      </c>
    </row>
    <row r="241" customFormat="false" ht="12.75" hidden="false" customHeight="false" outlineLevel="0" collapsed="false">
      <c r="B241" s="3" t="n">
        <f aca="false">YEAR(C241)</f>
        <v>1997</v>
      </c>
      <c r="C241" s="5" t="n">
        <v>35501</v>
      </c>
      <c r="D241" s="0" t="n">
        <v>1.944330472103</v>
      </c>
      <c r="E241" s="0" t="n">
        <v>54.08</v>
      </c>
      <c r="F241" s="0" t="n">
        <v>1.955</v>
      </c>
    </row>
    <row r="242" customFormat="false" ht="12.75" hidden="false" customHeight="false" outlineLevel="0" collapsed="false">
      <c r="B242" s="3" t="n">
        <f aca="false">YEAR(C242)</f>
        <v>1997</v>
      </c>
      <c r="C242" s="5" t="n">
        <v>35502</v>
      </c>
      <c r="D242" s="0" t="n">
        <v>1.96742489270386</v>
      </c>
      <c r="E242" s="0" t="n">
        <v>54.22</v>
      </c>
      <c r="F242" s="0" t="n">
        <v>1.942</v>
      </c>
    </row>
    <row r="243" customFormat="false" ht="12.75" hidden="false" customHeight="false" outlineLevel="0" collapsed="false">
      <c r="B243" s="3" t="n">
        <f aca="false">YEAR(C243)</f>
        <v>1997</v>
      </c>
      <c r="C243" s="5" t="n">
        <v>35503</v>
      </c>
      <c r="D243" s="0" t="n">
        <v>2.02945922746781</v>
      </c>
      <c r="E243" s="0" t="n">
        <v>55.33</v>
      </c>
      <c r="F243" s="0" t="n">
        <v>1.96</v>
      </c>
    </row>
    <row r="244" customFormat="false" ht="12.75" hidden="false" customHeight="false" outlineLevel="0" collapsed="false">
      <c r="B244" s="3" t="n">
        <f aca="false">YEAR(C244)</f>
        <v>1997</v>
      </c>
      <c r="C244" s="5" t="n">
        <v>35506</v>
      </c>
      <c r="D244" s="0" t="n">
        <v>2.00619313304721</v>
      </c>
      <c r="E244" s="0" t="n">
        <v>54.3</v>
      </c>
      <c r="F244" s="0" t="n">
        <v>1.909</v>
      </c>
    </row>
    <row r="245" customFormat="false" ht="12.75" hidden="false" customHeight="false" outlineLevel="0" collapsed="false">
      <c r="B245" s="3" t="n">
        <f aca="false">YEAR(C245)</f>
        <v>1997</v>
      </c>
      <c r="C245" s="5" t="n">
        <v>35507</v>
      </c>
      <c r="D245" s="0" t="n">
        <v>2.15374678111588</v>
      </c>
      <c r="E245" s="0" t="n">
        <v>56.18</v>
      </c>
      <c r="F245" s="0" t="n">
        <v>1.897</v>
      </c>
    </row>
    <row r="246" customFormat="false" ht="12.75" hidden="false" customHeight="false" outlineLevel="0" collapsed="false">
      <c r="B246" s="3" t="n">
        <f aca="false">YEAR(C246)</f>
        <v>1997</v>
      </c>
      <c r="C246" s="5" t="n">
        <v>35508</v>
      </c>
      <c r="D246" s="0" t="n">
        <v>2.16267811158798</v>
      </c>
      <c r="E246" s="0" t="n">
        <v>56.29</v>
      </c>
      <c r="F246" s="0" t="n">
        <v>1.896</v>
      </c>
    </row>
    <row r="247" customFormat="false" ht="12.75" hidden="false" customHeight="false" outlineLevel="0" collapsed="false">
      <c r="B247" s="3" t="n">
        <f aca="false">YEAR(C247)</f>
        <v>1997</v>
      </c>
      <c r="C247" s="5" t="n">
        <v>35509</v>
      </c>
      <c r="D247" s="0" t="n">
        <v>2.14144206008584</v>
      </c>
      <c r="E247" s="0" t="n">
        <v>55.94</v>
      </c>
      <c r="F247" s="0" t="n">
        <v>1.892</v>
      </c>
    </row>
    <row r="248" customFormat="false" ht="12.75" hidden="false" customHeight="false" outlineLevel="0" collapsed="false">
      <c r="B248" s="3" t="n">
        <f aca="false">YEAR(C248)</f>
        <v>1997</v>
      </c>
      <c r="C248" s="5" t="n">
        <v>35510</v>
      </c>
      <c r="D248" s="0" t="n">
        <v>2.19632618025751</v>
      </c>
      <c r="E248" s="0" t="n">
        <v>55.98</v>
      </c>
      <c r="F248" s="0" t="n">
        <v>1.84</v>
      </c>
    </row>
    <row r="249" customFormat="false" ht="12.75" hidden="false" customHeight="false" outlineLevel="0" collapsed="false">
      <c r="B249" s="3" t="n">
        <f aca="false">YEAR(C249)</f>
        <v>1997</v>
      </c>
      <c r="C249" s="5" t="n">
        <v>35513</v>
      </c>
      <c r="D249" s="0" t="n">
        <v>2.21330042918455</v>
      </c>
      <c r="E249" s="0" t="n">
        <v>55.73</v>
      </c>
      <c r="F249" s="0" t="n">
        <v>1.805</v>
      </c>
    </row>
    <row r="250" customFormat="false" ht="12.75" hidden="false" customHeight="false" outlineLevel="0" collapsed="false">
      <c r="B250" s="3" t="n">
        <f aca="false">YEAR(C250)</f>
        <v>1997</v>
      </c>
      <c r="C250" s="5" t="n">
        <v>35514</v>
      </c>
      <c r="D250" s="0" t="n">
        <v>2.21361373390558</v>
      </c>
      <c r="E250" s="0" t="n">
        <v>56.83</v>
      </c>
      <c r="F250" s="0" t="n">
        <v>1.884</v>
      </c>
    </row>
    <row r="251" customFormat="false" ht="12.75" hidden="false" customHeight="false" outlineLevel="0" collapsed="false">
      <c r="B251" s="3" t="n">
        <f aca="false">YEAR(C251)</f>
        <v>1997</v>
      </c>
      <c r="C251" s="5" t="n">
        <v>35515</v>
      </c>
      <c r="D251" s="0" t="n">
        <v>2.113669527897</v>
      </c>
      <c r="E251" s="0" t="n">
        <v>55.43</v>
      </c>
      <c r="F251" s="0" t="n">
        <v>1.883</v>
      </c>
    </row>
    <row r="252" customFormat="false" ht="12.75" hidden="false" customHeight="false" outlineLevel="0" collapsed="false">
      <c r="B252" s="3" t="n">
        <f aca="false">YEAR(C252)</f>
        <v>1997</v>
      </c>
      <c r="C252" s="5" t="n">
        <v>35516</v>
      </c>
      <c r="D252" s="0" t="n">
        <v>2.11481545064378</v>
      </c>
      <c r="E252" s="0" t="n">
        <v>56.07</v>
      </c>
      <c r="F252" s="0" t="n">
        <v>1.928</v>
      </c>
    </row>
    <row r="253" customFormat="false" ht="12.75" hidden="false" customHeight="false" outlineLevel="0" collapsed="false">
      <c r="B253" s="3" t="n">
        <f aca="false">YEAR(C253)</f>
        <v>1997</v>
      </c>
      <c r="C253" s="5" t="n">
        <v>35520</v>
      </c>
      <c r="D253" s="0" t="n">
        <v>2.16368240343348</v>
      </c>
      <c r="E253" s="0" t="n">
        <v>56.72</v>
      </c>
      <c r="F253" s="0" t="n">
        <v>1.926</v>
      </c>
    </row>
    <row r="254" customFormat="false" ht="12.75" hidden="false" customHeight="false" outlineLevel="0" collapsed="false">
      <c r="B254" s="3" t="n">
        <f aca="false">YEAR(C254)</f>
        <v>1997</v>
      </c>
      <c r="C254" s="5" t="n">
        <v>35704</v>
      </c>
      <c r="D254" s="0" t="n">
        <v>1.07167381974249</v>
      </c>
      <c r="E254" s="0" t="n">
        <v>58.19</v>
      </c>
      <c r="F254" s="0" t="n">
        <v>3.124</v>
      </c>
    </row>
    <row r="255" customFormat="false" ht="12.75" hidden="false" customHeight="false" outlineLevel="0" collapsed="false">
      <c r="B255" s="3" t="n">
        <f aca="false">YEAR(C255)</f>
        <v>1997</v>
      </c>
      <c r="C255" s="5" t="n">
        <v>35705</v>
      </c>
      <c r="D255" s="0" t="n">
        <v>1.19875965665236</v>
      </c>
      <c r="E255" s="0" t="n">
        <v>59.8</v>
      </c>
      <c r="F255" s="0" t="n">
        <v>3.113</v>
      </c>
    </row>
    <row r="256" customFormat="false" ht="12.75" hidden="false" customHeight="false" outlineLevel="0" collapsed="false">
      <c r="B256" s="3" t="n">
        <f aca="false">YEAR(C256)</f>
        <v>1997</v>
      </c>
      <c r="C256" s="5" t="n">
        <v>35706</v>
      </c>
      <c r="D256" s="0" t="n">
        <v>1.34610729613734</v>
      </c>
      <c r="E256" s="0" t="n">
        <v>62.01</v>
      </c>
      <c r="F256" s="0" t="n">
        <v>3.125</v>
      </c>
    </row>
    <row r="257" customFormat="false" ht="12.75" hidden="false" customHeight="false" outlineLevel="0" collapsed="false">
      <c r="B257" s="3" t="n">
        <f aca="false">YEAR(C257)</f>
        <v>1997</v>
      </c>
      <c r="C257" s="5" t="n">
        <v>35709</v>
      </c>
      <c r="D257" s="0" t="n">
        <v>1.32482832618026</v>
      </c>
      <c r="E257" s="0" t="n">
        <v>59.69</v>
      </c>
      <c r="F257" s="0" t="n">
        <v>2.979</v>
      </c>
    </row>
    <row r="258" customFormat="false" ht="12.75" hidden="false" customHeight="false" outlineLevel="0" collapsed="false">
      <c r="B258" s="3" t="n">
        <f aca="false">YEAR(C258)</f>
        <v>1997</v>
      </c>
      <c r="C258" s="5" t="n">
        <v>35710</v>
      </c>
      <c r="D258" s="0" t="n">
        <v>1.42033905579399</v>
      </c>
      <c r="E258" s="0" t="n">
        <v>59.6</v>
      </c>
      <c r="F258" s="0" t="n">
        <v>2.877</v>
      </c>
    </row>
    <row r="259" customFormat="false" ht="12.75" hidden="false" customHeight="false" outlineLevel="0" collapsed="false">
      <c r="B259" s="3" t="n">
        <f aca="false">YEAR(C259)</f>
        <v>1997</v>
      </c>
      <c r="C259" s="5" t="n">
        <v>35711</v>
      </c>
      <c r="D259" s="0" t="n">
        <v>1.42271673819742</v>
      </c>
      <c r="E259" s="0" t="n">
        <v>60.16</v>
      </c>
      <c r="F259" s="0" t="n">
        <v>2.915</v>
      </c>
    </row>
    <row r="260" customFormat="false" ht="12.75" hidden="false" customHeight="false" outlineLevel="0" collapsed="false">
      <c r="B260" s="3" t="n">
        <f aca="false">YEAR(C260)</f>
        <v>1997</v>
      </c>
      <c r="C260" s="5" t="n">
        <v>35712</v>
      </c>
      <c r="D260" s="0" t="n">
        <v>1.40594849785408</v>
      </c>
      <c r="E260" s="0" t="n">
        <v>60.08</v>
      </c>
      <c r="F260" s="0" t="n">
        <v>2.926</v>
      </c>
    </row>
    <row r="261" customFormat="false" ht="12.75" hidden="false" customHeight="false" outlineLevel="0" collapsed="false">
      <c r="B261" s="3" t="n">
        <f aca="false">YEAR(C261)</f>
        <v>1997</v>
      </c>
      <c r="C261" s="5" t="n">
        <v>35713</v>
      </c>
      <c r="D261" s="0" t="n">
        <v>1.24057510729614</v>
      </c>
      <c r="E261" s="0" t="n">
        <v>59.95</v>
      </c>
      <c r="F261" s="0" t="n">
        <v>3.082</v>
      </c>
    </row>
    <row r="262" customFormat="false" ht="12.75" hidden="false" customHeight="false" outlineLevel="0" collapsed="false">
      <c r="B262" s="3" t="n">
        <f aca="false">YEAR(C262)</f>
        <v>1997</v>
      </c>
      <c r="C262" s="5" t="n">
        <v>35716</v>
      </c>
      <c r="D262" s="0" t="n">
        <v>1.16844206008584</v>
      </c>
      <c r="E262" s="0" t="n">
        <v>58.27</v>
      </c>
      <c r="F262" s="0" t="n">
        <v>3.033</v>
      </c>
    </row>
    <row r="263" customFormat="false" ht="12.75" hidden="false" customHeight="false" outlineLevel="0" collapsed="false">
      <c r="B263" s="3" t="n">
        <f aca="false">YEAR(C263)</f>
        <v>1997</v>
      </c>
      <c r="C263" s="5" t="n">
        <v>35717</v>
      </c>
      <c r="D263" s="0" t="n">
        <v>1.10459227467811</v>
      </c>
      <c r="E263" s="0" t="n">
        <v>57.01</v>
      </c>
      <c r="F263" s="0" t="n">
        <v>3.006</v>
      </c>
    </row>
    <row r="264" customFormat="false" ht="12.75" hidden="false" customHeight="false" outlineLevel="0" collapsed="false">
      <c r="B264" s="3" t="n">
        <f aca="false">YEAR(C264)</f>
        <v>1997</v>
      </c>
      <c r="C264" s="5" t="n">
        <v>35718</v>
      </c>
      <c r="D264" s="0" t="n">
        <v>1.06654506437768</v>
      </c>
      <c r="E264" s="0" t="n">
        <v>56.94</v>
      </c>
      <c r="F264" s="0" t="n">
        <v>3.039</v>
      </c>
    </row>
    <row r="265" customFormat="false" ht="12.75" hidden="false" customHeight="false" outlineLevel="0" collapsed="false">
      <c r="B265" s="3" t="n">
        <f aca="false">YEAR(C265)</f>
        <v>1997</v>
      </c>
      <c r="C265" s="5" t="n">
        <v>35719</v>
      </c>
      <c r="D265" s="0" t="n">
        <v>0.935695278969956</v>
      </c>
      <c r="E265" s="0" t="n">
        <v>58.01</v>
      </c>
      <c r="F265" s="0" t="n">
        <v>3.247</v>
      </c>
    </row>
    <row r="266" customFormat="false" ht="12.75" hidden="false" customHeight="false" outlineLevel="0" collapsed="false">
      <c r="B266" s="3" t="n">
        <f aca="false">YEAR(C266)</f>
        <v>1997</v>
      </c>
      <c r="C266" s="5" t="n">
        <v>35720</v>
      </c>
      <c r="D266" s="0" t="n">
        <v>0.850712446351931</v>
      </c>
      <c r="E266" s="0" t="n">
        <v>57.4</v>
      </c>
      <c r="F266" s="0" t="n">
        <v>3.288</v>
      </c>
    </row>
    <row r="267" customFormat="false" ht="12.75" hidden="false" customHeight="false" outlineLevel="0" collapsed="false">
      <c r="B267" s="3" t="n">
        <f aca="false">YEAR(C267)</f>
        <v>1997</v>
      </c>
      <c r="C267" s="5" t="n">
        <v>35723</v>
      </c>
      <c r="D267" s="0" t="n">
        <v>0.778995708154506</v>
      </c>
      <c r="E267" s="0" t="n">
        <v>57.82</v>
      </c>
      <c r="F267" s="0" t="n">
        <v>3.39</v>
      </c>
    </row>
    <row r="268" customFormat="false" ht="12.75" hidden="false" customHeight="false" outlineLevel="0" collapsed="false">
      <c r="B268" s="3" t="n">
        <f aca="false">YEAR(C268)</f>
        <v>1997</v>
      </c>
      <c r="C268" s="5" t="n">
        <v>35724</v>
      </c>
      <c r="D268" s="0" t="n">
        <v>0.752017167381974</v>
      </c>
      <c r="E268" s="0" t="n">
        <v>57.64</v>
      </c>
      <c r="F268" s="0" t="n">
        <v>3.404</v>
      </c>
    </row>
    <row r="269" customFormat="false" ht="12.75" hidden="false" customHeight="false" outlineLevel="0" collapsed="false">
      <c r="B269" s="3" t="n">
        <f aca="false">YEAR(C269)</f>
        <v>1997</v>
      </c>
      <c r="C269" s="5" t="n">
        <v>35725</v>
      </c>
      <c r="D269" s="0" t="n">
        <v>0.70049356223176</v>
      </c>
      <c r="E269" s="0" t="n">
        <v>58.77</v>
      </c>
      <c r="F269" s="0" t="n">
        <v>3.537</v>
      </c>
    </row>
    <row r="270" customFormat="false" ht="12.75" hidden="false" customHeight="false" outlineLevel="0" collapsed="false">
      <c r="B270" s="3" t="n">
        <f aca="false">YEAR(C270)</f>
        <v>1997</v>
      </c>
      <c r="C270" s="5" t="n">
        <v>35726</v>
      </c>
      <c r="D270" s="0" t="n">
        <v>0.759463519313305</v>
      </c>
      <c r="E270" s="0" t="n">
        <v>58.09</v>
      </c>
      <c r="F270" s="0" t="n">
        <v>3.429</v>
      </c>
    </row>
    <row r="271" customFormat="false" ht="12.75" hidden="false" customHeight="false" outlineLevel="0" collapsed="false">
      <c r="B271" s="3" t="n">
        <f aca="false">YEAR(C271)</f>
        <v>1997</v>
      </c>
      <c r="C271" s="5" t="n">
        <v>35727</v>
      </c>
      <c r="D271" s="0" t="n">
        <v>0.564034334763949</v>
      </c>
      <c r="E271" s="0" t="n">
        <v>57.03</v>
      </c>
      <c r="F271" s="0" t="n">
        <v>3.548</v>
      </c>
    </row>
    <row r="272" customFormat="false" ht="12.75" hidden="false" customHeight="false" outlineLevel="0" collapsed="false">
      <c r="B272" s="3" t="n">
        <f aca="false">YEAR(C272)</f>
        <v>1997</v>
      </c>
      <c r="C272" s="5" t="n">
        <v>35730</v>
      </c>
      <c r="D272" s="0" t="n">
        <v>0.378227467811159</v>
      </c>
      <c r="E272" s="0" t="n">
        <v>57.74</v>
      </c>
      <c r="F272" s="0" t="n">
        <v>3.785</v>
      </c>
    </row>
    <row r="273" customFormat="false" ht="12.75" hidden="false" customHeight="false" outlineLevel="0" collapsed="false">
      <c r="B273" s="3" t="n">
        <f aca="false">YEAR(C273)</f>
        <v>1997</v>
      </c>
      <c r="C273" s="5" t="n">
        <v>35731</v>
      </c>
      <c r="D273" s="0" t="n">
        <v>0.608261802575108</v>
      </c>
      <c r="E273" s="0" t="n">
        <v>56.52</v>
      </c>
      <c r="F273" s="0" t="n">
        <v>3.467</v>
      </c>
    </row>
    <row r="274" customFormat="false" ht="12.75" hidden="false" customHeight="false" outlineLevel="0" collapsed="false">
      <c r="B274" s="3" t="n">
        <f aca="false">YEAR(C274)</f>
        <v>1997</v>
      </c>
      <c r="C274" s="5" t="n">
        <v>35732</v>
      </c>
      <c r="D274" s="0" t="n">
        <v>0.857570815450644</v>
      </c>
      <c r="E274" s="0" t="n">
        <v>57.19</v>
      </c>
      <c r="F274" s="0" t="n">
        <v>3.266</v>
      </c>
    </row>
    <row r="275" customFormat="false" ht="12.75" hidden="false" customHeight="false" outlineLevel="0" collapsed="false">
      <c r="B275" s="3" t="n">
        <f aca="false">YEAR(C275)</f>
        <v>1997</v>
      </c>
      <c r="C275" s="5" t="n">
        <v>35733</v>
      </c>
      <c r="D275" s="0" t="n">
        <v>0.712626609442059</v>
      </c>
      <c r="E275" s="0" t="n">
        <v>58.12</v>
      </c>
      <c r="F275" s="0" t="n">
        <v>3.478</v>
      </c>
    </row>
    <row r="276" customFormat="false" ht="12.75" hidden="false" customHeight="false" outlineLevel="0" collapsed="false">
      <c r="B276" s="3" t="n">
        <f aca="false">YEAR(C276)</f>
        <v>1997</v>
      </c>
      <c r="C276" s="5" t="n">
        <v>35734</v>
      </c>
      <c r="D276" s="0" t="n">
        <v>0.613390557939914</v>
      </c>
      <c r="E276" s="0" t="n">
        <v>57.77</v>
      </c>
      <c r="F276" s="0" t="n">
        <v>3.552</v>
      </c>
    </row>
    <row r="277" customFormat="false" ht="12.75" hidden="false" customHeight="false" outlineLevel="0" collapsed="false">
      <c r="B277" s="3" t="n">
        <f aca="false">YEAR(C277)</f>
        <v>1997</v>
      </c>
      <c r="C277" s="5" t="n">
        <v>35737</v>
      </c>
      <c r="D277" s="0" t="n">
        <v>0.867214592274678</v>
      </c>
      <c r="E277" s="0" t="n">
        <v>58.78</v>
      </c>
      <c r="F277" s="0" t="n">
        <v>3.371</v>
      </c>
    </row>
    <row r="278" customFormat="false" ht="12.75" hidden="false" customHeight="false" outlineLevel="0" collapsed="false">
      <c r="B278" s="3" t="n">
        <f aca="false">YEAR(C278)</f>
        <v>1997</v>
      </c>
      <c r="C278" s="5" t="n">
        <v>35738</v>
      </c>
      <c r="D278" s="0" t="n">
        <v>0.766905579399142</v>
      </c>
      <c r="E278" s="0" t="n">
        <v>58.11</v>
      </c>
      <c r="F278" s="0" t="n">
        <v>3.423</v>
      </c>
    </row>
    <row r="279" customFormat="false" ht="12.75" hidden="false" customHeight="false" outlineLevel="0" collapsed="false">
      <c r="B279" s="3" t="n">
        <f aca="false">YEAR(C279)</f>
        <v>1997</v>
      </c>
      <c r="C279" s="5" t="n">
        <v>35739</v>
      </c>
      <c r="D279" s="0" t="n">
        <v>0.654849785407725</v>
      </c>
      <c r="E279" s="0" t="n">
        <v>57.18</v>
      </c>
      <c r="F279" s="0" t="n">
        <v>3.468</v>
      </c>
    </row>
    <row r="280" customFormat="false" ht="12.75" hidden="false" customHeight="false" outlineLevel="0" collapsed="false">
      <c r="B280" s="3" t="n">
        <f aca="false">YEAR(C280)</f>
        <v>1997</v>
      </c>
      <c r="C280" s="5" t="n">
        <v>35740</v>
      </c>
      <c r="D280" s="0" t="n">
        <v>0.748875536480687</v>
      </c>
      <c r="E280" s="0" t="n">
        <v>57.43</v>
      </c>
      <c r="F280" s="0" t="n">
        <v>3.392</v>
      </c>
    </row>
    <row r="281" customFormat="false" ht="12.75" hidden="false" customHeight="false" outlineLevel="0" collapsed="false">
      <c r="B281" s="3" t="n">
        <f aca="false">YEAR(C281)</f>
        <v>1997</v>
      </c>
      <c r="C281" s="5" t="n">
        <v>35741</v>
      </c>
      <c r="D281" s="0" t="n">
        <v>0.92525321888412</v>
      </c>
      <c r="E281" s="0" t="n">
        <v>57.99</v>
      </c>
      <c r="F281" s="0" t="n">
        <v>3.256</v>
      </c>
    </row>
    <row r="282" customFormat="false" ht="12.75" hidden="false" customHeight="false" outlineLevel="0" collapsed="false">
      <c r="B282" s="3" t="n">
        <f aca="false">YEAR(C282)</f>
        <v>1997</v>
      </c>
      <c r="C282" s="5" t="n">
        <v>35744</v>
      </c>
      <c r="D282" s="0" t="n">
        <v>0.697060085836911</v>
      </c>
      <c r="E282" s="0" t="n">
        <v>57.28</v>
      </c>
      <c r="F282" s="0" t="n">
        <v>3.433</v>
      </c>
    </row>
    <row r="283" customFormat="false" ht="12.75" hidden="false" customHeight="false" outlineLevel="0" collapsed="false">
      <c r="B283" s="3" t="n">
        <f aca="false">YEAR(C283)</f>
        <v>1997</v>
      </c>
      <c r="C283" s="5" t="n">
        <v>35745</v>
      </c>
      <c r="D283" s="0" t="n">
        <v>0.673995708154506</v>
      </c>
      <c r="E283" s="0" t="n">
        <v>57.82</v>
      </c>
      <c r="F283" s="0" t="n">
        <v>3.495</v>
      </c>
    </row>
    <row r="284" customFormat="false" ht="12.75" hidden="false" customHeight="false" outlineLevel="0" collapsed="false">
      <c r="B284" s="3" t="n">
        <f aca="false">YEAR(C284)</f>
        <v>1997</v>
      </c>
      <c r="C284" s="5" t="n">
        <v>35746</v>
      </c>
      <c r="D284" s="0" t="n">
        <v>0.699206008583692</v>
      </c>
      <c r="E284" s="0" t="n">
        <v>57.92</v>
      </c>
      <c r="F284" s="0" t="n">
        <v>3.477</v>
      </c>
    </row>
    <row r="285" customFormat="false" ht="12.75" hidden="false" customHeight="false" outlineLevel="0" collapsed="false">
      <c r="B285" s="3" t="n">
        <f aca="false">YEAR(C285)</f>
        <v>1997</v>
      </c>
      <c r="C285" s="5" t="n">
        <v>35747</v>
      </c>
      <c r="D285" s="0" t="n">
        <v>0.975678111587982</v>
      </c>
      <c r="E285" s="0" t="n">
        <v>58.62</v>
      </c>
      <c r="F285" s="0" t="n">
        <v>3.251</v>
      </c>
    </row>
    <row r="286" customFormat="false" ht="12.75" hidden="false" customHeight="false" outlineLevel="0" collapsed="false">
      <c r="B286" s="3" t="n">
        <f aca="false">YEAR(C286)</f>
        <v>1997</v>
      </c>
      <c r="C286" s="5" t="n">
        <v>35748</v>
      </c>
      <c r="D286" s="0" t="n">
        <v>1.26401287553648</v>
      </c>
      <c r="E286" s="0" t="n">
        <v>59.54</v>
      </c>
      <c r="F286" s="0" t="n">
        <v>3.029</v>
      </c>
    </row>
    <row r="287" customFormat="false" ht="12.75" hidden="false" customHeight="false" outlineLevel="0" collapsed="false">
      <c r="B287" s="3" t="n">
        <f aca="false">YEAR(C287)</f>
        <v>1997</v>
      </c>
      <c r="C287" s="5" t="n">
        <v>35751</v>
      </c>
      <c r="D287" s="0" t="n">
        <v>1.20115879828326</v>
      </c>
      <c r="E287" s="0" t="n">
        <v>57.85</v>
      </c>
      <c r="F287" s="0" t="n">
        <v>2.97</v>
      </c>
    </row>
    <row r="288" customFormat="false" ht="12.75" hidden="false" customHeight="false" outlineLevel="0" collapsed="false">
      <c r="B288" s="3" t="n">
        <f aca="false">YEAR(C288)</f>
        <v>1997</v>
      </c>
      <c r="C288" s="5" t="n">
        <v>35752</v>
      </c>
      <c r="D288" s="0" t="n">
        <v>1.20485407725322</v>
      </c>
      <c r="E288" s="0" t="n">
        <v>57.61</v>
      </c>
      <c r="F288" s="0" t="n">
        <v>2.949</v>
      </c>
    </row>
    <row r="289" customFormat="false" ht="12.75" hidden="false" customHeight="false" outlineLevel="0" collapsed="false">
      <c r="B289" s="3" t="n">
        <f aca="false">YEAR(C289)</f>
        <v>1997</v>
      </c>
      <c r="C289" s="5" t="n">
        <v>35753</v>
      </c>
      <c r="D289" s="0" t="n">
        <v>1.22507725321888</v>
      </c>
      <c r="E289" s="0" t="n">
        <v>56.67</v>
      </c>
      <c r="F289" s="0" t="n">
        <v>2.861</v>
      </c>
    </row>
    <row r="290" customFormat="false" ht="12.75" hidden="false" customHeight="false" outlineLevel="0" collapsed="false">
      <c r="B290" s="3" t="n">
        <f aca="false">YEAR(C290)</f>
        <v>1997</v>
      </c>
      <c r="C290" s="5" t="n">
        <v>35754</v>
      </c>
      <c r="D290" s="0" t="n">
        <v>1.29011158798283</v>
      </c>
      <c r="E290" s="0" t="n">
        <v>55.45</v>
      </c>
      <c r="F290" s="0" t="n">
        <v>2.708</v>
      </c>
    </row>
    <row r="291" customFormat="false" ht="12.75" hidden="false" customHeight="false" outlineLevel="0" collapsed="false">
      <c r="B291" s="3" t="n">
        <f aca="false">YEAR(C291)</f>
        <v>1997</v>
      </c>
      <c r="C291" s="5" t="n">
        <v>35755</v>
      </c>
      <c r="D291" s="0" t="n">
        <v>1.23827467811159</v>
      </c>
      <c r="E291" s="0" t="n">
        <v>55.48</v>
      </c>
      <c r="F291" s="0" t="n">
        <v>2.762</v>
      </c>
    </row>
    <row r="292" customFormat="false" ht="12.75" hidden="false" customHeight="false" outlineLevel="0" collapsed="false">
      <c r="B292" s="3" t="n">
        <f aca="false">YEAR(C292)</f>
        <v>1997</v>
      </c>
      <c r="C292" s="5" t="n">
        <v>35758</v>
      </c>
      <c r="D292" s="0" t="n">
        <v>1.43192703862661</v>
      </c>
      <c r="E292" s="0" t="n">
        <v>55.6</v>
      </c>
      <c r="F292" s="0" t="n">
        <v>2.577</v>
      </c>
    </row>
    <row r="293" customFormat="false" ht="12.75" hidden="false" customHeight="false" outlineLevel="0" collapsed="false">
      <c r="B293" s="3" t="n">
        <f aca="false">YEAR(C293)</f>
        <v>1997</v>
      </c>
      <c r="C293" s="5" t="n">
        <v>35759</v>
      </c>
      <c r="D293" s="0" t="n">
        <v>1.34099570815451</v>
      </c>
      <c r="E293" s="0" t="n">
        <v>55.49</v>
      </c>
      <c r="F293" s="0" t="n">
        <v>2.66</v>
      </c>
    </row>
    <row r="294" customFormat="false" ht="12.75" hidden="false" customHeight="false" outlineLevel="0" collapsed="false">
      <c r="B294" s="3" t="n">
        <f aca="false">YEAR(C294)</f>
        <v>1997</v>
      </c>
      <c r="C294" s="5" t="n">
        <v>35760</v>
      </c>
      <c r="D294" s="0" t="n">
        <v>1.250669527897</v>
      </c>
      <c r="E294" s="0" t="n">
        <v>53.1</v>
      </c>
      <c r="F294" s="0" t="n">
        <v>2.578</v>
      </c>
    </row>
    <row r="295" customFormat="false" ht="12.75" hidden="false" customHeight="false" outlineLevel="0" collapsed="false">
      <c r="B295" s="3" t="n">
        <f aca="false">YEAR(C295)</f>
        <v>1997</v>
      </c>
      <c r="C295" s="5" t="n">
        <v>35765</v>
      </c>
      <c r="D295" s="0" t="n">
        <v>1.03254935622318</v>
      </c>
      <c r="E295" s="0" t="n">
        <v>52.71</v>
      </c>
      <c r="F295" s="0" t="n">
        <v>2.768</v>
      </c>
    </row>
    <row r="296" customFormat="false" ht="12.75" hidden="false" customHeight="false" outlineLevel="0" collapsed="false">
      <c r="B296" s="3" t="n">
        <f aca="false">YEAR(C296)</f>
        <v>1997</v>
      </c>
      <c r="C296" s="5" t="n">
        <v>35766</v>
      </c>
      <c r="D296" s="0" t="n">
        <v>1.12148497854077</v>
      </c>
      <c r="E296" s="0" t="n">
        <v>53.25</v>
      </c>
      <c r="F296" s="0" t="n">
        <v>2.718</v>
      </c>
    </row>
    <row r="297" customFormat="false" ht="12.75" hidden="false" customHeight="false" outlineLevel="0" collapsed="false">
      <c r="B297" s="3" t="n">
        <f aca="false">YEAR(C297)</f>
        <v>1997</v>
      </c>
      <c r="C297" s="5" t="n">
        <v>35767</v>
      </c>
      <c r="D297" s="0" t="n">
        <v>1.24851072961373</v>
      </c>
      <c r="E297" s="0" t="n">
        <v>53.5</v>
      </c>
      <c r="F297" s="0" t="n">
        <v>2.609</v>
      </c>
    </row>
    <row r="298" customFormat="false" ht="12.75" hidden="false" customHeight="false" outlineLevel="0" collapsed="false">
      <c r="B298" s="3" t="n">
        <f aca="false">YEAR(C298)</f>
        <v>1997</v>
      </c>
      <c r="C298" s="5" t="n">
        <v>35768</v>
      </c>
      <c r="D298" s="0" t="n">
        <v>1.39069527896996</v>
      </c>
      <c r="E298" s="0" t="n">
        <v>53.35</v>
      </c>
      <c r="F298" s="0" t="n">
        <v>2.456</v>
      </c>
    </row>
    <row r="299" customFormat="false" ht="12.75" hidden="false" customHeight="false" outlineLevel="0" collapsed="false">
      <c r="B299" s="3" t="n">
        <f aca="false">YEAR(C299)</f>
        <v>1997</v>
      </c>
      <c r="C299" s="5" t="n">
        <v>35769</v>
      </c>
      <c r="D299" s="0" t="n">
        <v>1.39585836909871</v>
      </c>
      <c r="E299" s="0" t="n">
        <v>53.38</v>
      </c>
      <c r="F299" s="0" t="n">
        <v>2.453</v>
      </c>
    </row>
    <row r="300" customFormat="false" ht="12.75" hidden="false" customHeight="false" outlineLevel="0" collapsed="false">
      <c r="B300" s="3" t="n">
        <f aca="false">YEAR(C300)</f>
        <v>1997</v>
      </c>
      <c r="C300" s="5" t="n">
        <v>35772</v>
      </c>
      <c r="D300" s="0" t="n">
        <v>1.43695278969957</v>
      </c>
      <c r="E300" s="0" t="n">
        <v>53.52</v>
      </c>
      <c r="F300" s="0" t="n">
        <v>2.422</v>
      </c>
    </row>
    <row r="301" customFormat="false" ht="12.75" hidden="false" customHeight="false" outlineLevel="0" collapsed="false">
      <c r="B301" s="3" t="n">
        <f aca="false">YEAR(C301)</f>
        <v>1997</v>
      </c>
      <c r="C301" s="5" t="n">
        <v>35773</v>
      </c>
      <c r="D301" s="0" t="n">
        <v>1.30411158798283</v>
      </c>
      <c r="E301" s="0" t="n">
        <v>53.12</v>
      </c>
      <c r="F301" s="0" t="n">
        <v>2.526</v>
      </c>
    </row>
    <row r="302" customFormat="false" ht="12.75" hidden="false" customHeight="false" outlineLevel="0" collapsed="false">
      <c r="B302" s="3" t="n">
        <f aca="false">YEAR(C302)</f>
        <v>1997</v>
      </c>
      <c r="C302" s="5" t="n">
        <v>35774</v>
      </c>
      <c r="D302" s="0" t="n">
        <v>1.37084120171674</v>
      </c>
      <c r="E302" s="0" t="n">
        <v>51.66</v>
      </c>
      <c r="F302" s="0" t="n">
        <v>2.354</v>
      </c>
    </row>
    <row r="303" customFormat="false" ht="12.75" hidden="false" customHeight="false" outlineLevel="0" collapsed="false">
      <c r="B303" s="3" t="n">
        <f aca="false">YEAR(C303)</f>
        <v>1997</v>
      </c>
      <c r="C303" s="5" t="n">
        <v>35775</v>
      </c>
      <c r="D303" s="0" t="n">
        <v>1.36669957081545</v>
      </c>
      <c r="E303" s="0" t="n">
        <v>51.45</v>
      </c>
      <c r="F303" s="0" t="n">
        <v>2.343</v>
      </c>
    </row>
    <row r="304" customFormat="false" ht="12.75" hidden="false" customHeight="false" outlineLevel="0" collapsed="false">
      <c r="B304" s="3" t="n">
        <f aca="false">YEAR(C304)</f>
        <v>1997</v>
      </c>
      <c r="C304" s="5" t="n">
        <v>35776</v>
      </c>
      <c r="D304" s="0" t="n">
        <v>1.37937768240343</v>
      </c>
      <c r="E304" s="0" t="n">
        <v>51.82</v>
      </c>
      <c r="F304" s="0" t="n">
        <v>2.357</v>
      </c>
    </row>
    <row r="305" customFormat="false" ht="12.75" hidden="false" customHeight="false" outlineLevel="0" collapsed="false">
      <c r="B305" s="3" t="n">
        <f aca="false">YEAR(C305)</f>
        <v>1997</v>
      </c>
      <c r="C305" s="5" t="n">
        <v>35779</v>
      </c>
      <c r="D305" s="0" t="n">
        <v>1.40702575107296</v>
      </c>
      <c r="E305" s="0" t="n">
        <v>51.51</v>
      </c>
      <c r="F305" s="0" t="n">
        <v>2.307</v>
      </c>
    </row>
    <row r="306" customFormat="false" ht="12.75" hidden="false" customHeight="false" outlineLevel="0" collapsed="false">
      <c r="B306" s="3" t="n">
        <f aca="false">YEAR(C306)</f>
        <v>1997</v>
      </c>
      <c r="C306" s="5" t="n">
        <v>35780</v>
      </c>
      <c r="D306" s="0" t="n">
        <v>1.31079399141631</v>
      </c>
      <c r="E306" s="0" t="n">
        <v>51.59</v>
      </c>
      <c r="F306" s="0" t="n">
        <v>2.409</v>
      </c>
    </row>
    <row r="307" customFormat="false" ht="12.75" hidden="false" customHeight="false" outlineLevel="0" collapsed="false">
      <c r="B307" s="3" t="n">
        <f aca="false">YEAR(C307)</f>
        <v>1997</v>
      </c>
      <c r="C307" s="5" t="n">
        <v>35781</v>
      </c>
      <c r="D307" s="0" t="n">
        <v>1.29549356223176</v>
      </c>
      <c r="E307" s="0" t="n">
        <v>51.78</v>
      </c>
      <c r="F307" s="0" t="n">
        <v>2.438</v>
      </c>
    </row>
    <row r="308" customFormat="false" ht="12.75" hidden="false" customHeight="false" outlineLevel="0" collapsed="false">
      <c r="B308" s="3" t="n">
        <f aca="false">YEAR(C308)</f>
        <v>1997</v>
      </c>
      <c r="C308" s="5" t="n">
        <v>35782</v>
      </c>
      <c r="D308" s="0" t="n">
        <v>1.38350214592275</v>
      </c>
      <c r="E308" s="0" t="n">
        <v>52.64</v>
      </c>
      <c r="F308" s="0" t="n">
        <v>2.412</v>
      </c>
    </row>
    <row r="309" customFormat="false" ht="12.75" hidden="false" customHeight="false" outlineLevel="0" collapsed="false">
      <c r="B309" s="3" t="n">
        <f aca="false">YEAR(C309)</f>
        <v>1997</v>
      </c>
      <c r="C309" s="5" t="n">
        <v>35783</v>
      </c>
      <c r="D309" s="0" t="n">
        <v>1.27547210300429</v>
      </c>
      <c r="E309" s="0" t="n">
        <v>51.96</v>
      </c>
      <c r="F309" s="0" t="n">
        <v>2.471</v>
      </c>
    </row>
    <row r="310" customFormat="false" ht="12.75" hidden="false" customHeight="false" outlineLevel="0" collapsed="false">
      <c r="B310" s="3" t="n">
        <f aca="false">YEAR(C310)</f>
        <v>1997</v>
      </c>
      <c r="C310" s="5" t="n">
        <v>35786</v>
      </c>
      <c r="D310" s="0" t="n">
        <v>1.3210686695279</v>
      </c>
      <c r="E310" s="0" t="n">
        <v>51.15</v>
      </c>
      <c r="F310" s="0" t="n">
        <v>2.367</v>
      </c>
    </row>
    <row r="311" customFormat="false" ht="12.75" hidden="false" customHeight="false" outlineLevel="0" collapsed="false">
      <c r="B311" s="3" t="n">
        <f aca="false">YEAR(C311)</f>
        <v>1997</v>
      </c>
      <c r="C311" s="5" t="n">
        <v>35787</v>
      </c>
      <c r="D311" s="0" t="n">
        <v>1.44178540772532</v>
      </c>
      <c r="E311" s="0" t="n">
        <v>50.73</v>
      </c>
      <c r="F311" s="0" t="n">
        <v>2.216</v>
      </c>
    </row>
    <row r="312" customFormat="false" ht="12.75" hidden="false" customHeight="false" outlineLevel="0" collapsed="false">
      <c r="B312" s="3" t="n">
        <f aca="false">YEAR(C312)</f>
        <v>1997</v>
      </c>
      <c r="C312" s="5" t="n">
        <v>35788</v>
      </c>
      <c r="D312" s="0" t="n">
        <v>1.41178540772532</v>
      </c>
      <c r="E312" s="0" t="n">
        <v>50.73</v>
      </c>
      <c r="F312" s="0" t="n">
        <v>2.246</v>
      </c>
    </row>
    <row r="313" customFormat="false" ht="12.75" hidden="false" customHeight="false" outlineLevel="0" collapsed="false">
      <c r="B313" s="3" t="n">
        <f aca="false">YEAR(C313)</f>
        <v>1997</v>
      </c>
      <c r="C313" s="5" t="n">
        <v>35790</v>
      </c>
      <c r="D313" s="0" t="n">
        <v>1.35603433476395</v>
      </c>
      <c r="E313" s="0" t="n">
        <v>50.04</v>
      </c>
      <c r="F313" s="0" t="n">
        <v>2.252</v>
      </c>
    </row>
    <row r="314" customFormat="false" ht="12.75" hidden="false" customHeight="false" outlineLevel="0" collapsed="false">
      <c r="B314" s="3" t="n">
        <f aca="false">YEAR(C314)</f>
        <v>1997</v>
      </c>
      <c r="C314" s="5" t="n">
        <v>35793</v>
      </c>
      <c r="D314" s="0" t="n">
        <v>1.2305364806867</v>
      </c>
      <c r="E314" s="0" t="n">
        <v>49.09</v>
      </c>
      <c r="F314" s="0" t="n">
        <v>2.309</v>
      </c>
    </row>
    <row r="315" customFormat="false" ht="12.75" hidden="false" customHeight="false" outlineLevel="0" collapsed="false">
      <c r="B315" s="3" t="n">
        <f aca="false">YEAR(C315)</f>
        <v>1997</v>
      </c>
      <c r="C315" s="5" t="n">
        <v>35794</v>
      </c>
      <c r="D315" s="0" t="n">
        <v>1.33121459227468</v>
      </c>
      <c r="E315" s="0" t="n">
        <v>49.46</v>
      </c>
      <c r="F315" s="0" t="n">
        <v>2.235</v>
      </c>
    </row>
    <row r="316" customFormat="false" ht="12.75" hidden="false" customHeight="false" outlineLevel="0" collapsed="false">
      <c r="B316" s="3" t="n">
        <f aca="false">YEAR(C316)</f>
        <v>1997</v>
      </c>
      <c r="C316" s="5" t="n">
        <v>35795</v>
      </c>
      <c r="D316" s="0" t="n">
        <v>1.27481545064378</v>
      </c>
      <c r="E316" s="0" t="n">
        <v>49.08</v>
      </c>
      <c r="F316" s="0" t="n">
        <v>2.264</v>
      </c>
    </row>
    <row r="317" customFormat="false" ht="12.75" hidden="false" customHeight="false" outlineLevel="0" collapsed="false">
      <c r="B317" s="3" t="n">
        <f aca="false">YEAR(C317)</f>
        <v>1998</v>
      </c>
      <c r="C317" s="5" t="n">
        <v>35797</v>
      </c>
      <c r="D317" s="0" t="n">
        <v>1.40960944206009</v>
      </c>
      <c r="E317" s="0" t="n">
        <v>49.41</v>
      </c>
      <c r="F317" s="0" t="n">
        <v>2.153</v>
      </c>
    </row>
    <row r="318" customFormat="false" ht="12.75" hidden="false" customHeight="false" outlineLevel="0" collapsed="false">
      <c r="B318" s="3" t="n">
        <f aca="false">YEAR(C318)</f>
        <v>1998</v>
      </c>
      <c r="C318" s="5" t="n">
        <v>35800</v>
      </c>
      <c r="D318" s="0" t="n">
        <v>1.24817596566524</v>
      </c>
      <c r="E318" s="0" t="n">
        <v>47.92</v>
      </c>
      <c r="F318" s="0" t="n">
        <v>2.207</v>
      </c>
    </row>
    <row r="319" customFormat="false" ht="12.75" hidden="false" customHeight="false" outlineLevel="0" collapsed="false">
      <c r="B319" s="3" t="n">
        <f aca="false">YEAR(C319)</f>
        <v>1998</v>
      </c>
      <c r="C319" s="5" t="n">
        <v>35801</v>
      </c>
      <c r="D319" s="0" t="n">
        <v>1.26163948497854</v>
      </c>
      <c r="E319" s="0" t="n">
        <v>47.76</v>
      </c>
      <c r="F319" s="0" t="n">
        <v>2.182</v>
      </c>
    </row>
    <row r="320" customFormat="false" ht="12.75" hidden="false" customHeight="false" outlineLevel="0" collapsed="false">
      <c r="B320" s="3" t="n">
        <f aca="false">YEAR(C320)</f>
        <v>1998</v>
      </c>
      <c r="C320" s="5" t="n">
        <v>35802</v>
      </c>
      <c r="D320" s="0" t="n">
        <v>1.26763519313305</v>
      </c>
      <c r="E320" s="0" t="n">
        <v>47.33</v>
      </c>
      <c r="F320" s="0" t="n">
        <v>2.145</v>
      </c>
    </row>
    <row r="321" customFormat="false" ht="12.75" hidden="false" customHeight="false" outlineLevel="0" collapsed="false">
      <c r="B321" s="3" t="n">
        <f aca="false">YEAR(C321)</f>
        <v>1998</v>
      </c>
      <c r="C321" s="5" t="n">
        <v>35803</v>
      </c>
      <c r="D321" s="0" t="n">
        <v>1.39691845493562</v>
      </c>
      <c r="E321" s="0" t="n">
        <v>47.75</v>
      </c>
      <c r="F321" s="0" t="n">
        <v>2.046</v>
      </c>
    </row>
    <row r="322" customFormat="false" ht="12.75" hidden="false" customHeight="false" outlineLevel="0" collapsed="false">
      <c r="B322" s="3" t="n">
        <f aca="false">YEAR(C322)</f>
        <v>1998</v>
      </c>
      <c r="C322" s="5" t="n">
        <v>35804</v>
      </c>
      <c r="D322" s="0" t="n">
        <v>1.32121030042918</v>
      </c>
      <c r="E322" s="0" t="n">
        <v>46.7</v>
      </c>
      <c r="F322" s="0" t="n">
        <v>2.046</v>
      </c>
    </row>
    <row r="323" customFormat="false" ht="12.75" hidden="false" customHeight="false" outlineLevel="0" collapsed="false">
      <c r="B323" s="3" t="n">
        <f aca="false">YEAR(C323)</f>
        <v>1998</v>
      </c>
      <c r="C323" s="5" t="n">
        <v>35807</v>
      </c>
      <c r="D323" s="0" t="n">
        <v>1.32987982832618</v>
      </c>
      <c r="E323" s="0" t="n">
        <v>46.21</v>
      </c>
      <c r="F323" s="0" t="n">
        <v>2.002</v>
      </c>
    </row>
    <row r="324" customFormat="false" ht="12.75" hidden="false" customHeight="false" outlineLevel="0" collapsed="false">
      <c r="B324" s="3" t="n">
        <f aca="false">YEAR(C324)</f>
        <v>1998</v>
      </c>
      <c r="C324" s="5" t="n">
        <v>35808</v>
      </c>
      <c r="D324" s="0" t="n">
        <v>1.30922746781116</v>
      </c>
      <c r="E324" s="0" t="n">
        <v>46.09</v>
      </c>
      <c r="F324" s="0" t="n">
        <v>2.014</v>
      </c>
    </row>
    <row r="325" customFormat="false" ht="12.75" hidden="false" customHeight="false" outlineLevel="0" collapsed="false">
      <c r="B325" s="3" t="n">
        <f aca="false">YEAR(C325)</f>
        <v>1998</v>
      </c>
      <c r="C325" s="5" t="n">
        <v>35809</v>
      </c>
      <c r="D325" s="0" t="n">
        <v>1.32092703862661</v>
      </c>
      <c r="E325" s="0" t="n">
        <v>46.28</v>
      </c>
      <c r="F325" s="0" t="n">
        <v>2.016</v>
      </c>
    </row>
    <row r="326" customFormat="false" ht="12.75" hidden="false" customHeight="false" outlineLevel="0" collapsed="false">
      <c r="B326" s="3" t="n">
        <f aca="false">YEAR(C326)</f>
        <v>1998</v>
      </c>
      <c r="C326" s="5" t="n">
        <v>35810</v>
      </c>
      <c r="D326" s="0" t="n">
        <v>1.23932188841202</v>
      </c>
      <c r="E326" s="0" t="n">
        <v>46.23</v>
      </c>
      <c r="F326" s="0" t="n">
        <v>2.094</v>
      </c>
    </row>
    <row r="327" customFormat="false" ht="12.75" hidden="false" customHeight="false" outlineLevel="0" collapsed="false">
      <c r="B327" s="3" t="n">
        <f aca="false">YEAR(C327)</f>
        <v>1998</v>
      </c>
      <c r="C327" s="5" t="n">
        <v>35811</v>
      </c>
      <c r="D327" s="0" t="n">
        <v>1.19481545064378</v>
      </c>
      <c r="E327" s="0" t="n">
        <v>46.75</v>
      </c>
      <c r="F327" s="0" t="n">
        <v>2.176</v>
      </c>
    </row>
    <row r="328" customFormat="false" ht="12.75" hidden="false" customHeight="false" outlineLevel="0" collapsed="false">
      <c r="B328" s="3" t="n">
        <f aca="false">YEAR(C328)</f>
        <v>1998</v>
      </c>
      <c r="C328" s="5" t="n">
        <v>35815</v>
      </c>
      <c r="D328" s="0" t="n">
        <v>1.22985836909871</v>
      </c>
      <c r="E328" s="0" t="n">
        <v>46.39</v>
      </c>
      <c r="F328" s="0" t="n">
        <v>2.115</v>
      </c>
    </row>
    <row r="329" customFormat="false" ht="12.75" hidden="false" customHeight="false" outlineLevel="0" collapsed="false">
      <c r="B329" s="3" t="n">
        <f aca="false">YEAR(C329)</f>
        <v>1998</v>
      </c>
      <c r="C329" s="5" t="n">
        <v>35816</v>
      </c>
      <c r="D329" s="0" t="n">
        <v>1.25076394849785</v>
      </c>
      <c r="E329" s="0" t="n">
        <v>46.25</v>
      </c>
      <c r="F329" s="0" t="n">
        <v>2.084</v>
      </c>
    </row>
    <row r="330" customFormat="false" ht="12.75" hidden="false" customHeight="false" outlineLevel="0" collapsed="false">
      <c r="B330" s="3" t="n">
        <f aca="false">YEAR(C330)</f>
        <v>1998</v>
      </c>
      <c r="C330" s="5" t="n">
        <v>35817</v>
      </c>
      <c r="D330" s="0" t="n">
        <v>1.12933905579399</v>
      </c>
      <c r="E330" s="0" t="n">
        <v>45.62</v>
      </c>
      <c r="F330" s="0" t="n">
        <v>2.16</v>
      </c>
    </row>
    <row r="331" customFormat="false" ht="12.75" hidden="false" customHeight="false" outlineLevel="0" collapsed="false">
      <c r="B331" s="3" t="n">
        <f aca="false">YEAR(C331)</f>
        <v>1998</v>
      </c>
      <c r="C331" s="5" t="n">
        <v>35818</v>
      </c>
      <c r="D331" s="0" t="n">
        <v>1.08725751072961</v>
      </c>
      <c r="E331" s="0" t="n">
        <v>44.44</v>
      </c>
      <c r="F331" s="0" t="n">
        <v>2.117</v>
      </c>
    </row>
    <row r="332" customFormat="false" ht="12.75" hidden="false" customHeight="false" outlineLevel="0" collapsed="false">
      <c r="B332" s="3" t="n">
        <f aca="false">YEAR(C332)</f>
        <v>1998</v>
      </c>
      <c r="C332" s="5" t="n">
        <v>35821</v>
      </c>
      <c r="D332" s="0" t="n">
        <v>1.33854077253219</v>
      </c>
      <c r="E332" s="0" t="n">
        <v>47.19</v>
      </c>
      <c r="F332" s="0" t="n">
        <v>2.064</v>
      </c>
    </row>
    <row r="333" customFormat="false" ht="12.75" hidden="false" customHeight="false" outlineLevel="0" collapsed="false">
      <c r="B333" s="3" t="n">
        <f aca="false">YEAR(C333)</f>
        <v>1998</v>
      </c>
      <c r="C333" s="5" t="n">
        <v>35822</v>
      </c>
      <c r="D333" s="0" t="n">
        <v>1.3648669527897</v>
      </c>
      <c r="E333" s="0" t="n">
        <v>47.25</v>
      </c>
      <c r="F333" s="0" t="n">
        <v>2.042</v>
      </c>
    </row>
    <row r="334" customFormat="false" ht="12.75" hidden="false" customHeight="false" outlineLevel="0" collapsed="false">
      <c r="B334" s="3" t="n">
        <f aca="false">YEAR(C334)</f>
        <v>1998</v>
      </c>
      <c r="C334" s="5" t="n">
        <v>35823</v>
      </c>
      <c r="D334" s="0" t="n">
        <v>1.44263948497854</v>
      </c>
      <c r="E334" s="0" t="n">
        <v>47.76</v>
      </c>
      <c r="F334" s="0" t="n">
        <v>2.001</v>
      </c>
    </row>
    <row r="335" customFormat="false" ht="12.75" hidden="false" customHeight="false" outlineLevel="0" collapsed="false">
      <c r="B335" s="3" t="n">
        <f aca="false">YEAR(C335)</f>
        <v>1998</v>
      </c>
      <c r="C335" s="5" t="n">
        <v>35824</v>
      </c>
      <c r="D335" s="0" t="n">
        <v>1.45223605150215</v>
      </c>
      <c r="E335" s="0" t="n">
        <v>49.28</v>
      </c>
      <c r="F335" s="0" t="n">
        <v>2.101</v>
      </c>
    </row>
    <row r="336" customFormat="false" ht="12.75" hidden="false" customHeight="false" outlineLevel="0" collapsed="false">
      <c r="B336" s="3" t="n">
        <f aca="false">YEAR(C336)</f>
        <v>1998</v>
      </c>
      <c r="C336" s="5" t="n">
        <v>35825</v>
      </c>
      <c r="D336" s="0" t="n">
        <v>1.17366094420601</v>
      </c>
      <c r="E336" s="0" t="n">
        <v>47.58</v>
      </c>
      <c r="F336" s="0" t="n">
        <v>2.257</v>
      </c>
    </row>
    <row r="337" customFormat="false" ht="12.75" hidden="false" customHeight="false" outlineLevel="0" collapsed="false">
      <c r="B337" s="3" t="n">
        <f aca="false">YEAR(C337)</f>
        <v>1998</v>
      </c>
      <c r="C337" s="5" t="n">
        <v>35828</v>
      </c>
      <c r="D337" s="0" t="n">
        <v>1.08724034334764</v>
      </c>
      <c r="E337" s="0" t="n">
        <v>47.38</v>
      </c>
      <c r="F337" s="0" t="n">
        <v>2.329</v>
      </c>
    </row>
    <row r="338" customFormat="false" ht="12.75" hidden="false" customHeight="false" outlineLevel="0" collapsed="false">
      <c r="B338" s="3" t="n">
        <f aca="false">YEAR(C338)</f>
        <v>1998</v>
      </c>
      <c r="C338" s="5" t="n">
        <v>35829</v>
      </c>
      <c r="D338" s="0" t="n">
        <v>1.01334334763948</v>
      </c>
      <c r="E338" s="0" t="n">
        <v>46.05</v>
      </c>
      <c r="F338" s="0" t="n">
        <v>2.307</v>
      </c>
    </row>
    <row r="339" customFormat="false" ht="12.75" hidden="false" customHeight="false" outlineLevel="0" collapsed="false">
      <c r="B339" s="3" t="n">
        <f aca="false">YEAR(C339)</f>
        <v>1998</v>
      </c>
      <c r="C339" s="5" t="n">
        <v>35830</v>
      </c>
      <c r="D339" s="0" t="n">
        <v>0.984570815450644</v>
      </c>
      <c r="E339" s="0" t="n">
        <v>45.54</v>
      </c>
      <c r="F339" s="0" t="n">
        <v>2.299</v>
      </c>
    </row>
    <row r="340" customFormat="false" ht="12.75" hidden="false" customHeight="false" outlineLevel="0" collapsed="false">
      <c r="B340" s="3" t="n">
        <f aca="false">YEAR(C340)</f>
        <v>1998</v>
      </c>
      <c r="C340" s="5" t="n">
        <v>35831</v>
      </c>
      <c r="D340" s="0" t="n">
        <v>0.94887982832618</v>
      </c>
      <c r="E340" s="0" t="n">
        <v>46.21</v>
      </c>
      <c r="F340" s="0" t="n">
        <v>2.383</v>
      </c>
    </row>
    <row r="341" customFormat="false" ht="12.75" hidden="false" customHeight="false" outlineLevel="0" collapsed="false">
      <c r="B341" s="3" t="n">
        <f aca="false">YEAR(C341)</f>
        <v>1998</v>
      </c>
      <c r="C341" s="5" t="n">
        <v>35832</v>
      </c>
      <c r="D341" s="0" t="n">
        <v>0.981532188841202</v>
      </c>
      <c r="E341" s="0" t="n">
        <v>46.33</v>
      </c>
      <c r="F341" s="0" t="n">
        <v>2.359</v>
      </c>
    </row>
    <row r="342" customFormat="false" ht="12.75" hidden="false" customHeight="false" outlineLevel="0" collapsed="false">
      <c r="B342" s="3" t="n">
        <f aca="false">YEAR(C342)</f>
        <v>1998</v>
      </c>
      <c r="C342" s="5" t="n">
        <v>35835</v>
      </c>
      <c r="D342" s="0" t="n">
        <v>1.0921330472103</v>
      </c>
      <c r="E342" s="0" t="n">
        <v>45.95</v>
      </c>
      <c r="F342" s="0" t="n">
        <v>2.221</v>
      </c>
    </row>
    <row r="343" customFormat="false" ht="12.75" hidden="false" customHeight="false" outlineLevel="0" collapsed="false">
      <c r="B343" s="3" t="n">
        <f aca="false">YEAR(C343)</f>
        <v>1998</v>
      </c>
      <c r="C343" s="5" t="n">
        <v>35836</v>
      </c>
      <c r="D343" s="0" t="n">
        <v>1.00836051502146</v>
      </c>
      <c r="E343" s="0" t="n">
        <v>45.44</v>
      </c>
      <c r="F343" s="0" t="n">
        <v>2.268</v>
      </c>
    </row>
    <row r="344" customFormat="false" ht="12.75" hidden="false" customHeight="false" outlineLevel="0" collapsed="false">
      <c r="B344" s="3" t="n">
        <f aca="false">YEAR(C344)</f>
        <v>1998</v>
      </c>
      <c r="C344" s="5" t="n">
        <v>35837</v>
      </c>
      <c r="D344" s="0" t="n">
        <v>1.01096137339056</v>
      </c>
      <c r="E344" s="0" t="n">
        <v>45.06</v>
      </c>
      <c r="F344" s="0" t="n">
        <v>2.238</v>
      </c>
    </row>
    <row r="345" customFormat="false" ht="12.75" hidden="false" customHeight="false" outlineLevel="0" collapsed="false">
      <c r="B345" s="3" t="n">
        <f aca="false">YEAR(C345)</f>
        <v>1998</v>
      </c>
      <c r="C345" s="5" t="n">
        <v>35838</v>
      </c>
      <c r="D345" s="0" t="n">
        <v>0.925630901287554</v>
      </c>
      <c r="E345" s="0" t="n">
        <v>44.57</v>
      </c>
      <c r="F345" s="0" t="n">
        <v>2.288</v>
      </c>
    </row>
    <row r="346" customFormat="false" ht="12.75" hidden="false" customHeight="false" outlineLevel="0" collapsed="false">
      <c r="B346" s="3" t="n">
        <f aca="false">YEAR(C346)</f>
        <v>1998</v>
      </c>
      <c r="C346" s="5" t="n">
        <v>35839</v>
      </c>
      <c r="D346" s="0" t="n">
        <v>1.01644635193133</v>
      </c>
      <c r="E346" s="0" t="n">
        <v>44.72</v>
      </c>
      <c r="F346" s="0" t="n">
        <v>2.208</v>
      </c>
    </row>
    <row r="347" customFormat="false" ht="12.75" hidden="false" customHeight="false" outlineLevel="0" collapsed="false">
      <c r="B347" s="3" t="n">
        <f aca="false">YEAR(C347)</f>
        <v>1998</v>
      </c>
      <c r="C347" s="5" t="n">
        <v>35843</v>
      </c>
      <c r="D347" s="0" t="n">
        <v>0.987785407725322</v>
      </c>
      <c r="E347" s="0" t="n">
        <v>43.74</v>
      </c>
      <c r="F347" s="0" t="n">
        <v>2.166</v>
      </c>
    </row>
    <row r="348" customFormat="false" ht="12.75" hidden="false" customHeight="false" outlineLevel="0" collapsed="false">
      <c r="B348" s="3" t="n">
        <f aca="false">YEAR(C348)</f>
        <v>1998</v>
      </c>
      <c r="C348" s="5" t="n">
        <v>35844</v>
      </c>
      <c r="D348" s="0" t="n">
        <v>1.03115021459227</v>
      </c>
      <c r="E348" s="0" t="n">
        <v>45.34</v>
      </c>
      <c r="F348" s="0" t="n">
        <v>2.238</v>
      </c>
    </row>
    <row r="349" customFormat="false" ht="12.75" hidden="false" customHeight="false" outlineLevel="0" collapsed="false">
      <c r="B349" s="3" t="n">
        <f aca="false">YEAR(C349)</f>
        <v>1998</v>
      </c>
      <c r="C349" s="5" t="n">
        <v>35845</v>
      </c>
      <c r="D349" s="0" t="n">
        <v>1.05287124463519</v>
      </c>
      <c r="E349" s="0" t="n">
        <v>45.35</v>
      </c>
      <c r="F349" s="0" t="n">
        <v>2.217</v>
      </c>
    </row>
    <row r="350" customFormat="false" ht="12.75" hidden="false" customHeight="false" outlineLevel="0" collapsed="false">
      <c r="B350" s="3" t="n">
        <f aca="false">YEAR(C350)</f>
        <v>1998</v>
      </c>
      <c r="C350" s="5" t="n">
        <v>35846</v>
      </c>
      <c r="D350" s="0" t="n">
        <v>1.02644635193133</v>
      </c>
      <c r="E350" s="0" t="n">
        <v>44.72</v>
      </c>
      <c r="F350" s="0" t="n">
        <v>2.198</v>
      </c>
    </row>
    <row r="351" customFormat="false" ht="12.75" hidden="false" customHeight="false" outlineLevel="0" collapsed="false">
      <c r="B351" s="3" t="n">
        <f aca="false">YEAR(C351)</f>
        <v>1998</v>
      </c>
      <c r="C351" s="5" t="n">
        <v>35849</v>
      </c>
      <c r="D351" s="0" t="n">
        <v>0.887540772532189</v>
      </c>
      <c r="E351" s="0" t="n">
        <v>42.53</v>
      </c>
      <c r="F351" s="0" t="n">
        <v>2.179</v>
      </c>
    </row>
    <row r="352" customFormat="false" ht="12.75" hidden="false" customHeight="false" outlineLevel="0" collapsed="false">
      <c r="B352" s="3" t="n">
        <f aca="false">YEAR(C352)</f>
        <v>1998</v>
      </c>
      <c r="C352" s="5" t="n">
        <v>35850</v>
      </c>
      <c r="D352" s="0" t="n">
        <v>0.860635193133047</v>
      </c>
      <c r="E352" s="0" t="n">
        <v>42.67</v>
      </c>
      <c r="F352" s="0" t="n">
        <v>2.216</v>
      </c>
    </row>
    <row r="353" customFormat="false" ht="12.75" hidden="false" customHeight="false" outlineLevel="0" collapsed="false">
      <c r="B353" s="3" t="n">
        <f aca="false">YEAR(C353)</f>
        <v>1998</v>
      </c>
      <c r="C353" s="5" t="n">
        <v>35851</v>
      </c>
      <c r="D353" s="0" t="n">
        <v>0.820197424892704</v>
      </c>
      <c r="E353" s="0" t="n">
        <v>43.08</v>
      </c>
      <c r="F353" s="0" t="n">
        <v>2.286</v>
      </c>
    </row>
    <row r="354" customFormat="false" ht="12.75" hidden="false" customHeight="false" outlineLevel="0" collapsed="false">
      <c r="B354" s="3" t="n">
        <f aca="false">YEAR(C354)</f>
        <v>1998</v>
      </c>
      <c r="C354" s="5" t="n">
        <v>35852</v>
      </c>
      <c r="D354" s="0" t="n">
        <v>0.827244635193134</v>
      </c>
      <c r="E354" s="0" t="n">
        <v>43.15</v>
      </c>
      <c r="F354" s="0" t="n">
        <v>2.284</v>
      </c>
    </row>
    <row r="355" customFormat="false" ht="12.75" hidden="false" customHeight="false" outlineLevel="0" collapsed="false">
      <c r="B355" s="3" t="n">
        <f aca="false">YEAR(C355)</f>
        <v>1998</v>
      </c>
      <c r="C355" s="5" t="n">
        <v>35853</v>
      </c>
      <c r="D355" s="0" t="n">
        <v>0.765008583690987</v>
      </c>
      <c r="E355" s="0" t="n">
        <v>42.8</v>
      </c>
      <c r="F355" s="0" t="n">
        <v>2.321</v>
      </c>
    </row>
    <row r="356" customFormat="false" ht="12.75" hidden="false" customHeight="false" outlineLevel="0" collapsed="false">
      <c r="B356" s="3" t="n">
        <f aca="false">YEAR(C356)</f>
        <v>1998</v>
      </c>
      <c r="C356" s="5" t="n">
        <v>35856</v>
      </c>
      <c r="D356" s="0" t="n">
        <v>0.802660944206009</v>
      </c>
      <c r="E356" s="0" t="n">
        <v>42.92</v>
      </c>
      <c r="F356" s="0" t="n">
        <v>2.292</v>
      </c>
    </row>
    <row r="357" customFormat="false" ht="12.75" hidden="false" customHeight="false" outlineLevel="0" collapsed="false">
      <c r="B357" s="3" t="n">
        <f aca="false">YEAR(C357)</f>
        <v>1998</v>
      </c>
      <c r="C357" s="5" t="n">
        <v>35857</v>
      </c>
      <c r="D357" s="0" t="n">
        <v>0.849334763948498</v>
      </c>
      <c r="E357" s="0" t="n">
        <v>42.86</v>
      </c>
      <c r="F357" s="0" t="n">
        <v>2.241</v>
      </c>
    </row>
    <row r="358" customFormat="false" ht="12.75" hidden="false" customHeight="false" outlineLevel="0" collapsed="false">
      <c r="B358" s="3" t="n">
        <f aca="false">YEAR(C358)</f>
        <v>1998</v>
      </c>
      <c r="C358" s="5" t="n">
        <v>35858</v>
      </c>
      <c r="D358" s="0" t="n">
        <v>0.867381974248927</v>
      </c>
      <c r="E358" s="0" t="n">
        <v>42.93</v>
      </c>
      <c r="F358" s="0" t="n">
        <v>2.228</v>
      </c>
    </row>
    <row r="359" customFormat="false" ht="12.75" hidden="false" customHeight="false" outlineLevel="0" collapsed="false">
      <c r="B359" s="3" t="n">
        <f aca="false">YEAR(C359)</f>
        <v>1998</v>
      </c>
      <c r="C359" s="5" t="n">
        <v>35859</v>
      </c>
      <c r="D359" s="0" t="n">
        <v>0.963034334763949</v>
      </c>
      <c r="E359" s="0" t="n">
        <v>43.05</v>
      </c>
      <c r="F359" s="0" t="n">
        <v>2.141</v>
      </c>
    </row>
    <row r="360" customFormat="false" ht="12.75" hidden="false" customHeight="false" outlineLevel="0" collapsed="false">
      <c r="B360" s="3" t="n">
        <f aca="false">YEAR(C360)</f>
        <v>1998</v>
      </c>
      <c r="C360" s="5" t="n">
        <v>35860</v>
      </c>
      <c r="D360" s="0" t="n">
        <v>0.910141630901288</v>
      </c>
      <c r="E360" s="0" t="n">
        <v>42.15</v>
      </c>
      <c r="F360" s="0" t="n">
        <v>2.129</v>
      </c>
    </row>
    <row r="361" customFormat="false" ht="12.75" hidden="false" customHeight="false" outlineLevel="0" collapsed="false">
      <c r="B361" s="3" t="n">
        <f aca="false">YEAR(C361)</f>
        <v>1998</v>
      </c>
      <c r="C361" s="5" t="n">
        <v>35863</v>
      </c>
      <c r="D361" s="0" t="n">
        <v>0.782175965665236</v>
      </c>
      <c r="E361" s="0" t="n">
        <v>40.93</v>
      </c>
      <c r="F361" s="0" t="n">
        <v>2.169</v>
      </c>
    </row>
    <row r="362" customFormat="false" ht="12.75" hidden="false" customHeight="false" outlineLevel="0" collapsed="false">
      <c r="B362" s="3" t="n">
        <f aca="false">YEAR(C362)</f>
        <v>1998</v>
      </c>
      <c r="C362" s="5" t="n">
        <v>35864</v>
      </c>
      <c r="D362" s="0" t="n">
        <v>0.806965665236051</v>
      </c>
      <c r="E362" s="0" t="n">
        <v>40.83</v>
      </c>
      <c r="F362" s="0" t="n">
        <v>2.137</v>
      </c>
    </row>
    <row r="363" customFormat="false" ht="12.75" hidden="false" customHeight="false" outlineLevel="0" collapsed="false">
      <c r="B363" s="3" t="n">
        <f aca="false">YEAR(C363)</f>
        <v>1998</v>
      </c>
      <c r="C363" s="5" t="n">
        <v>35865</v>
      </c>
      <c r="D363" s="0" t="n">
        <v>0.731587982832618</v>
      </c>
      <c r="E363" s="0" t="n">
        <v>40.27</v>
      </c>
      <c r="F363" s="0" t="n">
        <v>2.172</v>
      </c>
    </row>
    <row r="364" customFormat="false" ht="12.75" hidden="false" customHeight="false" outlineLevel="0" collapsed="false">
      <c r="B364" s="3" t="n">
        <f aca="false">YEAR(C364)</f>
        <v>1998</v>
      </c>
      <c r="C364" s="5" t="n">
        <v>35866</v>
      </c>
      <c r="D364" s="0" t="n">
        <v>0.768866952789699</v>
      </c>
      <c r="E364" s="0" t="n">
        <v>40.26</v>
      </c>
      <c r="F364" s="0" t="n">
        <v>2.134</v>
      </c>
    </row>
    <row r="365" customFormat="false" ht="12.75" hidden="false" customHeight="false" outlineLevel="0" collapsed="false">
      <c r="B365" s="3" t="n">
        <f aca="false">YEAR(C365)</f>
        <v>1998</v>
      </c>
      <c r="C365" s="5" t="n">
        <v>35867</v>
      </c>
      <c r="D365" s="0" t="n">
        <v>0.765145922746781</v>
      </c>
      <c r="E365" s="0" t="n">
        <v>40.25</v>
      </c>
      <c r="F365" s="0" t="n">
        <v>2.137</v>
      </c>
    </row>
    <row r="366" customFormat="false" ht="12.75" hidden="false" customHeight="false" outlineLevel="0" collapsed="false">
      <c r="B366" s="3" t="n">
        <f aca="false">YEAR(C366)</f>
        <v>1998</v>
      </c>
      <c r="C366" s="5" t="n">
        <v>35870</v>
      </c>
      <c r="D366" s="0" t="n">
        <v>0.622407725321889</v>
      </c>
      <c r="E366" s="0" t="n">
        <v>38.52</v>
      </c>
      <c r="F366" s="0" t="n">
        <v>2.155</v>
      </c>
    </row>
    <row r="367" customFormat="false" ht="12.75" hidden="false" customHeight="false" outlineLevel="0" collapsed="false">
      <c r="B367" s="3" t="n">
        <f aca="false">YEAR(C367)</f>
        <v>1998</v>
      </c>
      <c r="C367" s="5" t="n">
        <v>35871</v>
      </c>
      <c r="D367" s="0" t="n">
        <v>0.619523605150215</v>
      </c>
      <c r="E367" s="0" t="n">
        <v>38.48</v>
      </c>
      <c r="F367" s="0" t="n">
        <v>2.155</v>
      </c>
    </row>
    <row r="368" customFormat="false" ht="12.75" hidden="false" customHeight="false" outlineLevel="0" collapsed="false">
      <c r="B368" s="3" t="n">
        <f aca="false">YEAR(C368)</f>
        <v>1998</v>
      </c>
      <c r="C368" s="5" t="n">
        <v>35872</v>
      </c>
      <c r="D368" s="0" t="n">
        <v>0.720828326180258</v>
      </c>
      <c r="E368" s="0" t="n">
        <v>41.05</v>
      </c>
      <c r="F368" s="0" t="n">
        <v>2.239</v>
      </c>
    </row>
    <row r="369" customFormat="false" ht="12.75" hidden="false" customHeight="false" outlineLevel="0" collapsed="false">
      <c r="B369" s="3" t="n">
        <f aca="false">YEAR(C369)</f>
        <v>1998</v>
      </c>
      <c r="C369" s="5" t="n">
        <v>35873</v>
      </c>
      <c r="D369" s="0" t="n">
        <v>0.638197424892704</v>
      </c>
      <c r="E369" s="0" t="n">
        <v>40.75</v>
      </c>
      <c r="F369" s="0" t="n">
        <v>2.3</v>
      </c>
    </row>
    <row r="370" customFormat="false" ht="12.75" hidden="false" customHeight="false" outlineLevel="0" collapsed="false">
      <c r="B370" s="3" t="n">
        <f aca="false">YEAR(C370)</f>
        <v>1998</v>
      </c>
      <c r="C370" s="5" t="n">
        <v>35874</v>
      </c>
      <c r="D370" s="0" t="n">
        <v>0.591592274678112</v>
      </c>
      <c r="E370" s="0" t="n">
        <v>40.7</v>
      </c>
      <c r="F370" s="0" t="n">
        <v>2.343</v>
      </c>
    </row>
    <row r="371" customFormat="false" ht="12.75" hidden="false" customHeight="false" outlineLevel="0" collapsed="false">
      <c r="B371" s="3" t="n">
        <f aca="false">YEAR(C371)</f>
        <v>1998</v>
      </c>
      <c r="C371" s="5" t="n">
        <v>35877</v>
      </c>
      <c r="D371" s="0" t="n">
        <v>0.905171673819742</v>
      </c>
      <c r="E371" s="0" t="n">
        <v>45.16</v>
      </c>
      <c r="F371" s="0" t="n">
        <v>2.351</v>
      </c>
    </row>
    <row r="372" customFormat="false" ht="12.75" hidden="false" customHeight="false" outlineLevel="0" collapsed="false">
      <c r="B372" s="3" t="n">
        <f aca="false">YEAR(C372)</f>
        <v>1998</v>
      </c>
      <c r="C372" s="5" t="n">
        <v>35878</v>
      </c>
      <c r="D372" s="0" t="n">
        <v>0.846137339055793</v>
      </c>
      <c r="E372" s="0" t="n">
        <v>44.05</v>
      </c>
      <c r="F372" s="0" t="n">
        <v>2.33</v>
      </c>
    </row>
    <row r="373" customFormat="false" ht="12.75" hidden="false" customHeight="false" outlineLevel="0" collapsed="false">
      <c r="B373" s="3" t="n">
        <f aca="false">YEAR(C373)</f>
        <v>1998</v>
      </c>
      <c r="C373" s="5" t="n">
        <v>35879</v>
      </c>
      <c r="D373" s="0" t="n">
        <v>0.888287553648068</v>
      </c>
      <c r="E373" s="0" t="n">
        <v>45.12</v>
      </c>
      <c r="F373" s="0" t="n">
        <v>2.365</v>
      </c>
    </row>
    <row r="374" customFormat="false" ht="12.75" hidden="false" customHeight="false" outlineLevel="0" collapsed="false">
      <c r="B374" s="3" t="n">
        <f aca="false">YEAR(C374)</f>
        <v>1998</v>
      </c>
      <c r="C374" s="5" t="n">
        <v>35880</v>
      </c>
      <c r="D374" s="0" t="n">
        <v>0.959270386266094</v>
      </c>
      <c r="E374" s="0" t="n">
        <v>45.73</v>
      </c>
      <c r="F374" s="0" t="n">
        <v>2.338</v>
      </c>
    </row>
    <row r="375" customFormat="false" ht="12.75" hidden="false" customHeight="false" outlineLevel="0" collapsed="false">
      <c r="B375" s="3" t="n">
        <f aca="false">YEAR(C375)</f>
        <v>1998</v>
      </c>
      <c r="C375" s="5" t="n">
        <v>35881</v>
      </c>
      <c r="D375" s="0" t="n">
        <v>0.977081545064378</v>
      </c>
      <c r="E375" s="0" t="n">
        <v>45.45</v>
      </c>
      <c r="F375" s="0" t="n">
        <v>2.3</v>
      </c>
    </row>
    <row r="376" customFormat="false" ht="12.75" hidden="false" customHeight="false" outlineLevel="0" collapsed="false">
      <c r="B376" s="3" t="n">
        <f aca="false">YEAR(C376)</f>
        <v>1998</v>
      </c>
      <c r="C376" s="5" t="n">
        <v>35884</v>
      </c>
      <c r="D376" s="0" t="n">
        <v>0.776510729613734</v>
      </c>
      <c r="E376" s="0" t="n">
        <v>44.18</v>
      </c>
      <c r="F376" s="0" t="n">
        <v>2.409</v>
      </c>
    </row>
    <row r="377" customFormat="false" ht="12.75" hidden="false" customHeight="false" outlineLevel="0" collapsed="false">
      <c r="B377" s="3" t="n">
        <f aca="false">YEAR(C377)</f>
        <v>1998</v>
      </c>
      <c r="C377" s="5" t="n">
        <v>35885</v>
      </c>
      <c r="D377" s="0" t="n">
        <v>0.579871244635193</v>
      </c>
      <c r="E377" s="0" t="n">
        <v>43.02</v>
      </c>
      <c r="F377" s="0" t="n">
        <v>2.522</v>
      </c>
    </row>
    <row r="378" customFormat="false" ht="12.75" hidden="false" customHeight="false" outlineLevel="0" collapsed="false">
      <c r="B378" s="3" t="n">
        <f aca="false">YEAR(C378)</f>
        <v>1998</v>
      </c>
      <c r="C378" s="5" t="n">
        <v>36069</v>
      </c>
      <c r="D378" s="0" t="n">
        <v>0.582600858369099</v>
      </c>
      <c r="E378" s="0" t="n">
        <v>41.56</v>
      </c>
      <c r="F378" s="0" t="n">
        <v>2.414</v>
      </c>
    </row>
    <row r="379" customFormat="false" ht="12.75" hidden="false" customHeight="false" outlineLevel="0" collapsed="false">
      <c r="B379" s="3" t="n">
        <f aca="false">YEAR(C379)</f>
        <v>1998</v>
      </c>
      <c r="C379" s="5" t="n">
        <v>36070</v>
      </c>
      <c r="D379" s="0" t="n">
        <v>0.612909871244635</v>
      </c>
      <c r="E379" s="0" t="n">
        <v>42.23</v>
      </c>
      <c r="F379" s="0" t="n">
        <v>2.432</v>
      </c>
    </row>
    <row r="380" customFormat="false" ht="12.75" hidden="false" customHeight="false" outlineLevel="0" collapsed="false">
      <c r="B380" s="3" t="n">
        <f aca="false">YEAR(C380)</f>
        <v>1998</v>
      </c>
      <c r="C380" s="5" t="n">
        <v>36073</v>
      </c>
      <c r="D380" s="0" t="n">
        <v>0.627394849785408</v>
      </c>
      <c r="E380" s="0" t="n">
        <v>41.89</v>
      </c>
      <c r="F380" s="0" t="n">
        <v>2.393</v>
      </c>
    </row>
    <row r="381" customFormat="false" ht="12.75" hidden="false" customHeight="false" outlineLevel="0" collapsed="false">
      <c r="B381" s="3" t="n">
        <f aca="false">YEAR(C381)</f>
        <v>1998</v>
      </c>
      <c r="C381" s="5" t="n">
        <v>36074</v>
      </c>
      <c r="D381" s="0" t="n">
        <v>0.709004291845493</v>
      </c>
      <c r="E381" s="0" t="n">
        <v>42.37</v>
      </c>
      <c r="F381" s="0" t="n">
        <v>2.346</v>
      </c>
    </row>
    <row r="382" customFormat="false" ht="12.75" hidden="false" customHeight="false" outlineLevel="0" collapsed="false">
      <c r="B382" s="3" t="n">
        <f aca="false">YEAR(C382)</f>
        <v>1998</v>
      </c>
      <c r="C382" s="5" t="n">
        <v>36075</v>
      </c>
      <c r="D382" s="0" t="n">
        <v>0.558896995708155</v>
      </c>
      <c r="E382" s="0" t="n">
        <v>40.94</v>
      </c>
      <c r="F382" s="0" t="n">
        <v>2.393</v>
      </c>
    </row>
    <row r="383" customFormat="false" ht="12.75" hidden="false" customHeight="false" outlineLevel="0" collapsed="false">
      <c r="B383" s="3" t="n">
        <f aca="false">YEAR(C383)</f>
        <v>1998</v>
      </c>
      <c r="C383" s="5" t="n">
        <v>36076</v>
      </c>
      <c r="D383" s="0" t="n">
        <v>0.590463519313305</v>
      </c>
      <c r="E383" s="0" t="n">
        <v>39.45</v>
      </c>
      <c r="F383" s="0" t="n">
        <v>2.254</v>
      </c>
    </row>
    <row r="384" customFormat="false" ht="12.75" hidden="false" customHeight="false" outlineLevel="0" collapsed="false">
      <c r="B384" s="3" t="n">
        <f aca="false">YEAR(C384)</f>
        <v>1998</v>
      </c>
      <c r="C384" s="5" t="n">
        <v>36077</v>
      </c>
      <c r="D384" s="0" t="n">
        <v>0.647695278969957</v>
      </c>
      <c r="E384" s="0" t="n">
        <v>39.37</v>
      </c>
      <c r="F384" s="0" t="n">
        <v>2.191</v>
      </c>
    </row>
    <row r="385" customFormat="false" ht="12.75" hidden="false" customHeight="false" outlineLevel="0" collapsed="false">
      <c r="B385" s="3" t="n">
        <f aca="false">YEAR(C385)</f>
        <v>1998</v>
      </c>
      <c r="C385" s="5" t="n">
        <v>36080</v>
      </c>
      <c r="D385" s="0" t="n">
        <v>0.694175965665236</v>
      </c>
      <c r="E385" s="0" t="n">
        <v>38.6</v>
      </c>
      <c r="F385" s="0" t="n">
        <v>2.089</v>
      </c>
    </row>
    <row r="386" customFormat="false" ht="12.75" hidden="false" customHeight="false" outlineLevel="0" collapsed="false">
      <c r="B386" s="3" t="n">
        <f aca="false">YEAR(C386)</f>
        <v>1998</v>
      </c>
      <c r="C386" s="5" t="n">
        <v>36081</v>
      </c>
      <c r="D386" s="0" t="n">
        <v>0.698454935622318</v>
      </c>
      <c r="E386" s="0" t="n">
        <v>38.59</v>
      </c>
      <c r="F386" s="0" t="n">
        <v>2.084</v>
      </c>
    </row>
    <row r="387" customFormat="false" ht="12.75" hidden="false" customHeight="false" outlineLevel="0" collapsed="false">
      <c r="B387" s="3" t="n">
        <f aca="false">YEAR(C387)</f>
        <v>1998</v>
      </c>
      <c r="C387" s="5" t="n">
        <v>36082</v>
      </c>
      <c r="D387" s="0" t="n">
        <v>0.710450643776824</v>
      </c>
      <c r="E387" s="0" t="n">
        <v>38.16</v>
      </c>
      <c r="F387" s="0" t="n">
        <v>2.041</v>
      </c>
    </row>
    <row r="388" customFormat="false" ht="12.75" hidden="false" customHeight="false" outlineLevel="0" collapsed="false">
      <c r="B388" s="3" t="n">
        <f aca="false">YEAR(C388)</f>
        <v>1998</v>
      </c>
      <c r="C388" s="5" t="n">
        <v>36083</v>
      </c>
      <c r="D388" s="0" t="n">
        <v>0.656450643776823</v>
      </c>
      <c r="E388" s="0" t="n">
        <v>38.16</v>
      </c>
      <c r="F388" s="0" t="n">
        <v>2.095</v>
      </c>
    </row>
    <row r="389" customFormat="false" ht="12.75" hidden="false" customHeight="false" outlineLevel="0" collapsed="false">
      <c r="B389" s="3" t="n">
        <f aca="false">YEAR(C389)</f>
        <v>1998</v>
      </c>
      <c r="C389" s="5" t="n">
        <v>36084</v>
      </c>
      <c r="D389" s="0" t="n">
        <v>0.711669527896996</v>
      </c>
      <c r="E389" s="0" t="n">
        <v>39.12</v>
      </c>
      <c r="F389" s="0" t="n">
        <v>2.109</v>
      </c>
    </row>
    <row r="390" customFormat="false" ht="12.75" hidden="false" customHeight="false" outlineLevel="0" collapsed="false">
      <c r="B390" s="3" t="n">
        <f aca="false">YEAR(C390)</f>
        <v>1998</v>
      </c>
      <c r="C390" s="5" t="n">
        <v>36087</v>
      </c>
      <c r="D390" s="0" t="n">
        <v>0.576725321888412</v>
      </c>
      <c r="E390" s="0" t="n">
        <v>37.72</v>
      </c>
      <c r="F390" s="0" t="n">
        <v>2.143</v>
      </c>
    </row>
    <row r="391" customFormat="false" ht="12.75" hidden="false" customHeight="false" outlineLevel="0" collapsed="false">
      <c r="B391" s="3" t="n">
        <f aca="false">YEAR(C391)</f>
        <v>1998</v>
      </c>
      <c r="C391" s="5" t="n">
        <v>36088</v>
      </c>
      <c r="D391" s="0" t="n">
        <v>0.519888412017167</v>
      </c>
      <c r="E391" s="0" t="n">
        <v>37.75</v>
      </c>
      <c r="F391" s="0" t="n">
        <v>2.202</v>
      </c>
    </row>
    <row r="392" customFormat="false" ht="12.75" hidden="false" customHeight="false" outlineLevel="0" collapsed="false">
      <c r="B392" s="3" t="n">
        <f aca="false">YEAR(C392)</f>
        <v>1998</v>
      </c>
      <c r="C392" s="5" t="n">
        <v>36089</v>
      </c>
      <c r="D392" s="0" t="n">
        <v>0.644274678111588</v>
      </c>
      <c r="E392" s="0" t="n">
        <v>39.17</v>
      </c>
      <c r="F392" s="0" t="n">
        <v>2.18</v>
      </c>
    </row>
    <row r="393" customFormat="false" ht="12.75" hidden="false" customHeight="false" outlineLevel="0" collapsed="false">
      <c r="B393" s="3" t="n">
        <f aca="false">YEAR(C393)</f>
        <v>1998</v>
      </c>
      <c r="C393" s="5" t="n">
        <v>36090</v>
      </c>
      <c r="D393" s="0" t="n">
        <v>0.602849785407725</v>
      </c>
      <c r="E393" s="0" t="n">
        <v>38.54</v>
      </c>
      <c r="F393" s="0" t="n">
        <v>2.176</v>
      </c>
    </row>
    <row r="394" customFormat="false" ht="12.75" hidden="false" customHeight="false" outlineLevel="0" collapsed="false">
      <c r="B394" s="3" t="n">
        <f aca="false">YEAR(C394)</f>
        <v>1998</v>
      </c>
      <c r="C394" s="5" t="n">
        <v>36091</v>
      </c>
      <c r="D394" s="0" t="n">
        <v>0.622781115879828</v>
      </c>
      <c r="E394" s="0" t="n">
        <v>38.65</v>
      </c>
      <c r="F394" s="0" t="n">
        <v>2.164</v>
      </c>
    </row>
    <row r="395" customFormat="false" ht="12.75" hidden="false" customHeight="false" outlineLevel="0" collapsed="false">
      <c r="B395" s="3" t="n">
        <f aca="false">YEAR(C395)</f>
        <v>1998</v>
      </c>
      <c r="C395" s="5" t="n">
        <v>36094</v>
      </c>
      <c r="D395" s="0" t="n">
        <v>0.525553648068669</v>
      </c>
      <c r="E395" s="0" t="n">
        <v>39.16</v>
      </c>
      <c r="F395" s="0" t="n">
        <v>2.298</v>
      </c>
    </row>
    <row r="396" customFormat="false" ht="12.75" hidden="false" customHeight="false" outlineLevel="0" collapsed="false">
      <c r="B396" s="3" t="n">
        <f aca="false">YEAR(C396)</f>
        <v>1998</v>
      </c>
      <c r="C396" s="5" t="n">
        <v>36095</v>
      </c>
      <c r="D396" s="0" t="n">
        <v>0.688875536480686</v>
      </c>
      <c r="E396" s="0" t="n">
        <v>38.79</v>
      </c>
      <c r="F396" s="0" t="n">
        <v>2.108</v>
      </c>
    </row>
    <row r="397" customFormat="false" ht="12.75" hidden="false" customHeight="false" outlineLevel="0" collapsed="false">
      <c r="B397" s="3" t="n">
        <f aca="false">YEAR(C397)</f>
        <v>1998</v>
      </c>
      <c r="C397" s="5" t="n">
        <v>36096</v>
      </c>
      <c r="D397" s="0" t="n">
        <v>0.82775965665236</v>
      </c>
      <c r="E397" s="0" t="n">
        <v>38.83</v>
      </c>
      <c r="F397" s="0" t="n">
        <v>1.972</v>
      </c>
    </row>
    <row r="398" customFormat="false" ht="12.75" hidden="false" customHeight="false" outlineLevel="0" collapsed="false">
      <c r="B398" s="3" t="n">
        <f aca="false">YEAR(C398)</f>
        <v>1998</v>
      </c>
      <c r="C398" s="5" t="n">
        <v>36097</v>
      </c>
      <c r="D398" s="0" t="n">
        <v>0.417871244635193</v>
      </c>
      <c r="E398" s="0" t="n">
        <v>38.36</v>
      </c>
      <c r="F398" s="0" t="n">
        <v>2.348</v>
      </c>
    </row>
    <row r="399" customFormat="false" ht="12.75" hidden="false" customHeight="false" outlineLevel="0" collapsed="false">
      <c r="B399" s="3" t="n">
        <f aca="false">YEAR(C399)</f>
        <v>1998</v>
      </c>
      <c r="C399" s="5" t="n">
        <v>36098</v>
      </c>
      <c r="D399" s="0" t="n">
        <v>0.524038626609442</v>
      </c>
      <c r="E399" s="0" t="n">
        <v>38.82</v>
      </c>
      <c r="F399" s="0" t="n">
        <v>2.275</v>
      </c>
    </row>
    <row r="400" customFormat="false" ht="12.75" hidden="false" customHeight="false" outlineLevel="0" collapsed="false">
      <c r="B400" s="3" t="n">
        <f aca="false">YEAR(C400)</f>
        <v>1998</v>
      </c>
      <c r="C400" s="5" t="n">
        <v>36101</v>
      </c>
      <c r="D400" s="0" t="n">
        <v>0.450974248927039</v>
      </c>
      <c r="E400" s="0" t="n">
        <v>39.36</v>
      </c>
      <c r="F400" s="0" t="n">
        <v>2.387</v>
      </c>
    </row>
    <row r="401" customFormat="false" ht="12.75" hidden="false" customHeight="false" outlineLevel="0" collapsed="false">
      <c r="B401" s="3" t="n">
        <f aca="false">YEAR(C401)</f>
        <v>1998</v>
      </c>
      <c r="C401" s="5" t="n">
        <v>36102</v>
      </c>
      <c r="D401" s="0" t="n">
        <v>0.402695278969957</v>
      </c>
      <c r="E401" s="0" t="n">
        <v>39.37</v>
      </c>
      <c r="F401" s="0" t="n">
        <v>2.436</v>
      </c>
    </row>
    <row r="402" customFormat="false" ht="12.75" hidden="false" customHeight="false" outlineLevel="0" collapsed="false">
      <c r="B402" s="3" t="n">
        <f aca="false">YEAR(C402)</f>
        <v>1998</v>
      </c>
      <c r="C402" s="5" t="n">
        <v>36103</v>
      </c>
      <c r="D402" s="0" t="n">
        <v>0.445137339055794</v>
      </c>
      <c r="E402" s="0" t="n">
        <v>39.39</v>
      </c>
      <c r="F402" s="0" t="n">
        <v>2.395</v>
      </c>
    </row>
    <row r="403" customFormat="false" ht="12.75" hidden="false" customHeight="false" outlineLevel="0" collapsed="false">
      <c r="B403" s="3" t="n">
        <f aca="false">YEAR(C403)</f>
        <v>1998</v>
      </c>
      <c r="C403" s="5" t="n">
        <v>36104</v>
      </c>
      <c r="D403" s="0" t="n">
        <v>0.266227467811159</v>
      </c>
      <c r="E403" s="0" t="n">
        <v>39.1</v>
      </c>
      <c r="F403" s="0" t="n">
        <v>2.553</v>
      </c>
    </row>
    <row r="404" customFormat="false" ht="12.75" hidden="false" customHeight="false" outlineLevel="0" collapsed="false">
      <c r="B404" s="3" t="n">
        <f aca="false">YEAR(C404)</f>
        <v>1998</v>
      </c>
      <c r="C404" s="5" t="n">
        <v>36105</v>
      </c>
      <c r="D404" s="0" t="n">
        <v>0.22368669527897</v>
      </c>
      <c r="E404" s="0" t="n">
        <v>38.51</v>
      </c>
      <c r="F404" s="0" t="n">
        <v>2.553</v>
      </c>
    </row>
    <row r="405" customFormat="false" ht="12.75" hidden="false" customHeight="false" outlineLevel="0" collapsed="false">
      <c r="B405" s="3" t="n">
        <f aca="false">YEAR(C405)</f>
        <v>1998</v>
      </c>
      <c r="C405" s="5" t="n">
        <v>36108</v>
      </c>
      <c r="D405" s="0" t="n">
        <v>0.258257510729614</v>
      </c>
      <c r="E405" s="0" t="n">
        <v>37.45</v>
      </c>
      <c r="F405" s="0" t="n">
        <v>2.442</v>
      </c>
    </row>
    <row r="406" customFormat="false" ht="12.75" hidden="false" customHeight="false" outlineLevel="0" collapsed="false">
      <c r="B406" s="3" t="n">
        <f aca="false">YEAR(C406)</f>
        <v>1998</v>
      </c>
      <c r="C406" s="5" t="n">
        <v>36109</v>
      </c>
      <c r="D406" s="0" t="n">
        <v>0.244609442060086</v>
      </c>
      <c r="E406" s="0" t="n">
        <v>37.76</v>
      </c>
      <c r="F406" s="0" t="n">
        <v>2.478</v>
      </c>
    </row>
    <row r="407" customFormat="false" ht="12.75" hidden="false" customHeight="false" outlineLevel="0" collapsed="false">
      <c r="B407" s="3" t="n">
        <f aca="false">YEAR(C407)</f>
        <v>1998</v>
      </c>
      <c r="C407" s="5" t="n">
        <v>36110</v>
      </c>
      <c r="D407" s="0" t="n">
        <v>0.302145922746781</v>
      </c>
      <c r="E407" s="0" t="n">
        <v>37.92</v>
      </c>
      <c r="F407" s="0" t="n">
        <v>2.432</v>
      </c>
    </row>
    <row r="408" customFormat="false" ht="12.75" hidden="false" customHeight="false" outlineLevel="0" collapsed="false">
      <c r="B408" s="3" t="n">
        <f aca="false">YEAR(C408)</f>
        <v>1998</v>
      </c>
      <c r="C408" s="5" t="n">
        <v>36111</v>
      </c>
      <c r="D408" s="0" t="n">
        <v>0.39638626609442</v>
      </c>
      <c r="E408" s="0" t="n">
        <v>38.7</v>
      </c>
      <c r="F408" s="0" t="n">
        <v>2.394</v>
      </c>
    </row>
    <row r="409" customFormat="false" ht="12.75" hidden="false" customHeight="false" outlineLevel="0" collapsed="false">
      <c r="B409" s="3" t="n">
        <f aca="false">YEAR(C409)</f>
        <v>1998</v>
      </c>
      <c r="C409" s="5" t="n">
        <v>36112</v>
      </c>
      <c r="D409" s="0" t="n">
        <v>0.27081974248927</v>
      </c>
      <c r="E409" s="0" t="n">
        <v>37.86</v>
      </c>
      <c r="F409" s="0" t="n">
        <v>2.459</v>
      </c>
    </row>
    <row r="410" customFormat="false" ht="12.75" hidden="false" customHeight="false" outlineLevel="0" collapsed="false">
      <c r="B410" s="3" t="n">
        <f aca="false">YEAR(C410)</f>
        <v>1998</v>
      </c>
      <c r="C410" s="5" t="n">
        <v>36115</v>
      </c>
      <c r="D410" s="0" t="n">
        <v>0.301523605150214</v>
      </c>
      <c r="E410" s="0" t="n">
        <v>36.15</v>
      </c>
      <c r="F410" s="0" t="n">
        <v>2.305</v>
      </c>
    </row>
    <row r="411" customFormat="false" ht="12.75" hidden="false" customHeight="false" outlineLevel="0" collapsed="false">
      <c r="B411" s="3" t="n">
        <f aca="false">YEAR(C411)</f>
        <v>1998</v>
      </c>
      <c r="C411" s="5" t="n">
        <v>36116</v>
      </c>
      <c r="D411" s="0" t="n">
        <v>0.251815450643777</v>
      </c>
      <c r="E411" s="0" t="n">
        <v>35.1</v>
      </c>
      <c r="F411" s="0" t="n">
        <v>2.279</v>
      </c>
    </row>
    <row r="412" customFormat="false" ht="12.75" hidden="false" customHeight="false" outlineLevel="0" collapsed="false">
      <c r="B412" s="3" t="n">
        <f aca="false">YEAR(C412)</f>
        <v>1998</v>
      </c>
      <c r="C412" s="5" t="n">
        <v>36117</v>
      </c>
      <c r="D412" s="0" t="n">
        <v>0.298695278969957</v>
      </c>
      <c r="E412" s="0" t="n">
        <v>34.71</v>
      </c>
      <c r="F412" s="0" t="n">
        <v>2.204</v>
      </c>
    </row>
    <row r="413" customFormat="false" ht="12.75" hidden="false" customHeight="false" outlineLevel="0" collapsed="false">
      <c r="B413" s="3" t="n">
        <f aca="false">YEAR(C413)</f>
        <v>1998</v>
      </c>
      <c r="C413" s="5" t="n">
        <v>36118</v>
      </c>
      <c r="D413" s="0" t="n">
        <v>0.294021459227468</v>
      </c>
      <c r="E413" s="0" t="n">
        <v>34.77</v>
      </c>
      <c r="F413" s="0" t="n">
        <v>2.213</v>
      </c>
    </row>
    <row r="414" customFormat="false" ht="12.75" hidden="false" customHeight="false" outlineLevel="0" collapsed="false">
      <c r="B414" s="3" t="n">
        <f aca="false">YEAR(C414)</f>
        <v>1998</v>
      </c>
      <c r="C414" s="5" t="n">
        <v>36119</v>
      </c>
      <c r="D414" s="0" t="n">
        <v>0.36637339055794</v>
      </c>
      <c r="E414" s="0" t="n">
        <v>35.08</v>
      </c>
      <c r="F414" s="0" t="n">
        <v>2.163</v>
      </c>
    </row>
    <row r="415" customFormat="false" ht="12.75" hidden="false" customHeight="false" outlineLevel="0" collapsed="false">
      <c r="B415" s="3" t="n">
        <f aca="false">YEAR(C415)</f>
        <v>1998</v>
      </c>
      <c r="C415" s="5" t="n">
        <v>36122</v>
      </c>
      <c r="D415" s="0" t="n">
        <v>0.375412017167382</v>
      </c>
      <c r="E415" s="0" t="n">
        <v>34.29</v>
      </c>
      <c r="F415" s="0" t="n">
        <v>2.097</v>
      </c>
    </row>
    <row r="416" customFormat="false" ht="12.75" hidden="false" customHeight="false" outlineLevel="0" collapsed="false">
      <c r="B416" s="3" t="n">
        <f aca="false">YEAR(C416)</f>
        <v>1998</v>
      </c>
      <c r="C416" s="5" t="n">
        <v>36123</v>
      </c>
      <c r="D416" s="0" t="n">
        <v>0.251309012875536</v>
      </c>
      <c r="E416" s="0" t="n">
        <v>33.29</v>
      </c>
      <c r="F416" s="0" t="n">
        <v>2.149</v>
      </c>
    </row>
    <row r="417" customFormat="false" ht="12.75" hidden="false" customHeight="false" outlineLevel="0" collapsed="false">
      <c r="B417" s="3" t="n">
        <f aca="false">YEAR(C417)</f>
        <v>1998</v>
      </c>
      <c r="C417" s="5" t="n">
        <v>36124</v>
      </c>
      <c r="D417" s="0" t="n">
        <v>0.190609442060086</v>
      </c>
      <c r="E417" s="0" t="n">
        <v>33.1</v>
      </c>
      <c r="F417" s="0" t="n">
        <v>2.196</v>
      </c>
    </row>
    <row r="418" customFormat="false" ht="12.75" hidden="false" customHeight="false" outlineLevel="0" collapsed="false">
      <c r="B418" s="3" t="n">
        <f aca="false">YEAR(C418)</f>
        <v>1998</v>
      </c>
      <c r="C418" s="5" t="n">
        <v>36129</v>
      </c>
      <c r="D418" s="0" t="n">
        <v>0.282266094420601</v>
      </c>
      <c r="E418" s="0" t="n">
        <v>31.32</v>
      </c>
      <c r="F418" s="0" t="n">
        <v>1.976</v>
      </c>
    </row>
    <row r="419" customFormat="false" ht="12.75" hidden="false" customHeight="false" outlineLevel="0" collapsed="false">
      <c r="B419" s="3" t="n">
        <f aca="false">YEAR(C419)</f>
        <v>1998</v>
      </c>
      <c r="C419" s="5" t="n">
        <v>36130</v>
      </c>
      <c r="D419" s="0" t="n">
        <v>0.331270386266094</v>
      </c>
      <c r="E419" s="0" t="n">
        <v>31.75</v>
      </c>
      <c r="F419" s="0" t="n">
        <v>1.958</v>
      </c>
    </row>
    <row r="420" customFormat="false" ht="12.75" hidden="false" customHeight="false" outlineLevel="0" collapsed="false">
      <c r="B420" s="3" t="n">
        <f aca="false">YEAR(C420)</f>
        <v>1998</v>
      </c>
      <c r="C420" s="5" t="n">
        <v>36131</v>
      </c>
      <c r="D420" s="0" t="n">
        <v>0.441484978540773</v>
      </c>
      <c r="E420" s="0" t="n">
        <v>32.28</v>
      </c>
      <c r="F420" s="0" t="n">
        <v>1.886</v>
      </c>
    </row>
    <row r="421" customFormat="false" ht="12.75" hidden="false" customHeight="false" outlineLevel="0" collapsed="false">
      <c r="B421" s="3" t="n">
        <f aca="false">YEAR(C421)</f>
        <v>1998</v>
      </c>
      <c r="C421" s="5" t="n">
        <v>36132</v>
      </c>
      <c r="D421" s="0" t="n">
        <v>0.378579399141631</v>
      </c>
      <c r="E421" s="0" t="n">
        <v>32.42</v>
      </c>
      <c r="F421" s="0" t="n">
        <v>1.959</v>
      </c>
    </row>
    <row r="422" customFormat="false" ht="12.75" hidden="false" customHeight="false" outlineLevel="0" collapsed="false">
      <c r="B422" s="3" t="n">
        <f aca="false">YEAR(C422)</f>
        <v>1998</v>
      </c>
      <c r="C422" s="5" t="n">
        <v>36133</v>
      </c>
      <c r="D422" s="0" t="n">
        <v>0.343716738197425</v>
      </c>
      <c r="E422" s="0" t="n">
        <v>32.2</v>
      </c>
      <c r="F422" s="0" t="n">
        <v>1.978</v>
      </c>
    </row>
    <row r="423" customFormat="false" ht="12.75" hidden="false" customHeight="false" outlineLevel="0" collapsed="false">
      <c r="B423" s="3" t="n">
        <f aca="false">YEAR(C423)</f>
        <v>1998</v>
      </c>
      <c r="C423" s="5" t="n">
        <v>36136</v>
      </c>
      <c r="D423" s="0" t="n">
        <v>0.259652360515022</v>
      </c>
      <c r="E423" s="0" t="n">
        <v>32.74</v>
      </c>
      <c r="F423" s="0" t="n">
        <v>2.101</v>
      </c>
    </row>
    <row r="424" customFormat="false" ht="12.75" hidden="false" customHeight="false" outlineLevel="0" collapsed="false">
      <c r="B424" s="3" t="n">
        <f aca="false">YEAR(C424)</f>
        <v>1998</v>
      </c>
      <c r="C424" s="5" t="n">
        <v>36137</v>
      </c>
      <c r="D424" s="0" t="n">
        <v>0.431789699570816</v>
      </c>
      <c r="E424" s="0" t="n">
        <v>32.52</v>
      </c>
      <c r="F424" s="0" t="n">
        <v>1.913</v>
      </c>
    </row>
    <row r="425" customFormat="false" ht="12.75" hidden="false" customHeight="false" outlineLevel="0" collapsed="false">
      <c r="B425" s="3" t="n">
        <f aca="false">YEAR(C425)</f>
        <v>1998</v>
      </c>
      <c r="C425" s="5" t="n">
        <v>36138</v>
      </c>
      <c r="D425" s="0" t="n">
        <v>0.47255364806867</v>
      </c>
      <c r="E425" s="0" t="n">
        <v>32.17</v>
      </c>
      <c r="F425" s="0" t="n">
        <v>1.847</v>
      </c>
    </row>
    <row r="426" customFormat="false" ht="12.75" hidden="false" customHeight="false" outlineLevel="0" collapsed="false">
      <c r="B426" s="3" t="n">
        <f aca="false">YEAR(C426)</f>
        <v>1998</v>
      </c>
      <c r="C426" s="5" t="n">
        <v>36139</v>
      </c>
      <c r="D426" s="0" t="n">
        <v>0.420429184549356</v>
      </c>
      <c r="E426" s="0" t="n">
        <v>31.35</v>
      </c>
      <c r="F426" s="0" t="n">
        <v>1.84</v>
      </c>
    </row>
    <row r="427" customFormat="false" ht="12.75" hidden="false" customHeight="false" outlineLevel="0" collapsed="false">
      <c r="B427" s="3" t="n">
        <f aca="false">YEAR(C427)</f>
        <v>1998</v>
      </c>
      <c r="C427" s="5" t="n">
        <v>36140</v>
      </c>
      <c r="D427" s="0" t="n">
        <v>0.413244635193133</v>
      </c>
      <c r="E427" s="0" t="n">
        <v>31.5</v>
      </c>
      <c r="F427" s="0" t="n">
        <v>1.858</v>
      </c>
    </row>
    <row r="428" customFormat="false" ht="12.75" hidden="false" customHeight="false" outlineLevel="0" collapsed="false">
      <c r="B428" s="3" t="n">
        <f aca="false">YEAR(C428)</f>
        <v>1998</v>
      </c>
      <c r="C428" s="5" t="n">
        <v>36143</v>
      </c>
      <c r="D428" s="0" t="n">
        <v>0.406489270386266</v>
      </c>
      <c r="E428" s="0" t="n">
        <v>32.71</v>
      </c>
      <c r="F428" s="0" t="n">
        <v>1.952</v>
      </c>
    </row>
    <row r="429" customFormat="false" ht="12.75" hidden="false" customHeight="false" outlineLevel="0" collapsed="false">
      <c r="B429" s="3" t="n">
        <f aca="false">YEAR(C429)</f>
        <v>1998</v>
      </c>
      <c r="C429" s="5" t="n">
        <v>36144</v>
      </c>
      <c r="D429" s="0" t="n">
        <v>0.484360515021459</v>
      </c>
      <c r="E429" s="0" t="n">
        <v>33.79</v>
      </c>
      <c r="F429" s="0" t="n">
        <v>1.952</v>
      </c>
    </row>
    <row r="430" customFormat="false" ht="12.75" hidden="false" customHeight="false" outlineLevel="0" collapsed="false">
      <c r="B430" s="3" t="n">
        <f aca="false">YEAR(C430)</f>
        <v>1998</v>
      </c>
      <c r="C430" s="5" t="n">
        <v>36145</v>
      </c>
      <c r="D430" s="0" t="n">
        <v>0.560283261802575</v>
      </c>
      <c r="E430" s="0" t="n">
        <v>35.37</v>
      </c>
      <c r="F430" s="0" t="n">
        <v>1.99</v>
      </c>
    </row>
    <row r="431" customFormat="false" ht="12.75" hidden="false" customHeight="false" outlineLevel="0" collapsed="false">
      <c r="B431" s="3" t="n">
        <f aca="false">YEAR(C431)</f>
        <v>1998</v>
      </c>
      <c r="C431" s="5" t="n">
        <v>36146</v>
      </c>
      <c r="D431" s="0" t="n">
        <v>0.271416309012876</v>
      </c>
      <c r="E431" s="0" t="n">
        <v>32.39</v>
      </c>
      <c r="F431" s="0" t="n">
        <v>2.064</v>
      </c>
    </row>
    <row r="432" customFormat="false" ht="12.75" hidden="false" customHeight="false" outlineLevel="0" collapsed="false">
      <c r="B432" s="3" t="n">
        <f aca="false">YEAR(C432)</f>
        <v>1998</v>
      </c>
      <c r="C432" s="5" t="n">
        <v>36147</v>
      </c>
      <c r="D432" s="0" t="n">
        <v>0.261416309012876</v>
      </c>
      <c r="E432" s="0" t="n">
        <v>32.39</v>
      </c>
      <c r="F432" s="0" t="n">
        <v>2.074</v>
      </c>
    </row>
    <row r="433" customFormat="false" ht="12.75" hidden="false" customHeight="false" outlineLevel="0" collapsed="false">
      <c r="B433" s="3" t="n">
        <f aca="false">YEAR(C433)</f>
        <v>1998</v>
      </c>
      <c r="C433" s="5" t="n">
        <v>36150</v>
      </c>
      <c r="D433" s="0" t="n">
        <v>0.341549356223176</v>
      </c>
      <c r="E433" s="0" t="n">
        <v>31.74</v>
      </c>
      <c r="F433" s="0" t="n">
        <v>1.947</v>
      </c>
    </row>
    <row r="434" customFormat="false" ht="12.75" hidden="false" customHeight="false" outlineLevel="0" collapsed="false">
      <c r="B434" s="3" t="n">
        <f aca="false">YEAR(C434)</f>
        <v>1998</v>
      </c>
      <c r="C434" s="5" t="n">
        <v>36151</v>
      </c>
      <c r="D434" s="0" t="n">
        <v>0.375085836909871</v>
      </c>
      <c r="E434" s="0" t="n">
        <v>31.9</v>
      </c>
      <c r="F434" s="0" t="n">
        <v>1.925</v>
      </c>
    </row>
    <row r="435" customFormat="false" ht="12.75" hidden="false" customHeight="false" outlineLevel="0" collapsed="false">
      <c r="B435" s="3" t="n">
        <f aca="false">YEAR(C435)</f>
        <v>1998</v>
      </c>
      <c r="C435" s="5" t="n">
        <v>36152</v>
      </c>
      <c r="D435" s="0" t="n">
        <v>0.440231759656652</v>
      </c>
      <c r="E435" s="0" t="n">
        <v>32.54</v>
      </c>
      <c r="F435" s="0" t="n">
        <v>1.906</v>
      </c>
    </row>
    <row r="436" customFormat="false" ht="12.75" hidden="false" customHeight="false" outlineLevel="0" collapsed="false">
      <c r="B436" s="3" t="n">
        <f aca="false">YEAR(C436)</f>
        <v>1998</v>
      </c>
      <c r="C436" s="5" t="n">
        <v>36153</v>
      </c>
      <c r="D436" s="0" t="n">
        <v>0.439995708154506</v>
      </c>
      <c r="E436" s="0" t="n">
        <v>32.19</v>
      </c>
      <c r="F436" s="0" t="n">
        <v>1.881</v>
      </c>
    </row>
    <row r="437" customFormat="false" ht="12.75" hidden="false" customHeight="false" outlineLevel="0" collapsed="false">
      <c r="B437" s="3" t="n">
        <f aca="false">YEAR(C437)</f>
        <v>1998</v>
      </c>
      <c r="C437" s="5" t="n">
        <v>36157</v>
      </c>
      <c r="D437" s="0" t="n">
        <v>0.556068669527897</v>
      </c>
      <c r="E437" s="0" t="n">
        <v>32.51</v>
      </c>
      <c r="F437" s="0" t="n">
        <v>1.788</v>
      </c>
    </row>
    <row r="438" customFormat="false" ht="12.75" hidden="false" customHeight="false" outlineLevel="0" collapsed="false">
      <c r="B438" s="3" t="n">
        <f aca="false">YEAR(C438)</f>
        <v>1998</v>
      </c>
      <c r="C438" s="5" t="n">
        <v>36158</v>
      </c>
      <c r="D438" s="0" t="n">
        <v>0.63819313304721</v>
      </c>
      <c r="E438" s="0" t="n">
        <v>33.33</v>
      </c>
      <c r="F438" s="0" t="n">
        <v>1.765</v>
      </c>
    </row>
    <row r="439" customFormat="false" ht="12.75" hidden="false" customHeight="false" outlineLevel="0" collapsed="false">
      <c r="B439" s="3" t="n">
        <f aca="false">YEAR(C439)</f>
        <v>1998</v>
      </c>
      <c r="C439" s="5" t="n">
        <v>36159</v>
      </c>
      <c r="D439" s="0" t="n">
        <v>0.487630901287554</v>
      </c>
      <c r="E439" s="0" t="n">
        <v>32.92</v>
      </c>
      <c r="F439" s="0" t="n">
        <v>1.886</v>
      </c>
    </row>
    <row r="440" customFormat="false" ht="12.75" hidden="false" customHeight="false" outlineLevel="0" collapsed="false">
      <c r="B440" s="3" t="n">
        <f aca="false">YEAR(C440)</f>
        <v>1998</v>
      </c>
      <c r="C440" s="5" t="n">
        <v>36160</v>
      </c>
      <c r="D440" s="0" t="n">
        <v>0.506502145922747</v>
      </c>
      <c r="E440" s="0" t="n">
        <v>34</v>
      </c>
      <c r="F440" s="0" t="n">
        <v>1.945</v>
      </c>
    </row>
    <row r="441" customFormat="false" ht="12.75" hidden="false" customHeight="false" outlineLevel="0" collapsed="false">
      <c r="B441" s="3" t="n">
        <f aca="false">YEAR(C441)</f>
        <v>1999</v>
      </c>
      <c r="C441" s="5" t="n">
        <v>36164</v>
      </c>
      <c r="D441" s="0" t="n">
        <v>0.46269957081545</v>
      </c>
      <c r="E441" s="0" t="n">
        <v>35.14</v>
      </c>
      <c r="F441" s="0" t="n">
        <v>2.071</v>
      </c>
    </row>
    <row r="442" customFormat="false" ht="12.75" hidden="false" customHeight="false" outlineLevel="0" collapsed="false">
      <c r="B442" s="3" t="n">
        <f aca="false">YEAR(C442)</f>
        <v>1999</v>
      </c>
      <c r="C442" s="5" t="n">
        <v>36165</v>
      </c>
      <c r="D442" s="0" t="n">
        <v>0.492364806866953</v>
      </c>
      <c r="E442" s="0" t="n">
        <v>34.22</v>
      </c>
      <c r="F442" s="0" t="n">
        <v>1.975</v>
      </c>
    </row>
    <row r="443" customFormat="false" ht="12.75" hidden="false" customHeight="false" outlineLevel="0" collapsed="false">
      <c r="B443" s="3" t="n">
        <f aca="false">YEAR(C443)</f>
        <v>1999</v>
      </c>
      <c r="C443" s="5" t="n">
        <v>36166</v>
      </c>
      <c r="D443" s="0" t="n">
        <v>0.645240343347639</v>
      </c>
      <c r="E443" s="0" t="n">
        <v>35.73</v>
      </c>
      <c r="F443" s="0" t="n">
        <v>1.931</v>
      </c>
    </row>
    <row r="444" customFormat="false" ht="12.75" hidden="false" customHeight="false" outlineLevel="0" collapsed="false">
      <c r="B444" s="3" t="n">
        <f aca="false">YEAR(C444)</f>
        <v>1999</v>
      </c>
      <c r="C444" s="5" t="n">
        <v>36167</v>
      </c>
      <c r="D444" s="0" t="n">
        <v>0.74456652360515</v>
      </c>
      <c r="E444" s="0" t="n">
        <v>35.79</v>
      </c>
      <c r="F444" s="0" t="n">
        <v>1.836</v>
      </c>
    </row>
    <row r="445" customFormat="false" ht="12.75" hidden="false" customHeight="false" outlineLevel="0" collapsed="false">
      <c r="B445" s="3" t="n">
        <f aca="false">YEAR(C445)</f>
        <v>1999</v>
      </c>
      <c r="C445" s="5" t="n">
        <v>36168</v>
      </c>
      <c r="D445" s="0" t="n">
        <v>0.773639484978541</v>
      </c>
      <c r="E445" s="0" t="n">
        <v>36.11</v>
      </c>
      <c r="F445" s="0" t="n">
        <v>1.83</v>
      </c>
    </row>
    <row r="446" customFormat="false" ht="12.75" hidden="false" customHeight="false" outlineLevel="0" collapsed="false">
      <c r="B446" s="3" t="n">
        <f aca="false">YEAR(C446)</f>
        <v>1999</v>
      </c>
      <c r="C446" s="5" t="n">
        <v>36171</v>
      </c>
      <c r="D446" s="0" t="n">
        <v>0.919815450643777</v>
      </c>
      <c r="E446" s="0" t="n">
        <v>37.43</v>
      </c>
      <c r="F446" s="0" t="n">
        <v>1.779</v>
      </c>
    </row>
    <row r="447" customFormat="false" ht="12.75" hidden="false" customHeight="false" outlineLevel="0" collapsed="false">
      <c r="B447" s="3" t="n">
        <f aca="false">YEAR(C447)</f>
        <v>1999</v>
      </c>
      <c r="C447" s="5" t="n">
        <v>36172</v>
      </c>
      <c r="D447" s="0" t="n">
        <v>0.753077253218885</v>
      </c>
      <c r="E447" s="0" t="n">
        <v>35.7</v>
      </c>
      <c r="F447" s="0" t="n">
        <v>1.821</v>
      </c>
    </row>
    <row r="448" customFormat="false" ht="12.75" hidden="false" customHeight="false" outlineLevel="0" collapsed="false">
      <c r="B448" s="3" t="n">
        <f aca="false">YEAR(C448)</f>
        <v>1999</v>
      </c>
      <c r="C448" s="5" t="n">
        <v>36173</v>
      </c>
      <c r="D448" s="0" t="n">
        <v>0.665639484978541</v>
      </c>
      <c r="E448" s="0" t="n">
        <v>33.78</v>
      </c>
      <c r="F448" s="0" t="n">
        <v>1.77</v>
      </c>
    </row>
    <row r="449" customFormat="false" ht="12.75" hidden="false" customHeight="false" outlineLevel="0" collapsed="false">
      <c r="B449" s="3" t="n">
        <f aca="false">YEAR(C449)</f>
        <v>1999</v>
      </c>
      <c r="C449" s="5" t="n">
        <v>36174</v>
      </c>
      <c r="D449" s="0" t="n">
        <v>0.553815450643777</v>
      </c>
      <c r="E449" s="0" t="n">
        <v>32.77</v>
      </c>
      <c r="F449" s="0" t="n">
        <v>1.809</v>
      </c>
    </row>
    <row r="450" customFormat="false" ht="12.75" hidden="false" customHeight="false" outlineLevel="0" collapsed="false">
      <c r="B450" s="3" t="n">
        <f aca="false">YEAR(C450)</f>
        <v>1999</v>
      </c>
      <c r="C450" s="5" t="n">
        <v>36175</v>
      </c>
      <c r="D450" s="0" t="n">
        <v>0.551673819742489</v>
      </c>
      <c r="E450" s="0" t="n">
        <v>32.56</v>
      </c>
      <c r="F450" s="0" t="n">
        <v>1.796</v>
      </c>
    </row>
    <row r="451" customFormat="false" ht="12.75" hidden="false" customHeight="false" outlineLevel="0" collapsed="false">
      <c r="B451" s="3" t="n">
        <f aca="false">YEAR(C451)</f>
        <v>1999</v>
      </c>
      <c r="C451" s="5" t="n">
        <v>36179</v>
      </c>
      <c r="D451" s="0" t="n">
        <v>0.506158798283262</v>
      </c>
      <c r="E451" s="0" t="n">
        <v>32.22</v>
      </c>
      <c r="F451" s="0" t="n">
        <v>1.817</v>
      </c>
    </row>
    <row r="452" customFormat="false" ht="12.75" hidden="false" customHeight="false" outlineLevel="0" collapsed="false">
      <c r="B452" s="3" t="n">
        <f aca="false">YEAR(C452)</f>
        <v>1999</v>
      </c>
      <c r="C452" s="5" t="n">
        <v>36180</v>
      </c>
      <c r="D452" s="0" t="n">
        <v>0.432708154506438</v>
      </c>
      <c r="E452" s="0" t="n">
        <v>31.34</v>
      </c>
      <c r="F452" s="0" t="n">
        <v>1.827</v>
      </c>
    </row>
    <row r="453" customFormat="false" ht="12.75" hidden="false" customHeight="false" outlineLevel="0" collapsed="false">
      <c r="B453" s="3" t="n">
        <f aca="false">YEAR(C453)</f>
        <v>1999</v>
      </c>
      <c r="C453" s="5" t="n">
        <v>36181</v>
      </c>
      <c r="D453" s="0" t="n">
        <v>0.418901287553648</v>
      </c>
      <c r="E453" s="0" t="n">
        <v>32.05</v>
      </c>
      <c r="F453" s="0" t="n">
        <v>1.892</v>
      </c>
    </row>
    <row r="454" customFormat="false" ht="12.75" hidden="false" customHeight="false" outlineLevel="0" collapsed="false">
      <c r="B454" s="3" t="n">
        <f aca="false">YEAR(C454)</f>
        <v>1999</v>
      </c>
      <c r="C454" s="5" t="n">
        <v>36182</v>
      </c>
      <c r="D454" s="0" t="n">
        <v>0.60212017167382</v>
      </c>
      <c r="E454" s="0" t="n">
        <v>33.01</v>
      </c>
      <c r="F454" s="0" t="n">
        <v>1.778</v>
      </c>
    </row>
    <row r="455" customFormat="false" ht="12.75" hidden="false" customHeight="false" outlineLevel="0" collapsed="false">
      <c r="B455" s="3" t="n">
        <f aca="false">YEAR(C455)</f>
        <v>1999</v>
      </c>
      <c r="C455" s="5" t="n">
        <v>36185</v>
      </c>
      <c r="D455" s="0" t="n">
        <v>0.604111587982833</v>
      </c>
      <c r="E455" s="0" t="n">
        <v>32.15</v>
      </c>
      <c r="F455" s="0" t="n">
        <v>1.714</v>
      </c>
    </row>
    <row r="456" customFormat="false" ht="12.75" hidden="false" customHeight="false" outlineLevel="0" collapsed="false">
      <c r="B456" s="3" t="n">
        <f aca="false">YEAR(C456)</f>
        <v>1999</v>
      </c>
      <c r="C456" s="5" t="n">
        <v>36186</v>
      </c>
      <c r="D456" s="0" t="n">
        <v>0.578875536480687</v>
      </c>
      <c r="E456" s="0" t="n">
        <v>31.8</v>
      </c>
      <c r="F456" s="0" t="n">
        <v>1.714</v>
      </c>
    </row>
    <row r="457" customFormat="false" ht="12.75" hidden="false" customHeight="false" outlineLevel="0" collapsed="false">
      <c r="B457" s="3" t="n">
        <f aca="false">YEAR(C457)</f>
        <v>1999</v>
      </c>
      <c r="C457" s="5" t="n">
        <v>36187</v>
      </c>
      <c r="D457" s="0" t="n">
        <v>0.534789699570816</v>
      </c>
      <c r="E457" s="0" t="n">
        <v>32.52</v>
      </c>
      <c r="F457" s="0" t="n">
        <v>1.81</v>
      </c>
    </row>
    <row r="458" customFormat="false" ht="12.75" hidden="false" customHeight="false" outlineLevel="0" collapsed="false">
      <c r="B458" s="3" t="n">
        <f aca="false">YEAR(C458)</f>
        <v>1999</v>
      </c>
      <c r="C458" s="5" t="n">
        <v>36188</v>
      </c>
      <c r="D458" s="0" t="n">
        <v>0.48695278969957</v>
      </c>
      <c r="E458" s="0" t="n">
        <v>32.55</v>
      </c>
      <c r="F458" s="0" t="n">
        <v>1.86</v>
      </c>
    </row>
    <row r="459" customFormat="false" ht="12.75" hidden="false" customHeight="false" outlineLevel="0" collapsed="false">
      <c r="B459" s="3" t="n">
        <f aca="false">YEAR(C459)</f>
        <v>1999</v>
      </c>
      <c r="C459" s="5" t="n">
        <v>36189</v>
      </c>
      <c r="D459" s="0" t="n">
        <v>0.613935622317596</v>
      </c>
      <c r="E459" s="0" t="n">
        <v>33.16</v>
      </c>
      <c r="F459" s="0" t="n">
        <v>1.777</v>
      </c>
    </row>
    <row r="460" customFormat="false" ht="12.75" hidden="false" customHeight="false" outlineLevel="0" collapsed="false">
      <c r="B460" s="3" t="n">
        <f aca="false">YEAR(C460)</f>
        <v>1999</v>
      </c>
      <c r="C460" s="5" t="n">
        <v>36192</v>
      </c>
      <c r="D460" s="0" t="n">
        <v>0.599347639484978</v>
      </c>
      <c r="E460" s="0" t="n">
        <v>32.5</v>
      </c>
      <c r="F460" s="0" t="n">
        <v>1.744</v>
      </c>
    </row>
    <row r="461" customFormat="false" ht="12.75" hidden="false" customHeight="false" outlineLevel="0" collapsed="false">
      <c r="B461" s="3" t="n">
        <f aca="false">YEAR(C461)</f>
        <v>1999</v>
      </c>
      <c r="C461" s="5" t="n">
        <v>36193</v>
      </c>
      <c r="D461" s="0" t="n">
        <v>0.513811158798283</v>
      </c>
      <c r="E461" s="0" t="n">
        <v>32.34</v>
      </c>
      <c r="F461" s="0" t="n">
        <v>1.818</v>
      </c>
    </row>
    <row r="462" customFormat="false" ht="12.75" hidden="false" customHeight="false" outlineLevel="0" collapsed="false">
      <c r="B462" s="3" t="n">
        <f aca="false">YEAR(C462)</f>
        <v>1999</v>
      </c>
      <c r="C462" s="5" t="n">
        <v>36194</v>
      </c>
      <c r="D462" s="0" t="n">
        <v>0.570416309012876</v>
      </c>
      <c r="E462" s="0" t="n">
        <v>32.39</v>
      </c>
      <c r="F462" s="0" t="n">
        <v>1.765</v>
      </c>
    </row>
    <row r="463" customFormat="false" ht="12.75" hidden="false" customHeight="false" outlineLevel="0" collapsed="false">
      <c r="B463" s="3" t="n">
        <f aca="false">YEAR(C463)</f>
        <v>1999</v>
      </c>
      <c r="C463" s="5" t="n">
        <v>36195</v>
      </c>
      <c r="D463" s="0" t="n">
        <v>0.431429184549356</v>
      </c>
      <c r="E463" s="0" t="n">
        <v>31.35</v>
      </c>
      <c r="F463" s="0" t="n">
        <v>1.829</v>
      </c>
    </row>
    <row r="464" customFormat="false" ht="12.75" hidden="false" customHeight="false" outlineLevel="0" collapsed="false">
      <c r="B464" s="3" t="n">
        <f aca="false">YEAR(C464)</f>
        <v>1999</v>
      </c>
      <c r="C464" s="5" t="n">
        <v>36196</v>
      </c>
      <c r="D464" s="0" t="n">
        <v>0.420772532188841</v>
      </c>
      <c r="E464" s="0" t="n">
        <v>30.8</v>
      </c>
      <c r="F464" s="0" t="n">
        <v>1.8</v>
      </c>
    </row>
    <row r="465" customFormat="false" ht="12.75" hidden="false" customHeight="false" outlineLevel="0" collapsed="false">
      <c r="B465" s="3" t="n">
        <f aca="false">YEAR(C465)</f>
        <v>1999</v>
      </c>
      <c r="C465" s="5" t="n">
        <v>36199</v>
      </c>
      <c r="D465" s="0" t="n">
        <v>0.365278969957082</v>
      </c>
      <c r="E465" s="0" t="n">
        <v>30.28</v>
      </c>
      <c r="F465" s="0" t="n">
        <v>1.818</v>
      </c>
    </row>
    <row r="466" customFormat="false" ht="12.75" hidden="false" customHeight="false" outlineLevel="0" collapsed="false">
      <c r="B466" s="3" t="n">
        <f aca="false">YEAR(C466)</f>
        <v>1999</v>
      </c>
      <c r="C466" s="5" t="n">
        <v>36200</v>
      </c>
      <c r="D466" s="0" t="n">
        <v>0.347442060085837</v>
      </c>
      <c r="E466" s="0" t="n">
        <v>30.31</v>
      </c>
      <c r="F466" s="0" t="n">
        <v>1.838</v>
      </c>
    </row>
    <row r="467" customFormat="false" ht="12.75" hidden="false" customHeight="false" outlineLevel="0" collapsed="false">
      <c r="B467" s="3" t="n">
        <f aca="false">YEAR(C467)</f>
        <v>1999</v>
      </c>
      <c r="C467" s="5" t="n">
        <v>36201</v>
      </c>
      <c r="D467" s="0" t="n">
        <v>0.409</v>
      </c>
      <c r="E467" s="0" t="n">
        <v>30.29</v>
      </c>
      <c r="F467" s="0" t="n">
        <v>1.775</v>
      </c>
    </row>
    <row r="468" customFormat="false" ht="12.75" hidden="false" customHeight="false" outlineLevel="0" collapsed="false">
      <c r="B468" s="3" t="n">
        <f aca="false">YEAR(C468)</f>
        <v>1999</v>
      </c>
      <c r="C468" s="5" t="n">
        <v>36202</v>
      </c>
      <c r="D468" s="0" t="n">
        <v>0.354210300429185</v>
      </c>
      <c r="E468" s="0" t="n">
        <v>30.39</v>
      </c>
      <c r="F468" s="0" t="n">
        <v>1.837</v>
      </c>
    </row>
    <row r="469" customFormat="false" ht="12.75" hidden="false" customHeight="false" outlineLevel="0" collapsed="false">
      <c r="B469" s="3" t="n">
        <f aca="false">YEAR(C469)</f>
        <v>1999</v>
      </c>
      <c r="C469" s="5" t="n">
        <v>36203</v>
      </c>
      <c r="D469" s="0" t="n">
        <v>0.382768240343348</v>
      </c>
      <c r="E469" s="0" t="n">
        <v>30.37</v>
      </c>
      <c r="F469" s="0" t="n">
        <v>1.807</v>
      </c>
    </row>
    <row r="470" customFormat="false" ht="12.75" hidden="false" customHeight="false" outlineLevel="0" collapsed="false">
      <c r="B470" s="3" t="n">
        <f aca="false">YEAR(C470)</f>
        <v>1999</v>
      </c>
      <c r="C470" s="5" t="n">
        <v>36207</v>
      </c>
      <c r="D470" s="0" t="n">
        <v>0.333480686695279</v>
      </c>
      <c r="E470" s="0" t="n">
        <v>29.52</v>
      </c>
      <c r="F470" s="0" t="n">
        <v>1.795</v>
      </c>
    </row>
    <row r="471" customFormat="false" ht="12.75" hidden="false" customHeight="false" outlineLevel="0" collapsed="false">
      <c r="B471" s="3" t="n">
        <f aca="false">YEAR(C471)</f>
        <v>1999</v>
      </c>
      <c r="C471" s="5" t="n">
        <v>36208</v>
      </c>
      <c r="D471" s="0" t="n">
        <v>0.37555364806867</v>
      </c>
      <c r="E471" s="0" t="n">
        <v>29.84</v>
      </c>
      <c r="F471" s="0" t="n">
        <v>1.776</v>
      </c>
    </row>
    <row r="472" customFormat="false" ht="12.75" hidden="false" customHeight="false" outlineLevel="0" collapsed="false">
      <c r="B472" s="3" t="n">
        <f aca="false">YEAR(C472)</f>
        <v>1999</v>
      </c>
      <c r="C472" s="5" t="n">
        <v>36209</v>
      </c>
      <c r="D472" s="0" t="n">
        <v>0.487751072961374</v>
      </c>
      <c r="E472" s="0" t="n">
        <v>30.98</v>
      </c>
      <c r="F472" s="0" t="n">
        <v>1.746</v>
      </c>
    </row>
    <row r="473" customFormat="false" ht="12.75" hidden="false" customHeight="false" outlineLevel="0" collapsed="false">
      <c r="B473" s="3" t="n">
        <f aca="false">YEAR(C473)</f>
        <v>1999</v>
      </c>
      <c r="C473" s="5" t="n">
        <v>36210</v>
      </c>
      <c r="D473" s="0" t="n">
        <v>0.442605150214592</v>
      </c>
      <c r="E473" s="0" t="n">
        <v>30.34</v>
      </c>
      <c r="F473" s="0" t="n">
        <v>1.745</v>
      </c>
    </row>
    <row r="474" customFormat="false" ht="12.75" hidden="false" customHeight="false" outlineLevel="0" collapsed="false">
      <c r="B474" s="3" t="n">
        <f aca="false">YEAR(C474)</f>
        <v>1999</v>
      </c>
      <c r="C474" s="5" t="n">
        <v>36213</v>
      </c>
      <c r="D474" s="0" t="n">
        <v>0.521819742489271</v>
      </c>
      <c r="E474" s="0" t="n">
        <v>30.87</v>
      </c>
      <c r="F474" s="0" t="n">
        <v>1.704</v>
      </c>
    </row>
    <row r="475" customFormat="false" ht="12.75" hidden="false" customHeight="false" outlineLevel="0" collapsed="false">
      <c r="B475" s="3" t="n">
        <f aca="false">YEAR(C475)</f>
        <v>1999</v>
      </c>
      <c r="C475" s="5" t="n">
        <v>36214</v>
      </c>
      <c r="D475" s="0" t="n">
        <v>0.585759656652361</v>
      </c>
      <c r="E475" s="0" t="n">
        <v>31.84</v>
      </c>
      <c r="F475" s="0" t="n">
        <v>1.71</v>
      </c>
    </row>
    <row r="476" customFormat="false" ht="12.75" hidden="false" customHeight="false" outlineLevel="0" collapsed="false">
      <c r="B476" s="3" t="n">
        <f aca="false">YEAR(C476)</f>
        <v>1999</v>
      </c>
      <c r="C476" s="5" t="n">
        <v>36215</v>
      </c>
      <c r="D476" s="0" t="n">
        <v>0.666532188841202</v>
      </c>
      <c r="E476" s="0" t="n">
        <v>32.35</v>
      </c>
      <c r="F476" s="0" t="n">
        <v>1.666</v>
      </c>
    </row>
    <row r="477" customFormat="false" ht="12.75" hidden="false" customHeight="false" outlineLevel="0" collapsed="false">
      <c r="B477" s="3" t="n">
        <f aca="false">YEAR(C477)</f>
        <v>1999</v>
      </c>
      <c r="C477" s="5" t="n">
        <v>36216</v>
      </c>
      <c r="D477" s="0" t="n">
        <v>0.716793991416309</v>
      </c>
      <c r="E477" s="0" t="n">
        <v>32.95</v>
      </c>
      <c r="F477" s="0" t="n">
        <v>1.659</v>
      </c>
    </row>
    <row r="478" customFormat="false" ht="12.75" hidden="false" customHeight="false" outlineLevel="0" collapsed="false">
      <c r="B478" s="3" t="n">
        <f aca="false">YEAR(C478)</f>
        <v>1999</v>
      </c>
      <c r="C478" s="5" t="n">
        <v>36217</v>
      </c>
      <c r="D478" s="0" t="n">
        <v>0.700206008583691</v>
      </c>
      <c r="E478" s="0" t="n">
        <v>32.29</v>
      </c>
      <c r="F478" s="0" t="n">
        <v>1.628</v>
      </c>
    </row>
    <row r="479" customFormat="false" ht="12.75" hidden="false" customHeight="false" outlineLevel="0" collapsed="false">
      <c r="B479" s="3" t="n">
        <f aca="false">YEAR(C479)</f>
        <v>1999</v>
      </c>
      <c r="C479" s="5" t="n">
        <v>36220</v>
      </c>
      <c r="D479" s="0" t="n">
        <v>0.601969957081545</v>
      </c>
      <c r="E479" s="0" t="n">
        <v>31.94</v>
      </c>
      <c r="F479" s="0" t="n">
        <v>1.701</v>
      </c>
    </row>
    <row r="480" customFormat="false" ht="12.75" hidden="false" customHeight="false" outlineLevel="0" collapsed="false">
      <c r="B480" s="3" t="n">
        <f aca="false">YEAR(C480)</f>
        <v>1999</v>
      </c>
      <c r="C480" s="5" t="n">
        <v>36221</v>
      </c>
      <c r="D480" s="0" t="n">
        <v>0.645905579399141</v>
      </c>
      <c r="E480" s="0" t="n">
        <v>32.48</v>
      </c>
      <c r="F480" s="0" t="n">
        <v>1.696</v>
      </c>
    </row>
    <row r="481" customFormat="false" ht="12.75" hidden="false" customHeight="false" outlineLevel="0" collapsed="false">
      <c r="B481" s="3" t="n">
        <f aca="false">YEAR(C481)</f>
        <v>1999</v>
      </c>
      <c r="C481" s="5" t="n">
        <v>36222</v>
      </c>
      <c r="D481" s="0" t="n">
        <v>0.696055793991416</v>
      </c>
      <c r="E481" s="0" t="n">
        <v>33.55</v>
      </c>
      <c r="F481" s="0" t="n">
        <v>1.723</v>
      </c>
    </row>
    <row r="482" customFormat="false" ht="12.75" hidden="false" customHeight="false" outlineLevel="0" collapsed="false">
      <c r="B482" s="3" t="n">
        <f aca="false">YEAR(C482)</f>
        <v>1999</v>
      </c>
      <c r="C482" s="5" t="n">
        <v>36223</v>
      </c>
      <c r="D482" s="0" t="n">
        <v>0.747184549356223</v>
      </c>
      <c r="E482" s="0" t="n">
        <v>34.8</v>
      </c>
      <c r="F482" s="0" t="n">
        <v>1.762</v>
      </c>
    </row>
    <row r="483" customFormat="false" ht="12.75" hidden="false" customHeight="false" outlineLevel="0" collapsed="false">
      <c r="B483" s="3" t="n">
        <f aca="false">YEAR(C483)</f>
        <v>1999</v>
      </c>
      <c r="C483" s="5" t="n">
        <v>36224</v>
      </c>
      <c r="D483" s="0" t="n">
        <v>0.65257939914163</v>
      </c>
      <c r="E483" s="0" t="n">
        <v>34.75</v>
      </c>
      <c r="F483" s="0" t="n">
        <v>1.853</v>
      </c>
    </row>
    <row r="484" customFormat="false" ht="12.75" hidden="false" customHeight="false" outlineLevel="0" collapsed="false">
      <c r="B484" s="3" t="n">
        <f aca="false">YEAR(C484)</f>
        <v>1999</v>
      </c>
      <c r="C484" s="5" t="n">
        <v>36227</v>
      </c>
      <c r="D484" s="0" t="n">
        <v>0.720845493562232</v>
      </c>
      <c r="E484" s="0" t="n">
        <v>35.78</v>
      </c>
      <c r="F484" s="0" t="n">
        <v>1.859</v>
      </c>
    </row>
    <row r="485" customFormat="false" ht="12.75" hidden="false" customHeight="false" outlineLevel="0" collapsed="false">
      <c r="B485" s="3" t="n">
        <f aca="false">YEAR(C485)</f>
        <v>1999</v>
      </c>
      <c r="C485" s="5" t="n">
        <v>36228</v>
      </c>
      <c r="D485" s="0" t="n">
        <v>0.668429184549356</v>
      </c>
      <c r="E485" s="0" t="n">
        <v>36.01</v>
      </c>
      <c r="F485" s="0" t="n">
        <v>1.928</v>
      </c>
    </row>
    <row r="486" customFormat="false" ht="12.75" hidden="false" customHeight="false" outlineLevel="0" collapsed="false">
      <c r="B486" s="3" t="n">
        <f aca="false">YEAR(C486)</f>
        <v>1999</v>
      </c>
      <c r="C486" s="5" t="n">
        <v>36229</v>
      </c>
      <c r="D486" s="0" t="n">
        <v>0.846502145922746</v>
      </c>
      <c r="E486" s="0" t="n">
        <v>38.66</v>
      </c>
      <c r="F486" s="0" t="n">
        <v>1.941</v>
      </c>
    </row>
    <row r="487" customFormat="false" ht="12.75" hidden="false" customHeight="false" outlineLevel="0" collapsed="false">
      <c r="B487" s="3" t="n">
        <f aca="false">YEAR(C487)</f>
        <v>1999</v>
      </c>
      <c r="C487" s="5" t="n">
        <v>36230</v>
      </c>
      <c r="D487" s="0" t="n">
        <v>0.911982832618026</v>
      </c>
      <c r="E487" s="0" t="n">
        <v>37.89</v>
      </c>
      <c r="F487" s="0" t="n">
        <v>1.82</v>
      </c>
    </row>
    <row r="488" customFormat="false" ht="12.75" hidden="false" customHeight="false" outlineLevel="0" collapsed="false">
      <c r="B488" s="3" t="n">
        <f aca="false">YEAR(C488)</f>
        <v>1999</v>
      </c>
      <c r="C488" s="5" t="n">
        <v>36231</v>
      </c>
      <c r="D488" s="0" t="n">
        <v>1.03354935622318</v>
      </c>
      <c r="E488" s="0" t="n">
        <v>38.73</v>
      </c>
      <c r="F488" s="0" t="n">
        <v>1.759</v>
      </c>
    </row>
    <row r="489" customFormat="false" ht="12.75" hidden="false" customHeight="false" outlineLevel="0" collapsed="false">
      <c r="B489" s="3" t="n">
        <f aca="false">YEAR(C489)</f>
        <v>1999</v>
      </c>
      <c r="C489" s="5" t="n">
        <v>36234</v>
      </c>
      <c r="D489" s="0" t="n">
        <v>1.02868240343348</v>
      </c>
      <c r="E489" s="0" t="n">
        <v>38.08</v>
      </c>
      <c r="F489" s="0" t="n">
        <v>1.717</v>
      </c>
    </row>
    <row r="490" customFormat="false" ht="12.75" hidden="false" customHeight="false" outlineLevel="0" collapsed="false">
      <c r="B490" s="3" t="n">
        <f aca="false">YEAR(C490)</f>
        <v>1999</v>
      </c>
      <c r="C490" s="5" t="n">
        <v>36235</v>
      </c>
      <c r="D490" s="0" t="n">
        <v>1.006330472103</v>
      </c>
      <c r="E490" s="0" t="n">
        <v>37.77</v>
      </c>
      <c r="F490" s="0" t="n">
        <v>1.717</v>
      </c>
    </row>
    <row r="491" customFormat="false" ht="12.75" hidden="false" customHeight="false" outlineLevel="0" collapsed="false">
      <c r="B491" s="3" t="n">
        <f aca="false">YEAR(C491)</f>
        <v>1999</v>
      </c>
      <c r="C491" s="5" t="n">
        <v>36236</v>
      </c>
      <c r="D491" s="0" t="n">
        <v>1.11304721030043</v>
      </c>
      <c r="E491" s="0" t="n">
        <v>39.68</v>
      </c>
      <c r="F491" s="0" t="n">
        <v>1.748</v>
      </c>
    </row>
    <row r="492" customFormat="false" ht="12.75" hidden="false" customHeight="false" outlineLevel="0" collapsed="false">
      <c r="B492" s="3" t="n">
        <f aca="false">YEAR(C492)</f>
        <v>1999</v>
      </c>
      <c r="C492" s="5" t="n">
        <v>36237</v>
      </c>
      <c r="D492" s="0" t="n">
        <v>1.17548927038627</v>
      </c>
      <c r="E492" s="0" t="n">
        <v>39.7</v>
      </c>
      <c r="F492" s="0" t="n">
        <v>1.687</v>
      </c>
    </row>
    <row r="493" customFormat="false" ht="12.75" hidden="false" customHeight="false" outlineLevel="0" collapsed="false">
      <c r="B493" s="3" t="n">
        <f aca="false">YEAR(C493)</f>
        <v>1999</v>
      </c>
      <c r="C493" s="5" t="n">
        <v>36238</v>
      </c>
      <c r="D493" s="0" t="n">
        <v>1.23487124463519</v>
      </c>
      <c r="E493" s="0" t="n">
        <v>40.69</v>
      </c>
      <c r="F493" s="0" t="n">
        <v>1.699</v>
      </c>
    </row>
    <row r="494" customFormat="false" ht="12.75" hidden="false" customHeight="false" outlineLevel="0" collapsed="false">
      <c r="B494" s="3" t="n">
        <f aca="false">YEAR(C494)</f>
        <v>1999</v>
      </c>
      <c r="C494" s="5" t="n">
        <v>36241</v>
      </c>
      <c r="D494" s="0" t="n">
        <v>1.28744635193133</v>
      </c>
      <c r="E494" s="0" t="n">
        <v>42.39</v>
      </c>
      <c r="F494" s="0" t="n">
        <v>1.769</v>
      </c>
    </row>
    <row r="495" customFormat="false" ht="12.75" hidden="false" customHeight="false" outlineLevel="0" collapsed="false">
      <c r="B495" s="3" t="n">
        <f aca="false">YEAR(C495)</f>
        <v>1999</v>
      </c>
      <c r="C495" s="5" t="n">
        <v>36242</v>
      </c>
      <c r="D495" s="0" t="n">
        <v>1.24981115879828</v>
      </c>
      <c r="E495" s="0" t="n">
        <v>41.66</v>
      </c>
      <c r="F495" s="0" t="n">
        <v>1.754</v>
      </c>
    </row>
    <row r="496" customFormat="false" ht="12.75" hidden="false" customHeight="false" outlineLevel="0" collapsed="false">
      <c r="B496" s="3" t="n">
        <f aca="false">YEAR(C496)</f>
        <v>1999</v>
      </c>
      <c r="C496" s="5" t="n">
        <v>36243</v>
      </c>
      <c r="D496" s="0" t="n">
        <v>1.16045064377682</v>
      </c>
      <c r="E496" s="0" t="n">
        <v>40.49</v>
      </c>
      <c r="F496" s="0" t="n">
        <v>1.759</v>
      </c>
    </row>
    <row r="497" customFormat="false" ht="12.75" hidden="false" customHeight="false" outlineLevel="0" collapsed="false">
      <c r="B497" s="3" t="n">
        <f aca="false">YEAR(C497)</f>
        <v>1999</v>
      </c>
      <c r="C497" s="5" t="n">
        <v>36244</v>
      </c>
      <c r="D497" s="0" t="n">
        <v>1.153669527897</v>
      </c>
      <c r="E497" s="0" t="n">
        <v>41.45</v>
      </c>
      <c r="F497" s="0" t="n">
        <v>1.835</v>
      </c>
    </row>
    <row r="498" customFormat="false" ht="12.75" hidden="false" customHeight="false" outlineLevel="0" collapsed="false">
      <c r="B498" s="3" t="n">
        <f aca="false">YEAR(C498)</f>
        <v>1999</v>
      </c>
      <c r="C498" s="5" t="n">
        <v>36245</v>
      </c>
      <c r="D498" s="0" t="n">
        <v>1.22768240343348</v>
      </c>
      <c r="E498" s="0" t="n">
        <v>42.74</v>
      </c>
      <c r="F498" s="0" t="n">
        <v>1.854</v>
      </c>
    </row>
    <row r="499" customFormat="false" ht="12.75" hidden="false" customHeight="false" outlineLevel="0" collapsed="false">
      <c r="B499" s="3" t="n">
        <f aca="false">YEAR(C499)</f>
        <v>1999</v>
      </c>
      <c r="C499" s="5" t="n">
        <v>36248</v>
      </c>
      <c r="D499" s="0" t="n">
        <v>1.26284978540773</v>
      </c>
      <c r="E499" s="0" t="n">
        <v>43.2</v>
      </c>
      <c r="F499" s="0" t="n">
        <v>1.852</v>
      </c>
    </row>
    <row r="500" customFormat="false" ht="12.75" hidden="false" customHeight="false" outlineLevel="0" collapsed="false">
      <c r="B500" s="3" t="n">
        <f aca="false">YEAR(C500)</f>
        <v>1999</v>
      </c>
      <c r="C500" s="5" t="n">
        <v>36249</v>
      </c>
      <c r="D500" s="0" t="n">
        <v>1.2219313304721</v>
      </c>
      <c r="E500" s="0" t="n">
        <v>44.38</v>
      </c>
      <c r="F500" s="0" t="n">
        <v>1.978</v>
      </c>
    </row>
    <row r="501" customFormat="false" ht="12.75" hidden="false" customHeight="false" outlineLevel="0" collapsed="false">
      <c r="B501" s="3" t="n">
        <f aca="false">YEAR(C501)</f>
        <v>1999</v>
      </c>
      <c r="C501" s="5" t="n">
        <v>36250</v>
      </c>
      <c r="D501" s="0" t="n">
        <v>1.20856223175966</v>
      </c>
      <c r="E501" s="0" t="n">
        <v>44.68</v>
      </c>
      <c r="F501" s="0" t="n">
        <v>2.013</v>
      </c>
    </row>
    <row r="502" customFormat="false" ht="12.75" hidden="false" customHeight="false" outlineLevel="0" collapsed="false">
      <c r="B502" s="3" t="n">
        <f aca="false">YEAR(C502)</f>
        <v>1999</v>
      </c>
      <c r="C502" s="5" t="n">
        <v>36434</v>
      </c>
      <c r="D502" s="0" t="n">
        <v>1.71271673819742</v>
      </c>
      <c r="E502" s="0" t="n">
        <v>62.49</v>
      </c>
      <c r="F502" s="0" t="n">
        <v>2.793</v>
      </c>
    </row>
    <row r="503" customFormat="false" ht="12.75" hidden="false" customHeight="false" outlineLevel="0" collapsed="false">
      <c r="B503" s="3" t="n">
        <f aca="false">YEAR(C503)</f>
        <v>1999</v>
      </c>
      <c r="C503" s="5" t="n">
        <v>36437</v>
      </c>
      <c r="D503" s="0" t="n">
        <v>1.74155793991416</v>
      </c>
      <c r="E503" s="0" t="n">
        <v>60.56</v>
      </c>
      <c r="F503" s="0" t="n">
        <v>2.625</v>
      </c>
    </row>
    <row r="504" customFormat="false" ht="12.75" hidden="false" customHeight="false" outlineLevel="0" collapsed="false">
      <c r="B504" s="3" t="n">
        <f aca="false">YEAR(C504)</f>
        <v>1999</v>
      </c>
      <c r="C504" s="5" t="n">
        <v>36438</v>
      </c>
      <c r="D504" s="0" t="n">
        <v>1.71206008583691</v>
      </c>
      <c r="E504" s="0" t="n">
        <v>59.61</v>
      </c>
      <c r="F504" s="0" t="n">
        <v>2.586</v>
      </c>
    </row>
    <row r="505" customFormat="false" ht="12.75" hidden="false" customHeight="false" outlineLevel="0" collapsed="false">
      <c r="B505" s="3" t="n">
        <f aca="false">YEAR(C505)</f>
        <v>1999</v>
      </c>
      <c r="C505" s="5" t="n">
        <v>36439</v>
      </c>
      <c r="D505" s="0" t="n">
        <v>1.68408154506438</v>
      </c>
      <c r="E505" s="0" t="n">
        <v>59.43</v>
      </c>
      <c r="F505" s="0" t="n">
        <v>2.601</v>
      </c>
    </row>
    <row r="506" customFormat="false" ht="12.75" hidden="false" customHeight="false" outlineLevel="0" collapsed="false">
      <c r="B506" s="3" t="n">
        <f aca="false">YEAR(C506)</f>
        <v>1999</v>
      </c>
      <c r="C506" s="5" t="n">
        <v>36440</v>
      </c>
      <c r="D506" s="0" t="n">
        <v>1.50103862660944</v>
      </c>
      <c r="E506" s="0" t="n">
        <v>57.46</v>
      </c>
      <c r="F506" s="0" t="n">
        <v>2.642</v>
      </c>
    </row>
    <row r="507" customFormat="false" ht="12.75" hidden="false" customHeight="false" outlineLevel="0" collapsed="false">
      <c r="B507" s="3" t="n">
        <f aca="false">YEAR(C507)</f>
        <v>1999</v>
      </c>
      <c r="C507" s="5" t="n">
        <v>36441</v>
      </c>
      <c r="D507" s="0" t="n">
        <v>1.18137339055794</v>
      </c>
      <c r="E507" s="0" t="n">
        <v>53.72</v>
      </c>
      <c r="F507" s="0" t="n">
        <v>2.692</v>
      </c>
    </row>
    <row r="508" customFormat="false" ht="12.75" hidden="false" customHeight="false" outlineLevel="0" collapsed="false">
      <c r="B508" s="3" t="n">
        <f aca="false">YEAR(C508)</f>
        <v>1999</v>
      </c>
      <c r="C508" s="5" t="n">
        <v>36444</v>
      </c>
      <c r="D508" s="0" t="n">
        <v>1.13201287553648</v>
      </c>
      <c r="E508" s="0" t="n">
        <v>54.88</v>
      </c>
      <c r="F508" s="0" t="n">
        <v>2.825</v>
      </c>
    </row>
    <row r="509" customFormat="false" ht="12.75" hidden="false" customHeight="false" outlineLevel="0" collapsed="false">
      <c r="B509" s="3" t="n">
        <f aca="false">YEAR(C509)</f>
        <v>1999</v>
      </c>
      <c r="C509" s="5" t="n">
        <v>36445</v>
      </c>
      <c r="D509" s="0" t="n">
        <v>1.24776394849785</v>
      </c>
      <c r="E509" s="0" t="n">
        <v>57.9</v>
      </c>
      <c r="F509" s="0" t="n">
        <v>2.927</v>
      </c>
    </row>
    <row r="510" customFormat="false" ht="12.75" hidden="false" customHeight="false" outlineLevel="0" collapsed="false">
      <c r="B510" s="3" t="n">
        <f aca="false">YEAR(C510)</f>
        <v>1999</v>
      </c>
      <c r="C510" s="5" t="n">
        <v>36446</v>
      </c>
      <c r="D510" s="0" t="n">
        <v>1.32806008583691</v>
      </c>
      <c r="E510" s="0" t="n">
        <v>59.61</v>
      </c>
      <c r="F510" s="0" t="n">
        <v>2.97</v>
      </c>
    </row>
    <row r="511" customFormat="false" ht="12.75" hidden="false" customHeight="false" outlineLevel="0" collapsed="false">
      <c r="B511" s="3" t="n">
        <f aca="false">YEAR(C511)</f>
        <v>1999</v>
      </c>
      <c r="C511" s="5" t="n">
        <v>36447</v>
      </c>
      <c r="D511" s="0" t="n">
        <v>1.38474678111588</v>
      </c>
      <c r="E511" s="0" t="n">
        <v>58.51</v>
      </c>
      <c r="F511" s="0" t="n">
        <v>2.834</v>
      </c>
    </row>
    <row r="512" customFormat="false" ht="12.75" hidden="false" customHeight="false" outlineLevel="0" collapsed="false">
      <c r="B512" s="3" t="n">
        <f aca="false">YEAR(C512)</f>
        <v>1999</v>
      </c>
      <c r="C512" s="5" t="n">
        <v>36448</v>
      </c>
      <c r="D512" s="0" t="n">
        <v>1.31945493562232</v>
      </c>
      <c r="E512" s="0" t="n">
        <v>59.56</v>
      </c>
      <c r="F512" s="0" t="n">
        <v>2.975</v>
      </c>
    </row>
    <row r="513" customFormat="false" ht="12.75" hidden="false" customHeight="false" outlineLevel="0" collapsed="false">
      <c r="B513" s="3" t="n">
        <f aca="false">YEAR(C513)</f>
        <v>1999</v>
      </c>
      <c r="C513" s="5" t="n">
        <v>36451</v>
      </c>
      <c r="D513" s="0" t="n">
        <v>1.34489270386266</v>
      </c>
      <c r="E513" s="0" t="n">
        <v>59.15</v>
      </c>
      <c r="F513" s="0" t="n">
        <v>2.92</v>
      </c>
    </row>
    <row r="514" customFormat="false" ht="12.75" hidden="false" customHeight="false" outlineLevel="0" collapsed="false">
      <c r="B514" s="3" t="n">
        <f aca="false">YEAR(C514)</f>
        <v>1999</v>
      </c>
      <c r="C514" s="5" t="n">
        <v>36452</v>
      </c>
      <c r="D514" s="0" t="n">
        <v>1.2009313304721</v>
      </c>
      <c r="E514" s="0" t="n">
        <v>58.36</v>
      </c>
      <c r="F514" s="0" t="n">
        <v>3.007</v>
      </c>
    </row>
    <row r="515" customFormat="false" ht="12.75" hidden="false" customHeight="false" outlineLevel="0" collapsed="false">
      <c r="B515" s="3" t="n">
        <f aca="false">YEAR(C515)</f>
        <v>1999</v>
      </c>
      <c r="C515" s="5" t="n">
        <v>36453</v>
      </c>
      <c r="D515" s="0" t="n">
        <v>1.25372532188841</v>
      </c>
      <c r="E515" s="0" t="n">
        <v>58.69</v>
      </c>
      <c r="F515" s="0" t="n">
        <v>2.978</v>
      </c>
    </row>
    <row r="516" customFormat="false" ht="12.75" hidden="false" customHeight="false" outlineLevel="0" collapsed="false">
      <c r="B516" s="3" t="n">
        <f aca="false">YEAR(C516)</f>
        <v>1999</v>
      </c>
      <c r="C516" s="5" t="n">
        <v>36454</v>
      </c>
      <c r="D516" s="0" t="n">
        <v>1.18935622317597</v>
      </c>
      <c r="E516" s="0" t="n">
        <v>58.99</v>
      </c>
      <c r="F516" s="0" t="n">
        <v>3.064</v>
      </c>
    </row>
    <row r="517" customFormat="false" ht="12.75" hidden="false" customHeight="false" outlineLevel="0" collapsed="false">
      <c r="B517" s="3" t="n">
        <f aca="false">YEAR(C517)</f>
        <v>1999</v>
      </c>
      <c r="C517" s="5" t="n">
        <v>36455</v>
      </c>
      <c r="D517" s="0" t="n">
        <v>1.31835193133047</v>
      </c>
      <c r="E517" s="0" t="n">
        <v>60.89</v>
      </c>
      <c r="F517" s="0" t="n">
        <v>3.072</v>
      </c>
    </row>
    <row r="518" customFormat="false" ht="12.75" hidden="false" customHeight="false" outlineLevel="0" collapsed="false">
      <c r="B518" s="3" t="n">
        <f aca="false">YEAR(C518)</f>
        <v>1999</v>
      </c>
      <c r="C518" s="5" t="n">
        <v>36458</v>
      </c>
      <c r="D518" s="0" t="n">
        <v>1.35921030042918</v>
      </c>
      <c r="E518" s="0" t="n">
        <v>60.68</v>
      </c>
      <c r="F518" s="0" t="n">
        <v>3.016</v>
      </c>
    </row>
    <row r="519" customFormat="false" ht="12.75" hidden="false" customHeight="false" outlineLevel="0" collapsed="false">
      <c r="B519" s="3" t="n">
        <f aca="false">YEAR(C519)</f>
        <v>1999</v>
      </c>
      <c r="C519" s="5" t="n">
        <v>36459</v>
      </c>
      <c r="D519" s="0" t="n">
        <v>1.35339484978541</v>
      </c>
      <c r="E519" s="0" t="n">
        <v>60.53</v>
      </c>
      <c r="F519" s="0" t="n">
        <v>3.011</v>
      </c>
    </row>
    <row r="520" customFormat="false" ht="12.75" hidden="false" customHeight="false" outlineLevel="0" collapsed="false">
      <c r="B520" s="3" t="n">
        <f aca="false">YEAR(C520)</f>
        <v>1999</v>
      </c>
      <c r="C520" s="5" t="n">
        <v>36460</v>
      </c>
      <c r="D520" s="0" t="n">
        <v>1.28897854077253</v>
      </c>
      <c r="E520" s="0" t="n">
        <v>60.76</v>
      </c>
      <c r="F520" s="0" t="n">
        <v>3.092</v>
      </c>
    </row>
    <row r="521" customFormat="false" ht="12.75" hidden="false" customHeight="false" outlineLevel="0" collapsed="false">
      <c r="B521" s="3" t="n">
        <f aca="false">YEAR(C521)</f>
        <v>1999</v>
      </c>
      <c r="C521" s="5" t="n">
        <v>36461</v>
      </c>
      <c r="D521" s="0" t="n">
        <v>1.19534334763949</v>
      </c>
      <c r="E521" s="0" t="n">
        <v>57.7</v>
      </c>
      <c r="F521" s="0" t="n">
        <v>2.965</v>
      </c>
    </row>
    <row r="522" customFormat="false" ht="12.75" hidden="false" customHeight="false" outlineLevel="0" collapsed="false">
      <c r="B522" s="3" t="n">
        <f aca="false">YEAR(C522)</f>
        <v>1999</v>
      </c>
      <c r="C522" s="5" t="n">
        <v>36462</v>
      </c>
      <c r="D522" s="0" t="n">
        <v>1.17771244635193</v>
      </c>
      <c r="E522" s="0" t="n">
        <v>57.4</v>
      </c>
      <c r="F522" s="0" t="n">
        <v>2.961</v>
      </c>
    </row>
    <row r="523" customFormat="false" ht="12.75" hidden="false" customHeight="false" outlineLevel="0" collapsed="false">
      <c r="B523" s="3" t="n">
        <f aca="false">YEAR(C523)</f>
        <v>1999</v>
      </c>
      <c r="C523" s="5" t="n">
        <v>36465</v>
      </c>
      <c r="D523" s="0" t="n">
        <v>1.3797339055794</v>
      </c>
      <c r="E523" s="0" t="n">
        <v>59.55</v>
      </c>
      <c r="F523" s="0" t="n">
        <v>2.914</v>
      </c>
    </row>
    <row r="524" customFormat="false" ht="12.75" hidden="false" customHeight="false" outlineLevel="0" collapsed="false">
      <c r="B524" s="3" t="n">
        <f aca="false">YEAR(C524)</f>
        <v>1999</v>
      </c>
      <c r="C524" s="5" t="n">
        <v>36466</v>
      </c>
      <c r="D524" s="0" t="n">
        <v>1.44663948497854</v>
      </c>
      <c r="E524" s="0" t="n">
        <v>59.41</v>
      </c>
      <c r="F524" s="0" t="n">
        <v>2.837</v>
      </c>
    </row>
    <row r="525" customFormat="false" ht="12.75" hidden="false" customHeight="false" outlineLevel="0" collapsed="false">
      <c r="B525" s="3" t="n">
        <f aca="false">YEAR(C525)</f>
        <v>1999</v>
      </c>
      <c r="C525" s="5" t="n">
        <v>36467</v>
      </c>
      <c r="D525" s="0" t="n">
        <v>1.48995278969957</v>
      </c>
      <c r="E525" s="0" t="n">
        <v>60.51</v>
      </c>
      <c r="F525" s="0" t="n">
        <v>2.873</v>
      </c>
    </row>
    <row r="526" customFormat="false" ht="12.75" hidden="false" customHeight="false" outlineLevel="0" collapsed="false">
      <c r="B526" s="3" t="n">
        <f aca="false">YEAR(C526)</f>
        <v>1999</v>
      </c>
      <c r="C526" s="5" t="n">
        <v>36468</v>
      </c>
      <c r="D526" s="0" t="n">
        <v>1.60617167381974</v>
      </c>
      <c r="E526" s="0" t="n">
        <v>61.47</v>
      </c>
      <c r="F526" s="0" t="n">
        <v>2.826</v>
      </c>
    </row>
    <row r="527" customFormat="false" ht="12.75" hidden="false" customHeight="false" outlineLevel="0" collapsed="false">
      <c r="B527" s="3" t="n">
        <f aca="false">YEAR(C527)</f>
        <v>1999</v>
      </c>
      <c r="C527" s="5" t="n">
        <v>36469</v>
      </c>
      <c r="D527" s="0" t="n">
        <v>1.50851502145923</v>
      </c>
      <c r="E527" s="0" t="n">
        <v>60.92</v>
      </c>
      <c r="F527" s="0" t="n">
        <v>2.884</v>
      </c>
    </row>
    <row r="528" customFormat="false" ht="12.75" hidden="false" customHeight="false" outlineLevel="0" collapsed="false">
      <c r="B528" s="3" t="n">
        <f aca="false">YEAR(C528)</f>
        <v>1999</v>
      </c>
      <c r="C528" s="5" t="n">
        <v>36472</v>
      </c>
      <c r="D528" s="0" t="n">
        <v>1.7498669527897</v>
      </c>
      <c r="E528" s="0" t="n">
        <v>61.23</v>
      </c>
      <c r="F528" s="0" t="n">
        <v>2.665</v>
      </c>
    </row>
    <row r="529" customFormat="false" ht="12.75" hidden="false" customHeight="false" outlineLevel="0" collapsed="false">
      <c r="B529" s="3" t="n">
        <f aca="false">YEAR(C529)</f>
        <v>1999</v>
      </c>
      <c r="C529" s="5" t="n">
        <v>36473</v>
      </c>
      <c r="D529" s="0" t="n">
        <v>1.87785836909871</v>
      </c>
      <c r="E529" s="0" t="n">
        <v>62.7</v>
      </c>
      <c r="F529" s="0" t="n">
        <v>2.643</v>
      </c>
    </row>
    <row r="530" customFormat="false" ht="12.75" hidden="false" customHeight="false" outlineLevel="0" collapsed="false">
      <c r="B530" s="3" t="n">
        <f aca="false">YEAR(C530)</f>
        <v>1999</v>
      </c>
      <c r="C530" s="5" t="n">
        <v>36474</v>
      </c>
      <c r="D530" s="0" t="n">
        <v>2.00878540772532</v>
      </c>
      <c r="E530" s="0" t="n">
        <v>64.71</v>
      </c>
      <c r="F530" s="0" t="n">
        <v>2.657</v>
      </c>
    </row>
    <row r="531" customFormat="false" ht="12.75" hidden="false" customHeight="false" outlineLevel="0" collapsed="false">
      <c r="B531" s="3" t="n">
        <f aca="false">YEAR(C531)</f>
        <v>1999</v>
      </c>
      <c r="C531" s="5" t="n">
        <v>36475</v>
      </c>
      <c r="D531" s="0" t="n">
        <v>2.12071244635193</v>
      </c>
      <c r="E531" s="0" t="n">
        <v>64.39</v>
      </c>
      <c r="F531" s="0" t="n">
        <v>2.522</v>
      </c>
    </row>
    <row r="532" customFormat="false" ht="12.75" hidden="false" customHeight="false" outlineLevel="0" collapsed="false">
      <c r="B532" s="3" t="n">
        <f aca="false">YEAR(C532)</f>
        <v>1999</v>
      </c>
      <c r="C532" s="5" t="n">
        <v>36476</v>
      </c>
      <c r="D532" s="0" t="n">
        <v>2.12566094420601</v>
      </c>
      <c r="E532" s="0" t="n">
        <v>66.22</v>
      </c>
      <c r="F532" s="0" t="n">
        <v>2.649</v>
      </c>
    </row>
    <row r="533" customFormat="false" ht="12.75" hidden="false" customHeight="false" outlineLevel="0" collapsed="false">
      <c r="B533" s="3" t="n">
        <f aca="false">YEAR(C533)</f>
        <v>1999</v>
      </c>
      <c r="C533" s="5" t="n">
        <v>36479</v>
      </c>
      <c r="D533" s="0" t="n">
        <v>2.2737339055794</v>
      </c>
      <c r="E533" s="0" t="n">
        <v>66.54</v>
      </c>
      <c r="F533" s="0" t="n">
        <v>2.524</v>
      </c>
    </row>
    <row r="534" customFormat="false" ht="12.75" hidden="false" customHeight="false" outlineLevel="0" collapsed="false">
      <c r="B534" s="3" t="n">
        <f aca="false">YEAR(C534)</f>
        <v>1999</v>
      </c>
      <c r="C534" s="5" t="n">
        <v>36480</v>
      </c>
      <c r="D534" s="0" t="n">
        <v>2.39504291845494</v>
      </c>
      <c r="E534" s="0" t="n">
        <v>67.21</v>
      </c>
      <c r="F534" s="0" t="n">
        <v>2.451</v>
      </c>
    </row>
    <row r="535" customFormat="false" ht="12.75" hidden="false" customHeight="false" outlineLevel="0" collapsed="false">
      <c r="B535" s="3" t="n">
        <f aca="false">YEAR(C535)</f>
        <v>1999</v>
      </c>
      <c r="C535" s="5" t="n">
        <v>36481</v>
      </c>
      <c r="D535" s="0" t="n">
        <v>2.49963948497854</v>
      </c>
      <c r="E535" s="0" t="n">
        <v>68.73</v>
      </c>
      <c r="F535" s="0" t="n">
        <v>2.456</v>
      </c>
    </row>
    <row r="536" customFormat="false" ht="12.75" hidden="false" customHeight="false" outlineLevel="0" collapsed="false">
      <c r="B536" s="3" t="n">
        <f aca="false">YEAR(C536)</f>
        <v>1999</v>
      </c>
      <c r="C536" s="5" t="n">
        <v>36482</v>
      </c>
      <c r="D536" s="0" t="n">
        <v>2.29957081545064</v>
      </c>
      <c r="E536" s="0" t="n">
        <v>66.51</v>
      </c>
      <c r="F536" s="0" t="n">
        <v>2.496</v>
      </c>
    </row>
    <row r="537" customFormat="false" ht="12.75" hidden="false" customHeight="false" outlineLevel="0" collapsed="false">
      <c r="B537" s="3" t="n">
        <f aca="false">YEAR(C537)</f>
        <v>1999</v>
      </c>
      <c r="C537" s="5" t="n">
        <v>36483</v>
      </c>
      <c r="D537" s="0" t="n">
        <v>2.47260944206009</v>
      </c>
      <c r="E537" s="0" t="n">
        <v>68.05</v>
      </c>
      <c r="F537" s="0" t="n">
        <v>2.434</v>
      </c>
    </row>
    <row r="538" customFormat="false" ht="12.75" hidden="false" customHeight="false" outlineLevel="0" collapsed="false">
      <c r="B538" s="3" t="n">
        <f aca="false">YEAR(C538)</f>
        <v>1999</v>
      </c>
      <c r="C538" s="5" t="n">
        <v>36486</v>
      </c>
      <c r="D538" s="0" t="n">
        <v>2.80911158798283</v>
      </c>
      <c r="E538" s="0" t="n">
        <v>69.43</v>
      </c>
      <c r="F538" s="0" t="n">
        <v>2.197</v>
      </c>
    </row>
    <row r="539" customFormat="false" ht="12.75" hidden="false" customHeight="false" outlineLevel="0" collapsed="false">
      <c r="B539" s="3" t="n">
        <f aca="false">YEAR(C539)</f>
        <v>1999</v>
      </c>
      <c r="C539" s="5" t="n">
        <v>36487</v>
      </c>
      <c r="D539" s="0" t="n">
        <v>2.7219356223176</v>
      </c>
      <c r="E539" s="0" t="n">
        <v>68.11</v>
      </c>
      <c r="F539" s="0" t="n">
        <v>2.189</v>
      </c>
    </row>
    <row r="540" customFormat="false" ht="12.75" hidden="false" customHeight="false" outlineLevel="0" collapsed="false">
      <c r="B540" s="3" t="n">
        <f aca="false">YEAR(C540)</f>
        <v>1999</v>
      </c>
      <c r="C540" s="5" t="n">
        <v>36488</v>
      </c>
      <c r="D540" s="0" t="n">
        <v>2.91567381974249</v>
      </c>
      <c r="E540" s="0" t="n">
        <v>69.84</v>
      </c>
      <c r="F540" s="0" t="n">
        <v>2.12</v>
      </c>
    </row>
    <row r="541" customFormat="false" ht="12.75" hidden="false" customHeight="false" outlineLevel="0" collapsed="false">
      <c r="B541" s="3" t="n">
        <f aca="false">YEAR(C541)</f>
        <v>1999</v>
      </c>
      <c r="C541" s="5" t="n">
        <v>36493</v>
      </c>
      <c r="D541" s="0" t="n">
        <v>2.48827467811159</v>
      </c>
      <c r="E541" s="0" t="n">
        <v>67.13</v>
      </c>
      <c r="F541" s="0" t="n">
        <v>2.352</v>
      </c>
    </row>
    <row r="542" customFormat="false" ht="12.75" hidden="false" customHeight="false" outlineLevel="0" collapsed="false">
      <c r="B542" s="3" t="n">
        <f aca="false">YEAR(C542)</f>
        <v>1999</v>
      </c>
      <c r="C542" s="5" t="n">
        <v>36494</v>
      </c>
      <c r="D542" s="0" t="n">
        <v>2.32284978540773</v>
      </c>
      <c r="E542" s="0" t="n">
        <v>64.17</v>
      </c>
      <c r="F542" s="0" t="n">
        <v>2.304</v>
      </c>
    </row>
    <row r="543" customFormat="false" ht="12.75" hidden="false" customHeight="false" outlineLevel="0" collapsed="false">
      <c r="B543" s="3" t="n">
        <f aca="false">YEAR(C543)</f>
        <v>1999</v>
      </c>
      <c r="C543" s="5" t="n">
        <v>36495</v>
      </c>
      <c r="D543" s="0" t="n">
        <v>2.23096566523605</v>
      </c>
      <c r="E543" s="0" t="n">
        <v>64.13</v>
      </c>
      <c r="F543" s="0" t="n">
        <v>2.393</v>
      </c>
    </row>
    <row r="544" customFormat="false" ht="12.75" hidden="false" customHeight="false" outlineLevel="0" collapsed="false">
      <c r="B544" s="3" t="n">
        <f aca="false">YEAR(C544)</f>
        <v>1999</v>
      </c>
      <c r="C544" s="5" t="n">
        <v>36496</v>
      </c>
      <c r="D544" s="0" t="n">
        <v>2.31510300429185</v>
      </c>
      <c r="E544" s="0" t="n">
        <v>66.24</v>
      </c>
      <c r="F544" s="0" t="n">
        <v>2.461</v>
      </c>
    </row>
    <row r="545" customFormat="false" ht="12.75" hidden="false" customHeight="false" outlineLevel="0" collapsed="false">
      <c r="B545" s="3" t="n">
        <f aca="false">YEAR(C545)</f>
        <v>1999</v>
      </c>
      <c r="C545" s="5" t="n">
        <v>36497</v>
      </c>
      <c r="D545" s="0" t="n">
        <v>2.4277982832618</v>
      </c>
      <c r="E545" s="0" t="n">
        <v>66</v>
      </c>
      <c r="F545" s="0" t="n">
        <v>2.331</v>
      </c>
    </row>
    <row r="546" customFormat="false" ht="12.75" hidden="false" customHeight="false" outlineLevel="0" collapsed="false">
      <c r="B546" s="3" t="n">
        <f aca="false">YEAR(C546)</f>
        <v>1999</v>
      </c>
      <c r="C546" s="5" t="n">
        <v>36500</v>
      </c>
      <c r="D546" s="0" t="n">
        <v>2.62348497854077</v>
      </c>
      <c r="E546" s="0" t="n">
        <v>67.23</v>
      </c>
      <c r="F546" s="0" t="n">
        <v>2.224</v>
      </c>
    </row>
    <row r="547" customFormat="false" ht="12.75" hidden="false" customHeight="false" outlineLevel="0" collapsed="false">
      <c r="B547" s="3" t="n">
        <f aca="false">YEAR(C547)</f>
        <v>1999</v>
      </c>
      <c r="C547" s="5" t="n">
        <v>36501</v>
      </c>
      <c r="D547" s="0" t="n">
        <v>2.46616738197425</v>
      </c>
      <c r="E547" s="0" t="n">
        <v>65.7</v>
      </c>
      <c r="F547" s="0" t="n">
        <v>2.271</v>
      </c>
    </row>
    <row r="548" customFormat="false" ht="12.75" hidden="false" customHeight="false" outlineLevel="0" collapsed="false">
      <c r="B548" s="3" t="n">
        <f aca="false">YEAR(C548)</f>
        <v>1999</v>
      </c>
      <c r="C548" s="5" t="n">
        <v>36502</v>
      </c>
      <c r="D548" s="0" t="n">
        <v>2.50829184549356</v>
      </c>
      <c r="E548" s="0" t="n">
        <v>66.52</v>
      </c>
      <c r="F548" s="0" t="n">
        <v>2.288</v>
      </c>
    </row>
    <row r="549" customFormat="false" ht="12.75" hidden="false" customHeight="false" outlineLevel="0" collapsed="false">
      <c r="B549" s="3" t="n">
        <f aca="false">YEAR(C549)</f>
        <v>1999</v>
      </c>
      <c r="C549" s="5" t="n">
        <v>36503</v>
      </c>
      <c r="D549" s="0" t="n">
        <v>2.40169527896996</v>
      </c>
      <c r="E549" s="0" t="n">
        <v>65</v>
      </c>
      <c r="F549" s="0" t="n">
        <v>2.285</v>
      </c>
    </row>
    <row r="550" customFormat="false" ht="12.75" hidden="false" customHeight="false" outlineLevel="0" collapsed="false">
      <c r="B550" s="3" t="n">
        <f aca="false">YEAR(C550)</f>
        <v>1999</v>
      </c>
      <c r="C550" s="5" t="n">
        <v>36504</v>
      </c>
      <c r="D550" s="0" t="n">
        <v>2.10802575107296</v>
      </c>
      <c r="E550" s="0" t="n">
        <v>63.16</v>
      </c>
      <c r="F550" s="0" t="n">
        <v>2.446</v>
      </c>
    </row>
    <row r="551" customFormat="false" ht="12.75" hidden="false" customHeight="false" outlineLevel="0" collapsed="false">
      <c r="B551" s="3" t="n">
        <f aca="false">YEAR(C551)</f>
        <v>1999</v>
      </c>
      <c r="C551" s="5" t="n">
        <v>36507</v>
      </c>
      <c r="D551" s="0" t="n">
        <v>2.15029613733906</v>
      </c>
      <c r="E551" s="0" t="n">
        <v>64.62</v>
      </c>
      <c r="F551" s="0" t="n">
        <v>2.509</v>
      </c>
    </row>
    <row r="552" customFormat="false" ht="12.75" hidden="false" customHeight="false" outlineLevel="0" collapsed="false">
      <c r="B552" s="3" t="n">
        <f aca="false">YEAR(C552)</f>
        <v>1999</v>
      </c>
      <c r="C552" s="5" t="n">
        <v>36508</v>
      </c>
      <c r="D552" s="0" t="n">
        <v>2.17091416309013</v>
      </c>
      <c r="E552" s="0" t="n">
        <v>65.96</v>
      </c>
      <c r="F552" s="0" t="n">
        <v>2.585</v>
      </c>
    </row>
    <row r="553" customFormat="false" ht="12.75" hidden="false" customHeight="false" outlineLevel="0" collapsed="false">
      <c r="B553" s="3" t="n">
        <f aca="false">YEAR(C553)</f>
        <v>1999</v>
      </c>
      <c r="C553" s="5" t="n">
        <v>36509</v>
      </c>
      <c r="D553" s="0" t="n">
        <v>2.3665321888412</v>
      </c>
      <c r="E553" s="0" t="n">
        <v>67.3</v>
      </c>
      <c r="F553" s="0" t="n">
        <v>2.486</v>
      </c>
    </row>
    <row r="554" customFormat="false" ht="12.75" hidden="false" customHeight="false" outlineLevel="0" collapsed="false">
      <c r="B554" s="3" t="n">
        <f aca="false">YEAR(C554)</f>
        <v>1999</v>
      </c>
      <c r="C554" s="5" t="n">
        <v>36510</v>
      </c>
      <c r="D554" s="0" t="n">
        <v>2.32108154506438</v>
      </c>
      <c r="E554" s="0" t="n">
        <v>68.75</v>
      </c>
      <c r="F554" s="0" t="n">
        <v>2.636</v>
      </c>
    </row>
    <row r="555" customFormat="false" ht="12.75" hidden="false" customHeight="false" outlineLevel="0" collapsed="false">
      <c r="B555" s="3" t="n">
        <f aca="false">YEAR(C555)</f>
        <v>1999</v>
      </c>
      <c r="C555" s="5" t="n">
        <v>36511</v>
      </c>
      <c r="D555" s="0" t="n">
        <v>2.32731759656652</v>
      </c>
      <c r="E555" s="0" t="n">
        <v>69.1</v>
      </c>
      <c r="F555" s="0" t="n">
        <v>2.655</v>
      </c>
    </row>
    <row r="556" customFormat="false" ht="12.75" hidden="false" customHeight="false" outlineLevel="0" collapsed="false">
      <c r="B556" s="3" t="n">
        <f aca="false">YEAR(C556)</f>
        <v>1999</v>
      </c>
      <c r="C556" s="5" t="n">
        <v>36514</v>
      </c>
      <c r="D556" s="0" t="n">
        <v>2.37783261802575</v>
      </c>
      <c r="E556" s="0" t="n">
        <v>69.44</v>
      </c>
      <c r="F556" s="0" t="n">
        <v>2.629</v>
      </c>
    </row>
    <row r="557" customFormat="false" ht="12.75" hidden="false" customHeight="false" outlineLevel="0" collapsed="false">
      <c r="B557" s="3" t="n">
        <f aca="false">YEAR(C557)</f>
        <v>1999</v>
      </c>
      <c r="C557" s="5" t="n">
        <v>36515</v>
      </c>
      <c r="D557" s="0" t="n">
        <v>2.4632017167382</v>
      </c>
      <c r="E557" s="0" t="n">
        <v>69.14</v>
      </c>
      <c r="F557" s="0" t="n">
        <v>2.522</v>
      </c>
    </row>
    <row r="558" customFormat="false" ht="12.75" hidden="false" customHeight="false" outlineLevel="0" collapsed="false">
      <c r="B558" s="3" t="n">
        <f aca="false">YEAR(C558)</f>
        <v>1999</v>
      </c>
      <c r="C558" s="5" t="n">
        <v>36516</v>
      </c>
      <c r="D558" s="0" t="n">
        <v>2.45684120171674</v>
      </c>
      <c r="E558" s="0" t="n">
        <v>67.97</v>
      </c>
      <c r="F558" s="0" t="n">
        <v>2.444</v>
      </c>
    </row>
    <row r="559" customFormat="false" ht="12.75" hidden="false" customHeight="false" outlineLevel="0" collapsed="false">
      <c r="B559" s="3" t="n">
        <f aca="false">YEAR(C559)</f>
        <v>1999</v>
      </c>
      <c r="C559" s="5" t="n">
        <v>36517</v>
      </c>
      <c r="D559" s="0" t="n">
        <v>2.54077682403433</v>
      </c>
      <c r="E559" s="0" t="n">
        <v>68.51</v>
      </c>
      <c r="F559" s="0" t="n">
        <v>2.399</v>
      </c>
    </row>
    <row r="560" customFormat="false" ht="12.75" hidden="false" customHeight="false" outlineLevel="0" collapsed="false">
      <c r="B560" s="3" t="n">
        <f aca="false">YEAR(C560)</f>
        <v>1999</v>
      </c>
      <c r="C560" s="5" t="n">
        <v>36521</v>
      </c>
      <c r="D560" s="0" t="n">
        <v>2.75818454935622</v>
      </c>
      <c r="E560" s="0" t="n">
        <v>69.75</v>
      </c>
      <c r="F560" s="0" t="n">
        <v>2.271</v>
      </c>
    </row>
    <row r="561" customFormat="false" ht="12.75" hidden="false" customHeight="false" outlineLevel="0" collapsed="false">
      <c r="B561" s="3" t="n">
        <f aca="false">YEAR(C561)</f>
        <v>1999</v>
      </c>
      <c r="C561" s="5" t="n">
        <v>36522</v>
      </c>
      <c r="D561" s="0" t="n">
        <v>2.76017167381974</v>
      </c>
      <c r="E561" s="0" t="n">
        <v>70.79</v>
      </c>
      <c r="F561" s="0" t="n">
        <v>2.344</v>
      </c>
    </row>
    <row r="562" customFormat="false" ht="12.75" hidden="false" customHeight="false" outlineLevel="0" collapsed="false">
      <c r="B562" s="3" t="n">
        <f aca="false">YEAR(C562)</f>
        <v>1999</v>
      </c>
      <c r="C562" s="5" t="n">
        <v>36523</v>
      </c>
      <c r="D562" s="0" t="n">
        <v>2.68205150214592</v>
      </c>
      <c r="E562" s="0" t="n">
        <v>70.4</v>
      </c>
      <c r="F562" s="0" t="n">
        <v>2.394</v>
      </c>
    </row>
    <row r="563" customFormat="false" ht="12.75" hidden="false" customHeight="false" outlineLevel="0" collapsed="false">
      <c r="B563" s="3" t="n">
        <f aca="false">YEAR(C563)</f>
        <v>1999</v>
      </c>
      <c r="C563" s="5" t="n">
        <v>36524</v>
      </c>
      <c r="D563" s="0" t="n">
        <v>2.64827038626609</v>
      </c>
      <c r="E563" s="0" t="n">
        <v>69.03</v>
      </c>
      <c r="F563" s="0" t="n">
        <v>2.329</v>
      </c>
    </row>
    <row r="564" customFormat="false" ht="12.75" hidden="false" customHeight="false" outlineLevel="0" collapsed="false">
      <c r="B564" s="3" t="n">
        <f aca="false">YEAR(C564)</f>
        <v>2000</v>
      </c>
      <c r="C564" s="5" t="n">
        <v>36529</v>
      </c>
      <c r="D564" s="0" t="n">
        <v>2.71114163090129</v>
      </c>
      <c r="E564" s="0" t="n">
        <v>67.78</v>
      </c>
      <c r="F564" s="0" t="n">
        <v>2.176</v>
      </c>
    </row>
    <row r="565" customFormat="false" ht="12.75" hidden="false" customHeight="false" outlineLevel="0" collapsed="false">
      <c r="B565" s="3" t="n">
        <f aca="false">YEAR(C565)</f>
        <v>2000</v>
      </c>
      <c r="C565" s="5" t="n">
        <v>36530</v>
      </c>
      <c r="D565" s="0" t="n">
        <v>2.63045493562232</v>
      </c>
      <c r="E565" s="0" t="n">
        <v>66.55</v>
      </c>
      <c r="F565" s="0" t="n">
        <v>2.168</v>
      </c>
    </row>
    <row r="566" customFormat="false" ht="12.75" hidden="false" customHeight="false" outlineLevel="0" collapsed="false">
      <c r="B566" s="3" t="n">
        <f aca="false">YEAR(C566)</f>
        <v>2000</v>
      </c>
      <c r="C566" s="5" t="n">
        <v>36531</v>
      </c>
      <c r="D566" s="0" t="n">
        <v>2.58298712446352</v>
      </c>
      <c r="E566" s="0" t="n">
        <v>66.28</v>
      </c>
      <c r="F566" s="0" t="n">
        <v>2.196</v>
      </c>
    </row>
    <row r="567" customFormat="false" ht="12.75" hidden="false" customHeight="false" outlineLevel="0" collapsed="false">
      <c r="B567" s="3" t="n">
        <f aca="false">YEAR(C567)</f>
        <v>2000</v>
      </c>
      <c r="C567" s="5" t="n">
        <v>36532</v>
      </c>
      <c r="D567" s="0" t="n">
        <v>2.495669527897</v>
      </c>
      <c r="E567" s="0" t="n">
        <v>64.75</v>
      </c>
      <c r="F567" s="0" t="n">
        <v>2.173</v>
      </c>
    </row>
    <row r="568" customFormat="false" ht="12.75" hidden="false" customHeight="false" outlineLevel="0" collapsed="false">
      <c r="B568" s="3" t="n">
        <f aca="false">YEAR(C568)</f>
        <v>2000</v>
      </c>
      <c r="C568" s="5" t="n">
        <v>36535</v>
      </c>
      <c r="D568" s="0" t="n">
        <v>2.45050643776824</v>
      </c>
      <c r="E568" s="0" t="n">
        <v>64.72</v>
      </c>
      <c r="F568" s="0" t="n">
        <v>2.216</v>
      </c>
    </row>
    <row r="569" customFormat="false" ht="12.75" hidden="false" customHeight="false" outlineLevel="0" collapsed="false">
      <c r="B569" s="3" t="n">
        <f aca="false">YEAR(C569)</f>
        <v>2000</v>
      </c>
      <c r="C569" s="5" t="n">
        <v>36536</v>
      </c>
      <c r="D569" s="0" t="n">
        <v>2.55287553648069</v>
      </c>
      <c r="E569" s="0" t="n">
        <v>66.75</v>
      </c>
      <c r="F569" s="0" t="n">
        <v>2.26</v>
      </c>
    </row>
    <row r="570" customFormat="false" ht="12.75" hidden="false" customHeight="false" outlineLevel="0" collapsed="false">
      <c r="B570" s="3" t="n">
        <f aca="false">YEAR(C570)</f>
        <v>2000</v>
      </c>
      <c r="C570" s="5" t="n">
        <v>36537</v>
      </c>
      <c r="D570" s="0" t="n">
        <v>2.69289270386266</v>
      </c>
      <c r="E570" s="0" t="n">
        <v>68.47</v>
      </c>
      <c r="F570" s="0" t="n">
        <v>2.244</v>
      </c>
    </row>
    <row r="571" customFormat="false" ht="12.75" hidden="false" customHeight="false" outlineLevel="0" collapsed="false">
      <c r="B571" s="3" t="n">
        <f aca="false">YEAR(C571)</f>
        <v>2000</v>
      </c>
      <c r="C571" s="5" t="n">
        <v>36538</v>
      </c>
      <c r="D571" s="0" t="n">
        <v>2.74329613733906</v>
      </c>
      <c r="E571" s="0" t="n">
        <v>69.28</v>
      </c>
      <c r="F571" s="0" t="n">
        <v>2.252</v>
      </c>
    </row>
    <row r="572" customFormat="false" ht="12.75" hidden="false" customHeight="false" outlineLevel="0" collapsed="false">
      <c r="B572" s="3" t="n">
        <f aca="false">YEAR(C572)</f>
        <v>2000</v>
      </c>
      <c r="C572" s="5" t="n">
        <v>36539</v>
      </c>
      <c r="D572" s="0" t="n">
        <v>2.99992274678112</v>
      </c>
      <c r="E572" s="0" t="n">
        <v>73.81</v>
      </c>
      <c r="F572" s="0" t="n">
        <v>2.322</v>
      </c>
    </row>
    <row r="573" customFormat="false" ht="12.75" hidden="false" customHeight="false" outlineLevel="0" collapsed="false">
      <c r="B573" s="3" t="n">
        <f aca="false">YEAR(C573)</f>
        <v>2000</v>
      </c>
      <c r="C573" s="5" t="n">
        <v>36543</v>
      </c>
      <c r="D573" s="0" t="n">
        <v>3.17181545064378</v>
      </c>
      <c r="E573" s="0" t="n">
        <v>77.04</v>
      </c>
      <c r="F573" s="0" t="n">
        <v>2.383</v>
      </c>
    </row>
    <row r="574" customFormat="false" ht="12.75" hidden="false" customHeight="false" outlineLevel="0" collapsed="false">
      <c r="B574" s="3" t="n">
        <f aca="false">YEAR(C574)</f>
        <v>2000</v>
      </c>
      <c r="C574" s="5" t="n">
        <v>36544</v>
      </c>
      <c r="D574" s="0" t="n">
        <v>3.3534034334764</v>
      </c>
      <c r="E574" s="0" t="n">
        <v>80.03</v>
      </c>
      <c r="F574" s="0" t="n">
        <v>2.417</v>
      </c>
    </row>
    <row r="575" customFormat="false" ht="12.75" hidden="false" customHeight="false" outlineLevel="0" collapsed="false">
      <c r="B575" s="3" t="n">
        <f aca="false">YEAR(C575)</f>
        <v>2000</v>
      </c>
      <c r="C575" s="5" t="n">
        <v>36545</v>
      </c>
      <c r="D575" s="0" t="n">
        <v>3.67502575107296</v>
      </c>
      <c r="E575" s="0" t="n">
        <v>86.46</v>
      </c>
      <c r="F575" s="0" t="n">
        <v>2.559</v>
      </c>
    </row>
    <row r="576" customFormat="false" ht="12.75" hidden="false" customHeight="false" outlineLevel="0" collapsed="false">
      <c r="B576" s="3" t="n">
        <f aca="false">YEAR(C576)</f>
        <v>2000</v>
      </c>
      <c r="C576" s="5" t="n">
        <v>36546</v>
      </c>
      <c r="D576" s="0" t="n">
        <v>4.25663090128755</v>
      </c>
      <c r="E576" s="0" t="n">
        <v>93.5</v>
      </c>
      <c r="F576" s="0" t="n">
        <v>2.485</v>
      </c>
    </row>
    <row r="577" customFormat="false" ht="12.75" hidden="false" customHeight="false" outlineLevel="0" collapsed="false">
      <c r="B577" s="3" t="n">
        <f aca="false">YEAR(C577)</f>
        <v>2000</v>
      </c>
      <c r="C577" s="5" t="n">
        <v>36549</v>
      </c>
      <c r="D577" s="0" t="n">
        <v>3.69809442060086</v>
      </c>
      <c r="E577" s="0" t="n">
        <v>86.35</v>
      </c>
      <c r="F577" s="0" t="n">
        <v>2.528</v>
      </c>
    </row>
    <row r="578" customFormat="false" ht="12.75" hidden="false" customHeight="false" outlineLevel="0" collapsed="false">
      <c r="B578" s="3" t="n">
        <f aca="false">YEAR(C578)</f>
        <v>2000</v>
      </c>
      <c r="C578" s="5" t="n">
        <v>36550</v>
      </c>
      <c r="D578" s="0" t="n">
        <v>3.90066952789699</v>
      </c>
      <c r="E578" s="0" t="n">
        <v>90.38</v>
      </c>
      <c r="F578" s="0" t="n">
        <v>2.616</v>
      </c>
    </row>
    <row r="579" customFormat="false" ht="12.75" hidden="false" customHeight="false" outlineLevel="0" collapsed="false">
      <c r="B579" s="3" t="n">
        <f aca="false">YEAR(C579)</f>
        <v>2000</v>
      </c>
      <c r="C579" s="5" t="n">
        <v>36551</v>
      </c>
      <c r="D579" s="0" t="n">
        <v>4.11984978540773</v>
      </c>
      <c r="E579" s="0" t="n">
        <v>92.13</v>
      </c>
      <c r="F579" s="0" t="n">
        <v>2.523</v>
      </c>
    </row>
    <row r="580" customFormat="false" ht="12.75" hidden="false" customHeight="false" outlineLevel="0" collapsed="false">
      <c r="B580" s="3" t="n">
        <f aca="false">YEAR(C580)</f>
        <v>2000</v>
      </c>
      <c r="C580" s="5" t="n">
        <v>36552</v>
      </c>
      <c r="D580" s="0" t="n">
        <v>3.96363090128755</v>
      </c>
      <c r="E580" s="0" t="n">
        <v>91.17</v>
      </c>
      <c r="F580" s="0" t="n">
        <v>2.61</v>
      </c>
    </row>
    <row r="581" customFormat="false" ht="12.75" hidden="false" customHeight="false" outlineLevel="0" collapsed="false">
      <c r="B581" s="3" t="n">
        <f aca="false">YEAR(C581)</f>
        <v>2000</v>
      </c>
      <c r="C581" s="5" t="n">
        <v>36553</v>
      </c>
      <c r="D581" s="0" t="n">
        <v>4.13824892703863</v>
      </c>
      <c r="E581" s="0" t="n">
        <v>92.51</v>
      </c>
      <c r="F581" s="0" t="n">
        <v>2.532</v>
      </c>
    </row>
    <row r="582" customFormat="false" ht="12.75" hidden="false" customHeight="false" outlineLevel="0" collapsed="false">
      <c r="B582" s="3" t="n">
        <f aca="false">YEAR(C582)</f>
        <v>2000</v>
      </c>
      <c r="C582" s="5" t="n">
        <v>36556</v>
      </c>
      <c r="D582" s="0" t="n">
        <v>4.20220600858369</v>
      </c>
      <c r="E582" s="0" t="n">
        <v>95.2</v>
      </c>
      <c r="F582" s="0" t="n">
        <v>2.662</v>
      </c>
    </row>
    <row r="583" customFormat="false" ht="12.75" hidden="false" customHeight="false" outlineLevel="0" collapsed="false">
      <c r="B583" s="3" t="n">
        <f aca="false">YEAR(C583)</f>
        <v>2000</v>
      </c>
      <c r="C583" s="5" t="n">
        <v>36557</v>
      </c>
      <c r="D583" s="0" t="n">
        <v>2.86663090128755</v>
      </c>
      <c r="E583" s="0" t="n">
        <v>77.19</v>
      </c>
      <c r="F583" s="0" t="n">
        <v>2.699</v>
      </c>
    </row>
    <row r="584" customFormat="false" ht="12.75" hidden="false" customHeight="false" outlineLevel="0" collapsed="false">
      <c r="B584" s="3" t="n">
        <f aca="false">YEAR(C584)</f>
        <v>2000</v>
      </c>
      <c r="C584" s="5" t="n">
        <v>36558</v>
      </c>
      <c r="D584" s="0" t="n">
        <v>2.68693991416309</v>
      </c>
      <c r="E584" s="0" t="n">
        <v>75.53</v>
      </c>
      <c r="F584" s="0" t="n">
        <v>2.759</v>
      </c>
    </row>
    <row r="585" customFormat="false" ht="12.75" hidden="false" customHeight="false" outlineLevel="0" collapsed="false">
      <c r="B585" s="3" t="n">
        <f aca="false">YEAR(C585)</f>
        <v>2000</v>
      </c>
      <c r="C585" s="5" t="n">
        <v>36559</v>
      </c>
      <c r="D585" s="0" t="n">
        <v>2.95782403433477</v>
      </c>
      <c r="E585" s="0" t="n">
        <v>77.9</v>
      </c>
      <c r="F585" s="0" t="n">
        <v>2.659</v>
      </c>
    </row>
    <row r="586" customFormat="false" ht="12.75" hidden="false" customHeight="false" outlineLevel="0" collapsed="false">
      <c r="B586" s="3" t="n">
        <f aca="false">YEAR(C586)</f>
        <v>2000</v>
      </c>
      <c r="C586" s="5" t="n">
        <v>36560</v>
      </c>
      <c r="D586" s="0" t="n">
        <v>2.93827467811159</v>
      </c>
      <c r="E586" s="0" t="n">
        <v>78.78</v>
      </c>
      <c r="F586" s="0" t="n">
        <v>2.742</v>
      </c>
    </row>
    <row r="587" customFormat="false" ht="12.75" hidden="false" customHeight="false" outlineLevel="0" collapsed="false">
      <c r="B587" s="3" t="n">
        <f aca="false">YEAR(C587)</f>
        <v>2000</v>
      </c>
      <c r="C587" s="5" t="n">
        <v>36563</v>
      </c>
      <c r="D587" s="0" t="n">
        <v>2.90412875536481</v>
      </c>
      <c r="E587" s="0" t="n">
        <v>75.81</v>
      </c>
      <c r="F587" s="0" t="n">
        <v>2.562</v>
      </c>
    </row>
    <row r="588" customFormat="false" ht="12.75" hidden="false" customHeight="false" outlineLevel="0" collapsed="false">
      <c r="B588" s="3" t="n">
        <f aca="false">YEAR(C588)</f>
        <v>2000</v>
      </c>
      <c r="C588" s="5" t="n">
        <v>36564</v>
      </c>
      <c r="D588" s="0" t="n">
        <v>2.75698283261803</v>
      </c>
      <c r="E588" s="0" t="n">
        <v>72.84</v>
      </c>
      <c r="F588" s="0" t="n">
        <v>2.495</v>
      </c>
    </row>
    <row r="589" customFormat="false" ht="12.75" hidden="false" customHeight="false" outlineLevel="0" collapsed="false">
      <c r="B589" s="3" t="n">
        <f aca="false">YEAR(C589)</f>
        <v>2000</v>
      </c>
      <c r="C589" s="5" t="n">
        <v>36565</v>
      </c>
      <c r="D589" s="0" t="n">
        <v>2.83888412017167</v>
      </c>
      <c r="E589" s="0" t="n">
        <v>74.6</v>
      </c>
      <c r="F589" s="0" t="n">
        <v>2.54</v>
      </c>
    </row>
    <row r="590" customFormat="false" ht="12.75" hidden="false" customHeight="false" outlineLevel="0" collapsed="false">
      <c r="B590" s="3" t="n">
        <f aca="false">YEAR(C590)</f>
        <v>2000</v>
      </c>
      <c r="C590" s="5" t="n">
        <v>36566</v>
      </c>
      <c r="D590" s="0" t="n">
        <v>2.77678969957081</v>
      </c>
      <c r="E590" s="0" t="n">
        <v>74.46</v>
      </c>
      <c r="F590" s="0" t="n">
        <v>2.592</v>
      </c>
    </row>
    <row r="591" customFormat="false" ht="12.75" hidden="false" customHeight="false" outlineLevel="0" collapsed="false">
      <c r="B591" s="3" t="n">
        <f aca="false">YEAR(C591)</f>
        <v>2000</v>
      </c>
      <c r="C591" s="5" t="n">
        <v>36567</v>
      </c>
      <c r="D591" s="0" t="n">
        <v>2.78292703862661</v>
      </c>
      <c r="E591" s="0" t="n">
        <v>74.24</v>
      </c>
      <c r="F591" s="0" t="n">
        <v>2.57</v>
      </c>
    </row>
    <row r="592" customFormat="false" ht="12.75" hidden="false" customHeight="false" outlineLevel="0" collapsed="false">
      <c r="B592" s="3" t="n">
        <f aca="false">YEAR(C592)</f>
        <v>2000</v>
      </c>
      <c r="C592" s="5" t="n">
        <v>36570</v>
      </c>
      <c r="D592" s="0" t="n">
        <v>2.9171974248927</v>
      </c>
      <c r="E592" s="0" t="n">
        <v>75.7</v>
      </c>
      <c r="F592" s="0" t="n">
        <v>2.541</v>
      </c>
    </row>
    <row r="593" customFormat="false" ht="12.75" hidden="false" customHeight="false" outlineLevel="0" collapsed="false">
      <c r="B593" s="3" t="n">
        <f aca="false">YEAR(C593)</f>
        <v>2000</v>
      </c>
      <c r="C593" s="5" t="n">
        <v>36571</v>
      </c>
      <c r="D593" s="0" t="n">
        <v>2.80414592274678</v>
      </c>
      <c r="E593" s="0" t="n">
        <v>75.2</v>
      </c>
      <c r="F593" s="0" t="n">
        <v>2.618</v>
      </c>
    </row>
    <row r="594" customFormat="false" ht="12.75" hidden="false" customHeight="false" outlineLevel="0" collapsed="false">
      <c r="B594" s="3" t="n">
        <f aca="false">YEAR(C594)</f>
        <v>2000</v>
      </c>
      <c r="C594" s="5" t="n">
        <v>36572</v>
      </c>
      <c r="D594" s="0" t="n">
        <v>2.93096995708154</v>
      </c>
      <c r="E594" s="0" t="n">
        <v>76.21</v>
      </c>
      <c r="F594" s="0" t="n">
        <v>2.564</v>
      </c>
    </row>
    <row r="595" customFormat="false" ht="12.75" hidden="false" customHeight="false" outlineLevel="0" collapsed="false">
      <c r="B595" s="3" t="n">
        <f aca="false">YEAR(C595)</f>
        <v>2000</v>
      </c>
      <c r="C595" s="5" t="n">
        <v>36573</v>
      </c>
      <c r="D595" s="0" t="n">
        <v>2.74505150214592</v>
      </c>
      <c r="E595" s="0" t="n">
        <v>75.06</v>
      </c>
      <c r="F595" s="0" t="n">
        <v>2.667</v>
      </c>
    </row>
    <row r="596" customFormat="false" ht="12.75" hidden="false" customHeight="false" outlineLevel="0" collapsed="false">
      <c r="B596" s="3" t="n">
        <f aca="false">YEAR(C596)</f>
        <v>2000</v>
      </c>
      <c r="C596" s="5" t="n">
        <v>36574</v>
      </c>
      <c r="D596" s="0" t="n">
        <v>2.80717167381974</v>
      </c>
      <c r="E596" s="0" t="n">
        <v>75.45</v>
      </c>
      <c r="F596" s="0" t="n">
        <v>2.633</v>
      </c>
    </row>
    <row r="597" customFormat="false" ht="12.75" hidden="false" customHeight="false" outlineLevel="0" collapsed="false">
      <c r="B597" s="3" t="n">
        <f aca="false">YEAR(C597)</f>
        <v>2000</v>
      </c>
      <c r="C597" s="5" t="n">
        <v>36578</v>
      </c>
      <c r="D597" s="0" t="n">
        <v>2.88623605150215</v>
      </c>
      <c r="E597" s="0" t="n">
        <v>74.91</v>
      </c>
      <c r="F597" s="0" t="n">
        <v>2.515</v>
      </c>
    </row>
    <row r="598" customFormat="false" ht="12.75" hidden="false" customHeight="false" outlineLevel="0" collapsed="false">
      <c r="B598" s="3" t="n">
        <f aca="false">YEAR(C598)</f>
        <v>2000</v>
      </c>
      <c r="C598" s="5" t="n">
        <v>36579</v>
      </c>
      <c r="D598" s="0" t="n">
        <v>2.9592017167382</v>
      </c>
      <c r="E598" s="0" t="n">
        <v>76.13</v>
      </c>
      <c r="F598" s="0" t="n">
        <v>2.53</v>
      </c>
    </row>
    <row r="599" customFormat="false" ht="12.75" hidden="false" customHeight="false" outlineLevel="0" collapsed="false">
      <c r="B599" s="3" t="n">
        <f aca="false">YEAR(C599)</f>
        <v>2000</v>
      </c>
      <c r="C599" s="5" t="n">
        <v>36580</v>
      </c>
      <c r="D599" s="0" t="n">
        <v>3.07647639484979</v>
      </c>
      <c r="E599" s="0" t="n">
        <v>78.02</v>
      </c>
      <c r="F599" s="0" t="n">
        <v>2.549</v>
      </c>
    </row>
    <row r="600" customFormat="false" ht="12.75" hidden="false" customHeight="false" outlineLevel="0" collapsed="false">
      <c r="B600" s="3" t="n">
        <f aca="false">YEAR(C600)</f>
        <v>2000</v>
      </c>
      <c r="C600" s="5" t="n">
        <v>36581</v>
      </c>
      <c r="D600" s="0" t="n">
        <v>3.37289699570815</v>
      </c>
      <c r="E600" s="0" t="n">
        <v>82.88</v>
      </c>
      <c r="F600" s="0" t="n">
        <v>2.603</v>
      </c>
    </row>
    <row r="601" customFormat="false" ht="12.75" hidden="false" customHeight="false" outlineLevel="0" collapsed="false">
      <c r="B601" s="3" t="n">
        <f aca="false">YEAR(C601)</f>
        <v>2000</v>
      </c>
      <c r="C601" s="5" t="n">
        <v>36584</v>
      </c>
      <c r="D601" s="0" t="n">
        <v>3.20265236051502</v>
      </c>
      <c r="E601" s="0" t="n">
        <v>81.67</v>
      </c>
      <c r="F601" s="0" t="n">
        <v>2.686</v>
      </c>
    </row>
    <row r="602" customFormat="false" ht="12.75" hidden="false" customHeight="false" outlineLevel="0" collapsed="false">
      <c r="B602" s="3" t="n">
        <f aca="false">YEAR(C602)</f>
        <v>2000</v>
      </c>
      <c r="C602" s="5" t="n">
        <v>36585</v>
      </c>
      <c r="D602" s="0" t="n">
        <v>3.18461373390558</v>
      </c>
      <c r="E602" s="0" t="n">
        <v>82.46</v>
      </c>
      <c r="F602" s="0" t="n">
        <v>2.761</v>
      </c>
    </row>
    <row r="603" customFormat="false" ht="12.75" hidden="false" customHeight="false" outlineLevel="0" collapsed="false">
      <c r="B603" s="3" t="n">
        <f aca="false">YEAR(C603)</f>
        <v>2000</v>
      </c>
      <c r="C603" s="5" t="n">
        <v>36586</v>
      </c>
      <c r="D603" s="0" t="n">
        <v>2.92944635193133</v>
      </c>
      <c r="E603" s="0" t="n">
        <v>79.67</v>
      </c>
      <c r="F603" s="0" t="n">
        <v>2.815</v>
      </c>
    </row>
    <row r="604" customFormat="false" ht="12.75" hidden="false" customHeight="false" outlineLevel="0" collapsed="false">
      <c r="B604" s="3" t="n">
        <f aca="false">YEAR(C604)</f>
        <v>2000</v>
      </c>
      <c r="C604" s="5" t="n">
        <v>36587</v>
      </c>
      <c r="D604" s="0" t="n">
        <v>2.94630472103004</v>
      </c>
      <c r="E604" s="0" t="n">
        <v>79.46</v>
      </c>
      <c r="F604" s="0" t="n">
        <v>2.783</v>
      </c>
    </row>
    <row r="605" customFormat="false" ht="12.75" hidden="false" customHeight="false" outlineLevel="0" collapsed="false">
      <c r="B605" s="3" t="n">
        <f aca="false">YEAR(C605)</f>
        <v>2000</v>
      </c>
      <c r="C605" s="5" t="n">
        <v>36588</v>
      </c>
      <c r="D605" s="0" t="n">
        <v>2.86320600858369</v>
      </c>
      <c r="E605" s="0" t="n">
        <v>78.89</v>
      </c>
      <c r="F605" s="0" t="n">
        <v>2.825</v>
      </c>
    </row>
    <row r="606" customFormat="false" ht="12.75" hidden="false" customHeight="false" outlineLevel="0" collapsed="false">
      <c r="B606" s="3" t="n">
        <f aca="false">YEAR(C606)</f>
        <v>2000</v>
      </c>
      <c r="C606" s="5" t="n">
        <v>36591</v>
      </c>
      <c r="D606" s="0" t="n">
        <v>2.87858369098712</v>
      </c>
      <c r="E606" s="0" t="n">
        <v>79.45</v>
      </c>
      <c r="F606" s="0" t="n">
        <v>2.85</v>
      </c>
    </row>
    <row r="607" customFormat="false" ht="12.75" hidden="false" customHeight="false" outlineLevel="0" collapsed="false">
      <c r="B607" s="3" t="n">
        <f aca="false">YEAR(C607)</f>
        <v>2000</v>
      </c>
      <c r="C607" s="5" t="n">
        <v>36592</v>
      </c>
      <c r="D607" s="0" t="n">
        <v>3.14084549356223</v>
      </c>
      <c r="E607" s="0" t="n">
        <v>82.38</v>
      </c>
      <c r="F607" s="0" t="n">
        <v>2.799</v>
      </c>
    </row>
    <row r="608" customFormat="false" ht="12.75" hidden="false" customHeight="false" outlineLevel="0" collapsed="false">
      <c r="B608" s="3" t="n">
        <f aca="false">YEAR(C608)</f>
        <v>2000</v>
      </c>
      <c r="C608" s="5" t="n">
        <v>36593</v>
      </c>
      <c r="D608" s="0" t="n">
        <v>2.72007725321888</v>
      </c>
      <c r="E608" s="0" t="n">
        <v>75.31</v>
      </c>
      <c r="F608" s="0" t="n">
        <v>2.71</v>
      </c>
    </row>
    <row r="609" customFormat="false" ht="12.75" hidden="false" customHeight="false" outlineLevel="0" collapsed="false">
      <c r="B609" s="3" t="n">
        <f aca="false">YEAR(C609)</f>
        <v>2000</v>
      </c>
      <c r="C609" s="5" t="n">
        <v>36594</v>
      </c>
      <c r="D609" s="0" t="n">
        <v>2.72699570815451</v>
      </c>
      <c r="E609" s="0" t="n">
        <v>76.46</v>
      </c>
      <c r="F609" s="0" t="n">
        <v>2.786</v>
      </c>
    </row>
    <row r="610" customFormat="false" ht="12.75" hidden="false" customHeight="false" outlineLevel="0" collapsed="false">
      <c r="B610" s="3" t="n">
        <f aca="false">YEAR(C610)</f>
        <v>2000</v>
      </c>
      <c r="C610" s="5" t="n">
        <v>36595</v>
      </c>
      <c r="D610" s="0" t="n">
        <v>2.60055793991416</v>
      </c>
      <c r="E610" s="0" t="n">
        <v>74.54</v>
      </c>
      <c r="F610" s="0" t="n">
        <v>2.774</v>
      </c>
    </row>
    <row r="611" customFormat="false" ht="12.75" hidden="false" customHeight="false" outlineLevel="0" collapsed="false">
      <c r="B611" s="3" t="n">
        <f aca="false">YEAR(C611)</f>
        <v>2000</v>
      </c>
      <c r="C611" s="5" t="n">
        <v>36598</v>
      </c>
      <c r="D611" s="0" t="n">
        <v>2.58017167381974</v>
      </c>
      <c r="E611" s="0" t="n">
        <v>75.45</v>
      </c>
      <c r="F611" s="0" t="n">
        <v>2.86</v>
      </c>
    </row>
    <row r="612" customFormat="false" ht="12.75" hidden="false" customHeight="false" outlineLevel="0" collapsed="false">
      <c r="B612" s="3" t="n">
        <f aca="false">YEAR(C612)</f>
        <v>2000</v>
      </c>
      <c r="C612" s="5" t="n">
        <v>36599</v>
      </c>
      <c r="D612" s="0" t="n">
        <v>2.50354935622318</v>
      </c>
      <c r="E612" s="0" t="n">
        <v>73.68</v>
      </c>
      <c r="F612" s="0" t="n">
        <v>2.809</v>
      </c>
    </row>
    <row r="613" customFormat="false" ht="12.75" hidden="false" customHeight="false" outlineLevel="0" collapsed="false">
      <c r="B613" s="3" t="n">
        <f aca="false">YEAR(C613)</f>
        <v>2000</v>
      </c>
      <c r="C613" s="5" t="n">
        <v>36600</v>
      </c>
      <c r="D613" s="0" t="n">
        <v>2.30450643776824</v>
      </c>
      <c r="E613" s="0" t="n">
        <v>71.71</v>
      </c>
      <c r="F613" s="0" t="n">
        <v>2.866</v>
      </c>
    </row>
    <row r="614" customFormat="false" ht="12.75" hidden="false" customHeight="false" outlineLevel="0" collapsed="false">
      <c r="B614" s="3" t="n">
        <f aca="false">YEAR(C614)</f>
        <v>2000</v>
      </c>
      <c r="C614" s="5" t="n">
        <v>36601</v>
      </c>
      <c r="D614" s="0" t="n">
        <v>2.34257939914163</v>
      </c>
      <c r="E614" s="0" t="n">
        <v>72.03</v>
      </c>
      <c r="F614" s="0" t="n">
        <v>2.851</v>
      </c>
    </row>
    <row r="615" customFormat="false" ht="12.75" hidden="false" customHeight="false" outlineLevel="0" collapsed="false">
      <c r="B615" s="3" t="n">
        <f aca="false">YEAR(C615)</f>
        <v>2000</v>
      </c>
      <c r="C615" s="5" t="n">
        <v>36602</v>
      </c>
      <c r="D615" s="0" t="n">
        <v>2.38622746781116</v>
      </c>
      <c r="E615" s="0" t="n">
        <v>71.72</v>
      </c>
      <c r="F615" s="0" t="n">
        <v>2.785</v>
      </c>
    </row>
    <row r="616" customFormat="false" ht="12.75" hidden="false" customHeight="false" outlineLevel="0" collapsed="false">
      <c r="B616" s="3" t="n">
        <f aca="false">YEAR(C616)</f>
        <v>2000</v>
      </c>
      <c r="C616" s="5" t="n">
        <v>36605</v>
      </c>
      <c r="D616" s="0" t="n">
        <v>2.19477253218884</v>
      </c>
      <c r="E616" s="0" t="n">
        <v>68.08</v>
      </c>
      <c r="F616" s="0" t="n">
        <v>2.714</v>
      </c>
    </row>
    <row r="617" customFormat="false" ht="12.75" hidden="false" customHeight="false" outlineLevel="0" collapsed="false">
      <c r="B617" s="3" t="n">
        <f aca="false">YEAR(C617)</f>
        <v>2000</v>
      </c>
      <c r="C617" s="5" t="n">
        <v>36606</v>
      </c>
      <c r="D617" s="0" t="n">
        <v>2.2068025751073</v>
      </c>
      <c r="E617" s="0" t="n">
        <v>68.76</v>
      </c>
      <c r="F617" s="0" t="n">
        <v>2.751</v>
      </c>
    </row>
    <row r="618" customFormat="false" ht="12.75" hidden="false" customHeight="false" outlineLevel="0" collapsed="false">
      <c r="B618" s="3" t="n">
        <f aca="false">YEAR(C618)</f>
        <v>2000</v>
      </c>
      <c r="C618" s="5" t="n">
        <v>36607</v>
      </c>
      <c r="D618" s="0" t="n">
        <v>2.22941630901288</v>
      </c>
      <c r="E618" s="0" t="n">
        <v>69.67</v>
      </c>
      <c r="F618" s="0" t="n">
        <v>2.794</v>
      </c>
    </row>
    <row r="619" customFormat="false" ht="12.75" hidden="false" customHeight="false" outlineLevel="0" collapsed="false">
      <c r="B619" s="3" t="n">
        <f aca="false">YEAR(C619)</f>
        <v>2000</v>
      </c>
      <c r="C619" s="5" t="n">
        <v>36608</v>
      </c>
      <c r="D619" s="0" t="n">
        <v>2.28745493562232</v>
      </c>
      <c r="E619" s="0" t="n">
        <v>71.21</v>
      </c>
      <c r="F619" s="0" t="n">
        <v>2.847</v>
      </c>
    </row>
    <row r="620" customFormat="false" ht="12.75" hidden="false" customHeight="false" outlineLevel="0" collapsed="false">
      <c r="B620" s="3" t="n">
        <f aca="false">YEAR(C620)</f>
        <v>2000</v>
      </c>
      <c r="C620" s="5" t="n">
        <v>36609</v>
      </c>
      <c r="D620" s="0" t="n">
        <v>2.56235193133047</v>
      </c>
      <c r="E620" s="0" t="n">
        <v>74.87</v>
      </c>
      <c r="F620" s="0" t="n">
        <v>2.836</v>
      </c>
    </row>
    <row r="621" customFormat="false" ht="12.75" hidden="false" customHeight="false" outlineLevel="0" collapsed="false">
      <c r="B621" s="3" t="n">
        <f aca="false">YEAR(C621)</f>
        <v>2000</v>
      </c>
      <c r="C621" s="5" t="n">
        <v>36612</v>
      </c>
      <c r="D621" s="0" t="n">
        <v>2.40215450643777</v>
      </c>
      <c r="E621" s="0" t="n">
        <v>73.73</v>
      </c>
      <c r="F621" s="0" t="n">
        <v>2.914</v>
      </c>
    </row>
    <row r="622" customFormat="false" ht="12.75" hidden="false" customHeight="false" outlineLevel="0" collapsed="false">
      <c r="B622" s="3" t="n">
        <f aca="false">YEAR(C622)</f>
        <v>2000</v>
      </c>
      <c r="C622" s="5" t="n">
        <v>36613</v>
      </c>
      <c r="D622" s="0" t="n">
        <v>2.38415879828326</v>
      </c>
      <c r="E622" s="0" t="n">
        <v>74.16</v>
      </c>
      <c r="F622" s="0" t="n">
        <v>2.963</v>
      </c>
    </row>
    <row r="623" customFormat="false" ht="12.75" hidden="false" customHeight="false" outlineLevel="0" collapsed="false">
      <c r="B623" s="3" t="n">
        <f aca="false">YEAR(C623)</f>
        <v>2000</v>
      </c>
      <c r="C623" s="5" t="n">
        <v>36614</v>
      </c>
      <c r="D623" s="0" t="n">
        <v>2.32818884120172</v>
      </c>
      <c r="E623" s="0" t="n">
        <v>72.51</v>
      </c>
      <c r="F623" s="0" t="n">
        <v>2.9</v>
      </c>
    </row>
    <row r="624" customFormat="false" ht="12.75" hidden="false" customHeight="false" outlineLevel="0" collapsed="false">
      <c r="B624" s="3" t="n">
        <f aca="false">YEAR(C624)</f>
        <v>2000</v>
      </c>
      <c r="C624" s="5" t="n">
        <v>36615</v>
      </c>
      <c r="D624" s="0" t="n">
        <v>2.42512875536481</v>
      </c>
      <c r="E624" s="0" t="n">
        <v>73.48</v>
      </c>
      <c r="F624" s="0" t="n">
        <v>2.873</v>
      </c>
    </row>
    <row r="625" customFormat="false" ht="12.75" hidden="false" customHeight="false" outlineLevel="0" collapsed="false">
      <c r="B625" s="3" t="n">
        <f aca="false">YEAR(C625)</f>
        <v>2000</v>
      </c>
      <c r="C625" s="5" t="n">
        <v>36616</v>
      </c>
      <c r="D625" s="0" t="n">
        <v>2.70282832618026</v>
      </c>
      <c r="E625" s="0" t="n">
        <v>78.33</v>
      </c>
      <c r="F625" s="0" t="n">
        <v>2.945</v>
      </c>
    </row>
    <row r="626" customFormat="false" ht="12.75" hidden="false" customHeight="false" outlineLevel="0" collapsed="false">
      <c r="B626" s="3" t="n">
        <f aca="false">YEAR(C626)</f>
        <v>2000</v>
      </c>
      <c r="C626" s="5" t="n">
        <v>36801</v>
      </c>
      <c r="D626" s="0" t="n">
        <v>1.57349356223176</v>
      </c>
      <c r="E626" s="0" t="n">
        <v>96.05</v>
      </c>
      <c r="F626" s="0" t="n">
        <v>5.352</v>
      </c>
    </row>
    <row r="627" customFormat="false" ht="12.75" hidden="false" customHeight="false" outlineLevel="0" collapsed="false">
      <c r="B627" s="3" t="n">
        <f aca="false">YEAR(C627)</f>
        <v>2000</v>
      </c>
      <c r="C627" s="5" t="n">
        <v>36802</v>
      </c>
      <c r="D627" s="0" t="n">
        <v>1.59912446351931</v>
      </c>
      <c r="E627" s="0" t="n">
        <v>96.35</v>
      </c>
      <c r="F627" s="0" t="n">
        <v>5.348</v>
      </c>
    </row>
    <row r="628" customFormat="false" ht="12.75" hidden="false" customHeight="false" outlineLevel="0" collapsed="false">
      <c r="B628" s="3" t="n">
        <f aca="false">YEAR(C628)</f>
        <v>2000</v>
      </c>
      <c r="C628" s="5" t="n">
        <v>36803</v>
      </c>
      <c r="D628" s="0" t="n">
        <v>1.65640343347639</v>
      </c>
      <c r="E628" s="0" t="n">
        <v>96.34</v>
      </c>
      <c r="F628" s="0" t="n">
        <v>5.29</v>
      </c>
    </row>
    <row r="629" customFormat="false" ht="12.75" hidden="false" customHeight="false" outlineLevel="0" collapsed="false">
      <c r="B629" s="3" t="n">
        <f aca="false">YEAR(C629)</f>
        <v>2000</v>
      </c>
      <c r="C629" s="5" t="n">
        <v>36804</v>
      </c>
      <c r="D629" s="0" t="n">
        <v>1.53339055793991</v>
      </c>
      <c r="E629" s="0" t="n">
        <v>92.72</v>
      </c>
      <c r="F629" s="0" t="n">
        <v>5.152</v>
      </c>
    </row>
    <row r="630" customFormat="false" ht="12.75" hidden="false" customHeight="false" outlineLevel="0" collapsed="false">
      <c r="B630" s="3" t="n">
        <f aca="false">YEAR(C630)</f>
        <v>2000</v>
      </c>
      <c r="C630" s="5" t="n">
        <v>36805</v>
      </c>
      <c r="D630" s="0" t="n">
        <v>1.69325321888412</v>
      </c>
      <c r="E630" s="0" t="n">
        <v>92.94</v>
      </c>
      <c r="F630" s="0" t="n">
        <v>5.008</v>
      </c>
    </row>
    <row r="631" customFormat="false" ht="12.75" hidden="false" customHeight="false" outlineLevel="0" collapsed="false">
      <c r="B631" s="3" t="n">
        <f aca="false">YEAR(C631)</f>
        <v>2000</v>
      </c>
      <c r="C631" s="5" t="n">
        <v>36808</v>
      </c>
      <c r="D631" s="0" t="n">
        <v>1.73511587982833</v>
      </c>
      <c r="E631" s="0" t="n">
        <v>95.49</v>
      </c>
      <c r="F631" s="0" t="n">
        <v>5.15</v>
      </c>
    </row>
    <row r="632" customFormat="false" ht="12.75" hidden="false" customHeight="false" outlineLevel="0" collapsed="false">
      <c r="B632" s="3" t="n">
        <f aca="false">YEAR(C632)</f>
        <v>2000</v>
      </c>
      <c r="C632" s="5" t="n">
        <v>36809</v>
      </c>
      <c r="D632" s="0" t="n">
        <v>2.05539055793991</v>
      </c>
      <c r="E632" s="0" t="n">
        <v>99.71</v>
      </c>
      <c r="F632" s="0" t="n">
        <v>5.134</v>
      </c>
    </row>
    <row r="633" customFormat="false" ht="12.75" hidden="false" customHeight="false" outlineLevel="0" collapsed="false">
      <c r="B633" s="3" t="n">
        <f aca="false">YEAR(C633)</f>
        <v>2000</v>
      </c>
      <c r="C633" s="5" t="n">
        <v>36810</v>
      </c>
      <c r="D633" s="0" t="n">
        <v>1.83064377682403</v>
      </c>
      <c r="E633" s="0" t="n">
        <v>101.78</v>
      </c>
      <c r="F633" s="0" t="n">
        <v>5.508</v>
      </c>
    </row>
    <row r="634" customFormat="false" ht="12.75" hidden="false" customHeight="false" outlineLevel="0" collapsed="false">
      <c r="B634" s="3" t="n">
        <f aca="false">YEAR(C634)</f>
        <v>2000</v>
      </c>
      <c r="C634" s="5" t="n">
        <v>36811</v>
      </c>
      <c r="D634" s="0" t="n">
        <v>2.13765665236052</v>
      </c>
      <c r="E634" s="0" t="n">
        <v>107.73</v>
      </c>
      <c r="F634" s="0" t="n">
        <v>5.63</v>
      </c>
    </row>
    <row r="635" customFormat="false" ht="12.75" hidden="false" customHeight="false" outlineLevel="0" collapsed="false">
      <c r="B635" s="3" t="n">
        <f aca="false">YEAR(C635)</f>
        <v>2000</v>
      </c>
      <c r="C635" s="5" t="n">
        <v>36812</v>
      </c>
      <c r="D635" s="0" t="n">
        <v>1.78938626609442</v>
      </c>
      <c r="E635" s="0" t="n">
        <v>101.61</v>
      </c>
      <c r="F635" s="0" t="n">
        <v>5.537</v>
      </c>
    </row>
    <row r="636" customFormat="false" ht="12.75" hidden="false" customHeight="false" outlineLevel="0" collapsed="false">
      <c r="B636" s="3" t="n">
        <f aca="false">YEAR(C636)</f>
        <v>2000</v>
      </c>
      <c r="C636" s="5" t="n">
        <v>36815</v>
      </c>
      <c r="D636" s="0" t="n">
        <v>1.64657510729614</v>
      </c>
      <c r="E636" s="0" t="n">
        <v>97.23</v>
      </c>
      <c r="F636" s="0" t="n">
        <v>5.364</v>
      </c>
    </row>
    <row r="637" customFormat="false" ht="12.75" hidden="false" customHeight="false" outlineLevel="0" collapsed="false">
      <c r="B637" s="3" t="n">
        <f aca="false">YEAR(C637)</f>
        <v>2000</v>
      </c>
      <c r="C637" s="5" t="n">
        <v>36816</v>
      </c>
      <c r="D637" s="0" t="n">
        <v>1.484330472103</v>
      </c>
      <c r="E637" s="0" t="n">
        <v>96.02</v>
      </c>
      <c r="F637" s="0" t="n">
        <v>5.439</v>
      </c>
    </row>
    <row r="638" customFormat="false" ht="12.75" hidden="false" customHeight="false" outlineLevel="0" collapsed="false">
      <c r="B638" s="3" t="n">
        <f aca="false">YEAR(C638)</f>
        <v>2000</v>
      </c>
      <c r="C638" s="5" t="n">
        <v>36817</v>
      </c>
      <c r="D638" s="0" t="n">
        <v>1.73642918454936</v>
      </c>
      <c r="E638" s="0" t="n">
        <v>96.59</v>
      </c>
      <c r="F638" s="0" t="n">
        <v>5.228</v>
      </c>
    </row>
    <row r="639" customFormat="false" ht="12.75" hidden="false" customHeight="false" outlineLevel="0" collapsed="false">
      <c r="B639" s="3" t="n">
        <f aca="false">YEAR(C639)</f>
        <v>2000</v>
      </c>
      <c r="C639" s="5" t="n">
        <v>36818</v>
      </c>
      <c r="D639" s="0" t="n">
        <v>1.91176394849786</v>
      </c>
      <c r="E639" s="0" t="n">
        <v>95.18</v>
      </c>
      <c r="F639" s="0" t="n">
        <v>4.951</v>
      </c>
    </row>
    <row r="640" customFormat="false" ht="12.75" hidden="false" customHeight="false" outlineLevel="0" collapsed="false">
      <c r="B640" s="3" t="n">
        <f aca="false">YEAR(C640)</f>
        <v>2000</v>
      </c>
      <c r="C640" s="5" t="n">
        <v>36819</v>
      </c>
      <c r="D640" s="0" t="n">
        <v>2.06492274678112</v>
      </c>
      <c r="E640" s="0" t="n">
        <v>97.11</v>
      </c>
      <c r="F640" s="0" t="n">
        <v>4.937</v>
      </c>
    </row>
    <row r="641" customFormat="false" ht="12.75" hidden="false" customHeight="false" outlineLevel="0" collapsed="false">
      <c r="B641" s="3" t="n">
        <f aca="false">YEAR(C641)</f>
        <v>2000</v>
      </c>
      <c r="C641" s="5" t="n">
        <v>36822</v>
      </c>
      <c r="D641" s="0" t="n">
        <v>2.13109012875537</v>
      </c>
      <c r="E641" s="0" t="n">
        <v>99.9</v>
      </c>
      <c r="F641" s="0" t="n">
        <v>5.072</v>
      </c>
    </row>
    <row r="642" customFormat="false" ht="12.75" hidden="false" customHeight="false" outlineLevel="0" collapsed="false">
      <c r="B642" s="3" t="n">
        <f aca="false">YEAR(C642)</f>
        <v>2000</v>
      </c>
      <c r="C642" s="5" t="n">
        <v>36823</v>
      </c>
      <c r="D642" s="0" t="n">
        <v>2.34992274678112</v>
      </c>
      <c r="E642" s="0" t="n">
        <v>99.44</v>
      </c>
      <c r="F642" s="0" t="n">
        <v>4.82</v>
      </c>
    </row>
    <row r="643" customFormat="false" ht="12.75" hidden="false" customHeight="false" outlineLevel="0" collapsed="false">
      <c r="B643" s="3" t="n">
        <f aca="false">YEAR(C643)</f>
        <v>2000</v>
      </c>
      <c r="C643" s="5" t="n">
        <v>36824</v>
      </c>
      <c r="D643" s="0" t="n">
        <v>2.38690557939914</v>
      </c>
      <c r="E643" s="0" t="n">
        <v>97.72</v>
      </c>
      <c r="F643" s="0" t="n">
        <v>4.659</v>
      </c>
    </row>
    <row r="644" customFormat="false" ht="12.75" hidden="false" customHeight="false" outlineLevel="0" collapsed="false">
      <c r="B644" s="3" t="n">
        <f aca="false">YEAR(C644)</f>
        <v>2000</v>
      </c>
      <c r="C644" s="5" t="n">
        <v>36825</v>
      </c>
      <c r="D644" s="0" t="n">
        <v>2.45545064377682</v>
      </c>
      <c r="E644" s="0" t="n">
        <v>98.74</v>
      </c>
      <c r="F644" s="0" t="n">
        <v>4.664</v>
      </c>
    </row>
    <row r="645" customFormat="false" ht="12.75" hidden="false" customHeight="false" outlineLevel="0" collapsed="false">
      <c r="B645" s="3" t="n">
        <f aca="false">YEAR(C645)</f>
        <v>2000</v>
      </c>
      <c r="C645" s="5" t="n">
        <v>36826</v>
      </c>
      <c r="D645" s="0" t="n">
        <v>2.48327467811159</v>
      </c>
      <c r="E645" s="0" t="n">
        <v>97.42</v>
      </c>
      <c r="F645" s="0" t="n">
        <v>4.541</v>
      </c>
    </row>
    <row r="646" customFormat="false" ht="12.75" hidden="false" customHeight="false" outlineLevel="0" collapsed="false">
      <c r="B646" s="3" t="n">
        <f aca="false">YEAR(C646)</f>
        <v>2000</v>
      </c>
      <c r="C646" s="5" t="n">
        <v>36829</v>
      </c>
      <c r="D646" s="0" t="n">
        <v>2.46068240343348</v>
      </c>
      <c r="E646" s="0" t="n">
        <v>96.33</v>
      </c>
      <c r="F646" s="0" t="n">
        <v>4.485</v>
      </c>
    </row>
    <row r="647" customFormat="false" ht="12.75" hidden="false" customHeight="false" outlineLevel="0" collapsed="false">
      <c r="B647" s="3" t="n">
        <f aca="false">YEAR(C647)</f>
        <v>2000</v>
      </c>
      <c r="C647" s="5" t="n">
        <v>36830</v>
      </c>
      <c r="D647" s="0" t="n">
        <v>2.29489270386266</v>
      </c>
      <c r="E647" s="0" t="n">
        <v>94.1</v>
      </c>
      <c r="F647" s="0" t="n">
        <v>4.49</v>
      </c>
    </row>
    <row r="648" customFormat="false" ht="12.75" hidden="false" customHeight="false" outlineLevel="0" collapsed="false">
      <c r="B648" s="3" t="n">
        <f aca="false">YEAR(C648)</f>
        <v>2000</v>
      </c>
      <c r="C648" s="5" t="n">
        <v>36831</v>
      </c>
      <c r="D648" s="0" t="n">
        <v>2.09817167381974</v>
      </c>
      <c r="E648" s="0" t="n">
        <v>94.09</v>
      </c>
      <c r="F648" s="0" t="n">
        <v>4.686</v>
      </c>
    </row>
    <row r="649" customFormat="false" ht="12.75" hidden="false" customHeight="false" outlineLevel="0" collapsed="false">
      <c r="B649" s="3" t="n">
        <f aca="false">YEAR(C649)</f>
        <v>2000</v>
      </c>
      <c r="C649" s="5" t="n">
        <v>36832</v>
      </c>
      <c r="D649" s="0" t="n">
        <v>1.95855793991416</v>
      </c>
      <c r="E649" s="0" t="n">
        <v>93.18</v>
      </c>
      <c r="F649" s="0" t="n">
        <v>4.76</v>
      </c>
    </row>
    <row r="650" customFormat="false" ht="12.75" hidden="false" customHeight="false" outlineLevel="0" collapsed="false">
      <c r="B650" s="3" t="n">
        <f aca="false">YEAR(C650)</f>
        <v>2000</v>
      </c>
      <c r="C650" s="5" t="n">
        <v>36833</v>
      </c>
      <c r="D650" s="0" t="n">
        <v>1.7147339055794</v>
      </c>
      <c r="E650" s="0" t="n">
        <v>92.17</v>
      </c>
      <c r="F650" s="0" t="n">
        <v>4.931</v>
      </c>
    </row>
    <row r="651" customFormat="false" ht="12.75" hidden="false" customHeight="false" outlineLevel="0" collapsed="false">
      <c r="B651" s="3" t="n">
        <f aca="false">YEAR(C651)</f>
        <v>2000</v>
      </c>
      <c r="C651" s="5" t="n">
        <v>36836</v>
      </c>
      <c r="D651" s="0" t="n">
        <v>1.76212446351931</v>
      </c>
      <c r="E651" s="0" t="n">
        <v>91.69</v>
      </c>
      <c r="F651" s="0" t="n">
        <v>4.849</v>
      </c>
    </row>
    <row r="652" customFormat="false" ht="12.75" hidden="false" customHeight="false" outlineLevel="0" collapsed="false">
      <c r="B652" s="3" t="n">
        <f aca="false">YEAR(C652)</f>
        <v>2000</v>
      </c>
      <c r="C652" s="5" t="n">
        <v>36837</v>
      </c>
      <c r="D652" s="0" t="n">
        <v>1.76373819742489</v>
      </c>
      <c r="E652" s="0" t="n">
        <v>94.93</v>
      </c>
      <c r="F652" s="0" t="n">
        <v>5.081</v>
      </c>
    </row>
    <row r="653" customFormat="false" ht="12.75" hidden="false" customHeight="false" outlineLevel="0" collapsed="false">
      <c r="B653" s="3" t="n">
        <f aca="false">YEAR(C653)</f>
        <v>2000</v>
      </c>
      <c r="C653" s="5" t="n">
        <v>36838</v>
      </c>
      <c r="D653" s="0" t="n">
        <v>1.57884120171674</v>
      </c>
      <c r="E653" s="0" t="n">
        <v>95.93</v>
      </c>
      <c r="F653" s="0" t="n">
        <v>5.338</v>
      </c>
    </row>
    <row r="654" customFormat="false" ht="12.75" hidden="false" customHeight="false" outlineLevel="0" collapsed="false">
      <c r="B654" s="3" t="n">
        <f aca="false">YEAR(C654)</f>
        <v>2000</v>
      </c>
      <c r="C654" s="5" t="n">
        <v>36839</v>
      </c>
      <c r="D654" s="0" t="n">
        <v>1.87994420600858</v>
      </c>
      <c r="E654" s="0" t="n">
        <v>101.59</v>
      </c>
      <c r="F654" s="0" t="n">
        <v>5.445</v>
      </c>
    </row>
    <row r="655" customFormat="false" ht="12.75" hidden="false" customHeight="false" outlineLevel="0" collapsed="false">
      <c r="B655" s="3" t="n">
        <f aca="false">YEAR(C655)</f>
        <v>2000</v>
      </c>
      <c r="C655" s="5" t="n">
        <v>36840</v>
      </c>
      <c r="D655" s="0" t="n">
        <v>1.80837768240343</v>
      </c>
      <c r="E655" s="0" t="n">
        <v>100.75</v>
      </c>
      <c r="F655" s="0" t="n">
        <v>5.456</v>
      </c>
    </row>
    <row r="656" customFormat="false" ht="12.75" hidden="false" customHeight="false" outlineLevel="0" collapsed="false">
      <c r="B656" s="3" t="n">
        <f aca="false">YEAR(C656)</f>
        <v>2000</v>
      </c>
      <c r="C656" s="5" t="n">
        <v>36843</v>
      </c>
      <c r="D656" s="0" t="n">
        <v>1.62982832618026</v>
      </c>
      <c r="E656" s="0" t="n">
        <v>101.63</v>
      </c>
      <c r="F656" s="0" t="n">
        <v>5.698</v>
      </c>
    </row>
    <row r="657" customFormat="false" ht="12.75" hidden="false" customHeight="false" outlineLevel="0" collapsed="false">
      <c r="B657" s="3" t="n">
        <f aca="false">YEAR(C657)</f>
        <v>2000</v>
      </c>
      <c r="C657" s="5" t="n">
        <v>36844</v>
      </c>
      <c r="D657" s="0" t="n">
        <v>1.58437768240343</v>
      </c>
      <c r="E657" s="0" t="n">
        <v>105.41</v>
      </c>
      <c r="F657" s="0" t="n">
        <v>6.016</v>
      </c>
    </row>
    <row r="658" customFormat="false" ht="12.75" hidden="false" customHeight="false" outlineLevel="0" collapsed="false">
      <c r="B658" s="3" t="n">
        <f aca="false">YEAR(C658)</f>
        <v>2000</v>
      </c>
      <c r="C658" s="5" t="n">
        <v>36845</v>
      </c>
      <c r="D658" s="0" t="n">
        <v>1.50121459227468</v>
      </c>
      <c r="E658" s="0" t="n">
        <v>107.71</v>
      </c>
      <c r="F658" s="0" t="n">
        <v>6.265</v>
      </c>
    </row>
    <row r="659" customFormat="false" ht="12.75" hidden="false" customHeight="false" outlineLevel="0" collapsed="false">
      <c r="B659" s="3" t="n">
        <f aca="false">YEAR(C659)</f>
        <v>2000</v>
      </c>
      <c r="C659" s="5" t="n">
        <v>36846</v>
      </c>
      <c r="D659" s="0" t="n">
        <v>1.80165665236051</v>
      </c>
      <c r="E659" s="0" t="n">
        <v>105.4</v>
      </c>
      <c r="F659" s="0" t="n">
        <v>5.798</v>
      </c>
    </row>
    <row r="660" customFormat="false" ht="12.75" hidden="false" customHeight="false" outlineLevel="0" collapsed="false">
      <c r="B660" s="3" t="n">
        <f aca="false">YEAR(C660)</f>
        <v>2000</v>
      </c>
      <c r="C660" s="5" t="n">
        <v>36847</v>
      </c>
      <c r="D660" s="0" t="n">
        <v>1.67847210300429</v>
      </c>
      <c r="E660" s="0" t="n">
        <v>107.88</v>
      </c>
      <c r="F660" s="0" t="n">
        <v>6.1</v>
      </c>
    </row>
    <row r="661" customFormat="false" ht="12.75" hidden="false" customHeight="false" outlineLevel="0" collapsed="false">
      <c r="B661" s="3" t="n">
        <f aca="false">YEAR(C661)</f>
        <v>2000</v>
      </c>
      <c r="C661" s="5" t="n">
        <v>36850</v>
      </c>
      <c r="D661" s="0" t="n">
        <v>1.6549313304721</v>
      </c>
      <c r="E661" s="0" t="n">
        <v>109.62</v>
      </c>
      <c r="F661" s="0" t="n">
        <v>6.249</v>
      </c>
    </row>
    <row r="662" customFormat="false" ht="12.75" hidden="false" customHeight="false" outlineLevel="0" collapsed="false">
      <c r="B662" s="3" t="n">
        <f aca="false">YEAR(C662)</f>
        <v>2000</v>
      </c>
      <c r="C662" s="5" t="n">
        <v>36851</v>
      </c>
      <c r="D662" s="0" t="n">
        <v>1.48078969957082</v>
      </c>
      <c r="E662" s="0" t="n">
        <v>109.41</v>
      </c>
      <c r="F662" s="0" t="n">
        <v>6.408</v>
      </c>
    </row>
    <row r="663" customFormat="false" ht="12.75" hidden="false" customHeight="false" outlineLevel="0" collapsed="false">
      <c r="B663" s="3" t="n">
        <f aca="false">YEAR(C663)</f>
        <v>2000</v>
      </c>
      <c r="C663" s="5" t="n">
        <v>36852</v>
      </c>
      <c r="D663" s="0" t="n">
        <v>1.31395278969957</v>
      </c>
      <c r="E663" s="0" t="n">
        <v>109.44</v>
      </c>
      <c r="F663" s="0" t="n">
        <v>6.577</v>
      </c>
    </row>
    <row r="664" customFormat="false" ht="12.75" hidden="false" customHeight="false" outlineLevel="0" collapsed="false">
      <c r="B664" s="3" t="n">
        <f aca="false">YEAR(C664)</f>
        <v>2000</v>
      </c>
      <c r="C664" s="5" t="n">
        <v>36857</v>
      </c>
      <c r="D664" s="0" t="n">
        <v>1.45661802575107</v>
      </c>
      <c r="E664" s="0" t="n">
        <v>108.52</v>
      </c>
      <c r="F664" s="0" t="n">
        <v>6.368</v>
      </c>
    </row>
    <row r="665" customFormat="false" ht="12.75" hidden="false" customHeight="false" outlineLevel="0" collapsed="false">
      <c r="B665" s="3" t="n">
        <f aca="false">YEAR(C665)</f>
        <v>2000</v>
      </c>
      <c r="C665" s="5" t="n">
        <v>36858</v>
      </c>
      <c r="D665" s="0" t="n">
        <v>1.36518454935622</v>
      </c>
      <c r="E665" s="0" t="n">
        <v>102.37</v>
      </c>
      <c r="F665" s="0" t="n">
        <v>6.016</v>
      </c>
    </row>
    <row r="666" customFormat="false" ht="12.75" hidden="false" customHeight="false" outlineLevel="0" collapsed="false">
      <c r="B666" s="3" t="n">
        <f aca="false">YEAR(C666)</f>
        <v>2000</v>
      </c>
      <c r="C666" s="5" t="n">
        <v>36859</v>
      </c>
      <c r="D666" s="0" t="n">
        <v>1.25858798283262</v>
      </c>
      <c r="E666" s="0" t="n">
        <v>103.18</v>
      </c>
      <c r="F666" s="0" t="n">
        <v>6.181</v>
      </c>
    </row>
    <row r="667" customFormat="false" ht="12.75" hidden="false" customHeight="false" outlineLevel="0" collapsed="false">
      <c r="B667" s="3" t="n">
        <f aca="false">YEAR(C667)</f>
        <v>2000</v>
      </c>
      <c r="C667" s="5" t="n">
        <v>36860</v>
      </c>
      <c r="D667" s="0" t="n">
        <v>1.006330472103</v>
      </c>
      <c r="E667" s="0" t="n">
        <v>105.34</v>
      </c>
      <c r="F667" s="0" t="n">
        <v>6.589</v>
      </c>
    </row>
    <row r="668" customFormat="false" ht="12.75" hidden="false" customHeight="false" outlineLevel="0" collapsed="false">
      <c r="B668" s="3" t="n">
        <f aca="false">YEAR(C668)</f>
        <v>2000</v>
      </c>
      <c r="C668" s="5" t="n">
        <v>36861</v>
      </c>
      <c r="D668" s="0" t="n">
        <v>0.326759656652361</v>
      </c>
      <c r="E668" s="0" t="n">
        <v>97.08</v>
      </c>
      <c r="F668" s="0" t="n">
        <v>6.673</v>
      </c>
    </row>
    <row r="669" customFormat="false" ht="12.75" hidden="false" customHeight="false" outlineLevel="0" collapsed="false">
      <c r="B669" s="3" t="n">
        <f aca="false">YEAR(C669)</f>
        <v>2000</v>
      </c>
      <c r="C669" s="5" t="n">
        <v>36864</v>
      </c>
      <c r="D669" s="0" t="n">
        <v>-0.1621330472103</v>
      </c>
      <c r="E669" s="0" t="n">
        <v>100.84</v>
      </c>
      <c r="F669" s="0" t="n">
        <v>7.433</v>
      </c>
    </row>
    <row r="670" customFormat="false" ht="12.75" hidden="false" customHeight="false" outlineLevel="0" collapsed="false">
      <c r="B670" s="3" t="n">
        <f aca="false">YEAR(C670)</f>
        <v>2000</v>
      </c>
      <c r="C670" s="5" t="n">
        <v>36865</v>
      </c>
      <c r="D670" s="0" t="n">
        <v>-0.342420600858371</v>
      </c>
      <c r="E670" s="0" t="n">
        <v>97.66</v>
      </c>
      <c r="F670" s="0" t="n">
        <v>7.384</v>
      </c>
    </row>
    <row r="671" customFormat="false" ht="12.75" hidden="false" customHeight="false" outlineLevel="0" collapsed="false">
      <c r="B671" s="3" t="n">
        <f aca="false">YEAR(C671)</f>
        <v>2000</v>
      </c>
      <c r="C671" s="5" t="n">
        <v>36866</v>
      </c>
      <c r="D671" s="0" t="n">
        <v>-1.18961802575107</v>
      </c>
      <c r="E671" s="0" t="n">
        <v>101.18</v>
      </c>
      <c r="F671" s="0" t="n">
        <v>8.485</v>
      </c>
    </row>
    <row r="672" customFormat="false" ht="12.75" hidden="false" customHeight="false" outlineLevel="0" collapsed="false">
      <c r="B672" s="3" t="n">
        <f aca="false">YEAR(C672)</f>
        <v>2000</v>
      </c>
      <c r="C672" s="5" t="n">
        <v>36867</v>
      </c>
      <c r="D672" s="0" t="n">
        <v>-1.21389270386266</v>
      </c>
      <c r="E672" s="0" t="n">
        <v>99.29</v>
      </c>
      <c r="F672" s="0" t="n">
        <v>8.373</v>
      </c>
    </row>
    <row r="673" customFormat="false" ht="12.75" hidden="false" customHeight="false" outlineLevel="0" collapsed="false">
      <c r="B673" s="3" t="n">
        <f aca="false">YEAR(C673)</f>
        <v>2000</v>
      </c>
      <c r="C673" s="5" t="n">
        <v>36868</v>
      </c>
      <c r="D673" s="0" t="n">
        <v>-1.77603433476395</v>
      </c>
      <c r="E673" s="0" t="n">
        <v>94.42</v>
      </c>
      <c r="F673" s="0" t="n">
        <v>8.584</v>
      </c>
    </row>
    <row r="674" customFormat="false" ht="12.75" hidden="false" customHeight="false" outlineLevel="0" collapsed="false">
      <c r="B674" s="3" t="n">
        <f aca="false">YEAR(C674)</f>
        <v>2000</v>
      </c>
      <c r="C674" s="5" t="n">
        <v>36871</v>
      </c>
      <c r="D674" s="0" t="n">
        <v>-2.32743776824035</v>
      </c>
      <c r="E674" s="0" t="n">
        <v>98.27</v>
      </c>
      <c r="F674" s="0" t="n">
        <v>9.413</v>
      </c>
    </row>
    <row r="675" customFormat="false" ht="12.75" hidden="false" customHeight="false" outlineLevel="0" collapsed="false">
      <c r="B675" s="3" t="n">
        <f aca="false">YEAR(C675)</f>
        <v>2000</v>
      </c>
      <c r="C675" s="5" t="n">
        <v>36872</v>
      </c>
      <c r="D675" s="0" t="n">
        <v>-1.21445922746781</v>
      </c>
      <c r="E675" s="0" t="n">
        <v>96.12</v>
      </c>
      <c r="F675" s="0" t="n">
        <v>8.145</v>
      </c>
    </row>
    <row r="676" customFormat="false" ht="12.75" hidden="false" customHeight="false" outlineLevel="0" collapsed="false">
      <c r="B676" s="3" t="n">
        <f aca="false">YEAR(C676)</f>
        <v>2000</v>
      </c>
      <c r="C676" s="5" t="n">
        <v>36873</v>
      </c>
      <c r="D676" s="0" t="n">
        <v>-0.977789699570816</v>
      </c>
      <c r="E676" s="0" t="n">
        <v>90.97</v>
      </c>
      <c r="F676" s="0" t="n">
        <v>7.537</v>
      </c>
    </row>
    <row r="677" customFormat="false" ht="12.75" hidden="false" customHeight="false" outlineLevel="0" collapsed="false">
      <c r="B677" s="3" t="n">
        <f aca="false">YEAR(C677)</f>
        <v>2000</v>
      </c>
      <c r="C677" s="5" t="n">
        <v>36874</v>
      </c>
      <c r="D677" s="0" t="n">
        <v>-1.00376394849785</v>
      </c>
      <c r="E677" s="0" t="n">
        <v>88.89</v>
      </c>
      <c r="F677" s="0" t="n">
        <v>7.413</v>
      </c>
    </row>
    <row r="678" customFormat="false" ht="12.75" hidden="false" customHeight="false" outlineLevel="0" collapsed="false">
      <c r="B678" s="3" t="n">
        <f aca="false">YEAR(C678)</f>
        <v>2000</v>
      </c>
      <c r="C678" s="5" t="n">
        <v>36875</v>
      </c>
      <c r="D678" s="0" t="n">
        <v>-1.78703862660944</v>
      </c>
      <c r="E678" s="0" t="n">
        <v>91.66</v>
      </c>
      <c r="F678" s="0" t="n">
        <v>8.396</v>
      </c>
    </row>
    <row r="679" customFormat="false" ht="12.75" hidden="false" customHeight="false" outlineLevel="0" collapsed="false">
      <c r="B679" s="3" t="n">
        <f aca="false">YEAR(C679)</f>
        <v>2000</v>
      </c>
      <c r="C679" s="5" t="n">
        <v>36878</v>
      </c>
      <c r="D679" s="0" t="n">
        <v>-1.87838197424893</v>
      </c>
      <c r="E679" s="0" t="n">
        <v>92.21</v>
      </c>
      <c r="F679" s="0" t="n">
        <v>8.527</v>
      </c>
    </row>
    <row r="680" customFormat="false" ht="12.75" hidden="false" customHeight="false" outlineLevel="0" collapsed="false">
      <c r="B680" s="3" t="n">
        <f aca="false">YEAR(C680)</f>
        <v>2000</v>
      </c>
      <c r="C680" s="5" t="n">
        <v>36879</v>
      </c>
      <c r="D680" s="0" t="n">
        <v>-2.49736480686695</v>
      </c>
      <c r="E680" s="0" t="n">
        <v>91.6</v>
      </c>
      <c r="F680" s="0" t="n">
        <v>9.102</v>
      </c>
    </row>
    <row r="681" customFormat="false" ht="12.75" hidden="false" customHeight="false" outlineLevel="0" collapsed="false">
      <c r="B681" s="3" t="n">
        <f aca="false">YEAR(C681)</f>
        <v>2000</v>
      </c>
      <c r="C681" s="5" t="n">
        <v>36880</v>
      </c>
      <c r="D681" s="0" t="n">
        <v>-3.14965665236052</v>
      </c>
      <c r="E681" s="0" t="n">
        <v>85.66</v>
      </c>
      <c r="F681" s="0" t="n">
        <v>9.326</v>
      </c>
    </row>
    <row r="682" customFormat="false" ht="12.75" hidden="false" customHeight="false" outlineLevel="0" collapsed="false">
      <c r="B682" s="3" t="n">
        <f aca="false">YEAR(C682)</f>
        <v>2000</v>
      </c>
      <c r="C682" s="5" t="n">
        <v>36881</v>
      </c>
      <c r="D682" s="0" t="n">
        <v>-3.61544206008584</v>
      </c>
      <c r="E682" s="0" t="n">
        <v>86.19</v>
      </c>
      <c r="F682" s="0" t="n">
        <v>9.83</v>
      </c>
    </row>
    <row r="683" customFormat="false" ht="12.75" hidden="false" customHeight="false" outlineLevel="0" collapsed="false">
      <c r="B683" s="3" t="n">
        <f aca="false">YEAR(C683)</f>
        <v>2000</v>
      </c>
      <c r="C683" s="5" t="n">
        <v>36882</v>
      </c>
      <c r="D683" s="0" t="n">
        <v>-3.24835622317597</v>
      </c>
      <c r="E683" s="0" t="n">
        <v>87.8</v>
      </c>
      <c r="F683" s="0" t="n">
        <v>9.579</v>
      </c>
    </row>
    <row r="684" customFormat="false" ht="12.75" hidden="false" customHeight="false" outlineLevel="0" collapsed="false">
      <c r="B684" s="3" t="n">
        <f aca="false">YEAR(C684)</f>
        <v>2000</v>
      </c>
      <c r="C684" s="5" t="n">
        <v>36886</v>
      </c>
      <c r="D684" s="0" t="n">
        <v>-3.06336909871245</v>
      </c>
      <c r="E684" s="0" t="n">
        <v>93.5</v>
      </c>
      <c r="F684" s="0" t="n">
        <v>9.805</v>
      </c>
    </row>
    <row r="685" customFormat="false" ht="12.75" hidden="false" customHeight="false" outlineLevel="0" collapsed="false">
      <c r="B685" s="3" t="n">
        <f aca="false">YEAR(C685)</f>
        <v>2000</v>
      </c>
      <c r="C685" s="5" t="n">
        <v>36887</v>
      </c>
      <c r="D685" s="0" t="n">
        <v>-3.22322746781116</v>
      </c>
      <c r="E685" s="0" t="n">
        <v>93.71</v>
      </c>
      <c r="F685" s="0" t="n">
        <v>9.98</v>
      </c>
    </row>
    <row r="686" customFormat="false" ht="12.75" hidden="false" customHeight="false" outlineLevel="0" collapsed="false">
      <c r="B686" s="3" t="n">
        <f aca="false">YEAR(C686)</f>
        <v>2000</v>
      </c>
      <c r="C686" s="5" t="n">
        <v>36888</v>
      </c>
      <c r="D686" s="0" t="n">
        <v>-2.8126652360515</v>
      </c>
      <c r="E686" s="0" t="n">
        <v>89.46</v>
      </c>
      <c r="F686" s="0" t="n">
        <v>9.263</v>
      </c>
    </row>
    <row r="687" customFormat="false" ht="12.75" hidden="false" customHeight="false" outlineLevel="0" collapsed="false">
      <c r="B687" s="3" t="n">
        <f aca="false">YEAR(C687)</f>
        <v>2000</v>
      </c>
      <c r="C687" s="5" t="n">
        <v>36889</v>
      </c>
      <c r="D687" s="0" t="n">
        <v>-3.23814163090129</v>
      </c>
      <c r="E687" s="0" t="n">
        <v>90.66</v>
      </c>
      <c r="F687" s="0" t="n">
        <v>9.775</v>
      </c>
    </row>
    <row r="688" customFormat="false" ht="12.75" hidden="false" customHeight="false" outlineLevel="0" collapsed="false">
      <c r="B688" s="3" t="n">
        <f aca="false">YEAR(C688)</f>
        <v>2001</v>
      </c>
      <c r="C688" s="5" t="n">
        <v>36893</v>
      </c>
      <c r="D688" s="0" t="n">
        <v>-2.12132188841202</v>
      </c>
      <c r="E688" s="0" t="n">
        <v>86.58</v>
      </c>
      <c r="F688" s="0" t="n">
        <v>8.364</v>
      </c>
    </row>
    <row r="689" customFormat="false" ht="12.75" hidden="false" customHeight="false" outlineLevel="0" collapsed="false">
      <c r="B689" s="3" t="n">
        <f aca="false">YEAR(C689)</f>
        <v>2001</v>
      </c>
      <c r="C689" s="5" t="n">
        <v>36894</v>
      </c>
      <c r="D689" s="0" t="n">
        <v>-1.98958369098712</v>
      </c>
      <c r="E689" s="0" t="n">
        <v>85.98</v>
      </c>
      <c r="F689" s="0" t="n">
        <v>8.189</v>
      </c>
    </row>
    <row r="690" customFormat="false" ht="12.75" hidden="false" customHeight="false" outlineLevel="0" collapsed="false">
      <c r="B690" s="3" t="n">
        <f aca="false">YEAR(C690)</f>
        <v>2001</v>
      </c>
      <c r="C690" s="5" t="n">
        <v>36895</v>
      </c>
      <c r="D690" s="0" t="n">
        <v>-2.75648927038627</v>
      </c>
      <c r="E690" s="0" t="n">
        <v>86.12</v>
      </c>
      <c r="F690" s="0" t="n">
        <v>8.966</v>
      </c>
    </row>
    <row r="691" customFormat="false" ht="12.75" hidden="false" customHeight="false" outlineLevel="0" collapsed="false">
      <c r="B691" s="3" t="n">
        <f aca="false">YEAR(C691)</f>
        <v>2001</v>
      </c>
      <c r="C691" s="5" t="n">
        <v>36896</v>
      </c>
      <c r="D691" s="0" t="n">
        <v>-3.05076824034335</v>
      </c>
      <c r="E691" s="0" t="n">
        <v>86.13</v>
      </c>
      <c r="F691" s="0" t="n">
        <v>9.261</v>
      </c>
    </row>
    <row r="692" customFormat="false" ht="12.75" hidden="false" customHeight="false" outlineLevel="0" collapsed="false">
      <c r="B692" s="3" t="n">
        <f aca="false">YEAR(C692)</f>
        <v>2001</v>
      </c>
      <c r="C692" s="5" t="n">
        <v>36899</v>
      </c>
      <c r="D692" s="0" t="n">
        <v>-3.7347339055794</v>
      </c>
      <c r="E692" s="0" t="n">
        <v>82.58</v>
      </c>
      <c r="F692" s="0" t="n">
        <v>9.689</v>
      </c>
    </row>
    <row r="693" customFormat="false" ht="12.75" hidden="false" customHeight="false" outlineLevel="0" collapsed="false">
      <c r="B693" s="3" t="n">
        <f aca="false">YEAR(C693)</f>
        <v>2001</v>
      </c>
      <c r="C693" s="5" t="n">
        <v>36900</v>
      </c>
      <c r="D693" s="0" t="n">
        <v>-4.00605579399142</v>
      </c>
      <c r="E693" s="0" t="n">
        <v>80.62</v>
      </c>
      <c r="F693" s="0" t="n">
        <v>9.819</v>
      </c>
    </row>
    <row r="694" customFormat="false" ht="12.75" hidden="false" customHeight="false" outlineLevel="0" collapsed="false">
      <c r="B694" s="3" t="n">
        <f aca="false">YEAR(C694)</f>
        <v>2001</v>
      </c>
      <c r="C694" s="5" t="n">
        <v>36901</v>
      </c>
      <c r="D694" s="0" t="n">
        <v>-2.99996566523605</v>
      </c>
      <c r="E694" s="0" t="n">
        <v>84.99</v>
      </c>
      <c r="F694" s="0" t="n">
        <v>9.128</v>
      </c>
    </row>
    <row r="695" customFormat="false" ht="12.75" hidden="false" customHeight="false" outlineLevel="0" collapsed="false">
      <c r="B695" s="3" t="n">
        <f aca="false">YEAR(C695)</f>
        <v>2001</v>
      </c>
      <c r="C695" s="5" t="n">
        <v>36902</v>
      </c>
      <c r="D695" s="0" t="n">
        <v>-2.65062660944206</v>
      </c>
      <c r="E695" s="0" t="n">
        <v>84.01</v>
      </c>
      <c r="F695" s="0" t="n">
        <v>8.708</v>
      </c>
    </row>
    <row r="696" customFormat="false" ht="12.75" hidden="false" customHeight="false" outlineLevel="0" collapsed="false">
      <c r="B696" s="3" t="n">
        <f aca="false">YEAR(C696)</f>
        <v>2001</v>
      </c>
      <c r="C696" s="5" t="n">
        <v>36903</v>
      </c>
      <c r="D696" s="0" t="n">
        <v>-2.40020600858369</v>
      </c>
      <c r="E696" s="0" t="n">
        <v>84.21</v>
      </c>
      <c r="F696" s="0" t="n">
        <v>8.472</v>
      </c>
    </row>
    <row r="697" customFormat="false" ht="12.75" hidden="false" customHeight="false" outlineLevel="0" collapsed="false">
      <c r="B697" s="3" t="n">
        <f aca="false">YEAR(C697)</f>
        <v>2001</v>
      </c>
      <c r="C697" s="5" t="n">
        <v>36907</v>
      </c>
      <c r="D697" s="0" t="n">
        <v>-2.03841630901288</v>
      </c>
      <c r="E697" s="0" t="n">
        <v>84.11</v>
      </c>
      <c r="F697" s="0" t="n">
        <v>8.103</v>
      </c>
    </row>
    <row r="698" customFormat="false" ht="12.75" hidden="false" customHeight="false" outlineLevel="0" collapsed="false">
      <c r="B698" s="3" t="n">
        <f aca="false">YEAR(C698)</f>
        <v>2001</v>
      </c>
      <c r="C698" s="5" t="n">
        <v>36908</v>
      </c>
      <c r="D698" s="0" t="n">
        <v>-1.03116309012876</v>
      </c>
      <c r="E698" s="0" t="n">
        <v>81.52</v>
      </c>
      <c r="F698" s="0" t="n">
        <v>6.909</v>
      </c>
    </row>
    <row r="699" customFormat="false" ht="12.75" hidden="false" customHeight="false" outlineLevel="0" collapsed="false">
      <c r="B699" s="3" t="n">
        <f aca="false">YEAR(C699)</f>
        <v>2001</v>
      </c>
      <c r="C699" s="5" t="n">
        <v>36909</v>
      </c>
      <c r="D699" s="0" t="n">
        <v>-1.0685321888412</v>
      </c>
      <c r="E699" s="0" t="n">
        <v>84.15</v>
      </c>
      <c r="F699" s="0" t="n">
        <v>7.136</v>
      </c>
    </row>
    <row r="700" customFormat="false" ht="12.75" hidden="false" customHeight="false" outlineLevel="0" collapsed="false">
      <c r="B700" s="3" t="n">
        <f aca="false">YEAR(C700)</f>
        <v>2001</v>
      </c>
      <c r="C700" s="5" t="n">
        <v>36910</v>
      </c>
      <c r="D700" s="0" t="n">
        <v>-1.11898283261802</v>
      </c>
      <c r="E700" s="0" t="n">
        <v>87.93</v>
      </c>
      <c r="F700" s="0" t="n">
        <v>7.459</v>
      </c>
    </row>
    <row r="701" customFormat="false" ht="12.75" hidden="false" customHeight="false" outlineLevel="0" collapsed="false">
      <c r="B701" s="3" t="n">
        <f aca="false">YEAR(C701)</f>
        <v>2001</v>
      </c>
      <c r="C701" s="5" t="n">
        <v>36913</v>
      </c>
      <c r="D701" s="0" t="n">
        <v>-1.11914592274678</v>
      </c>
      <c r="E701" s="0" t="n">
        <v>87.9</v>
      </c>
      <c r="F701" s="0" t="n">
        <v>7.457</v>
      </c>
    </row>
    <row r="702" customFormat="false" ht="12.75" hidden="false" customHeight="false" outlineLevel="0" collapsed="false">
      <c r="B702" s="3" t="n">
        <f aca="false">YEAR(C702)</f>
        <v>2001</v>
      </c>
      <c r="C702" s="5" t="n">
        <v>36914</v>
      </c>
      <c r="D702" s="0" t="n">
        <v>-0.729278969957083</v>
      </c>
      <c r="E702" s="0" t="n">
        <v>86.22</v>
      </c>
      <c r="F702" s="0" t="n">
        <v>6.946</v>
      </c>
    </row>
    <row r="703" customFormat="false" ht="12.75" hidden="false" customHeight="false" outlineLevel="0" collapsed="false">
      <c r="B703" s="3" t="n">
        <f aca="false">YEAR(C703)</f>
        <v>2001</v>
      </c>
      <c r="C703" s="5" t="n">
        <v>36915</v>
      </c>
      <c r="D703" s="0" t="n">
        <v>-1.18669098712446</v>
      </c>
      <c r="E703" s="0" t="n">
        <v>82.22</v>
      </c>
      <c r="F703" s="0" t="n">
        <v>7.115</v>
      </c>
    </row>
    <row r="704" customFormat="false" ht="12.75" hidden="false" customHeight="false" outlineLevel="0" collapsed="false">
      <c r="B704" s="3" t="n">
        <f aca="false">YEAR(C704)</f>
        <v>2001</v>
      </c>
      <c r="C704" s="5" t="n">
        <v>36916</v>
      </c>
      <c r="D704" s="0" t="n">
        <v>-1.28472961373391</v>
      </c>
      <c r="E704" s="0" t="n">
        <v>83.01</v>
      </c>
      <c r="F704" s="0" t="n">
        <v>7.27</v>
      </c>
    </row>
    <row r="705" customFormat="false" ht="12.75" hidden="false" customHeight="false" outlineLevel="0" collapsed="false">
      <c r="B705" s="3" t="n">
        <f aca="false">YEAR(C705)</f>
        <v>2001</v>
      </c>
      <c r="C705" s="5" t="n">
        <v>36917</v>
      </c>
      <c r="D705" s="0" t="n">
        <v>-1.15896995708155</v>
      </c>
      <c r="E705" s="0" t="n">
        <v>84.56</v>
      </c>
      <c r="F705" s="0" t="n">
        <v>7.256</v>
      </c>
    </row>
    <row r="706" customFormat="false" ht="12.75" hidden="false" customHeight="false" outlineLevel="0" collapsed="false">
      <c r="B706" s="3" t="n">
        <f aca="false">YEAR(C706)</f>
        <v>2001</v>
      </c>
      <c r="C706" s="5" t="n">
        <v>36920</v>
      </c>
      <c r="D706" s="0" t="n">
        <v>-0.438236051502146</v>
      </c>
      <c r="E706" s="0" t="n">
        <v>81.2</v>
      </c>
      <c r="F706" s="0" t="n">
        <v>6.293</v>
      </c>
    </row>
    <row r="707" customFormat="false" ht="12.75" hidden="false" customHeight="false" outlineLevel="0" collapsed="false">
      <c r="B707" s="3" t="n">
        <f aca="false">YEAR(C707)</f>
        <v>2001</v>
      </c>
      <c r="C707" s="5" t="n">
        <v>36921</v>
      </c>
      <c r="D707" s="0" t="n">
        <v>-0.326596566523605</v>
      </c>
      <c r="E707" s="0" t="n">
        <v>80.03</v>
      </c>
      <c r="F707" s="0" t="n">
        <v>6.097</v>
      </c>
    </row>
    <row r="708" customFormat="false" ht="12.75" hidden="false" customHeight="false" outlineLevel="0" collapsed="false">
      <c r="B708" s="3" t="n">
        <f aca="false">YEAR(C708)</f>
        <v>2001</v>
      </c>
      <c r="C708" s="5" t="n">
        <v>36922</v>
      </c>
      <c r="D708" s="0" t="n">
        <v>-0.0375407725321892</v>
      </c>
      <c r="E708" s="0" t="n">
        <v>78.63</v>
      </c>
      <c r="F708" s="0" t="n">
        <v>5.707</v>
      </c>
    </row>
    <row r="709" customFormat="false" ht="12.75" hidden="false" customHeight="false" outlineLevel="0" collapsed="false">
      <c r="B709" s="3" t="n">
        <f aca="false">YEAR(C709)</f>
        <v>2001</v>
      </c>
      <c r="C709" s="5" t="n">
        <v>36923</v>
      </c>
      <c r="D709" s="0" t="n">
        <v>-0.767502145922747</v>
      </c>
      <c r="E709" s="0" t="n">
        <v>77.84</v>
      </c>
      <c r="F709" s="0" t="n">
        <v>6.38</v>
      </c>
    </row>
    <row r="710" customFormat="false" ht="12.75" hidden="false" customHeight="false" outlineLevel="0" collapsed="false">
      <c r="B710" s="3" t="n">
        <f aca="false">YEAR(C710)</f>
        <v>2001</v>
      </c>
      <c r="C710" s="5" t="n">
        <v>36924</v>
      </c>
      <c r="D710" s="0" t="n">
        <v>-0.820459227467811</v>
      </c>
      <c r="E710" s="0" t="n">
        <v>82.14</v>
      </c>
      <c r="F710" s="0" t="n">
        <v>6.743</v>
      </c>
    </row>
    <row r="711" customFormat="false" ht="12.75" hidden="false" customHeight="false" outlineLevel="0" collapsed="false">
      <c r="B711" s="3" t="n">
        <f aca="false">YEAR(C711)</f>
        <v>2001</v>
      </c>
      <c r="C711" s="5" t="n">
        <v>36927</v>
      </c>
      <c r="D711" s="0" t="n">
        <v>0.142274678111588</v>
      </c>
      <c r="E711" s="0" t="n">
        <v>81.11</v>
      </c>
      <c r="F711" s="0" t="n">
        <v>5.706</v>
      </c>
    </row>
    <row r="712" customFormat="false" ht="12.75" hidden="false" customHeight="false" outlineLevel="0" collapsed="false">
      <c r="B712" s="3" t="n">
        <f aca="false">YEAR(C712)</f>
        <v>2001</v>
      </c>
      <c r="C712" s="5" t="n">
        <v>36928</v>
      </c>
      <c r="D712" s="0" t="n">
        <v>0.0705751072961371</v>
      </c>
      <c r="E712" s="0" t="n">
        <v>80.92</v>
      </c>
      <c r="F712" s="0" t="n">
        <v>5.764</v>
      </c>
    </row>
    <row r="713" customFormat="false" ht="12.75" hidden="false" customHeight="false" outlineLevel="0" collapsed="false">
      <c r="B713" s="3" t="n">
        <f aca="false">YEAR(C713)</f>
        <v>2001</v>
      </c>
      <c r="C713" s="5" t="n">
        <v>36929</v>
      </c>
      <c r="D713" s="0" t="n">
        <v>-0.269197424892704</v>
      </c>
      <c r="E713" s="0" t="n">
        <v>82.74</v>
      </c>
      <c r="F713" s="0" t="n">
        <v>6.235</v>
      </c>
    </row>
    <row r="714" customFormat="false" ht="12.75" hidden="false" customHeight="false" outlineLevel="0" collapsed="false">
      <c r="B714" s="3" t="n">
        <f aca="false">YEAR(C714)</f>
        <v>2001</v>
      </c>
      <c r="C714" s="5" t="n">
        <v>36930</v>
      </c>
      <c r="D714" s="0" t="n">
        <v>-0.0883690987124464</v>
      </c>
      <c r="E714" s="0" t="n">
        <v>84.18</v>
      </c>
      <c r="F714" s="0" t="n">
        <v>6.158</v>
      </c>
    </row>
    <row r="715" customFormat="false" ht="12.75" hidden="false" customHeight="false" outlineLevel="0" collapsed="false">
      <c r="B715" s="3" t="n">
        <f aca="false">YEAR(C715)</f>
        <v>2001</v>
      </c>
      <c r="C715" s="5" t="n">
        <v>36931</v>
      </c>
      <c r="D715" s="0" t="n">
        <v>-0.280248927038627</v>
      </c>
      <c r="E715" s="0" t="n">
        <v>82.24</v>
      </c>
      <c r="F715" s="0" t="n">
        <v>6.21</v>
      </c>
    </row>
    <row r="716" customFormat="false" ht="12.75" hidden="false" customHeight="false" outlineLevel="0" collapsed="false">
      <c r="B716" s="3" t="n">
        <f aca="false">YEAR(C716)</f>
        <v>2001</v>
      </c>
      <c r="C716" s="5" t="n">
        <v>36934</v>
      </c>
      <c r="D716" s="0" t="n">
        <v>-0.0469914163090124</v>
      </c>
      <c r="E716" s="0" t="n">
        <v>80.08</v>
      </c>
      <c r="F716" s="0" t="n">
        <v>5.821</v>
      </c>
    </row>
    <row r="717" customFormat="false" ht="12.75" hidden="false" customHeight="false" outlineLevel="0" collapsed="false">
      <c r="B717" s="3" t="n">
        <f aca="false">YEAR(C717)</f>
        <v>2001</v>
      </c>
      <c r="C717" s="5" t="n">
        <v>36935</v>
      </c>
      <c r="D717" s="0" t="n">
        <v>-0.336562231759657</v>
      </c>
      <c r="E717" s="0" t="n">
        <v>78.81</v>
      </c>
      <c r="F717" s="0" t="n">
        <v>6.019</v>
      </c>
    </row>
    <row r="718" customFormat="false" ht="12.75" hidden="false" customHeight="false" outlineLevel="0" collapsed="false">
      <c r="B718" s="3" t="n">
        <f aca="false">YEAR(C718)</f>
        <v>2001</v>
      </c>
      <c r="C718" s="5" t="n">
        <v>36936</v>
      </c>
      <c r="D718" s="0" t="n">
        <v>0.0418626609442061</v>
      </c>
      <c r="E718" s="0" t="n">
        <v>77.11</v>
      </c>
      <c r="F718" s="0" t="n">
        <v>5.518</v>
      </c>
    </row>
    <row r="719" customFormat="false" ht="12.75" hidden="false" customHeight="false" outlineLevel="0" collapsed="false">
      <c r="B719" s="3" t="n">
        <f aca="false">YEAR(C719)</f>
        <v>2001</v>
      </c>
      <c r="C719" s="5" t="n">
        <v>36937</v>
      </c>
      <c r="D719" s="0" t="n">
        <v>-0.136523605150215</v>
      </c>
      <c r="E719" s="0" t="n">
        <v>75.69</v>
      </c>
      <c r="F719" s="0" t="n">
        <v>5.594</v>
      </c>
    </row>
    <row r="720" customFormat="false" ht="12.75" hidden="false" customHeight="false" outlineLevel="0" collapsed="false">
      <c r="B720" s="3" t="n">
        <f aca="false">YEAR(C720)</f>
        <v>2001</v>
      </c>
      <c r="C720" s="5" t="n">
        <v>36938</v>
      </c>
      <c r="D720" s="0" t="n">
        <v>-0.0874506437768243</v>
      </c>
      <c r="E720" s="0" t="n">
        <v>76.01</v>
      </c>
      <c r="F720" s="0" t="n">
        <v>5.568</v>
      </c>
    </row>
    <row r="721" customFormat="false" ht="12.75" hidden="false" customHeight="false" outlineLevel="0" collapsed="false">
      <c r="B721" s="3" t="n">
        <f aca="false">YEAR(C721)</f>
        <v>2001</v>
      </c>
      <c r="C721" s="5" t="n">
        <v>36942</v>
      </c>
      <c r="D721" s="0" t="n">
        <v>0.120351931330473</v>
      </c>
      <c r="E721" s="0" t="n">
        <v>74.87</v>
      </c>
      <c r="F721" s="0" t="n">
        <v>5.278</v>
      </c>
    </row>
    <row r="722" customFormat="false" ht="12.75" hidden="false" customHeight="false" outlineLevel="0" collapsed="false">
      <c r="B722" s="3" t="n">
        <f aca="false">YEAR(C722)</f>
        <v>2001</v>
      </c>
      <c r="C722" s="5" t="n">
        <v>36943</v>
      </c>
      <c r="D722" s="0" t="n">
        <v>0.19755364806867</v>
      </c>
      <c r="E722" s="0" t="n">
        <v>74.11</v>
      </c>
      <c r="F722" s="0" t="n">
        <v>5.146</v>
      </c>
    </row>
    <row r="723" customFormat="false" ht="12.75" hidden="false" customHeight="false" outlineLevel="0" collapsed="false">
      <c r="B723" s="3" t="n">
        <f aca="false">YEAR(C723)</f>
        <v>2001</v>
      </c>
      <c r="C723" s="5" t="n">
        <v>36944</v>
      </c>
      <c r="D723" s="0" t="n">
        <v>0.166223175965666</v>
      </c>
      <c r="E723" s="0" t="n">
        <v>73.62</v>
      </c>
      <c r="F723" s="0" t="n">
        <v>5.142</v>
      </c>
    </row>
    <row r="724" customFormat="false" ht="12.75" hidden="false" customHeight="false" outlineLevel="0" collapsed="false">
      <c r="B724" s="3" t="n">
        <f aca="false">YEAR(C724)</f>
        <v>2001</v>
      </c>
      <c r="C724" s="5" t="n">
        <v>36945</v>
      </c>
      <c r="D724" s="0" t="n">
        <v>0.221206008583692</v>
      </c>
      <c r="E724" s="0" t="n">
        <v>74.23</v>
      </c>
      <c r="F724" s="0" t="n">
        <v>5.131</v>
      </c>
    </row>
    <row r="725" customFormat="false" ht="12.75" hidden="false" customHeight="false" outlineLevel="0" collapsed="false">
      <c r="B725" s="3" t="n">
        <f aca="false">YEAR(C725)</f>
        <v>2001</v>
      </c>
      <c r="C725" s="5" t="n">
        <v>36948</v>
      </c>
      <c r="D725" s="0" t="n">
        <v>0.388094420600858</v>
      </c>
      <c r="E725" s="0" t="n">
        <v>74.7</v>
      </c>
      <c r="F725" s="0" t="n">
        <v>4.998</v>
      </c>
    </row>
    <row r="726" customFormat="false" ht="12.75" hidden="false" customHeight="false" outlineLevel="0" collapsed="false">
      <c r="B726" s="3" t="n">
        <f aca="false">YEAR(C726)</f>
        <v>2001</v>
      </c>
      <c r="C726" s="5" t="n">
        <v>36949</v>
      </c>
      <c r="D726" s="0" t="n">
        <v>0.107094420600858</v>
      </c>
      <c r="E726" s="0" t="n">
        <v>74.7</v>
      </c>
      <c r="F726" s="0" t="n">
        <v>5.279</v>
      </c>
    </row>
    <row r="727" customFormat="false" ht="12.75" hidden="false" customHeight="false" outlineLevel="0" collapsed="false">
      <c r="B727" s="3" t="n">
        <f aca="false">YEAR(C727)</f>
        <v>2001</v>
      </c>
      <c r="C727" s="5" t="n">
        <v>36950</v>
      </c>
      <c r="D727" s="0" t="n">
        <v>0.0520343347639489</v>
      </c>
      <c r="E727" s="0" t="n">
        <v>73.34</v>
      </c>
      <c r="F727" s="0" t="n">
        <v>5.236</v>
      </c>
    </row>
    <row r="728" customFormat="false" ht="12.75" hidden="false" customHeight="false" outlineLevel="0" collapsed="false">
      <c r="B728" s="3" t="n">
        <f aca="false">YEAR(C728)</f>
        <v>2001</v>
      </c>
      <c r="C728" s="5" t="n">
        <v>36951</v>
      </c>
      <c r="D728" s="0" t="n">
        <v>-0.0227038626609444</v>
      </c>
      <c r="E728" s="0" t="n">
        <v>71.61</v>
      </c>
      <c r="F728" s="0" t="n">
        <v>5.186</v>
      </c>
    </row>
    <row r="729" customFormat="false" ht="12.75" hidden="false" customHeight="false" outlineLevel="0" collapsed="false">
      <c r="B729" s="3" t="n">
        <f aca="false">YEAR(C729)</f>
        <v>2001</v>
      </c>
      <c r="C729" s="5" t="n">
        <v>36952</v>
      </c>
      <c r="D729" s="0" t="n">
        <v>-0.0410901287553651</v>
      </c>
      <c r="E729" s="0" t="n">
        <v>72.52</v>
      </c>
      <c r="F729" s="0" t="n">
        <v>5.27</v>
      </c>
    </row>
    <row r="730" customFormat="false" ht="12.75" hidden="false" customHeight="false" outlineLevel="0" collapsed="false">
      <c r="B730" s="3" t="n">
        <f aca="false">YEAR(C730)</f>
        <v>2001</v>
      </c>
      <c r="C730" s="5" t="n">
        <v>36955</v>
      </c>
      <c r="D730" s="0" t="n">
        <v>0.00539055793991405</v>
      </c>
      <c r="E730" s="0" t="n">
        <v>74.08</v>
      </c>
      <c r="F730" s="0" t="n">
        <v>5.336</v>
      </c>
    </row>
    <row r="731" customFormat="false" ht="12.75" hidden="false" customHeight="false" outlineLevel="0" collapsed="false">
      <c r="B731" s="3" t="n">
        <f aca="false">YEAR(C731)</f>
        <v>2001</v>
      </c>
      <c r="C731" s="5" t="n">
        <v>36956</v>
      </c>
      <c r="D731" s="0" t="n">
        <v>-0.0471545064377681</v>
      </c>
      <c r="E731" s="0" t="n">
        <v>73.06</v>
      </c>
      <c r="F731" s="0" t="n">
        <v>5.315</v>
      </c>
    </row>
    <row r="732" customFormat="false" ht="12.75" hidden="false" customHeight="false" outlineLevel="0" collapsed="false">
      <c r="B732" s="3" t="n">
        <f aca="false">YEAR(C732)</f>
        <v>2001</v>
      </c>
      <c r="C732" s="5" t="n">
        <v>36957</v>
      </c>
      <c r="D732" s="0" t="n">
        <v>-0.00428326180257432</v>
      </c>
      <c r="E732" s="0" t="n">
        <v>74.14</v>
      </c>
      <c r="F732" s="0" t="n">
        <v>5.35</v>
      </c>
    </row>
    <row r="733" customFormat="false" ht="12.75" hidden="false" customHeight="false" outlineLevel="0" collapsed="false">
      <c r="B733" s="3" t="n">
        <f aca="false">YEAR(C733)</f>
        <v>2001</v>
      </c>
      <c r="C733" s="5" t="n">
        <v>36958</v>
      </c>
      <c r="D733" s="0" t="n">
        <v>0.000150214592274267</v>
      </c>
      <c r="E733" s="0" t="n">
        <v>73.3</v>
      </c>
      <c r="F733" s="0" t="n">
        <v>5.285</v>
      </c>
    </row>
    <row r="734" customFormat="false" ht="12.75" hidden="false" customHeight="false" outlineLevel="0" collapsed="false">
      <c r="B734" s="3" t="n">
        <f aca="false">YEAR(C734)</f>
        <v>2001</v>
      </c>
      <c r="C734" s="5" t="n">
        <v>36959</v>
      </c>
      <c r="D734" s="0" t="n">
        <v>0.185030042918455</v>
      </c>
      <c r="E734" s="0" t="n">
        <v>72.91</v>
      </c>
      <c r="F734" s="0" t="n">
        <v>5.072</v>
      </c>
    </row>
    <row r="735" customFormat="false" ht="12.75" hidden="false" customHeight="false" outlineLevel="0" collapsed="false">
      <c r="B735" s="3" t="n">
        <f aca="false">YEAR(C735)</f>
        <v>2001</v>
      </c>
      <c r="C735" s="5" t="n">
        <v>36962</v>
      </c>
      <c r="D735" s="0" t="n">
        <v>0.116055793991416</v>
      </c>
      <c r="E735" s="0" t="n">
        <v>73.16</v>
      </c>
      <c r="F735" s="0" t="n">
        <v>5.159</v>
      </c>
    </row>
    <row r="736" customFormat="false" ht="12.75" hidden="false" customHeight="false" outlineLevel="0" collapsed="false">
      <c r="B736" s="3" t="n">
        <f aca="false">YEAR(C736)</f>
        <v>2001</v>
      </c>
      <c r="C736" s="5" t="n">
        <v>36963</v>
      </c>
      <c r="D736" s="0" t="n">
        <v>0.250309012875537</v>
      </c>
      <c r="E736" s="0" t="n">
        <v>72.9</v>
      </c>
      <c r="F736" s="0" t="n">
        <v>5.006</v>
      </c>
    </row>
    <row r="737" customFormat="false" ht="12.75" hidden="false" customHeight="false" outlineLevel="0" collapsed="false">
      <c r="B737" s="3" t="n">
        <f aca="false">YEAR(C737)</f>
        <v>2001</v>
      </c>
      <c r="C737" s="5" t="n">
        <v>36964</v>
      </c>
      <c r="D737" s="0" t="n">
        <v>0.164330472103004</v>
      </c>
      <c r="E737" s="0" t="n">
        <v>70.39</v>
      </c>
      <c r="F737" s="0" t="n">
        <v>4.911</v>
      </c>
    </row>
    <row r="738" customFormat="false" ht="12.75" hidden="false" customHeight="false" outlineLevel="0" collapsed="false">
      <c r="B738" s="3" t="n">
        <f aca="false">YEAR(C738)</f>
        <v>2001</v>
      </c>
      <c r="C738" s="5" t="n">
        <v>36965</v>
      </c>
      <c r="D738" s="0" t="n">
        <v>0.167077253218885</v>
      </c>
      <c r="E738" s="0" t="n">
        <v>70.65</v>
      </c>
      <c r="F738" s="0" t="n">
        <v>4.927</v>
      </c>
    </row>
    <row r="739" customFormat="false" ht="12.75" hidden="false" customHeight="false" outlineLevel="0" collapsed="false">
      <c r="B739" s="3" t="n">
        <f aca="false">YEAR(C739)</f>
        <v>2001</v>
      </c>
      <c r="C739" s="5" t="n">
        <v>36966</v>
      </c>
      <c r="D739" s="0" t="n">
        <v>0.0396094420600859</v>
      </c>
      <c r="E739" s="0" t="n">
        <v>70.38</v>
      </c>
      <c r="F739" s="0" t="n">
        <v>5.035</v>
      </c>
    </row>
    <row r="740" customFormat="false" ht="12.75" hidden="false" customHeight="false" outlineLevel="0" collapsed="false">
      <c r="B740" s="3" t="n">
        <f aca="false">YEAR(C740)</f>
        <v>2001</v>
      </c>
      <c r="C740" s="5" t="n">
        <v>36969</v>
      </c>
      <c r="D740" s="0" t="n">
        <v>-0.172974248927039</v>
      </c>
      <c r="E740" s="0" t="n">
        <v>67.82</v>
      </c>
      <c r="F740" s="0" t="n">
        <v>5.063</v>
      </c>
    </row>
    <row r="741" customFormat="false" ht="12.75" hidden="false" customHeight="false" outlineLevel="0" collapsed="false">
      <c r="B741" s="3" t="n">
        <f aca="false">YEAR(C741)</f>
        <v>2001</v>
      </c>
      <c r="C741" s="5" t="n">
        <v>36970</v>
      </c>
      <c r="D741" s="0" t="n">
        <v>-0.348665236051502</v>
      </c>
      <c r="E741" s="0" t="n">
        <v>68.49</v>
      </c>
      <c r="F741" s="0" t="n">
        <v>5.287</v>
      </c>
    </row>
    <row r="742" customFormat="false" ht="12.75" hidden="false" customHeight="false" outlineLevel="0" collapsed="false">
      <c r="B742" s="3" t="n">
        <f aca="false">YEAR(C742)</f>
        <v>2001</v>
      </c>
      <c r="C742" s="5" t="n">
        <v>36971</v>
      </c>
      <c r="D742" s="0" t="n">
        <v>0.122296137339055</v>
      </c>
      <c r="E742" s="0" t="n">
        <v>71.61</v>
      </c>
      <c r="F742" s="0" t="n">
        <v>5.041</v>
      </c>
    </row>
    <row r="743" customFormat="false" ht="12.75" hidden="false" customHeight="false" outlineLevel="0" collapsed="false">
      <c r="B743" s="3" t="n">
        <f aca="false">YEAR(C743)</f>
        <v>2001</v>
      </c>
      <c r="C743" s="5" t="n">
        <v>36972</v>
      </c>
      <c r="D743" s="0" t="n">
        <v>0.0248412017167379</v>
      </c>
      <c r="E743" s="0" t="n">
        <v>72.63</v>
      </c>
      <c r="F743" s="0" t="n">
        <v>5.212</v>
      </c>
    </row>
    <row r="744" customFormat="false" ht="12.75" hidden="false" customHeight="false" outlineLevel="0" collapsed="false">
      <c r="B744" s="3" t="n">
        <f aca="false">YEAR(C744)</f>
        <v>2001</v>
      </c>
      <c r="C744" s="5" t="n">
        <v>36973</v>
      </c>
      <c r="D744" s="0" t="n">
        <v>0.250090128755365</v>
      </c>
      <c r="E744" s="0" t="n">
        <v>76.6</v>
      </c>
      <c r="F744" s="0" t="n">
        <v>5.273</v>
      </c>
    </row>
    <row r="745" customFormat="false" ht="12.75" hidden="false" customHeight="false" outlineLevel="0" collapsed="false">
      <c r="B745" s="3" t="n">
        <f aca="false">YEAR(C745)</f>
        <v>2001</v>
      </c>
      <c r="C745" s="5" t="n">
        <v>36976</v>
      </c>
      <c r="D745" s="0" t="n">
        <v>0.165038626609441</v>
      </c>
      <c r="E745" s="0" t="n">
        <v>76.1</v>
      </c>
      <c r="F745" s="0" t="n">
        <v>5.322</v>
      </c>
    </row>
    <row r="746" customFormat="false" ht="12.75" hidden="false" customHeight="false" outlineLevel="0" collapsed="false">
      <c r="B746" s="3" t="n">
        <f aca="false">YEAR(C746)</f>
        <v>2001</v>
      </c>
      <c r="C746" s="5" t="n">
        <v>36977</v>
      </c>
      <c r="D746" s="0" t="n">
        <v>-0.00129184549356243</v>
      </c>
      <c r="E746" s="0" t="n">
        <v>77.94</v>
      </c>
      <c r="F746" s="0" t="n">
        <v>5.621</v>
      </c>
    </row>
    <row r="747" customFormat="false" ht="12.75" hidden="false" customHeight="false" outlineLevel="0" collapsed="false">
      <c r="B747" s="3" t="n">
        <f aca="false">YEAR(C747)</f>
        <v>2001</v>
      </c>
      <c r="C747" s="5" t="n">
        <v>36978</v>
      </c>
      <c r="D747" s="0" t="n">
        <v>0.0287725321888397</v>
      </c>
      <c r="E747" s="0" t="n">
        <v>75.07</v>
      </c>
      <c r="F747" s="0" t="n">
        <v>5.384</v>
      </c>
    </row>
    <row r="748" customFormat="false" ht="12.75" hidden="false" customHeight="false" outlineLevel="0" collapsed="false">
      <c r="B748" s="3" t="n">
        <f aca="false">YEAR(C748)</f>
        <v>2001</v>
      </c>
      <c r="C748" s="5" t="n">
        <v>36979</v>
      </c>
      <c r="D748" s="0" t="n">
        <v>0.334892703862661</v>
      </c>
      <c r="E748" s="0" t="n">
        <v>77.79</v>
      </c>
      <c r="F748" s="0" t="n">
        <v>5.274</v>
      </c>
    </row>
    <row r="749" customFormat="false" ht="12.75" hidden="false" customHeight="false" outlineLevel="0" collapsed="false">
      <c r="B749" s="3" t="n">
        <f aca="false">YEAR(C749)</f>
        <v>2001</v>
      </c>
      <c r="C749" s="5" t="n">
        <v>36980</v>
      </c>
      <c r="D749" s="0" t="n">
        <v>0.431034334763949</v>
      </c>
      <c r="E749" s="0" t="n">
        <v>75.67</v>
      </c>
      <c r="F749" s="0" t="n">
        <v>5.025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764"/>
  <sheetViews>
    <sheetView showFormulas="false" showGridLines="true" showRowColHeaders="true" showZeros="true" rightToLeft="false" tabSelected="false" showOutlineSymbols="true" defaultGridColor="true" view="normal" topLeftCell="A421" colorId="64" zoomScale="100" zoomScaleNormal="100" zoomScalePageLayoutView="100" workbookViewId="0">
      <selection pane="topLeft" activeCell="M426" activeCellId="0" sqref="M4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7.56"/>
  </cols>
  <sheetData>
    <row r="2" customFormat="false" ht="12.75" hidden="false" customHeight="false" outlineLevel="0" collapsed="false">
      <c r="J2" s="0" t="s">
        <v>1</v>
      </c>
    </row>
    <row r="3" customFormat="false" ht="12.75" hidden="false" customHeight="false" outlineLevel="0" collapsed="false">
      <c r="J3" s="0" t="s">
        <v>4</v>
      </c>
    </row>
    <row r="4" customFormat="false" ht="12.75" hidden="false" customHeight="false" outlineLevel="0" collapsed="false">
      <c r="C4" s="0" t="s">
        <v>0</v>
      </c>
      <c r="E4" s="0" t="s">
        <v>1</v>
      </c>
      <c r="F4" s="0" t="s">
        <v>2</v>
      </c>
    </row>
    <row r="5" customFormat="false" ht="12.75" hidden="false" customHeight="false" outlineLevel="0" collapsed="false">
      <c r="E5" s="0" t="s">
        <v>4</v>
      </c>
      <c r="F5" s="0" t="s">
        <v>5</v>
      </c>
      <c r="J5" s="2" t="n">
        <f aca="false">YEAR(I6)</f>
        <v>1995</v>
      </c>
      <c r="L5" s="2" t="e">
        <f aca="false">YEAR(#REF!)</f>
        <v>#REF!</v>
      </c>
      <c r="N5" s="2" t="e">
        <f aca="false">YEAR(#REF!)</f>
        <v>#REF!</v>
      </c>
      <c r="P5" s="2" t="n">
        <f aca="false">YEAR(O6)</f>
        <v>1899</v>
      </c>
      <c r="R5" s="2" t="n">
        <f aca="false">YEAR(Q6)</f>
        <v>1899</v>
      </c>
      <c r="T5" s="2" t="n">
        <f aca="false">YEAR(S6)</f>
        <v>1899</v>
      </c>
    </row>
    <row r="6" customFormat="false" ht="12.75" hidden="false" customHeight="false" outlineLevel="0" collapsed="false">
      <c r="B6" s="3" t="n">
        <f aca="false">YEAR(C6)</f>
        <v>1995</v>
      </c>
      <c r="C6" s="5" t="n">
        <v>34808</v>
      </c>
      <c r="D6" s="0" t="n">
        <v>1.89896566523605</v>
      </c>
      <c r="E6" s="0" t="n">
        <v>50.15</v>
      </c>
      <c r="F6" s="0" t="n">
        <v>1.717</v>
      </c>
      <c r="I6" s="5" t="n">
        <f aca="false">C6</f>
        <v>34808</v>
      </c>
      <c r="J6" s="0" t="n">
        <f aca="false">D6</f>
        <v>1.89896566523605</v>
      </c>
      <c r="K6" s="5" t="n">
        <f aca="false">C120</f>
        <v>35156</v>
      </c>
      <c r="L6" s="0" t="n">
        <f aca="false">D120</f>
        <v>1.8925321888412</v>
      </c>
      <c r="M6" s="5" t="n">
        <f aca="false">C246</f>
        <v>35521</v>
      </c>
      <c r="N6" s="0" t="n">
        <f aca="false">D246</f>
        <v>2.00795708154506</v>
      </c>
      <c r="O6" s="5"/>
      <c r="Q6" s="5"/>
      <c r="S6" s="5"/>
    </row>
    <row r="7" customFormat="false" ht="12.75" hidden="false" customHeight="false" outlineLevel="0" collapsed="false">
      <c r="B7" s="3" t="n">
        <f aca="false">YEAR(C7)</f>
        <v>1995</v>
      </c>
      <c r="C7" s="5" t="n">
        <v>34809</v>
      </c>
      <c r="D7" s="0" t="n">
        <v>1.93133905579399</v>
      </c>
      <c r="E7" s="0" t="n">
        <v>50.28</v>
      </c>
      <c r="F7" s="0" t="n">
        <v>1.694</v>
      </c>
      <c r="I7" s="5" t="n">
        <f aca="false">C7</f>
        <v>34809</v>
      </c>
      <c r="J7" s="0" t="n">
        <f aca="false">D7</f>
        <v>1.93133905579399</v>
      </c>
      <c r="K7" s="5" t="n">
        <f aca="false">C121</f>
        <v>35157</v>
      </c>
      <c r="L7" s="0" t="n">
        <f aca="false">D121</f>
        <v>2.01299141630901</v>
      </c>
      <c r="M7" s="5" t="n">
        <f aca="false">C247</f>
        <v>35522</v>
      </c>
      <c r="N7" s="0" t="n">
        <f aca="false">D247</f>
        <v>1.91984978540773</v>
      </c>
      <c r="O7" s="5"/>
      <c r="Q7" s="5"/>
      <c r="S7" s="5"/>
    </row>
    <row r="8" customFormat="false" ht="12.75" hidden="false" customHeight="false" outlineLevel="0" collapsed="false">
      <c r="B8" s="3" t="n">
        <f aca="false">YEAR(C8)</f>
        <v>1995</v>
      </c>
      <c r="C8" s="5" t="n">
        <v>34810</v>
      </c>
      <c r="D8" s="0" t="n">
        <v>1.97929613733906</v>
      </c>
      <c r="E8" s="0" t="n">
        <v>50.64</v>
      </c>
      <c r="F8" s="0" t="n">
        <v>1.672</v>
      </c>
      <c r="I8" s="5" t="n">
        <f aca="false">C8</f>
        <v>34810</v>
      </c>
      <c r="J8" s="0" t="n">
        <f aca="false">D8</f>
        <v>1.97929613733906</v>
      </c>
      <c r="K8" s="5" t="n">
        <f aca="false">C122</f>
        <v>35158</v>
      </c>
      <c r="L8" s="0" t="n">
        <f aca="false">D122</f>
        <v>1.89383690987124</v>
      </c>
      <c r="M8" s="5" t="n">
        <f aca="false">C248</f>
        <v>35523</v>
      </c>
      <c r="N8" s="0" t="n">
        <f aca="false">D248</f>
        <v>1.93520600858369</v>
      </c>
      <c r="O8" s="5"/>
      <c r="Q8" s="5"/>
      <c r="S8" s="5"/>
    </row>
    <row r="9" customFormat="false" ht="12.75" hidden="false" customHeight="false" outlineLevel="0" collapsed="false">
      <c r="B9" s="3" t="n">
        <f aca="false">YEAR(C9)</f>
        <v>1995</v>
      </c>
      <c r="C9" s="5" t="n">
        <v>34813</v>
      </c>
      <c r="D9" s="0" t="n">
        <v>1.89359227467811</v>
      </c>
      <c r="E9" s="0" t="n">
        <v>50.02</v>
      </c>
      <c r="F9" s="0" t="n">
        <v>1.713</v>
      </c>
      <c r="I9" s="5" t="n">
        <f aca="false">C9</f>
        <v>34813</v>
      </c>
      <c r="J9" s="0" t="n">
        <f aca="false">D9</f>
        <v>1.89359227467811</v>
      </c>
      <c r="K9" s="5" t="n">
        <f aca="false">C123</f>
        <v>35159</v>
      </c>
      <c r="L9" s="0" t="n">
        <f aca="false">D123</f>
        <v>1.96017596566524</v>
      </c>
      <c r="M9" s="5" t="n">
        <f aca="false">C249</f>
        <v>35524</v>
      </c>
      <c r="N9" s="0" t="n">
        <f aca="false">D249</f>
        <v>1.88955364806867</v>
      </c>
      <c r="O9" s="5"/>
      <c r="Q9" s="5"/>
      <c r="S9" s="5"/>
    </row>
    <row r="10" customFormat="false" ht="12.75" hidden="false" customHeight="false" outlineLevel="0" collapsed="false">
      <c r="B10" s="3" t="n">
        <f aca="false">YEAR(C10)</f>
        <v>1995</v>
      </c>
      <c r="C10" s="5" t="n">
        <v>34814</v>
      </c>
      <c r="D10" s="0" t="n">
        <v>1.97639055793991</v>
      </c>
      <c r="E10" s="0" t="n">
        <v>50.78</v>
      </c>
      <c r="F10" s="0" t="n">
        <v>1.685</v>
      </c>
      <c r="I10" s="5" t="n">
        <f aca="false">C10</f>
        <v>34814</v>
      </c>
      <c r="J10" s="0" t="n">
        <f aca="false">D10</f>
        <v>1.97639055793991</v>
      </c>
      <c r="K10" s="5" t="n">
        <f aca="false">C124</f>
        <v>35163</v>
      </c>
      <c r="L10" s="0" t="n">
        <f aca="false">D124</f>
        <v>1.96787982832618</v>
      </c>
      <c r="M10" s="5" t="n">
        <f aca="false">C250</f>
        <v>35527</v>
      </c>
      <c r="N10" s="0" t="n">
        <f aca="false">D250</f>
        <v>1.88411158798283</v>
      </c>
      <c r="O10" s="5"/>
      <c r="Q10" s="5"/>
      <c r="S10" s="5"/>
    </row>
    <row r="11" customFormat="false" ht="12.75" hidden="false" customHeight="false" outlineLevel="0" collapsed="false">
      <c r="B11" s="3" t="n">
        <f aca="false">YEAR(C11)</f>
        <v>1995</v>
      </c>
      <c r="C11" s="5" t="n">
        <v>34815</v>
      </c>
      <c r="D11" s="0" t="n">
        <v>1.97031759656652</v>
      </c>
      <c r="E11" s="0" t="n">
        <v>50.46</v>
      </c>
      <c r="F11" s="0" t="n">
        <v>1.668</v>
      </c>
      <c r="I11" s="5" t="n">
        <f aca="false">C11</f>
        <v>34815</v>
      </c>
      <c r="J11" s="0" t="n">
        <f aca="false">D11</f>
        <v>1.97031759656652</v>
      </c>
      <c r="K11" s="5" t="n">
        <f aca="false">C125</f>
        <v>35164</v>
      </c>
      <c r="L11" s="0" t="n">
        <f aca="false">D125</f>
        <v>2.00332618025751</v>
      </c>
      <c r="M11" s="5" t="n">
        <f aca="false">C251</f>
        <v>35528</v>
      </c>
      <c r="N11" s="0" t="n">
        <f aca="false">D251</f>
        <v>1.89752789699571</v>
      </c>
      <c r="O11" s="5"/>
      <c r="Q11" s="5"/>
      <c r="S11" s="5"/>
    </row>
    <row r="12" customFormat="false" ht="12.75" hidden="false" customHeight="false" outlineLevel="0" collapsed="false">
      <c r="B12" s="3" t="n">
        <f aca="false">YEAR(C12)</f>
        <v>1995</v>
      </c>
      <c r="C12" s="5" t="n">
        <v>34816</v>
      </c>
      <c r="D12" s="0" t="n">
        <v>2.044</v>
      </c>
      <c r="E12" s="0" t="n">
        <v>51.26</v>
      </c>
      <c r="F12" s="0" t="n">
        <v>1.652</v>
      </c>
      <c r="I12" s="5" t="n">
        <f aca="false">C12</f>
        <v>34816</v>
      </c>
      <c r="J12" s="0" t="n">
        <f aca="false">D12</f>
        <v>2.044</v>
      </c>
      <c r="K12" s="5" t="n">
        <f aca="false">C126</f>
        <v>35165</v>
      </c>
      <c r="L12" s="0" t="n">
        <f aca="false">D126</f>
        <v>2.16715879828326</v>
      </c>
      <c r="M12" s="5" t="n">
        <f aca="false">C252</f>
        <v>35529</v>
      </c>
      <c r="N12" s="0" t="n">
        <f aca="false">D252</f>
        <v>1.92839055793991</v>
      </c>
      <c r="O12" s="5"/>
      <c r="Q12" s="5"/>
      <c r="S12" s="5"/>
    </row>
    <row r="13" customFormat="false" ht="12.75" hidden="false" customHeight="false" outlineLevel="0" collapsed="false">
      <c r="B13" s="3" t="n">
        <f aca="false">YEAR(C13)</f>
        <v>1995</v>
      </c>
      <c r="C13" s="5" t="n">
        <v>34817</v>
      </c>
      <c r="D13" s="0" t="n">
        <v>2.02895278969957</v>
      </c>
      <c r="E13" s="0" t="n">
        <v>51.19</v>
      </c>
      <c r="F13" s="0" t="n">
        <v>1.662</v>
      </c>
      <c r="I13" s="5" t="n">
        <f aca="false">C13</f>
        <v>34817</v>
      </c>
      <c r="J13" s="0" t="n">
        <f aca="false">D13</f>
        <v>2.02895278969957</v>
      </c>
      <c r="K13" s="5" t="n">
        <f aca="false">C127</f>
        <v>35166</v>
      </c>
      <c r="L13" s="0" t="n">
        <f aca="false">D127</f>
        <v>2.28703433476395</v>
      </c>
      <c r="M13" s="5" t="n">
        <f aca="false">C253</f>
        <v>35530</v>
      </c>
      <c r="N13" s="0" t="n">
        <f aca="false">D253</f>
        <v>2.05557081545064</v>
      </c>
      <c r="O13" s="5"/>
      <c r="Q13" s="5"/>
      <c r="S13" s="5"/>
    </row>
    <row r="14" customFormat="false" ht="12.75" hidden="false" customHeight="false" outlineLevel="0" collapsed="false">
      <c r="B14" s="3" t="n">
        <f aca="false">YEAR(C14)</f>
        <v>1995</v>
      </c>
      <c r="C14" s="5" t="n">
        <v>34820</v>
      </c>
      <c r="D14" s="0" t="n">
        <v>1.98874248927039</v>
      </c>
      <c r="E14" s="0" t="n">
        <v>51.09</v>
      </c>
      <c r="F14" s="0" t="n">
        <v>1.695</v>
      </c>
      <c r="I14" s="5" t="n">
        <f aca="false">C14</f>
        <v>34820</v>
      </c>
      <c r="J14" s="0" t="n">
        <f aca="false">D14</f>
        <v>1.98874248927039</v>
      </c>
      <c r="K14" s="5" t="n">
        <f aca="false">C128</f>
        <v>35167</v>
      </c>
      <c r="L14" s="0" t="n">
        <f aca="false">D128</f>
        <v>2.06082832618026</v>
      </c>
      <c r="M14" s="5" t="n">
        <f aca="false">C254</f>
        <v>35531</v>
      </c>
      <c r="N14" s="0" t="n">
        <f aca="false">D254</f>
        <v>1.95118884120172</v>
      </c>
      <c r="O14" s="5"/>
      <c r="Q14" s="5"/>
      <c r="S14" s="5"/>
    </row>
    <row r="15" customFormat="false" ht="12.75" hidden="false" customHeight="false" outlineLevel="0" collapsed="false">
      <c r="B15" s="3" t="n">
        <f aca="false">YEAR(C15)</f>
        <v>1995</v>
      </c>
      <c r="C15" s="5" t="n">
        <v>34821</v>
      </c>
      <c r="D15" s="0" t="n">
        <v>2.00692703862661</v>
      </c>
      <c r="E15" s="0" t="n">
        <v>50.94</v>
      </c>
      <c r="F15" s="0" t="n">
        <v>1.666</v>
      </c>
      <c r="I15" s="5" t="n">
        <f aca="false">C15</f>
        <v>34821</v>
      </c>
      <c r="J15" s="0" t="n">
        <f aca="false">D15</f>
        <v>2.00692703862661</v>
      </c>
      <c r="K15" s="5" t="n">
        <f aca="false">C129</f>
        <v>35170</v>
      </c>
      <c r="L15" s="0" t="n">
        <f aca="false">D129</f>
        <v>2.17209012875536</v>
      </c>
      <c r="M15" s="5" t="n">
        <f aca="false">C255</f>
        <v>35534</v>
      </c>
      <c r="N15" s="0" t="n">
        <f aca="false">D255</f>
        <v>1.98887124463519</v>
      </c>
      <c r="O15" s="5"/>
      <c r="Q15" s="5"/>
      <c r="S15" s="5"/>
    </row>
    <row r="16" customFormat="false" ht="12.75" hidden="false" customHeight="false" outlineLevel="0" collapsed="false">
      <c r="B16" s="3" t="n">
        <f aca="false">YEAR(C16)</f>
        <v>1995</v>
      </c>
      <c r="C16" s="5" t="n">
        <v>34822</v>
      </c>
      <c r="D16" s="0" t="n">
        <v>1.95717596566524</v>
      </c>
      <c r="E16" s="0" t="n">
        <v>50.25</v>
      </c>
      <c r="F16" s="0" t="n">
        <v>1.666</v>
      </c>
      <c r="I16" s="5" t="n">
        <f aca="false">C16</f>
        <v>34822</v>
      </c>
      <c r="J16" s="0" t="n">
        <f aca="false">D16</f>
        <v>1.95717596566524</v>
      </c>
      <c r="K16" s="5" t="n">
        <f aca="false">C130</f>
        <v>35171</v>
      </c>
      <c r="L16" s="0" t="n">
        <f aca="false">D130</f>
        <v>1.97701287553648</v>
      </c>
      <c r="M16" s="5" t="n">
        <f aca="false">C256</f>
        <v>35535</v>
      </c>
      <c r="N16" s="0" t="n">
        <f aca="false">D256</f>
        <v>2.01784978540772</v>
      </c>
      <c r="O16" s="5"/>
      <c r="Q16" s="5"/>
      <c r="S16" s="5"/>
    </row>
    <row r="17" customFormat="false" ht="12.75" hidden="false" customHeight="false" outlineLevel="0" collapsed="false">
      <c r="B17" s="3" t="n">
        <f aca="false">YEAR(C17)</f>
        <v>1995</v>
      </c>
      <c r="C17" s="5" t="n">
        <v>34823</v>
      </c>
      <c r="D17" s="0" t="n">
        <v>2.04372103004292</v>
      </c>
      <c r="E17" s="0" t="n">
        <v>51.27</v>
      </c>
      <c r="F17" s="0" t="n">
        <v>1.653</v>
      </c>
      <c r="I17" s="5" t="n">
        <f aca="false">C17</f>
        <v>34823</v>
      </c>
      <c r="J17" s="0" t="n">
        <f aca="false">D17</f>
        <v>2.04372103004292</v>
      </c>
      <c r="K17" s="5" t="n">
        <f aca="false">C131</f>
        <v>35172</v>
      </c>
      <c r="L17" s="0" t="n">
        <f aca="false">D131</f>
        <v>1.8494635193133</v>
      </c>
      <c r="M17" s="5" t="n">
        <f aca="false">C257</f>
        <v>35536</v>
      </c>
      <c r="N17" s="0" t="n">
        <f aca="false">D257</f>
        <v>1.8510686695279</v>
      </c>
      <c r="O17" s="5"/>
      <c r="Q17" s="5"/>
      <c r="S17" s="5"/>
    </row>
    <row r="18" customFormat="false" ht="12.75" hidden="false" customHeight="false" outlineLevel="0" collapsed="false">
      <c r="B18" s="3" t="n">
        <f aca="false">YEAR(C18)</f>
        <v>1995</v>
      </c>
      <c r="C18" s="5" t="n">
        <v>34824</v>
      </c>
      <c r="D18" s="0" t="n">
        <v>2.05076824034335</v>
      </c>
      <c r="E18" s="0" t="n">
        <v>51.34</v>
      </c>
      <c r="F18" s="0" t="n">
        <v>1.651</v>
      </c>
      <c r="I18" s="5" t="n">
        <f aca="false">C18</f>
        <v>34824</v>
      </c>
      <c r="J18" s="0" t="n">
        <f aca="false">D18</f>
        <v>2.05076824034335</v>
      </c>
      <c r="K18" s="5" t="n">
        <f aca="false">C132</f>
        <v>35173</v>
      </c>
      <c r="L18" s="0" t="n">
        <f aca="false">D132</f>
        <v>1.66350643776824</v>
      </c>
      <c r="M18" s="5" t="n">
        <f aca="false">C258</f>
        <v>35537</v>
      </c>
      <c r="N18" s="0" t="n">
        <f aca="false">D258</f>
        <v>1.82456223175966</v>
      </c>
      <c r="O18" s="5"/>
      <c r="Q18" s="5"/>
      <c r="S18" s="5"/>
    </row>
    <row r="19" customFormat="false" ht="12.75" hidden="false" customHeight="false" outlineLevel="0" collapsed="false">
      <c r="B19" s="3" t="n">
        <f aca="false">YEAR(C19)</f>
        <v>1995</v>
      </c>
      <c r="C19" s="5" t="n">
        <v>34827</v>
      </c>
      <c r="D19" s="0" t="n">
        <v>2.0280686695279</v>
      </c>
      <c r="E19" s="0" t="n">
        <v>51.15</v>
      </c>
      <c r="F19" s="0" t="n">
        <v>1.66</v>
      </c>
      <c r="I19" s="5" t="n">
        <f aca="false">C19</f>
        <v>34827</v>
      </c>
      <c r="J19" s="0" t="n">
        <f aca="false">D19</f>
        <v>2.0280686695279</v>
      </c>
      <c r="K19" s="5" t="n">
        <f aca="false">C133</f>
        <v>35174</v>
      </c>
      <c r="L19" s="0" t="n">
        <f aca="false">D133</f>
        <v>1.65657939914163</v>
      </c>
      <c r="M19" s="5" t="n">
        <f aca="false">C259</f>
        <v>35538</v>
      </c>
      <c r="N19" s="0" t="n">
        <f aca="false">D259</f>
        <v>1.86159227467811</v>
      </c>
      <c r="O19" s="5"/>
      <c r="Q19" s="5"/>
      <c r="S19" s="5"/>
    </row>
    <row r="20" customFormat="false" ht="12.75" hidden="false" customHeight="false" outlineLevel="0" collapsed="false">
      <c r="B20" s="3" t="n">
        <f aca="false">YEAR(C20)</f>
        <v>1995</v>
      </c>
      <c r="C20" s="5" t="n">
        <v>34828</v>
      </c>
      <c r="D20" s="0" t="n">
        <v>1.86214163090129</v>
      </c>
      <c r="E20" s="0" t="n">
        <v>49.14</v>
      </c>
      <c r="F20" s="0" t="n">
        <v>1.681</v>
      </c>
      <c r="I20" s="5" t="n">
        <f aca="false">C20</f>
        <v>34828</v>
      </c>
      <c r="J20" s="0" t="n">
        <f aca="false">D20</f>
        <v>1.86214163090129</v>
      </c>
      <c r="K20" s="5" t="n">
        <f aca="false">C134</f>
        <v>35177</v>
      </c>
      <c r="L20" s="0" t="n">
        <f aca="false">D134</f>
        <v>1.61099141630901</v>
      </c>
      <c r="M20" s="5" t="n">
        <f aca="false">C260</f>
        <v>35541</v>
      </c>
      <c r="N20" s="0" t="n">
        <f aca="false">D260</f>
        <v>1.93627467811159</v>
      </c>
      <c r="O20" s="5"/>
      <c r="Q20" s="5"/>
      <c r="S20" s="5"/>
    </row>
    <row r="21" customFormat="false" ht="12.75" hidden="false" customHeight="false" outlineLevel="0" collapsed="false">
      <c r="B21" s="3" t="n">
        <f aca="false">YEAR(C21)</f>
        <v>1995</v>
      </c>
      <c r="C21" s="5" t="n">
        <v>34829</v>
      </c>
      <c r="D21" s="0" t="n">
        <v>1.92354506437768</v>
      </c>
      <c r="E21" s="0" t="n">
        <v>49.95</v>
      </c>
      <c r="F21" s="0" t="n">
        <v>1.678</v>
      </c>
      <c r="I21" s="5" t="n">
        <f aca="false">C21</f>
        <v>34829</v>
      </c>
      <c r="J21" s="0" t="n">
        <f aca="false">D21</f>
        <v>1.92354506437768</v>
      </c>
      <c r="K21" s="5" t="n">
        <f aca="false">C135</f>
        <v>35178</v>
      </c>
      <c r="L21" s="0" t="n">
        <f aca="false">D135</f>
        <v>1.85150214592275</v>
      </c>
      <c r="M21" s="5" t="n">
        <f aca="false">C261</f>
        <v>35542</v>
      </c>
      <c r="N21" s="0" t="n">
        <f aca="false">D261</f>
        <v>1.83940772532189</v>
      </c>
      <c r="O21" s="5"/>
      <c r="Q21" s="5"/>
      <c r="S21" s="5"/>
    </row>
    <row r="22" customFormat="false" ht="12.75" hidden="false" customHeight="false" outlineLevel="0" collapsed="false">
      <c r="B22" s="3" t="n">
        <f aca="false">YEAR(C22)</f>
        <v>1995</v>
      </c>
      <c r="C22" s="5" t="n">
        <v>34830</v>
      </c>
      <c r="D22" s="0" t="n">
        <v>1.8885364806867</v>
      </c>
      <c r="E22" s="0" t="n">
        <v>49.09</v>
      </c>
      <c r="F22" s="0" t="n">
        <v>1.651</v>
      </c>
      <c r="I22" s="5" t="n">
        <f aca="false">C22</f>
        <v>34830</v>
      </c>
      <c r="J22" s="0" t="n">
        <f aca="false">D22</f>
        <v>1.8885364806867</v>
      </c>
      <c r="K22" s="5" t="n">
        <f aca="false">C136</f>
        <v>35179</v>
      </c>
      <c r="L22" s="0" t="n">
        <f aca="false">D136</f>
        <v>1.98239484978541</v>
      </c>
      <c r="M22" s="5" t="n">
        <f aca="false">C262</f>
        <v>35543</v>
      </c>
      <c r="N22" s="0" t="n">
        <f aca="false">D262</f>
        <v>1.9525321888412</v>
      </c>
      <c r="O22" s="5"/>
      <c r="Q22" s="5"/>
      <c r="S22" s="5"/>
    </row>
    <row r="23" customFormat="false" ht="12.75" hidden="false" customHeight="false" outlineLevel="0" collapsed="false">
      <c r="B23" s="3" t="n">
        <f aca="false">YEAR(C23)</f>
        <v>1995</v>
      </c>
      <c r="C23" s="5" t="n">
        <v>34831</v>
      </c>
      <c r="D23" s="0" t="n">
        <v>1.90998283261803</v>
      </c>
      <c r="E23" s="0" t="n">
        <v>49.54</v>
      </c>
      <c r="F23" s="0" t="n">
        <v>1.662</v>
      </c>
      <c r="I23" s="5" t="n">
        <f aca="false">C23</f>
        <v>34831</v>
      </c>
      <c r="J23" s="0" t="n">
        <f aca="false">D23</f>
        <v>1.90998283261803</v>
      </c>
      <c r="K23" s="5" t="n">
        <f aca="false">C137</f>
        <v>35180</v>
      </c>
      <c r="L23" s="0" t="n">
        <f aca="false">D137</f>
        <v>1.97877253218884</v>
      </c>
      <c r="M23" s="5" t="n">
        <f aca="false">C263</f>
        <v>35544</v>
      </c>
      <c r="N23" s="0" t="n">
        <f aca="false">D263</f>
        <v>1.90783690987124</v>
      </c>
      <c r="O23" s="5"/>
      <c r="Q23" s="5"/>
      <c r="S23" s="5"/>
    </row>
    <row r="24" customFormat="false" ht="12.75" hidden="false" customHeight="false" outlineLevel="0" collapsed="false">
      <c r="B24" s="3" t="n">
        <f aca="false">YEAR(C24)</f>
        <v>1995</v>
      </c>
      <c r="C24" s="5" t="n">
        <v>34834</v>
      </c>
      <c r="D24" s="0" t="n">
        <v>1.86505579399142</v>
      </c>
      <c r="E24" s="0" t="n">
        <v>49.86</v>
      </c>
      <c r="F24" s="0" t="n">
        <v>1.73</v>
      </c>
      <c r="I24" s="5" t="n">
        <f aca="false">C24</f>
        <v>34834</v>
      </c>
      <c r="J24" s="0" t="n">
        <f aca="false">D24</f>
        <v>1.86505579399142</v>
      </c>
      <c r="K24" s="5" t="n">
        <f aca="false">C138</f>
        <v>35181</v>
      </c>
      <c r="L24" s="0" t="n">
        <f aca="false">D138</f>
        <v>2.06654506437768</v>
      </c>
      <c r="M24" s="5" t="n">
        <f aca="false">C264</f>
        <v>35545</v>
      </c>
      <c r="N24" s="0" t="n">
        <f aca="false">D264</f>
        <v>1.90455793991416</v>
      </c>
      <c r="O24" s="5"/>
      <c r="Q24" s="5"/>
      <c r="S24" s="5"/>
    </row>
    <row r="25" customFormat="false" ht="12.75" hidden="false" customHeight="false" outlineLevel="0" collapsed="false">
      <c r="B25" s="3" t="n">
        <f aca="false">YEAR(C25)</f>
        <v>1995</v>
      </c>
      <c r="C25" s="5" t="n">
        <v>34835</v>
      </c>
      <c r="D25" s="0" t="n">
        <v>1.92059656652361</v>
      </c>
      <c r="E25" s="0" t="n">
        <v>50.45</v>
      </c>
      <c r="F25" s="0" t="n">
        <v>1.717</v>
      </c>
      <c r="I25" s="5" t="n">
        <f aca="false">C25</f>
        <v>34835</v>
      </c>
      <c r="J25" s="0" t="n">
        <f aca="false">D25</f>
        <v>1.92059656652361</v>
      </c>
      <c r="K25" s="5" t="n">
        <f aca="false">C139</f>
        <v>35184</v>
      </c>
      <c r="L25" s="0" t="n">
        <f aca="false">D139</f>
        <v>2.26757510729614</v>
      </c>
      <c r="M25" s="5" t="n">
        <f aca="false">C265</f>
        <v>35548</v>
      </c>
      <c r="N25" s="0" t="n">
        <f aca="false">D265</f>
        <v>1.99498283261803</v>
      </c>
      <c r="O25" s="5"/>
      <c r="Q25" s="5"/>
      <c r="S25" s="5"/>
    </row>
    <row r="26" customFormat="false" ht="12.75" hidden="false" customHeight="false" outlineLevel="0" collapsed="false">
      <c r="B26" s="3" t="n">
        <f aca="false">YEAR(C26)</f>
        <v>1995</v>
      </c>
      <c r="C26" s="5" t="n">
        <v>34836</v>
      </c>
      <c r="D26" s="0" t="n">
        <v>1.93899141630901</v>
      </c>
      <c r="E26" s="0" t="n">
        <v>50.4</v>
      </c>
      <c r="F26" s="0" t="n">
        <v>1.695</v>
      </c>
      <c r="I26" s="5" t="n">
        <f aca="false">C26</f>
        <v>34836</v>
      </c>
      <c r="J26" s="0" t="n">
        <f aca="false">D26</f>
        <v>1.93899141630901</v>
      </c>
      <c r="K26" s="5" t="n">
        <f aca="false">C140</f>
        <v>35185</v>
      </c>
      <c r="L26" s="0" t="n">
        <f aca="false">D140</f>
        <v>2.23340772532189</v>
      </c>
      <c r="M26" s="5" t="n">
        <f aca="false">C266</f>
        <v>35549</v>
      </c>
      <c r="N26" s="0" t="n">
        <f aca="false">D266</f>
        <v>2.10558798283262</v>
      </c>
      <c r="O26" s="5"/>
      <c r="Q26" s="5"/>
      <c r="S26" s="5"/>
    </row>
    <row r="27" customFormat="false" ht="12.75" hidden="false" customHeight="false" outlineLevel="0" collapsed="false">
      <c r="B27" s="3" t="n">
        <f aca="false">YEAR(C27)</f>
        <v>1995</v>
      </c>
      <c r="C27" s="5" t="n">
        <v>34837</v>
      </c>
      <c r="D27" s="0" t="n">
        <v>1.90252789699571</v>
      </c>
      <c r="E27" s="0" t="n">
        <v>50.56</v>
      </c>
      <c r="F27" s="0" t="n">
        <v>1.743</v>
      </c>
      <c r="I27" s="5" t="n">
        <f aca="false">C27</f>
        <v>34837</v>
      </c>
      <c r="J27" s="0" t="n">
        <f aca="false">D27</f>
        <v>1.90252789699571</v>
      </c>
      <c r="K27" s="5" t="n">
        <f aca="false">C141</f>
        <v>35186</v>
      </c>
      <c r="L27" s="0" t="n">
        <f aca="false">D141</f>
        <v>1.67609871244635</v>
      </c>
      <c r="M27" s="5" t="n">
        <f aca="false">C267</f>
        <v>35550</v>
      </c>
      <c r="N27" s="0" t="n">
        <f aca="false">D267</f>
        <v>2.00302145922747</v>
      </c>
      <c r="O27" s="5"/>
      <c r="Q27" s="5"/>
      <c r="S27" s="5"/>
    </row>
    <row r="28" customFormat="false" ht="12.75" hidden="false" customHeight="false" outlineLevel="0" collapsed="false">
      <c r="B28" s="3" t="n">
        <f aca="false">YEAR(C28)</f>
        <v>1995</v>
      </c>
      <c r="C28" s="5" t="n">
        <v>34838</v>
      </c>
      <c r="D28" s="0" t="n">
        <v>1.93697424892704</v>
      </c>
      <c r="E28" s="0" t="n">
        <v>51.01</v>
      </c>
      <c r="F28" s="0" t="n">
        <v>1.741</v>
      </c>
      <c r="I28" s="5" t="n">
        <f aca="false">C28</f>
        <v>34838</v>
      </c>
      <c r="J28" s="0" t="n">
        <f aca="false">D28</f>
        <v>1.93697424892704</v>
      </c>
      <c r="K28" s="5" t="n">
        <f aca="false">C142</f>
        <v>35187</v>
      </c>
      <c r="L28" s="0" t="n">
        <f aca="false">D142</f>
        <v>1.69923605150215</v>
      </c>
      <c r="M28" s="5" t="n">
        <f aca="false">C268</f>
        <v>35551</v>
      </c>
      <c r="N28" s="0" t="n">
        <f aca="false">D268</f>
        <v>1.67435622317597</v>
      </c>
      <c r="O28" s="5"/>
      <c r="Q28" s="5"/>
      <c r="S28" s="5"/>
    </row>
    <row r="29" customFormat="false" ht="12.75" hidden="false" customHeight="false" outlineLevel="0" collapsed="false">
      <c r="B29" s="3" t="n">
        <f aca="false">YEAR(C29)</f>
        <v>1995</v>
      </c>
      <c r="C29" s="5" t="n">
        <v>34841</v>
      </c>
      <c r="D29" s="0" t="n">
        <v>1.96916309012876</v>
      </c>
      <c r="E29" s="0" t="n">
        <v>51.29</v>
      </c>
      <c r="F29" s="0" t="n">
        <v>1.729</v>
      </c>
      <c r="I29" s="5" t="n">
        <f aca="false">C29</f>
        <v>34841</v>
      </c>
      <c r="J29" s="0" t="n">
        <f aca="false">D29</f>
        <v>1.96916309012876</v>
      </c>
      <c r="K29" s="5" t="n">
        <f aca="false">C143</f>
        <v>35188</v>
      </c>
      <c r="L29" s="0" t="n">
        <f aca="false">D143</f>
        <v>1.81591845493562</v>
      </c>
      <c r="M29" s="5" t="n">
        <f aca="false">C269</f>
        <v>35552</v>
      </c>
      <c r="N29" s="0" t="n">
        <f aca="false">D269</f>
        <v>1.55590128755365</v>
      </c>
      <c r="O29" s="5"/>
      <c r="Q29" s="5"/>
      <c r="S29" s="5"/>
    </row>
    <row r="30" customFormat="false" ht="12.75" hidden="false" customHeight="false" outlineLevel="0" collapsed="false">
      <c r="B30" s="3" t="n">
        <f aca="false">YEAR(C30)</f>
        <v>1995</v>
      </c>
      <c r="C30" s="5" t="n">
        <v>34842</v>
      </c>
      <c r="D30" s="0" t="n">
        <v>2.0132660944206</v>
      </c>
      <c r="E30" s="0" t="n">
        <v>52.29</v>
      </c>
      <c r="F30" s="0" t="n">
        <v>1.757</v>
      </c>
      <c r="I30" s="5" t="n">
        <f aca="false">C30</f>
        <v>34842</v>
      </c>
      <c r="J30" s="0" t="n">
        <f aca="false">D30</f>
        <v>2.0132660944206</v>
      </c>
      <c r="K30" s="5" t="n">
        <f aca="false">C144</f>
        <v>35191</v>
      </c>
      <c r="L30" s="0" t="n">
        <f aca="false">D144</f>
        <v>1.78593991416309</v>
      </c>
      <c r="M30" s="5" t="n">
        <f aca="false">C270</f>
        <v>35555</v>
      </c>
      <c r="N30" s="0" t="n">
        <f aca="false">D270</f>
        <v>1.6050643776824</v>
      </c>
      <c r="O30" s="5"/>
      <c r="Q30" s="5"/>
      <c r="S30" s="5"/>
    </row>
    <row r="31" customFormat="false" ht="12.75" hidden="false" customHeight="false" outlineLevel="0" collapsed="false">
      <c r="B31" s="3" t="n">
        <f aca="false">YEAR(C31)</f>
        <v>1995</v>
      </c>
      <c r="C31" s="5" t="n">
        <v>34843</v>
      </c>
      <c r="D31" s="0" t="n">
        <v>1.87662660944206</v>
      </c>
      <c r="E31" s="0" t="n">
        <v>51.13</v>
      </c>
      <c r="F31" s="0" t="n">
        <v>1.81</v>
      </c>
      <c r="I31" s="5" t="n">
        <f aca="false">C31</f>
        <v>34843</v>
      </c>
      <c r="J31" s="0" t="n">
        <f aca="false">D31</f>
        <v>1.87662660944206</v>
      </c>
      <c r="K31" s="5" t="n">
        <f aca="false">C145</f>
        <v>35192</v>
      </c>
      <c r="L31" s="0" t="n">
        <f aca="false">D145</f>
        <v>1.76352360515021</v>
      </c>
      <c r="M31" s="5" t="n">
        <f aca="false">C271</f>
        <v>35556</v>
      </c>
      <c r="N31" s="0" t="n">
        <f aca="false">D271</f>
        <v>1.55067381974249</v>
      </c>
      <c r="O31" s="5"/>
      <c r="Q31" s="5"/>
      <c r="S31" s="5"/>
    </row>
    <row r="32" customFormat="false" ht="12.75" hidden="false" customHeight="false" outlineLevel="0" collapsed="false">
      <c r="B32" s="3" t="n">
        <f aca="false">YEAR(C32)</f>
        <v>1995</v>
      </c>
      <c r="C32" s="5" t="n">
        <v>34844</v>
      </c>
      <c r="D32" s="0" t="n">
        <v>1.92027896995708</v>
      </c>
      <c r="E32" s="0" t="n">
        <v>51.25</v>
      </c>
      <c r="F32" s="0" t="n">
        <v>1.775</v>
      </c>
      <c r="I32" s="5" t="n">
        <f aca="false">C32</f>
        <v>34844</v>
      </c>
      <c r="J32" s="0" t="n">
        <f aca="false">D32</f>
        <v>1.92027896995708</v>
      </c>
      <c r="K32" s="5" t="n">
        <f aca="false">C146</f>
        <v>35193</v>
      </c>
      <c r="L32" s="0" t="n">
        <f aca="false">D146</f>
        <v>1.77029184549356</v>
      </c>
      <c r="M32" s="5" t="n">
        <f aca="false">C272</f>
        <v>35557</v>
      </c>
      <c r="N32" s="0" t="n">
        <f aca="false">D272</f>
        <v>1.47422746781116</v>
      </c>
      <c r="O32" s="5"/>
      <c r="Q32" s="5"/>
      <c r="S32" s="5"/>
    </row>
    <row r="33" customFormat="false" ht="12.75" hidden="false" customHeight="false" outlineLevel="0" collapsed="false">
      <c r="B33" s="3" t="n">
        <f aca="false">YEAR(C33)</f>
        <v>1995</v>
      </c>
      <c r="C33" s="5" t="n">
        <v>34845</v>
      </c>
      <c r="D33" s="0" t="n">
        <v>1.74385836909871</v>
      </c>
      <c r="E33" s="0" t="n">
        <v>48.72</v>
      </c>
      <c r="F33" s="0" t="n">
        <v>1.769</v>
      </c>
      <c r="I33" s="5" t="n">
        <f aca="false">C33</f>
        <v>34845</v>
      </c>
      <c r="J33" s="0" t="n">
        <f aca="false">D33</f>
        <v>1.74385836909871</v>
      </c>
      <c r="K33" s="5" t="n">
        <f aca="false">C147</f>
        <v>35194</v>
      </c>
      <c r="L33" s="0" t="n">
        <f aca="false">D147</f>
        <v>1.72393991416309</v>
      </c>
      <c r="M33" s="5" t="n">
        <f aca="false">C273</f>
        <v>35558</v>
      </c>
      <c r="N33" s="0" t="n">
        <f aca="false">D273</f>
        <v>1.64796137339056</v>
      </c>
      <c r="O33" s="5"/>
      <c r="Q33" s="5"/>
      <c r="S33" s="5"/>
    </row>
    <row r="34" customFormat="false" ht="12.75" hidden="false" customHeight="false" outlineLevel="0" collapsed="false">
      <c r="B34" s="3" t="n">
        <f aca="false">YEAR(C34)</f>
        <v>1995</v>
      </c>
      <c r="C34" s="5" t="n">
        <v>34849</v>
      </c>
      <c r="D34" s="0" t="n">
        <v>1.78332188841202</v>
      </c>
      <c r="E34" s="0" t="n">
        <v>48.56</v>
      </c>
      <c r="F34" s="0" t="n">
        <v>1.718</v>
      </c>
      <c r="I34" s="5" t="n">
        <f aca="false">C34</f>
        <v>34849</v>
      </c>
      <c r="J34" s="0" t="n">
        <f aca="false">D34</f>
        <v>1.78332188841202</v>
      </c>
      <c r="K34" s="5" t="n">
        <f aca="false">C148</f>
        <v>35195</v>
      </c>
      <c r="L34" s="0" t="n">
        <f aca="false">D148</f>
        <v>1.75806008583691</v>
      </c>
      <c r="M34" s="5" t="n">
        <f aca="false">C274</f>
        <v>35559</v>
      </c>
      <c r="N34" s="0" t="n">
        <f aca="false">D274</f>
        <v>1.68905579399142</v>
      </c>
      <c r="O34" s="5"/>
      <c r="Q34" s="5"/>
      <c r="S34" s="5"/>
    </row>
    <row r="35" customFormat="false" ht="12.75" hidden="false" customHeight="false" outlineLevel="0" collapsed="false">
      <c r="B35" s="3" t="n">
        <f aca="false">YEAR(C35)</f>
        <v>1995</v>
      </c>
      <c r="C35" s="5" t="n">
        <v>34850</v>
      </c>
      <c r="D35" s="0" t="n">
        <v>1.79630042918455</v>
      </c>
      <c r="E35" s="0" t="n">
        <v>48.74</v>
      </c>
      <c r="F35" s="0" t="n">
        <v>1.718</v>
      </c>
      <c r="I35" s="5" t="n">
        <f aca="false">C35</f>
        <v>34850</v>
      </c>
      <c r="J35" s="0" t="n">
        <f aca="false">D35</f>
        <v>1.79630042918455</v>
      </c>
      <c r="K35" s="5" t="n">
        <f aca="false">C149</f>
        <v>35198</v>
      </c>
      <c r="L35" s="0" t="n">
        <f aca="false">D149</f>
        <v>1.7654678111588</v>
      </c>
      <c r="M35" s="5" t="n">
        <f aca="false">C275</f>
        <v>35562</v>
      </c>
      <c r="N35" s="0" t="n">
        <f aca="false">D275</f>
        <v>1.86063519313305</v>
      </c>
      <c r="O35" s="5"/>
      <c r="Q35" s="5"/>
      <c r="S35" s="5"/>
    </row>
    <row r="36" customFormat="false" ht="12.75" hidden="false" customHeight="false" outlineLevel="0" collapsed="false">
      <c r="B36" s="3" t="n">
        <f aca="false">YEAR(C36)</f>
        <v>1995</v>
      </c>
      <c r="C36" s="5" t="n">
        <v>34851</v>
      </c>
      <c r="D36" s="0" t="n">
        <v>1.83626180257511</v>
      </c>
      <c r="E36" s="0" t="n">
        <v>49.53</v>
      </c>
      <c r="F36" s="0" t="n">
        <v>1.735</v>
      </c>
      <c r="I36" s="5" t="n">
        <f aca="false">C36</f>
        <v>34851</v>
      </c>
      <c r="J36" s="0" t="n">
        <f aca="false">D36</f>
        <v>1.83626180257511</v>
      </c>
      <c r="K36" s="5" t="n">
        <f aca="false">C150</f>
        <v>35199</v>
      </c>
      <c r="L36" s="0" t="n">
        <f aca="false">D150</f>
        <v>1.71573819742489</v>
      </c>
      <c r="M36" s="5" t="n">
        <f aca="false">C276</f>
        <v>35563</v>
      </c>
      <c r="N36" s="0" t="n">
        <f aca="false">D276</f>
        <v>1.88337768240343</v>
      </c>
      <c r="O36" s="5"/>
      <c r="Q36" s="5"/>
      <c r="S36" s="5"/>
    </row>
    <row r="37" customFormat="false" ht="12.75" hidden="false" customHeight="false" outlineLevel="0" collapsed="false">
      <c r="B37" s="3" t="n">
        <f aca="false">YEAR(C37)</f>
        <v>1995</v>
      </c>
      <c r="C37" s="5" t="n">
        <v>34852</v>
      </c>
      <c r="D37" s="0" t="n">
        <v>1.90993991416309</v>
      </c>
      <c r="E37" s="0" t="n">
        <v>49.9</v>
      </c>
      <c r="F37" s="0" t="n">
        <v>1.688</v>
      </c>
      <c r="I37" s="5" t="n">
        <f aca="false">C37</f>
        <v>34852</v>
      </c>
      <c r="J37" s="0" t="n">
        <f aca="false">D37</f>
        <v>1.90993991416309</v>
      </c>
      <c r="K37" s="5" t="n">
        <f aca="false">C151</f>
        <v>35200</v>
      </c>
      <c r="L37" s="0" t="n">
        <f aca="false">D151</f>
        <v>1.65296566523605</v>
      </c>
      <c r="M37" s="5" t="n">
        <f aca="false">C277</f>
        <v>35564</v>
      </c>
      <c r="N37" s="0" t="n">
        <f aca="false">D277</f>
        <v>1.79205150214592</v>
      </c>
      <c r="O37" s="5"/>
      <c r="Q37" s="5"/>
      <c r="S37" s="5"/>
    </row>
    <row r="38" customFormat="false" ht="12.75" hidden="false" customHeight="false" outlineLevel="0" collapsed="false">
      <c r="B38" s="3" t="n">
        <f aca="false">YEAR(C38)</f>
        <v>1995</v>
      </c>
      <c r="C38" s="5" t="n">
        <v>34855</v>
      </c>
      <c r="D38" s="0" t="n">
        <v>1.84530901287554</v>
      </c>
      <c r="E38" s="0" t="n">
        <v>49.6</v>
      </c>
      <c r="F38" s="0" t="n">
        <v>1.731</v>
      </c>
      <c r="I38" s="5" t="n">
        <f aca="false">C38</f>
        <v>34855</v>
      </c>
      <c r="J38" s="0" t="n">
        <f aca="false">D38</f>
        <v>1.84530901287554</v>
      </c>
      <c r="K38" s="5" t="n">
        <f aca="false">C152</f>
        <v>35201</v>
      </c>
      <c r="L38" s="0" t="n">
        <f aca="false">D152</f>
        <v>1.51945922746781</v>
      </c>
      <c r="M38" s="5" t="n">
        <f aca="false">C278</f>
        <v>35565</v>
      </c>
      <c r="N38" s="0" t="n">
        <f aca="false">D278</f>
        <v>1.87737768240343</v>
      </c>
      <c r="O38" s="5"/>
      <c r="Q38" s="5"/>
      <c r="S38" s="5"/>
    </row>
    <row r="39" customFormat="false" ht="12.75" hidden="false" customHeight="false" outlineLevel="0" collapsed="false">
      <c r="B39" s="3" t="n">
        <f aca="false">YEAR(C39)</f>
        <v>1995</v>
      </c>
      <c r="C39" s="5" t="n">
        <v>34856</v>
      </c>
      <c r="D39" s="0" t="n">
        <v>1.85425751072961</v>
      </c>
      <c r="E39" s="0" t="n">
        <v>49.1</v>
      </c>
      <c r="F39" s="0" t="n">
        <v>1.686</v>
      </c>
      <c r="I39" s="5" t="n">
        <f aca="false">C39</f>
        <v>34856</v>
      </c>
      <c r="J39" s="0" t="n">
        <f aca="false">D39</f>
        <v>1.85425751072961</v>
      </c>
      <c r="K39" s="5" t="n">
        <f aca="false">C153</f>
        <v>35202</v>
      </c>
      <c r="L39" s="0" t="n">
        <f aca="false">D153</f>
        <v>1.5331330472103</v>
      </c>
      <c r="M39" s="5" t="n">
        <f aca="false">C279</f>
        <v>35566</v>
      </c>
      <c r="N39" s="0" t="n">
        <f aca="false">D279</f>
        <v>1.96686266094421</v>
      </c>
      <c r="O39" s="5"/>
      <c r="Q39" s="5"/>
      <c r="S39" s="5"/>
    </row>
    <row r="40" customFormat="false" ht="12.75" hidden="false" customHeight="false" outlineLevel="0" collapsed="false">
      <c r="B40" s="3" t="n">
        <f aca="false">YEAR(C40)</f>
        <v>1995</v>
      </c>
      <c r="C40" s="5" t="n">
        <v>34857</v>
      </c>
      <c r="D40" s="0" t="n">
        <v>1.83644206008584</v>
      </c>
      <c r="E40" s="0" t="n">
        <v>48.95</v>
      </c>
      <c r="F40" s="0" t="n">
        <v>1.693</v>
      </c>
      <c r="I40" s="5" t="n">
        <f aca="false">C40</f>
        <v>34857</v>
      </c>
      <c r="J40" s="0" t="n">
        <f aca="false">D40</f>
        <v>1.83644206008584</v>
      </c>
      <c r="K40" s="5" t="n">
        <f aca="false">C154</f>
        <v>35205</v>
      </c>
      <c r="L40" s="0" t="n">
        <f aca="false">D154</f>
        <v>1.65896995708155</v>
      </c>
      <c r="M40" s="5" t="n">
        <f aca="false">C280</f>
        <v>35569</v>
      </c>
      <c r="N40" s="0" t="n">
        <f aca="false">D280</f>
        <v>1.96120600858369</v>
      </c>
      <c r="O40" s="5"/>
      <c r="Q40" s="5"/>
      <c r="S40" s="5"/>
    </row>
    <row r="41" customFormat="false" ht="12.75" hidden="false" customHeight="false" outlineLevel="0" collapsed="false">
      <c r="B41" s="3" t="n">
        <f aca="false">YEAR(C41)</f>
        <v>1995</v>
      </c>
      <c r="C41" s="5" t="n">
        <v>34858</v>
      </c>
      <c r="D41" s="0" t="n">
        <v>1.81081115879828</v>
      </c>
      <c r="E41" s="0" t="n">
        <v>48.65</v>
      </c>
      <c r="F41" s="0" t="n">
        <v>1.697</v>
      </c>
      <c r="I41" s="5" t="n">
        <f aca="false">C41</f>
        <v>34858</v>
      </c>
      <c r="J41" s="0" t="n">
        <f aca="false">D41</f>
        <v>1.81081115879828</v>
      </c>
      <c r="K41" s="5" t="n">
        <f aca="false">C155</f>
        <v>35206</v>
      </c>
      <c r="L41" s="0" t="n">
        <f aca="false">D155</f>
        <v>1.60288841201717</v>
      </c>
      <c r="M41" s="5" t="n">
        <f aca="false">C281</f>
        <v>35570</v>
      </c>
      <c r="N41" s="0" t="n">
        <f aca="false">D281</f>
        <v>1.96501716738197</v>
      </c>
      <c r="O41" s="5"/>
      <c r="Q41" s="5"/>
      <c r="S41" s="5"/>
    </row>
    <row r="42" customFormat="false" ht="12.75" hidden="false" customHeight="false" outlineLevel="0" collapsed="false">
      <c r="B42" s="3" t="n">
        <f aca="false">YEAR(C42)</f>
        <v>1995</v>
      </c>
      <c r="C42" s="5" t="n">
        <v>34859</v>
      </c>
      <c r="D42" s="0" t="n">
        <v>1.76415450643777</v>
      </c>
      <c r="E42" s="0" t="n">
        <v>48.1</v>
      </c>
      <c r="F42" s="0" t="n">
        <v>1.704</v>
      </c>
      <c r="I42" s="5" t="n">
        <f aca="false">C42</f>
        <v>34859</v>
      </c>
      <c r="J42" s="0" t="n">
        <f aca="false">D42</f>
        <v>1.76415450643777</v>
      </c>
      <c r="K42" s="5" t="n">
        <f aca="false">C156</f>
        <v>35207</v>
      </c>
      <c r="L42" s="0" t="n">
        <f aca="false">D156</f>
        <v>1.63594420600858</v>
      </c>
      <c r="M42" s="5" t="n">
        <f aca="false">C282</f>
        <v>35571</v>
      </c>
      <c r="N42" s="0" t="n">
        <f aca="false">D282</f>
        <v>1.94352789699571</v>
      </c>
      <c r="O42" s="5"/>
      <c r="Q42" s="5"/>
      <c r="S42" s="5"/>
    </row>
    <row r="43" customFormat="false" ht="12.75" hidden="false" customHeight="false" outlineLevel="0" collapsed="false">
      <c r="B43" s="3" t="n">
        <f aca="false">YEAR(C43)</f>
        <v>1995</v>
      </c>
      <c r="C43" s="5" t="n">
        <v>34862</v>
      </c>
      <c r="D43" s="0" t="n">
        <v>1.78499570815451</v>
      </c>
      <c r="E43" s="0" t="n">
        <v>48.5</v>
      </c>
      <c r="F43" s="0" t="n">
        <v>1.712</v>
      </c>
      <c r="I43" s="5" t="n">
        <f aca="false">C43</f>
        <v>34862</v>
      </c>
      <c r="J43" s="0" t="n">
        <f aca="false">D43</f>
        <v>1.78499570815451</v>
      </c>
      <c r="K43" s="5" t="n">
        <f aca="false">C157</f>
        <v>35208</v>
      </c>
      <c r="L43" s="0" t="n">
        <f aca="false">D157</f>
        <v>1.58468240343348</v>
      </c>
      <c r="M43" s="5" t="n">
        <f aca="false">C283</f>
        <v>35572</v>
      </c>
      <c r="N43" s="0" t="n">
        <f aca="false">D283</f>
        <v>1.97155364806867</v>
      </c>
      <c r="O43" s="5"/>
      <c r="Q43" s="5"/>
      <c r="S43" s="5"/>
    </row>
    <row r="44" customFormat="false" ht="12.75" hidden="false" customHeight="false" outlineLevel="0" collapsed="false">
      <c r="B44" s="3" t="n">
        <f aca="false">YEAR(C44)</f>
        <v>1995</v>
      </c>
      <c r="C44" s="5" t="n">
        <v>34863</v>
      </c>
      <c r="D44" s="0" t="n">
        <v>1.79115879828326</v>
      </c>
      <c r="E44" s="0" t="n">
        <v>48.53</v>
      </c>
      <c r="F44" s="0" t="n">
        <v>1.708</v>
      </c>
      <c r="I44" s="5" t="n">
        <f aca="false">C44</f>
        <v>34863</v>
      </c>
      <c r="J44" s="0" t="n">
        <f aca="false">D44</f>
        <v>1.79115879828326</v>
      </c>
      <c r="K44" s="5" t="n">
        <f aca="false">C158</f>
        <v>35209</v>
      </c>
      <c r="L44" s="0" t="n">
        <f aca="false">D158</f>
        <v>1.5657296137339</v>
      </c>
      <c r="M44" s="5" t="n">
        <f aca="false">C284</f>
        <v>35573</v>
      </c>
      <c r="N44" s="0" t="n">
        <f aca="false">D284</f>
        <v>1.86236480686695</v>
      </c>
      <c r="O44" s="5"/>
      <c r="Q44" s="5"/>
      <c r="S44" s="5"/>
    </row>
    <row r="45" customFormat="false" ht="12.75" hidden="false" customHeight="false" outlineLevel="0" collapsed="false">
      <c r="B45" s="3" t="n">
        <f aca="false">YEAR(C45)</f>
        <v>1995</v>
      </c>
      <c r="C45" s="5" t="n">
        <v>34864</v>
      </c>
      <c r="D45" s="0" t="n">
        <v>1.84874678111588</v>
      </c>
      <c r="E45" s="0" t="n">
        <v>49.19</v>
      </c>
      <c r="F45" s="0" t="n">
        <v>1.698</v>
      </c>
      <c r="I45" s="5" t="n">
        <f aca="false">C45</f>
        <v>34864</v>
      </c>
      <c r="J45" s="0" t="n">
        <f aca="false">D45</f>
        <v>1.84874678111588</v>
      </c>
      <c r="K45" s="5" t="n">
        <f aca="false">C159</f>
        <v>35213</v>
      </c>
      <c r="L45" s="0" t="n">
        <f aca="false">D159</f>
        <v>1.48854077253219</v>
      </c>
      <c r="M45" s="5" t="n">
        <f aca="false">C285</f>
        <v>35577</v>
      </c>
      <c r="N45" s="0" t="n">
        <f aca="false">D285</f>
        <v>1.6221330472103</v>
      </c>
      <c r="O45" s="5"/>
      <c r="Q45" s="5"/>
      <c r="S45" s="5"/>
    </row>
    <row r="46" customFormat="false" ht="12.75" hidden="false" customHeight="false" outlineLevel="0" collapsed="false">
      <c r="B46" s="3" t="n">
        <f aca="false">YEAR(C46)</f>
        <v>1995</v>
      </c>
      <c r="C46" s="5" t="n">
        <v>34865</v>
      </c>
      <c r="D46" s="0" t="n">
        <v>1.85139484978541</v>
      </c>
      <c r="E46" s="0" t="n">
        <v>48.88</v>
      </c>
      <c r="F46" s="0" t="n">
        <v>1.673</v>
      </c>
      <c r="I46" s="5" t="n">
        <f aca="false">C46</f>
        <v>34865</v>
      </c>
      <c r="J46" s="0" t="n">
        <f aca="false">D46</f>
        <v>1.85139484978541</v>
      </c>
      <c r="K46" s="5" t="n">
        <f aca="false">C160</f>
        <v>35214</v>
      </c>
      <c r="L46" s="0" t="n">
        <f aca="false">D160</f>
        <v>1.45588841201717</v>
      </c>
      <c r="M46" s="5" t="n">
        <f aca="false">C286</f>
        <v>35578</v>
      </c>
      <c r="N46" s="0" t="n">
        <f aca="false">D286</f>
        <v>1.64778540772532</v>
      </c>
      <c r="O46" s="5"/>
      <c r="Q46" s="5"/>
      <c r="S46" s="5"/>
    </row>
    <row r="47" customFormat="false" ht="12.75" hidden="false" customHeight="false" outlineLevel="0" collapsed="false">
      <c r="B47" s="3" t="n">
        <f aca="false">YEAR(C47)</f>
        <v>1995</v>
      </c>
      <c r="C47" s="5" t="n">
        <v>34866</v>
      </c>
      <c r="D47" s="0" t="n">
        <v>1.85385407725322</v>
      </c>
      <c r="E47" s="0" t="n">
        <v>48.29</v>
      </c>
      <c r="F47" s="0" t="n">
        <v>1.628</v>
      </c>
      <c r="I47" s="5" t="n">
        <f aca="false">C47</f>
        <v>34866</v>
      </c>
      <c r="J47" s="0" t="n">
        <f aca="false">D47</f>
        <v>1.85385407725322</v>
      </c>
      <c r="K47" s="5" t="n">
        <f aca="false">C161</f>
        <v>35215</v>
      </c>
      <c r="L47" s="0" t="n">
        <f aca="false">D161</f>
        <v>1.35984549356223</v>
      </c>
      <c r="M47" s="5" t="n">
        <f aca="false">C287</f>
        <v>35579</v>
      </c>
      <c r="N47" s="0" t="n">
        <f aca="false">D287</f>
        <v>1.78776824034335</v>
      </c>
      <c r="O47" s="5"/>
      <c r="Q47" s="5"/>
      <c r="S47" s="5"/>
    </row>
    <row r="48" customFormat="false" ht="12.75" hidden="false" customHeight="false" outlineLevel="0" collapsed="false">
      <c r="B48" s="3" t="n">
        <f aca="false">YEAR(C48)</f>
        <v>1995</v>
      </c>
      <c r="C48" s="5" t="n">
        <v>34869</v>
      </c>
      <c r="D48" s="0" t="n">
        <v>1.76884120171674</v>
      </c>
      <c r="E48" s="0" t="n">
        <v>47</v>
      </c>
      <c r="F48" s="0" t="n">
        <v>1.62</v>
      </c>
      <c r="I48" s="5" t="n">
        <f aca="false">C48</f>
        <v>34869</v>
      </c>
      <c r="J48" s="0" t="n">
        <f aca="false">D48</f>
        <v>1.76884120171674</v>
      </c>
      <c r="K48" s="5" t="n">
        <f aca="false">C162</f>
        <v>35216</v>
      </c>
      <c r="L48" s="0" t="n">
        <f aca="false">D162</f>
        <v>1.26043776824034</v>
      </c>
      <c r="M48" s="5" t="n">
        <f aca="false">C288</f>
        <v>35580</v>
      </c>
      <c r="N48" s="0" t="n">
        <f aca="false">D288</f>
        <v>1.83409871244635</v>
      </c>
      <c r="O48" s="5"/>
      <c r="Q48" s="5"/>
      <c r="S48" s="5"/>
    </row>
    <row r="49" customFormat="false" ht="12.75" hidden="false" customHeight="false" outlineLevel="0" collapsed="false">
      <c r="B49" s="3" t="n">
        <f aca="false">YEAR(C49)</f>
        <v>1995</v>
      </c>
      <c r="C49" s="5" t="n">
        <v>34870</v>
      </c>
      <c r="D49" s="0" t="n">
        <v>1.7959356223176</v>
      </c>
      <c r="E49" s="0" t="n">
        <v>47.14</v>
      </c>
      <c r="F49" s="0" t="n">
        <v>1.603</v>
      </c>
      <c r="I49" s="5" t="n">
        <f aca="false">C49</f>
        <v>34870</v>
      </c>
      <c r="J49" s="0" t="n">
        <f aca="false">D49</f>
        <v>1.7959356223176</v>
      </c>
      <c r="K49" s="5" t="n">
        <f aca="false">C163</f>
        <v>35219</v>
      </c>
      <c r="L49" s="0" t="n">
        <f aca="false">D163</f>
        <v>1.28927896995708</v>
      </c>
      <c r="M49" s="5" t="n">
        <f aca="false">C289</f>
        <v>35583</v>
      </c>
      <c r="N49" s="0" t="n">
        <f aca="false">D289</f>
        <v>1.95084120171674</v>
      </c>
      <c r="O49" s="5"/>
      <c r="Q49" s="5"/>
      <c r="S49" s="5"/>
    </row>
    <row r="50" customFormat="false" ht="12.75" hidden="false" customHeight="false" outlineLevel="0" collapsed="false">
      <c r="B50" s="3" t="n">
        <f aca="false">YEAR(C50)</f>
        <v>1995</v>
      </c>
      <c r="C50" s="5" t="n">
        <v>34871</v>
      </c>
      <c r="D50" s="0" t="n">
        <v>1.79067381974249</v>
      </c>
      <c r="E50" s="0" t="n">
        <v>46.54</v>
      </c>
      <c r="F50" s="0" t="n">
        <v>1.565</v>
      </c>
      <c r="I50" s="5" t="n">
        <f aca="false">C50</f>
        <v>34871</v>
      </c>
      <c r="J50" s="0" t="n">
        <f aca="false">D50</f>
        <v>1.79067381974249</v>
      </c>
      <c r="K50" s="5" t="n">
        <f aca="false">C164</f>
        <v>35220</v>
      </c>
      <c r="L50" s="0" t="n">
        <f aca="false">D164</f>
        <v>1.35074678111588</v>
      </c>
      <c r="M50" s="5" t="n">
        <f aca="false">C290</f>
        <v>35584</v>
      </c>
      <c r="N50" s="0" t="n">
        <f aca="false">D290</f>
        <v>1.8352660944206</v>
      </c>
      <c r="O50" s="5"/>
      <c r="Q50" s="5"/>
      <c r="S50" s="5"/>
    </row>
    <row r="51" customFormat="false" ht="12.75" hidden="false" customHeight="false" outlineLevel="0" collapsed="false">
      <c r="B51" s="3" t="n">
        <f aca="false">YEAR(C51)</f>
        <v>1995</v>
      </c>
      <c r="C51" s="5" t="n">
        <v>34872</v>
      </c>
      <c r="D51" s="0" t="n">
        <v>1.79860515021459</v>
      </c>
      <c r="E51" s="0" t="n">
        <v>46.65</v>
      </c>
      <c r="F51" s="0" t="n">
        <v>1.565</v>
      </c>
      <c r="I51" s="5" t="n">
        <f aca="false">C51</f>
        <v>34872</v>
      </c>
      <c r="J51" s="0" t="n">
        <f aca="false">D51</f>
        <v>1.79860515021459</v>
      </c>
      <c r="K51" s="5" t="n">
        <f aca="false">C165</f>
        <v>35221</v>
      </c>
      <c r="L51" s="0" t="n">
        <f aca="false">D165</f>
        <v>1.28743776824034</v>
      </c>
      <c r="M51" s="5" t="n">
        <f aca="false">C291</f>
        <v>35585</v>
      </c>
      <c r="N51" s="0" t="n">
        <f aca="false">D291</f>
        <v>1.74809871244635</v>
      </c>
      <c r="O51" s="5"/>
      <c r="Q51" s="5"/>
      <c r="S51" s="5"/>
    </row>
    <row r="52" customFormat="false" ht="12.75" hidden="false" customHeight="false" outlineLevel="0" collapsed="false">
      <c r="B52" s="3" t="n">
        <f aca="false">YEAR(C52)</f>
        <v>1995</v>
      </c>
      <c r="C52" s="5" t="n">
        <v>34873</v>
      </c>
      <c r="D52" s="0" t="n">
        <v>1.80709012875536</v>
      </c>
      <c r="E52" s="0" t="n">
        <v>46.31</v>
      </c>
      <c r="F52" s="0" t="n">
        <v>1.532</v>
      </c>
      <c r="I52" s="5" t="n">
        <f aca="false">C52</f>
        <v>34873</v>
      </c>
      <c r="J52" s="0" t="n">
        <f aca="false">D52</f>
        <v>1.80709012875536</v>
      </c>
      <c r="K52" s="5" t="n">
        <f aca="false">C166</f>
        <v>35222</v>
      </c>
      <c r="L52" s="0" t="n">
        <f aca="false">D166</f>
        <v>1.31813733905579</v>
      </c>
      <c r="M52" s="5" t="n">
        <f aca="false">C292</f>
        <v>35586</v>
      </c>
      <c r="N52" s="0" t="n">
        <f aca="false">D292</f>
        <v>1.6675321888412</v>
      </c>
      <c r="O52" s="5"/>
      <c r="Q52" s="5"/>
      <c r="S52" s="5"/>
    </row>
    <row r="53" customFormat="false" ht="12.75" hidden="false" customHeight="false" outlineLevel="0" collapsed="false">
      <c r="B53" s="3" t="n">
        <f aca="false">YEAR(C53)</f>
        <v>1995</v>
      </c>
      <c r="C53" s="5" t="n">
        <v>34876</v>
      </c>
      <c r="D53" s="0" t="n">
        <v>1.81297854077253</v>
      </c>
      <c r="E53" s="0" t="n">
        <v>46.78</v>
      </c>
      <c r="F53" s="0" t="n">
        <v>1.56</v>
      </c>
      <c r="I53" s="5" t="n">
        <f aca="false">C53</f>
        <v>34876</v>
      </c>
      <c r="J53" s="0" t="n">
        <f aca="false">D53</f>
        <v>1.81297854077253</v>
      </c>
      <c r="K53" s="5" t="n">
        <f aca="false">C167</f>
        <v>35223</v>
      </c>
      <c r="L53" s="0" t="n">
        <f aca="false">D167</f>
        <v>1.33849356223176</v>
      </c>
      <c r="M53" s="5" t="n">
        <f aca="false">C293</f>
        <v>35587</v>
      </c>
      <c r="N53" s="0" t="n">
        <f aca="false">D293</f>
        <v>1.52674678111588</v>
      </c>
      <c r="O53" s="5"/>
      <c r="Q53" s="5"/>
      <c r="S53" s="5"/>
    </row>
    <row r="54" customFormat="false" ht="12.75" hidden="false" customHeight="false" outlineLevel="0" collapsed="false">
      <c r="B54" s="3" t="n">
        <f aca="false">YEAR(C54)</f>
        <v>1995</v>
      </c>
      <c r="C54" s="5" t="n">
        <v>34877</v>
      </c>
      <c r="D54" s="0" t="n">
        <v>1.83642489270386</v>
      </c>
      <c r="E54" s="0" t="n">
        <v>47.23</v>
      </c>
      <c r="F54" s="0" t="n">
        <v>1.569</v>
      </c>
      <c r="I54" s="5" t="n">
        <f aca="false">C54</f>
        <v>34877</v>
      </c>
      <c r="J54" s="0" t="n">
        <f aca="false">D54</f>
        <v>1.83642489270386</v>
      </c>
      <c r="K54" s="5" t="n">
        <f aca="false">C168</f>
        <v>35226</v>
      </c>
      <c r="L54" s="0" t="n">
        <f aca="false">D168</f>
        <v>1.31609442060086</v>
      </c>
      <c r="M54" s="5" t="n">
        <f aca="false">C294</f>
        <v>35590</v>
      </c>
      <c r="N54" s="0" t="n">
        <f aca="false">D294</f>
        <v>1.57330472103004</v>
      </c>
      <c r="O54" s="5"/>
      <c r="Q54" s="5"/>
      <c r="S54" s="5"/>
    </row>
    <row r="55" customFormat="false" ht="12.75" hidden="false" customHeight="false" outlineLevel="0" collapsed="false">
      <c r="B55" s="3" t="n">
        <f aca="false">YEAR(C55)</f>
        <v>1995</v>
      </c>
      <c r="C55" s="5" t="n">
        <v>34878</v>
      </c>
      <c r="D55" s="0" t="n">
        <v>1.90659227467811</v>
      </c>
      <c r="E55" s="0" t="n">
        <v>47.69</v>
      </c>
      <c r="F55" s="0" t="n">
        <v>1.532</v>
      </c>
      <c r="I55" s="5" t="n">
        <f aca="false">C55</f>
        <v>34878</v>
      </c>
      <c r="J55" s="0" t="n">
        <f aca="false">D55</f>
        <v>1.90659227467811</v>
      </c>
      <c r="K55" s="5" t="n">
        <f aca="false">C169</f>
        <v>35227</v>
      </c>
      <c r="L55" s="0" t="n">
        <f aca="false">D169</f>
        <v>1.23511158798283</v>
      </c>
      <c r="M55" s="5" t="n">
        <f aca="false">C295</f>
        <v>35591</v>
      </c>
      <c r="N55" s="0" t="n">
        <f aca="false">D295</f>
        <v>1.60212017167382</v>
      </c>
      <c r="O55" s="5"/>
      <c r="Q55" s="5"/>
      <c r="S55" s="5"/>
    </row>
    <row r="56" customFormat="false" ht="12.75" hidden="false" customHeight="false" outlineLevel="0" collapsed="false">
      <c r="B56" s="3" t="n">
        <f aca="false">YEAR(C56)</f>
        <v>1995</v>
      </c>
      <c r="C56" s="5" t="n">
        <v>34879</v>
      </c>
      <c r="D56" s="0" t="n">
        <v>1.86307296137339</v>
      </c>
      <c r="E56" s="0" t="n">
        <v>46.92</v>
      </c>
      <c r="F56" s="0" t="n">
        <v>1.52</v>
      </c>
      <c r="I56" s="5" t="n">
        <f aca="false">C56</f>
        <v>34879</v>
      </c>
      <c r="J56" s="0" t="n">
        <f aca="false">D56</f>
        <v>1.86307296137339</v>
      </c>
      <c r="K56" s="5" t="n">
        <f aca="false">C170</f>
        <v>35228</v>
      </c>
      <c r="L56" s="0" t="n">
        <f aca="false">D170</f>
        <v>1.2346008583691</v>
      </c>
      <c r="M56" s="5" t="n">
        <f aca="false">C296</f>
        <v>35592</v>
      </c>
      <c r="N56" s="0" t="n">
        <f aca="false">D296</f>
        <v>1.64374678111588</v>
      </c>
      <c r="O56" s="5"/>
      <c r="Q56" s="5"/>
      <c r="S56" s="5"/>
    </row>
    <row r="57" customFormat="false" ht="12.75" hidden="false" customHeight="false" outlineLevel="0" collapsed="false">
      <c r="B57" s="3" t="n">
        <f aca="false">YEAR(C57)</f>
        <v>1995</v>
      </c>
      <c r="C57" s="5" t="n">
        <v>34880</v>
      </c>
      <c r="D57" s="0" t="n">
        <v>1.83865236051502</v>
      </c>
      <c r="E57" s="0" t="n">
        <v>46.72</v>
      </c>
      <c r="F57" s="0" t="n">
        <v>1.53</v>
      </c>
      <c r="I57" s="5" t="n">
        <f aca="false">C57</f>
        <v>34880</v>
      </c>
      <c r="J57" s="0" t="n">
        <f aca="false">D57</f>
        <v>1.83865236051502</v>
      </c>
      <c r="K57" s="5" t="n">
        <f aca="false">C171</f>
        <v>35229</v>
      </c>
      <c r="L57" s="0" t="n">
        <f aca="false">D171</f>
        <v>1.17964806866953</v>
      </c>
      <c r="M57" s="5" t="n">
        <f aca="false">C297</f>
        <v>35593</v>
      </c>
      <c r="N57" s="0" t="n">
        <f aca="false">D297</f>
        <v>1.64195708154506</v>
      </c>
      <c r="O57" s="5"/>
      <c r="Q57" s="5"/>
      <c r="S57" s="5"/>
    </row>
    <row r="58" customFormat="false" ht="12.75" hidden="false" customHeight="false" outlineLevel="0" collapsed="false">
      <c r="B58" s="3" t="n">
        <f aca="false">YEAR(C58)</f>
        <v>1995</v>
      </c>
      <c r="C58" s="5" t="n">
        <v>34885</v>
      </c>
      <c r="D58" s="0" t="n">
        <v>1.88151072961373</v>
      </c>
      <c r="E58" s="0" t="n">
        <v>46.51</v>
      </c>
      <c r="F58" s="0" t="n">
        <v>1.472</v>
      </c>
      <c r="I58" s="5" t="n">
        <f aca="false">C58</f>
        <v>34885</v>
      </c>
      <c r="J58" s="0" t="n">
        <f aca="false">D58</f>
        <v>1.88151072961373</v>
      </c>
      <c r="K58" s="5" t="n">
        <f aca="false">C172</f>
        <v>35230</v>
      </c>
      <c r="L58" s="0" t="n">
        <f aca="false">D172</f>
        <v>1.20790987124464</v>
      </c>
      <c r="M58" s="5" t="n">
        <f aca="false">C298</f>
        <v>35594</v>
      </c>
      <c r="N58" s="0" t="n">
        <f aca="false">D298</f>
        <v>1.5743991416309</v>
      </c>
      <c r="O58" s="5"/>
      <c r="Q58" s="5"/>
      <c r="S58" s="5"/>
    </row>
    <row r="59" customFormat="false" ht="12.75" hidden="false" customHeight="false" outlineLevel="0" collapsed="false">
      <c r="B59" s="3" t="n">
        <f aca="false">YEAR(C59)</f>
        <v>1995</v>
      </c>
      <c r="C59" s="5" t="n">
        <v>34886</v>
      </c>
      <c r="D59" s="0" t="n">
        <v>1.93154077253219</v>
      </c>
      <c r="E59" s="0" t="n">
        <v>47.19</v>
      </c>
      <c r="F59" s="0" t="n">
        <v>1.471</v>
      </c>
      <c r="I59" s="5" t="n">
        <f aca="false">C59</f>
        <v>34886</v>
      </c>
      <c r="J59" s="0" t="n">
        <f aca="false">D59</f>
        <v>1.93154077253219</v>
      </c>
      <c r="K59" s="5" t="n">
        <f aca="false">C173</f>
        <v>35233</v>
      </c>
      <c r="L59" s="0" t="n">
        <f aca="false">D173</f>
        <v>1.30997424892704</v>
      </c>
      <c r="M59" s="5" t="n">
        <f aca="false">C299</f>
        <v>35597</v>
      </c>
      <c r="N59" s="0" t="n">
        <f aca="false">D299</f>
        <v>1.59803004291845</v>
      </c>
      <c r="O59" s="5"/>
      <c r="Q59" s="5"/>
      <c r="S59" s="5"/>
    </row>
    <row r="60" customFormat="false" ht="12.75" hidden="false" customHeight="false" outlineLevel="0" collapsed="false">
      <c r="B60" s="3" t="n">
        <f aca="false">YEAR(C60)</f>
        <v>1995</v>
      </c>
      <c r="C60" s="5" t="n">
        <v>34887</v>
      </c>
      <c r="D60" s="0" t="n">
        <v>1.84341630901288</v>
      </c>
      <c r="E60" s="0" t="n">
        <v>46.37</v>
      </c>
      <c r="F60" s="0" t="n">
        <v>1.5</v>
      </c>
      <c r="I60" s="5" t="n">
        <f aca="false">C60</f>
        <v>34887</v>
      </c>
      <c r="J60" s="0" t="n">
        <f aca="false">D60</f>
        <v>1.84341630901288</v>
      </c>
      <c r="K60" s="5" t="n">
        <f aca="false">C174</f>
        <v>35234</v>
      </c>
      <c r="L60" s="0" t="n">
        <f aca="false">D174</f>
        <v>1.17540772532189</v>
      </c>
      <c r="M60" s="5" t="n">
        <f aca="false">C300</f>
        <v>35598</v>
      </c>
      <c r="N60" s="0" t="n">
        <f aca="false">D300</f>
        <v>1.6228025751073</v>
      </c>
      <c r="O60" s="5"/>
      <c r="Q60" s="5"/>
      <c r="S60" s="5"/>
    </row>
    <row r="61" customFormat="false" ht="12.75" hidden="false" customHeight="false" outlineLevel="0" collapsed="false">
      <c r="B61" s="3" t="n">
        <f aca="false">YEAR(C61)</f>
        <v>1995</v>
      </c>
      <c r="C61" s="5" t="n">
        <v>34890</v>
      </c>
      <c r="D61" s="0" t="n">
        <v>1.83105150214592</v>
      </c>
      <c r="E61" s="0" t="n">
        <v>47.1</v>
      </c>
      <c r="F61" s="0" t="n">
        <v>1.565</v>
      </c>
      <c r="I61" s="5" t="n">
        <f aca="false">C61</f>
        <v>34890</v>
      </c>
      <c r="J61" s="0" t="n">
        <f aca="false">D61</f>
        <v>1.83105150214592</v>
      </c>
      <c r="K61" s="5" t="n">
        <f aca="false">C175</f>
        <v>35235</v>
      </c>
      <c r="L61" s="0" t="n">
        <f aca="false">D175</f>
        <v>1.05490557939914</v>
      </c>
      <c r="M61" s="5" t="n">
        <f aca="false">C301</f>
        <v>35599</v>
      </c>
      <c r="N61" s="0" t="n">
        <f aca="false">D301</f>
        <v>1.53797854077253</v>
      </c>
      <c r="O61" s="5"/>
      <c r="Q61" s="5"/>
      <c r="S61" s="5"/>
    </row>
    <row r="62" customFormat="false" ht="12.75" hidden="false" customHeight="false" outlineLevel="0" collapsed="false">
      <c r="B62" s="3" t="n">
        <f aca="false">YEAR(C62)</f>
        <v>1995</v>
      </c>
      <c r="C62" s="5" t="n">
        <v>34891</v>
      </c>
      <c r="D62" s="0" t="n">
        <v>1.85895708154507</v>
      </c>
      <c r="E62" s="0" t="n">
        <v>46.96</v>
      </c>
      <c r="F62" s="0" t="n">
        <v>1.527</v>
      </c>
      <c r="I62" s="5" t="n">
        <f aca="false">C62</f>
        <v>34891</v>
      </c>
      <c r="J62" s="0" t="n">
        <f aca="false">D62</f>
        <v>1.85895708154507</v>
      </c>
      <c r="K62" s="5" t="n">
        <f aca="false">C176</f>
        <v>35236</v>
      </c>
      <c r="L62" s="0" t="n">
        <f aca="false">D176</f>
        <v>1.0984678111588</v>
      </c>
      <c r="M62" s="5" t="n">
        <f aca="false">C302</f>
        <v>35600</v>
      </c>
      <c r="N62" s="0" t="n">
        <f aca="false">D302</f>
        <v>1.48869957081545</v>
      </c>
      <c r="O62" s="5"/>
      <c r="Q62" s="5"/>
      <c r="S62" s="5"/>
    </row>
    <row r="63" customFormat="false" ht="12.75" hidden="false" customHeight="false" outlineLevel="0" collapsed="false">
      <c r="B63" s="3" t="n">
        <f aca="false">YEAR(C63)</f>
        <v>1995</v>
      </c>
      <c r="C63" s="5" t="n">
        <v>34892</v>
      </c>
      <c r="D63" s="0" t="n">
        <v>1.86942489270386</v>
      </c>
      <c r="E63" s="0" t="n">
        <v>47.23</v>
      </c>
      <c r="F63" s="0" t="n">
        <v>1.536</v>
      </c>
      <c r="I63" s="5" t="n">
        <f aca="false">C63</f>
        <v>34892</v>
      </c>
      <c r="J63" s="0" t="n">
        <f aca="false">D63</f>
        <v>1.86942489270386</v>
      </c>
      <c r="K63" s="5" t="n">
        <f aca="false">C177</f>
        <v>35237</v>
      </c>
      <c r="L63" s="0" t="n">
        <f aca="false">D177</f>
        <v>1.06321030042918</v>
      </c>
      <c r="M63" s="5" t="n">
        <f aca="false">C303</f>
        <v>35601</v>
      </c>
      <c r="N63" s="0" t="n">
        <f aca="false">D303</f>
        <v>1.46604721030043</v>
      </c>
      <c r="O63" s="5"/>
      <c r="Q63" s="5"/>
      <c r="S63" s="5"/>
    </row>
    <row r="64" customFormat="false" ht="12.75" hidden="false" customHeight="false" outlineLevel="0" collapsed="false">
      <c r="B64" s="3" t="n">
        <f aca="false">YEAR(C64)</f>
        <v>1995</v>
      </c>
      <c r="C64" s="5" t="n">
        <v>34893</v>
      </c>
      <c r="D64" s="0" t="n">
        <v>1.87876824034335</v>
      </c>
      <c r="E64" s="0" t="n">
        <v>46.68</v>
      </c>
      <c r="F64" s="0" t="n">
        <v>1.487</v>
      </c>
      <c r="I64" s="5" t="n">
        <f aca="false">C64</f>
        <v>34893</v>
      </c>
      <c r="J64" s="0" t="n">
        <f aca="false">D64</f>
        <v>1.87876824034335</v>
      </c>
      <c r="K64" s="5" t="n">
        <f aca="false">C178</f>
        <v>35240</v>
      </c>
      <c r="L64" s="0" t="n">
        <f aca="false">D178</f>
        <v>1.05288412017167</v>
      </c>
      <c r="M64" s="5" t="n">
        <f aca="false">C304</f>
        <v>35604</v>
      </c>
      <c r="N64" s="0" t="n">
        <f aca="false">D304</f>
        <v>1.49758798283262</v>
      </c>
      <c r="O64" s="5"/>
      <c r="Q64" s="5"/>
      <c r="S64" s="5"/>
    </row>
    <row r="65" customFormat="false" ht="12.75" hidden="false" customHeight="false" outlineLevel="0" collapsed="false">
      <c r="B65" s="3" t="n">
        <f aca="false">YEAR(C65)</f>
        <v>1995</v>
      </c>
      <c r="C65" s="5" t="n">
        <v>34894</v>
      </c>
      <c r="D65" s="0" t="n">
        <v>1.84295278969957</v>
      </c>
      <c r="E65" s="0" t="n">
        <v>46.53</v>
      </c>
      <c r="F65" s="0" t="n">
        <v>1.512</v>
      </c>
      <c r="I65" s="5" t="n">
        <f aca="false">C65</f>
        <v>34894</v>
      </c>
      <c r="J65" s="0" t="n">
        <f aca="false">D65</f>
        <v>1.84295278969957</v>
      </c>
      <c r="K65" s="5" t="n">
        <f aca="false">C179</f>
        <v>35241</v>
      </c>
      <c r="L65" s="0" t="n">
        <f aca="false">D179</f>
        <v>1.02251072961373</v>
      </c>
      <c r="M65" s="5" t="n">
        <f aca="false">C305</f>
        <v>35605</v>
      </c>
      <c r="N65" s="0" t="n">
        <f aca="false">D305</f>
        <v>1.43235193133047</v>
      </c>
      <c r="O65" s="5"/>
      <c r="Q65" s="5"/>
      <c r="S65" s="5"/>
    </row>
    <row r="66" customFormat="false" ht="12.75" hidden="false" customHeight="false" outlineLevel="0" collapsed="false">
      <c r="B66" s="3" t="n">
        <f aca="false">YEAR(C66)</f>
        <v>1995</v>
      </c>
      <c r="C66" s="5" t="n">
        <v>34897</v>
      </c>
      <c r="D66" s="0" t="n">
        <v>1.8580686695279</v>
      </c>
      <c r="E66" s="0" t="n">
        <v>46.49</v>
      </c>
      <c r="F66" s="0" t="n">
        <v>1.494</v>
      </c>
      <c r="I66" s="5" t="n">
        <f aca="false">C66</f>
        <v>34897</v>
      </c>
      <c r="J66" s="0" t="n">
        <f aca="false">D66</f>
        <v>1.8580686695279</v>
      </c>
      <c r="K66" s="5" t="n">
        <f aca="false">C180</f>
        <v>35242</v>
      </c>
      <c r="L66" s="0" t="n">
        <f aca="false">D180</f>
        <v>1.08687124463519</v>
      </c>
      <c r="M66" s="5" t="n">
        <f aca="false">C306</f>
        <v>35606</v>
      </c>
      <c r="N66" s="0" t="n">
        <f aca="false">D306</f>
        <v>1.59373819742489</v>
      </c>
      <c r="O66" s="5"/>
      <c r="Q66" s="5"/>
      <c r="S66" s="5"/>
    </row>
    <row r="67" customFormat="false" ht="12.75" hidden="false" customHeight="false" outlineLevel="0" collapsed="false">
      <c r="B67" s="3" t="n">
        <f aca="false">YEAR(C67)</f>
        <v>1995</v>
      </c>
      <c r="C67" s="5" t="n">
        <v>34898</v>
      </c>
      <c r="D67" s="0" t="n">
        <v>1.8623991416309</v>
      </c>
      <c r="E67" s="0" t="n">
        <v>46.98</v>
      </c>
      <c r="F67" s="0" t="n">
        <v>1.525</v>
      </c>
      <c r="I67" s="5" t="n">
        <f aca="false">C67</f>
        <v>34898</v>
      </c>
      <c r="J67" s="0" t="n">
        <f aca="false">D67</f>
        <v>1.8623991416309</v>
      </c>
      <c r="K67" s="5" t="n">
        <f aca="false">C181</f>
        <v>35243</v>
      </c>
      <c r="L67" s="0" t="n">
        <f aca="false">D181</f>
        <v>1.08060515021459</v>
      </c>
      <c r="M67" s="5" t="n">
        <f aca="false">C307</f>
        <v>35607</v>
      </c>
      <c r="N67" s="0" t="n">
        <f aca="false">D307</f>
        <v>1.6057982832618</v>
      </c>
      <c r="O67" s="5"/>
      <c r="Q67" s="5"/>
      <c r="S67" s="5"/>
    </row>
    <row r="68" customFormat="false" ht="12.75" hidden="false" customHeight="false" outlineLevel="0" collapsed="false">
      <c r="B68" s="3" t="n">
        <f aca="false">YEAR(C68)</f>
        <v>1995</v>
      </c>
      <c r="C68" s="5" t="n">
        <v>34899</v>
      </c>
      <c r="D68" s="0" t="n">
        <v>1.85562660944206</v>
      </c>
      <c r="E68" s="0" t="n">
        <v>46.47</v>
      </c>
      <c r="F68" s="0" t="n">
        <v>1.495</v>
      </c>
      <c r="I68" s="5" t="n">
        <f aca="false">C68</f>
        <v>34899</v>
      </c>
      <c r="J68" s="0" t="n">
        <f aca="false">D68</f>
        <v>1.85562660944206</v>
      </c>
      <c r="K68" s="5" t="n">
        <f aca="false">C182</f>
        <v>35244</v>
      </c>
      <c r="L68" s="0" t="n">
        <f aca="false">D182</f>
        <v>0.978957081545064</v>
      </c>
      <c r="M68" s="5" t="n">
        <f aca="false">C308</f>
        <v>35608</v>
      </c>
      <c r="N68" s="0" t="n">
        <f aca="false">D308</f>
        <v>1.70625321888412</v>
      </c>
      <c r="O68" s="5"/>
      <c r="Q68" s="5"/>
      <c r="S68" s="5"/>
    </row>
    <row r="69" customFormat="false" ht="12.75" hidden="false" customHeight="false" outlineLevel="0" collapsed="false">
      <c r="B69" s="3" t="n">
        <f aca="false">YEAR(C69)</f>
        <v>1995</v>
      </c>
      <c r="C69" s="5" t="n">
        <v>34900</v>
      </c>
      <c r="D69" s="0" t="n">
        <v>1.86094849785408</v>
      </c>
      <c r="E69" s="0" t="n">
        <v>46.1</v>
      </c>
      <c r="F69" s="0" t="n">
        <v>1.463</v>
      </c>
      <c r="I69" s="5" t="n">
        <f aca="false">C69</f>
        <v>34900</v>
      </c>
      <c r="J69" s="0" t="n">
        <f aca="false">D69</f>
        <v>1.86094849785408</v>
      </c>
      <c r="K69" s="5" t="n">
        <f aca="false">C183</f>
        <v>35247</v>
      </c>
      <c r="L69" s="0" t="n">
        <f aca="false">D183</f>
        <v>1.21575965665236</v>
      </c>
      <c r="M69" s="5" t="n">
        <f aca="false">C309</f>
        <v>35611</v>
      </c>
      <c r="N69" s="0" t="n">
        <f aca="false">D309</f>
        <v>1.7329313304721</v>
      </c>
      <c r="O69" s="5"/>
      <c r="Q69" s="5"/>
      <c r="S69" s="5"/>
    </row>
    <row r="70" customFormat="false" ht="12.75" hidden="false" customHeight="false" outlineLevel="0" collapsed="false">
      <c r="B70" s="3" t="n">
        <f aca="false">YEAR(C70)</f>
        <v>1995</v>
      </c>
      <c r="C70" s="5" t="n">
        <v>34901</v>
      </c>
      <c r="D70" s="0" t="n">
        <v>1.88883261802575</v>
      </c>
      <c r="E70" s="0" t="n">
        <v>46.14</v>
      </c>
      <c r="F70" s="0" t="n">
        <v>1.438</v>
      </c>
      <c r="I70" s="5" t="n">
        <f aca="false">C70</f>
        <v>34901</v>
      </c>
      <c r="J70" s="0" t="n">
        <f aca="false">D70</f>
        <v>1.88883261802575</v>
      </c>
      <c r="K70" s="5" t="n">
        <f aca="false">C184</f>
        <v>35248</v>
      </c>
      <c r="L70" s="0" t="n">
        <f aca="false">D184</f>
        <v>1.10375107296137</v>
      </c>
      <c r="M70" s="5" t="n">
        <f aca="false">C310</f>
        <v>35612</v>
      </c>
      <c r="N70" s="0" t="n">
        <f aca="false">D310</f>
        <v>1.84412875536481</v>
      </c>
      <c r="O70" s="5"/>
      <c r="Q70" s="5"/>
      <c r="S70" s="5"/>
    </row>
    <row r="71" customFormat="false" ht="12.75" hidden="false" customHeight="false" outlineLevel="0" collapsed="false">
      <c r="B71" s="3" t="n">
        <f aca="false">YEAR(C71)</f>
        <v>1995</v>
      </c>
      <c r="C71" s="5" t="n">
        <v>34904</v>
      </c>
      <c r="D71" s="0" t="n">
        <v>1.97211587982833</v>
      </c>
      <c r="E71" s="0" t="n">
        <v>46.56</v>
      </c>
      <c r="F71" s="0" t="n">
        <v>1.385</v>
      </c>
      <c r="I71" s="5" t="n">
        <f aca="false">C71</f>
        <v>34904</v>
      </c>
      <c r="J71" s="0" t="n">
        <f aca="false">D71</f>
        <v>1.97211587982833</v>
      </c>
      <c r="K71" s="5" t="n">
        <f aca="false">C185</f>
        <v>35249</v>
      </c>
      <c r="L71" s="0" t="n">
        <f aca="false">D185</f>
        <v>1.10375536480687</v>
      </c>
      <c r="M71" s="5" t="n">
        <f aca="false">C311</f>
        <v>35613</v>
      </c>
      <c r="N71" s="0" t="n">
        <f aca="false">D311</f>
        <v>1.89289699570815</v>
      </c>
      <c r="O71" s="5"/>
      <c r="Q71" s="5"/>
      <c r="S71" s="5"/>
    </row>
    <row r="72" customFormat="false" ht="12.75" hidden="false" customHeight="false" outlineLevel="0" collapsed="false">
      <c r="B72" s="3" t="n">
        <f aca="false">YEAR(C72)</f>
        <v>1995</v>
      </c>
      <c r="C72" s="5" t="n">
        <v>34905</v>
      </c>
      <c r="D72" s="0" t="n">
        <v>1.92151072961373</v>
      </c>
      <c r="E72" s="0" t="n">
        <v>46.51</v>
      </c>
      <c r="F72" s="0" t="n">
        <v>1.432</v>
      </c>
      <c r="I72" s="5" t="n">
        <f aca="false">C72</f>
        <v>34905</v>
      </c>
      <c r="J72" s="0" t="n">
        <f aca="false">D72</f>
        <v>1.92151072961373</v>
      </c>
      <c r="K72" s="5" t="n">
        <f aca="false">C186</f>
        <v>35254</v>
      </c>
      <c r="L72" s="0" t="n">
        <f aca="false">D186</f>
        <v>1.1307339055794</v>
      </c>
      <c r="M72" s="5" t="n">
        <f aca="false">C312</f>
        <v>35614</v>
      </c>
      <c r="N72" s="0" t="n">
        <f aca="false">D312</f>
        <v>1.70115450643777</v>
      </c>
      <c r="O72" s="5"/>
      <c r="Q72" s="5"/>
      <c r="S72" s="5"/>
    </row>
    <row r="73" customFormat="false" ht="12.75" hidden="false" customHeight="false" outlineLevel="0" collapsed="false">
      <c r="B73" s="3" t="n">
        <f aca="false">YEAR(C73)</f>
        <v>1995</v>
      </c>
      <c r="C73" s="5" t="n">
        <v>34906</v>
      </c>
      <c r="D73" s="0" t="n">
        <v>1.99382832618026</v>
      </c>
      <c r="E73" s="0" t="n">
        <v>48.04</v>
      </c>
      <c r="F73" s="0" t="n">
        <v>1.47</v>
      </c>
      <c r="I73" s="5" t="n">
        <f aca="false">C73</f>
        <v>34906</v>
      </c>
      <c r="J73" s="0" t="n">
        <f aca="false">D73</f>
        <v>1.99382832618026</v>
      </c>
      <c r="K73" s="5" t="n">
        <f aca="false">C187</f>
        <v>35255</v>
      </c>
      <c r="L73" s="0" t="n">
        <f aca="false">D187</f>
        <v>1.24541201716738</v>
      </c>
      <c r="M73" s="5" t="n">
        <f aca="false">C313</f>
        <v>35618</v>
      </c>
      <c r="N73" s="0" t="n">
        <f aca="false">D313</f>
        <v>1.7375965665236</v>
      </c>
      <c r="O73" s="5"/>
      <c r="Q73" s="5"/>
      <c r="S73" s="5"/>
    </row>
    <row r="74" customFormat="false" ht="12.75" hidden="false" customHeight="false" outlineLevel="0" collapsed="false">
      <c r="B74" s="3" t="n">
        <f aca="false">YEAR(C74)</f>
        <v>1995</v>
      </c>
      <c r="C74" s="5" t="n">
        <v>34907</v>
      </c>
      <c r="D74" s="0" t="n">
        <v>1.98031759656652</v>
      </c>
      <c r="E74" s="0" t="n">
        <v>48.13</v>
      </c>
      <c r="F74" s="0" t="n">
        <v>1.49</v>
      </c>
      <c r="I74" s="5" t="n">
        <f aca="false">C74</f>
        <v>34907</v>
      </c>
      <c r="J74" s="0" t="n">
        <f aca="false">D74</f>
        <v>1.98031759656652</v>
      </c>
      <c r="K74" s="5" t="n">
        <f aca="false">C188</f>
        <v>35256</v>
      </c>
      <c r="L74" s="0" t="n">
        <f aca="false">D188</f>
        <v>1.23120600858369</v>
      </c>
      <c r="M74" s="5" t="n">
        <f aca="false">C314</f>
        <v>35619</v>
      </c>
      <c r="N74" s="0" t="n">
        <f aca="false">D314</f>
        <v>1.70545922746781</v>
      </c>
      <c r="O74" s="5"/>
      <c r="Q74" s="5"/>
      <c r="S74" s="5"/>
    </row>
    <row r="75" customFormat="false" ht="12.75" hidden="false" customHeight="false" outlineLevel="0" collapsed="false">
      <c r="B75" s="3" t="n">
        <f aca="false">YEAR(C75)</f>
        <v>1995</v>
      </c>
      <c r="C75" s="5" t="n">
        <v>34908</v>
      </c>
      <c r="D75" s="0" t="n">
        <v>1.93794420600858</v>
      </c>
      <c r="E75" s="0" t="n">
        <v>48</v>
      </c>
      <c r="F75" s="0" t="n">
        <v>1.523</v>
      </c>
      <c r="I75" s="5" t="n">
        <f aca="false">C75</f>
        <v>34908</v>
      </c>
      <c r="J75" s="0" t="n">
        <f aca="false">D75</f>
        <v>1.93794420600858</v>
      </c>
      <c r="K75" s="5" t="n">
        <f aca="false">C189</f>
        <v>35257</v>
      </c>
      <c r="L75" s="0" t="n">
        <f aca="false">D189</f>
        <v>1.39224034334764</v>
      </c>
      <c r="M75" s="5" t="n">
        <f aca="false">C315</f>
        <v>35620</v>
      </c>
      <c r="N75" s="0" t="n">
        <f aca="false">D315</f>
        <v>1.69822317596567</v>
      </c>
      <c r="O75" s="5"/>
      <c r="Q75" s="5"/>
      <c r="S75" s="5"/>
    </row>
    <row r="76" customFormat="false" ht="12.75" hidden="false" customHeight="false" outlineLevel="0" collapsed="false">
      <c r="B76" s="3" t="n">
        <f aca="false">YEAR(C76)</f>
        <v>1995</v>
      </c>
      <c r="C76" s="5" t="n">
        <v>34911</v>
      </c>
      <c r="D76" s="0" t="n">
        <v>1.86641201716738</v>
      </c>
      <c r="E76" s="0" t="n">
        <v>48.27</v>
      </c>
      <c r="F76" s="0" t="n">
        <v>1.614</v>
      </c>
      <c r="I76" s="5" t="n">
        <f aca="false">C76</f>
        <v>34911</v>
      </c>
      <c r="J76" s="0" t="n">
        <f aca="false">D76</f>
        <v>1.86641201716738</v>
      </c>
      <c r="K76" s="5" t="n">
        <f aca="false">C190</f>
        <v>35258</v>
      </c>
      <c r="L76" s="0" t="n">
        <f aca="false">D190</f>
        <v>1.32147210300429</v>
      </c>
      <c r="M76" s="5" t="n">
        <f aca="false">C316</f>
        <v>35621</v>
      </c>
      <c r="N76" s="0" t="n">
        <f aca="false">D316</f>
        <v>1.64228755364807</v>
      </c>
      <c r="O76" s="5"/>
      <c r="Q76" s="5"/>
      <c r="S76" s="5"/>
    </row>
    <row r="77" customFormat="false" ht="12.75" hidden="false" customHeight="false" outlineLevel="0" collapsed="false">
      <c r="B77" s="3" t="n">
        <f aca="false">YEAR(C77)</f>
        <v>1995</v>
      </c>
      <c r="C77" s="5" t="n">
        <v>34912</v>
      </c>
      <c r="D77" s="0" t="n">
        <v>2.05890557939914</v>
      </c>
      <c r="E77" s="0" t="n">
        <v>48.79</v>
      </c>
      <c r="F77" s="0" t="n">
        <v>1.459</v>
      </c>
      <c r="I77" s="5" t="n">
        <f aca="false">C77</f>
        <v>34912</v>
      </c>
      <c r="J77" s="0" t="n">
        <f aca="false">D77</f>
        <v>2.05890557939914</v>
      </c>
      <c r="K77" s="5" t="n">
        <f aca="false">C191</f>
        <v>35261</v>
      </c>
      <c r="L77" s="0" t="n">
        <f aca="false">D191</f>
        <v>1.39678540772532</v>
      </c>
      <c r="M77" s="5" t="n">
        <f aca="false">C317</f>
        <v>35622</v>
      </c>
      <c r="N77" s="0" t="n">
        <f aca="false">D317</f>
        <v>1.68059227467811</v>
      </c>
      <c r="O77" s="5"/>
      <c r="Q77" s="5"/>
      <c r="S77" s="5"/>
    </row>
    <row r="78" customFormat="false" ht="12.75" hidden="false" customHeight="false" outlineLevel="0" collapsed="false">
      <c r="B78" s="3" t="n">
        <f aca="false">YEAR(C78)</f>
        <v>1995</v>
      </c>
      <c r="C78" s="5" t="n">
        <v>34913</v>
      </c>
      <c r="D78" s="0" t="n">
        <v>2.14277253218884</v>
      </c>
      <c r="E78" s="0" t="n">
        <v>49.44</v>
      </c>
      <c r="F78" s="0" t="n">
        <v>1.422</v>
      </c>
      <c r="I78" s="5" t="n">
        <f aca="false">C78</f>
        <v>34913</v>
      </c>
      <c r="J78" s="0" t="n">
        <f aca="false">D78</f>
        <v>2.14277253218884</v>
      </c>
      <c r="K78" s="5" t="n">
        <f aca="false">C192</f>
        <v>35262</v>
      </c>
      <c r="L78" s="0" t="n">
        <f aca="false">D192</f>
        <v>1.36284978540773</v>
      </c>
      <c r="M78" s="5" t="n">
        <f aca="false">C318</f>
        <v>35625</v>
      </c>
      <c r="N78" s="0" t="n">
        <f aca="false">D318</f>
        <v>1.57456223175966</v>
      </c>
      <c r="O78" s="5"/>
      <c r="Q78" s="5"/>
      <c r="S78" s="5"/>
    </row>
    <row r="79" customFormat="false" ht="12.75" hidden="false" customHeight="false" outlineLevel="0" collapsed="false">
      <c r="B79" s="3" t="n">
        <f aca="false">YEAR(C79)</f>
        <v>1995</v>
      </c>
      <c r="C79" s="5" t="n">
        <v>34914</v>
      </c>
      <c r="D79" s="0" t="n">
        <v>2.11835193133047</v>
      </c>
      <c r="E79" s="0" t="n">
        <v>49.24</v>
      </c>
      <c r="F79" s="0" t="n">
        <v>1.432</v>
      </c>
      <c r="I79" s="5" t="n">
        <f aca="false">C79</f>
        <v>34914</v>
      </c>
      <c r="J79" s="0" t="n">
        <f aca="false">D79</f>
        <v>2.11835193133047</v>
      </c>
      <c r="K79" s="5" t="n">
        <f aca="false">C193</f>
        <v>35263</v>
      </c>
      <c r="L79" s="0" t="n">
        <f aca="false">D193</f>
        <v>1.42284120171674</v>
      </c>
      <c r="M79" s="5" t="n">
        <f aca="false">C319</f>
        <v>35626</v>
      </c>
      <c r="N79" s="0" t="n">
        <f aca="false">D319</f>
        <v>1.65585407725322</v>
      </c>
      <c r="O79" s="5"/>
      <c r="Q79" s="5"/>
      <c r="S79" s="5"/>
    </row>
    <row r="80" customFormat="false" ht="12.75" hidden="false" customHeight="false" outlineLevel="0" collapsed="false">
      <c r="B80" s="3" t="n">
        <f aca="false">YEAR(C80)</f>
        <v>1995</v>
      </c>
      <c r="C80" s="5" t="n">
        <v>34915</v>
      </c>
      <c r="D80" s="0" t="n">
        <v>2.09002575107296</v>
      </c>
      <c r="E80" s="0" t="n">
        <v>49.18</v>
      </c>
      <c r="F80" s="0" t="n">
        <v>1.456</v>
      </c>
      <c r="I80" s="5" t="n">
        <f aca="false">C80</f>
        <v>34915</v>
      </c>
      <c r="J80" s="0" t="n">
        <f aca="false">D80</f>
        <v>2.09002575107296</v>
      </c>
      <c r="K80" s="5" t="n">
        <f aca="false">C194</f>
        <v>35264</v>
      </c>
      <c r="L80" s="0" t="n">
        <f aca="false">D194</f>
        <v>1.66112446351931</v>
      </c>
      <c r="M80" s="5" t="n">
        <f aca="false">C320</f>
        <v>35627</v>
      </c>
      <c r="N80" s="0" t="n">
        <f aca="false">D320</f>
        <v>1.62438626609442</v>
      </c>
      <c r="O80" s="5"/>
      <c r="Q80" s="5"/>
      <c r="S80" s="5"/>
    </row>
    <row r="81" customFormat="false" ht="12.75" hidden="false" customHeight="false" outlineLevel="0" collapsed="false">
      <c r="B81" s="3" t="n">
        <f aca="false">YEAR(C81)</f>
        <v>1995</v>
      </c>
      <c r="C81" s="5" t="n">
        <v>34918</v>
      </c>
      <c r="D81" s="0" t="n">
        <v>2.07812017167382</v>
      </c>
      <c r="E81" s="0" t="n">
        <v>49.32</v>
      </c>
      <c r="F81" s="0" t="n">
        <v>1.478</v>
      </c>
      <c r="I81" s="5" t="n">
        <f aca="false">C81</f>
        <v>34918</v>
      </c>
      <c r="J81" s="0" t="n">
        <f aca="false">D81</f>
        <v>2.07812017167382</v>
      </c>
      <c r="K81" s="5" t="n">
        <f aca="false">C195</f>
        <v>35265</v>
      </c>
      <c r="L81" s="0" t="n">
        <f aca="false">D195</f>
        <v>1.68021030042918</v>
      </c>
      <c r="M81" s="5" t="n">
        <f aca="false">C321</f>
        <v>35628</v>
      </c>
      <c r="N81" s="0" t="n">
        <f aca="false">D321</f>
        <v>1.71063090128755</v>
      </c>
      <c r="O81" s="5"/>
      <c r="Q81" s="5"/>
      <c r="S81" s="5"/>
    </row>
    <row r="82" customFormat="false" ht="12.75" hidden="false" customHeight="false" outlineLevel="0" collapsed="false">
      <c r="B82" s="3" t="n">
        <f aca="false">YEAR(C82)</f>
        <v>1995</v>
      </c>
      <c r="C82" s="5" t="n">
        <v>34919</v>
      </c>
      <c r="D82" s="0" t="n">
        <v>2.11251931330472</v>
      </c>
      <c r="E82" s="0" t="n">
        <v>49.7</v>
      </c>
      <c r="F82" s="0" t="n">
        <v>1.471</v>
      </c>
      <c r="I82" s="5" t="n">
        <f aca="false">C82</f>
        <v>34919</v>
      </c>
      <c r="J82" s="0" t="n">
        <f aca="false">D82</f>
        <v>2.11251931330472</v>
      </c>
      <c r="K82" s="5" t="n">
        <f aca="false">C196</f>
        <v>35268</v>
      </c>
      <c r="L82" s="0" t="n">
        <f aca="false">D196</f>
        <v>1.84595278969957</v>
      </c>
      <c r="M82" s="5" t="n">
        <f aca="false">C322</f>
        <v>35629</v>
      </c>
      <c r="N82" s="0" t="n">
        <f aca="false">D322</f>
        <v>1.59721888412017</v>
      </c>
      <c r="O82" s="5"/>
      <c r="Q82" s="5"/>
      <c r="S82" s="5"/>
    </row>
    <row r="83" customFormat="false" ht="12.75" hidden="false" customHeight="false" outlineLevel="0" collapsed="false">
      <c r="B83" s="3" t="n">
        <f aca="false">YEAR(C83)</f>
        <v>1995</v>
      </c>
      <c r="C83" s="5" t="n">
        <v>34920</v>
      </c>
      <c r="D83" s="0" t="n">
        <v>2.02649356223176</v>
      </c>
      <c r="E83" s="0" t="n">
        <v>49.45</v>
      </c>
      <c r="F83" s="0" t="n">
        <v>1.539</v>
      </c>
      <c r="I83" s="5" t="n">
        <f aca="false">C83</f>
        <v>34920</v>
      </c>
      <c r="J83" s="0" t="n">
        <f aca="false">D83</f>
        <v>2.02649356223176</v>
      </c>
      <c r="K83" s="5" t="n">
        <f aca="false">C197</f>
        <v>35269</v>
      </c>
      <c r="L83" s="0" t="n">
        <f aca="false">D197</f>
        <v>1.64344206008584</v>
      </c>
      <c r="M83" s="5" t="n">
        <f aca="false">C323</f>
        <v>35632</v>
      </c>
      <c r="N83" s="0" t="n">
        <f aca="false">D323</f>
        <v>1.68959227467811</v>
      </c>
      <c r="O83" s="5"/>
      <c r="Q83" s="5"/>
      <c r="S83" s="5"/>
    </row>
    <row r="84" customFormat="false" ht="12.75" hidden="false" customHeight="false" outlineLevel="0" collapsed="false">
      <c r="B84" s="3" t="n">
        <f aca="false">YEAR(C84)</f>
        <v>1995</v>
      </c>
      <c r="C84" s="5" t="n">
        <v>34921</v>
      </c>
      <c r="D84" s="0" t="n">
        <v>2.06870386266094</v>
      </c>
      <c r="E84" s="0" t="n">
        <v>49.55</v>
      </c>
      <c r="F84" s="0" t="n">
        <v>1.504</v>
      </c>
      <c r="I84" s="5" t="n">
        <f aca="false">C84</f>
        <v>34921</v>
      </c>
      <c r="J84" s="0" t="n">
        <f aca="false">D84</f>
        <v>2.06870386266094</v>
      </c>
      <c r="K84" s="5" t="n">
        <f aca="false">C198</f>
        <v>35270</v>
      </c>
      <c r="L84" s="0" t="n">
        <f aca="false">D198</f>
        <v>1.67516309012875</v>
      </c>
      <c r="M84" s="5" t="n">
        <f aca="false">C324</f>
        <v>35633</v>
      </c>
      <c r="N84" s="0" t="n">
        <f aca="false">D324</f>
        <v>1.68282832618026</v>
      </c>
      <c r="O84" s="5"/>
      <c r="Q84" s="5"/>
      <c r="S84" s="5"/>
    </row>
    <row r="85" customFormat="false" ht="12.75" hidden="false" customHeight="false" outlineLevel="0" collapsed="false">
      <c r="B85" s="3" t="n">
        <f aca="false">YEAR(C85)</f>
        <v>1995</v>
      </c>
      <c r="C85" s="5" t="n">
        <v>34922</v>
      </c>
      <c r="D85" s="0" t="n">
        <v>2.05744635193133</v>
      </c>
      <c r="E85" s="0" t="n">
        <v>49.38</v>
      </c>
      <c r="F85" s="0" t="n">
        <v>1.503</v>
      </c>
      <c r="I85" s="5" t="n">
        <f aca="false">C85</f>
        <v>34922</v>
      </c>
      <c r="J85" s="0" t="n">
        <f aca="false">D85</f>
        <v>2.05744635193133</v>
      </c>
      <c r="K85" s="5" t="n">
        <f aca="false">C199</f>
        <v>35271</v>
      </c>
      <c r="L85" s="0" t="n">
        <f aca="false">D199</f>
        <v>1.73379399141631</v>
      </c>
      <c r="M85" s="5" t="n">
        <f aca="false">C325</f>
        <v>35634</v>
      </c>
      <c r="N85" s="0" t="n">
        <f aca="false">D325</f>
        <v>1.69364806866953</v>
      </c>
      <c r="O85" s="5"/>
      <c r="Q85" s="5"/>
      <c r="S85" s="5"/>
    </row>
    <row r="86" customFormat="false" ht="12.75" hidden="false" customHeight="false" outlineLevel="0" collapsed="false">
      <c r="B86" s="3" t="n">
        <f aca="false">YEAR(C86)</f>
        <v>1995</v>
      </c>
      <c r="C86" s="5" t="n">
        <v>34925</v>
      </c>
      <c r="D86" s="0" t="n">
        <v>1.9664635193133</v>
      </c>
      <c r="E86" s="0" t="n">
        <v>48.77</v>
      </c>
      <c r="F86" s="0" t="n">
        <v>1.55</v>
      </c>
      <c r="I86" s="5" t="n">
        <f aca="false">C86</f>
        <v>34925</v>
      </c>
      <c r="J86" s="0" t="n">
        <f aca="false">D86</f>
        <v>1.9664635193133</v>
      </c>
      <c r="K86" s="5" t="n">
        <f aca="false">C200</f>
        <v>35272</v>
      </c>
      <c r="L86" s="0" t="n">
        <f aca="false">D200</f>
        <v>1.77654935622318</v>
      </c>
      <c r="M86" s="5" t="n">
        <f aca="false">C326</f>
        <v>35635</v>
      </c>
      <c r="N86" s="0" t="n">
        <f aca="false">D326</f>
        <v>1.67457939914163</v>
      </c>
      <c r="O86" s="5"/>
      <c r="Q86" s="5"/>
      <c r="S86" s="5"/>
    </row>
    <row r="87" customFormat="false" ht="12.75" hidden="false" customHeight="false" outlineLevel="0" collapsed="false">
      <c r="B87" s="3" t="n">
        <f aca="false">YEAR(C87)</f>
        <v>1995</v>
      </c>
      <c r="C87" s="5" t="n">
        <v>34926</v>
      </c>
      <c r="D87" s="0" t="n">
        <v>1.95530042918455</v>
      </c>
      <c r="E87" s="0" t="n">
        <v>48.74</v>
      </c>
      <c r="F87" s="0" t="n">
        <v>1.559</v>
      </c>
      <c r="I87" s="5" t="n">
        <f aca="false">C87</f>
        <v>34926</v>
      </c>
      <c r="J87" s="0" t="n">
        <f aca="false">D87</f>
        <v>1.95530042918455</v>
      </c>
      <c r="K87" s="5" t="n">
        <f aca="false">C201</f>
        <v>35275</v>
      </c>
      <c r="L87" s="0" t="n">
        <f aca="false">D201</f>
        <v>1.93336480686695</v>
      </c>
      <c r="M87" s="5" t="n">
        <f aca="false">C327</f>
        <v>35636</v>
      </c>
      <c r="N87" s="0" t="n">
        <f aca="false">D327</f>
        <v>1.74684120171674</v>
      </c>
      <c r="O87" s="5"/>
      <c r="Q87" s="5"/>
      <c r="S87" s="5"/>
    </row>
    <row r="88" customFormat="false" ht="12.75" hidden="false" customHeight="false" outlineLevel="0" collapsed="false">
      <c r="B88" s="3" t="n">
        <f aca="false">YEAR(C88)</f>
        <v>1995</v>
      </c>
      <c r="C88" s="5" t="n">
        <v>34927</v>
      </c>
      <c r="D88" s="0" t="n">
        <v>2.02190987124464</v>
      </c>
      <c r="E88" s="0" t="n">
        <v>49.22</v>
      </c>
      <c r="F88" s="0" t="n">
        <v>1.527</v>
      </c>
      <c r="I88" s="5" t="n">
        <f aca="false">C88</f>
        <v>34927</v>
      </c>
      <c r="J88" s="0" t="n">
        <f aca="false">D88</f>
        <v>2.02190987124464</v>
      </c>
      <c r="K88" s="5" t="n">
        <f aca="false">C202</f>
        <v>35276</v>
      </c>
      <c r="L88" s="0" t="n">
        <f aca="false">D202</f>
        <v>1.8685321888412</v>
      </c>
      <c r="M88" s="5" t="n">
        <f aca="false">C328</f>
        <v>35639</v>
      </c>
      <c r="N88" s="0" t="n">
        <f aca="false">D328</f>
        <v>1.72065665236052</v>
      </c>
      <c r="O88" s="5"/>
      <c r="Q88" s="5"/>
      <c r="S88" s="5"/>
    </row>
    <row r="89" customFormat="false" ht="12.75" hidden="false" customHeight="false" outlineLevel="0" collapsed="false">
      <c r="B89" s="3" t="n">
        <f aca="false">YEAR(C89)</f>
        <v>1995</v>
      </c>
      <c r="C89" s="5" t="n">
        <v>34928</v>
      </c>
      <c r="D89" s="0" t="n">
        <v>2.02251502145923</v>
      </c>
      <c r="E89" s="0" t="n">
        <v>49.27</v>
      </c>
      <c r="F89" s="0" t="n">
        <v>1.53</v>
      </c>
      <c r="I89" s="5" t="n">
        <f aca="false">C89</f>
        <v>34928</v>
      </c>
      <c r="J89" s="0" t="n">
        <f aca="false">D89</f>
        <v>2.02251502145923</v>
      </c>
      <c r="K89" s="5" t="n">
        <f aca="false">C203</f>
        <v>35277</v>
      </c>
      <c r="L89" s="0" t="n">
        <f aca="false">D203</f>
        <v>1.95263948497854</v>
      </c>
      <c r="M89" s="5" t="n">
        <f aca="false">C329</f>
        <v>35640</v>
      </c>
      <c r="N89" s="0" t="n">
        <f aca="false">D329</f>
        <v>1.75491416309013</v>
      </c>
      <c r="O89" s="5"/>
      <c r="Q89" s="5"/>
      <c r="S89" s="5"/>
    </row>
    <row r="90" customFormat="false" ht="12.75" hidden="false" customHeight="false" outlineLevel="0" collapsed="false">
      <c r="B90" s="3" t="n">
        <f aca="false">YEAR(C90)</f>
        <v>1995</v>
      </c>
      <c r="C90" s="5" t="n">
        <v>34929</v>
      </c>
      <c r="D90" s="0" t="n">
        <v>2.00651931330472</v>
      </c>
      <c r="E90" s="0" t="n">
        <v>49.7</v>
      </c>
      <c r="F90" s="0" t="n">
        <v>1.577</v>
      </c>
      <c r="I90" s="5" t="n">
        <f aca="false">C90</f>
        <v>34929</v>
      </c>
      <c r="J90" s="0" t="n">
        <f aca="false">D90</f>
        <v>2.00651931330472</v>
      </c>
      <c r="K90" s="5" t="n">
        <f aca="false">C204</f>
        <v>35278</v>
      </c>
      <c r="L90" s="0" t="n">
        <f aca="false">D204</f>
        <v>1.87208583690987</v>
      </c>
      <c r="M90" s="5" t="n">
        <f aca="false">C330</f>
        <v>35641</v>
      </c>
      <c r="N90" s="0" t="n">
        <f aca="false">D330</f>
        <v>1.86090557939914</v>
      </c>
      <c r="O90" s="5"/>
      <c r="Q90" s="5"/>
      <c r="S90" s="5"/>
    </row>
    <row r="91" customFormat="false" ht="12.75" hidden="false" customHeight="false" outlineLevel="0" collapsed="false">
      <c r="B91" s="3" t="n">
        <f aca="false">YEAR(C91)</f>
        <v>1995</v>
      </c>
      <c r="C91" s="5" t="n">
        <v>34932</v>
      </c>
      <c r="D91" s="0" t="n">
        <v>2.00806008583691</v>
      </c>
      <c r="E91" s="0" t="n">
        <v>50.29</v>
      </c>
      <c r="F91" s="0" t="n">
        <v>1.618</v>
      </c>
      <c r="I91" s="5" t="n">
        <f aca="false">C91</f>
        <v>34932</v>
      </c>
      <c r="J91" s="0" t="n">
        <f aca="false">D91</f>
        <v>2.00806008583691</v>
      </c>
      <c r="K91" s="5" t="n">
        <f aca="false">C205</f>
        <v>35279</v>
      </c>
      <c r="L91" s="0" t="n">
        <f aca="false">D205</f>
        <v>1.91816738197425</v>
      </c>
      <c r="M91" s="5" t="n">
        <f aca="false">C331</f>
        <v>35642</v>
      </c>
      <c r="N91" s="0" t="n">
        <f aca="false">D331</f>
        <v>1.83264806866953</v>
      </c>
      <c r="O91" s="5"/>
      <c r="Q91" s="5"/>
      <c r="S91" s="5"/>
    </row>
    <row r="92" customFormat="false" ht="12.75" hidden="false" customHeight="false" outlineLevel="0" collapsed="false">
      <c r="B92" s="3" t="n">
        <f aca="false">YEAR(C92)</f>
        <v>1995</v>
      </c>
      <c r="C92" s="5" t="n">
        <v>34933</v>
      </c>
      <c r="D92" s="0" t="n">
        <v>2.05112875536481</v>
      </c>
      <c r="E92" s="0" t="n">
        <v>50.18</v>
      </c>
      <c r="F92" s="0" t="n">
        <v>1.567</v>
      </c>
      <c r="I92" s="5" t="n">
        <f aca="false">C92</f>
        <v>34933</v>
      </c>
      <c r="J92" s="0" t="n">
        <f aca="false">D92</f>
        <v>2.05112875536481</v>
      </c>
      <c r="K92" s="5" t="n">
        <f aca="false">C206</f>
        <v>35282</v>
      </c>
      <c r="L92" s="0" t="n">
        <f aca="false">D206</f>
        <v>1.98788412017167</v>
      </c>
      <c r="M92" s="5" t="n">
        <f aca="false">C332</f>
        <v>35643</v>
      </c>
      <c r="N92" s="0" t="n">
        <f aca="false">D332</f>
        <v>1.83914592274678</v>
      </c>
      <c r="O92" s="5"/>
      <c r="Q92" s="5"/>
      <c r="S92" s="5"/>
    </row>
    <row r="93" customFormat="false" ht="12.75" hidden="false" customHeight="false" outlineLevel="0" collapsed="false">
      <c r="B93" s="3" t="n">
        <f aca="false">YEAR(C93)</f>
        <v>1995</v>
      </c>
      <c r="C93" s="5" t="n">
        <v>34934</v>
      </c>
      <c r="D93" s="0" t="n">
        <v>2.0732017167382</v>
      </c>
      <c r="E93" s="0" t="n">
        <v>50.5</v>
      </c>
      <c r="F93" s="0" t="n">
        <v>1.568</v>
      </c>
      <c r="I93" s="5" t="n">
        <f aca="false">C93</f>
        <v>34934</v>
      </c>
      <c r="J93" s="0" t="n">
        <f aca="false">D93</f>
        <v>2.0732017167382</v>
      </c>
      <c r="K93" s="5" t="n">
        <f aca="false">C207</f>
        <v>35283</v>
      </c>
      <c r="L93" s="0" t="n">
        <f aca="false">D207</f>
        <v>2.01687553648069</v>
      </c>
      <c r="M93" s="5" t="n">
        <f aca="false">C333</f>
        <v>35646</v>
      </c>
      <c r="N93" s="0" t="n">
        <f aca="false">D333</f>
        <v>1.83969957081545</v>
      </c>
      <c r="O93" s="5"/>
      <c r="Q93" s="5"/>
      <c r="S93" s="5"/>
    </row>
    <row r="94" customFormat="false" ht="12.75" hidden="false" customHeight="false" outlineLevel="0" collapsed="false">
      <c r="B94" s="3" t="n">
        <f aca="false">YEAR(C94)</f>
        <v>1995</v>
      </c>
      <c r="C94" s="5" t="n">
        <v>34935</v>
      </c>
      <c r="D94" s="0" t="n">
        <v>2.04457081545064</v>
      </c>
      <c r="E94" s="0" t="n">
        <v>50.2</v>
      </c>
      <c r="F94" s="0" t="n">
        <v>1.575</v>
      </c>
      <c r="I94" s="5" t="n">
        <f aca="false">C94</f>
        <v>34935</v>
      </c>
      <c r="J94" s="0" t="n">
        <f aca="false">D94</f>
        <v>2.04457081545064</v>
      </c>
      <c r="K94" s="5" t="n">
        <f aca="false">C208</f>
        <v>35284</v>
      </c>
      <c r="L94" s="0" t="n">
        <f aca="false">D208</f>
        <v>2.10683690987124</v>
      </c>
      <c r="M94" s="5" t="n">
        <f aca="false">C334</f>
        <v>35647</v>
      </c>
      <c r="N94" s="0" t="n">
        <f aca="false">D334</f>
        <v>1.83104721030043</v>
      </c>
      <c r="O94" s="5"/>
      <c r="Q94" s="5"/>
      <c r="S94" s="5"/>
    </row>
    <row r="95" customFormat="false" ht="12.75" hidden="false" customHeight="false" outlineLevel="0" collapsed="false">
      <c r="B95" s="3" t="n">
        <f aca="false">YEAR(C95)</f>
        <v>1995</v>
      </c>
      <c r="C95" s="5" t="n">
        <v>34936</v>
      </c>
      <c r="D95" s="0" t="n">
        <v>1.90898712446352</v>
      </c>
      <c r="E95" s="0" t="n">
        <v>49.97</v>
      </c>
      <c r="F95" s="0" t="n">
        <v>1.694</v>
      </c>
      <c r="I95" s="5" t="n">
        <f aca="false">C95</f>
        <v>34936</v>
      </c>
      <c r="J95" s="0" t="n">
        <f aca="false">D95</f>
        <v>1.90898712446352</v>
      </c>
      <c r="K95" s="5" t="n">
        <f aca="false">C209</f>
        <v>35285</v>
      </c>
      <c r="L95" s="0" t="n">
        <f aca="false">D209</f>
        <v>2.1709356223176</v>
      </c>
      <c r="M95" s="5" t="n">
        <f aca="false">C335</f>
        <v>35648</v>
      </c>
      <c r="N95" s="0" t="n">
        <f aca="false">D335</f>
        <v>1.75742918454936</v>
      </c>
      <c r="O95" s="5"/>
      <c r="Q95" s="5"/>
      <c r="S95" s="5"/>
    </row>
    <row r="96" customFormat="false" ht="12.75" hidden="false" customHeight="false" outlineLevel="0" collapsed="false">
      <c r="B96" s="3" t="n">
        <f aca="false">YEAR(C96)</f>
        <v>1995</v>
      </c>
      <c r="C96" s="5" t="n">
        <v>34939</v>
      </c>
      <c r="D96" s="0" t="n">
        <v>1.93472961373391</v>
      </c>
      <c r="E96" s="0" t="n">
        <v>49.8</v>
      </c>
      <c r="F96" s="0" t="n">
        <v>1.656</v>
      </c>
      <c r="I96" s="5" t="n">
        <f aca="false">C96</f>
        <v>34939</v>
      </c>
      <c r="J96" s="0" t="n">
        <f aca="false">D96</f>
        <v>1.93472961373391</v>
      </c>
      <c r="K96" s="5" t="n">
        <f aca="false">C210</f>
        <v>35286</v>
      </c>
      <c r="L96" s="0" t="n">
        <f aca="false">D210</f>
        <v>2.11430472103004</v>
      </c>
      <c r="M96" s="5" t="n">
        <f aca="false">C336</f>
        <v>35649</v>
      </c>
      <c r="N96" s="0" t="n">
        <f aca="false">D336</f>
        <v>1.54329613733906</v>
      </c>
      <c r="O96" s="5"/>
      <c r="Q96" s="5"/>
      <c r="S96" s="5"/>
    </row>
    <row r="97" customFormat="false" ht="12.75" hidden="false" customHeight="false" outlineLevel="0" collapsed="false">
      <c r="B97" s="3" t="n">
        <f aca="false">YEAR(C97)</f>
        <v>1995</v>
      </c>
      <c r="C97" s="5" t="n">
        <v>34940</v>
      </c>
      <c r="D97" s="0" t="n">
        <v>1.87754077253219</v>
      </c>
      <c r="E97" s="0" t="n">
        <v>49.52</v>
      </c>
      <c r="F97" s="0" t="n">
        <v>1.693</v>
      </c>
      <c r="I97" s="5" t="n">
        <f aca="false">C97</f>
        <v>34940</v>
      </c>
      <c r="J97" s="0" t="n">
        <f aca="false">D97</f>
        <v>1.87754077253219</v>
      </c>
      <c r="K97" s="5" t="n">
        <f aca="false">C211</f>
        <v>35289</v>
      </c>
      <c r="L97" s="0" t="n">
        <f aca="false">D211</f>
        <v>2.22045493562232</v>
      </c>
      <c r="M97" s="5" t="n">
        <f aca="false">C337</f>
        <v>35650</v>
      </c>
      <c r="N97" s="0" t="n">
        <f aca="false">D337</f>
        <v>1.41147210300429</v>
      </c>
      <c r="O97" s="5"/>
      <c r="Q97" s="5"/>
      <c r="S97" s="5"/>
    </row>
    <row r="98" customFormat="false" ht="12.75" hidden="false" customHeight="false" outlineLevel="0" collapsed="false">
      <c r="B98" s="3" t="n">
        <f aca="false">YEAR(C98)</f>
        <v>1995</v>
      </c>
      <c r="C98" s="5" t="n">
        <v>34941</v>
      </c>
      <c r="D98" s="0" t="n">
        <v>1.87791416309013</v>
      </c>
      <c r="E98" s="0" t="n">
        <v>49.65</v>
      </c>
      <c r="F98" s="0" t="n">
        <v>1.702</v>
      </c>
      <c r="I98" s="5" t="n">
        <f aca="false">C98</f>
        <v>34941</v>
      </c>
      <c r="J98" s="0" t="n">
        <f aca="false">D98</f>
        <v>1.87791416309013</v>
      </c>
      <c r="K98" s="5" t="n">
        <f aca="false">C212</f>
        <v>35290</v>
      </c>
      <c r="L98" s="0" t="n">
        <f aca="false">D212</f>
        <v>2.27090128755365</v>
      </c>
      <c r="M98" s="5" t="n">
        <f aca="false">C338</f>
        <v>35653</v>
      </c>
      <c r="N98" s="0" t="n">
        <f aca="false">D338</f>
        <v>1.33351931330472</v>
      </c>
      <c r="O98" s="5"/>
      <c r="Q98" s="5"/>
      <c r="S98" s="5"/>
    </row>
    <row r="99" customFormat="false" ht="12.75" hidden="false" customHeight="false" outlineLevel="0" collapsed="false">
      <c r="B99" s="3" t="n">
        <f aca="false">YEAR(C99)</f>
        <v>1995</v>
      </c>
      <c r="C99" s="5" t="n">
        <v>34942</v>
      </c>
      <c r="D99" s="0" t="n">
        <v>1.86796566523605</v>
      </c>
      <c r="E99" s="0" t="n">
        <v>50.15</v>
      </c>
      <c r="F99" s="0" t="n">
        <v>1.748</v>
      </c>
      <c r="I99" s="5" t="n">
        <f aca="false">C99</f>
        <v>34942</v>
      </c>
      <c r="J99" s="0" t="n">
        <f aca="false">D99</f>
        <v>1.86796566523605</v>
      </c>
      <c r="K99" s="5" t="n">
        <f aca="false">C213</f>
        <v>35291</v>
      </c>
      <c r="L99" s="0" t="n">
        <f aca="false">D213</f>
        <v>2.26974248927039</v>
      </c>
      <c r="M99" s="5" t="n">
        <f aca="false">C339</f>
        <v>35654</v>
      </c>
      <c r="N99" s="0" t="n">
        <f aca="false">D339</f>
        <v>1.49787553648069</v>
      </c>
      <c r="O99" s="5"/>
      <c r="Q99" s="5"/>
      <c r="S99" s="5"/>
    </row>
    <row r="100" customFormat="false" ht="12.75" hidden="false" customHeight="false" outlineLevel="0" collapsed="false">
      <c r="B100" s="3" t="n">
        <f aca="false">YEAR(C100)</f>
        <v>1995</v>
      </c>
      <c r="C100" s="5" t="n">
        <v>34943</v>
      </c>
      <c r="D100" s="0" t="n">
        <v>1.96825751072961</v>
      </c>
      <c r="E100" s="0" t="n">
        <v>51.43</v>
      </c>
      <c r="F100" s="0" t="n">
        <v>1.74</v>
      </c>
      <c r="I100" s="5" t="n">
        <f aca="false">C100</f>
        <v>34943</v>
      </c>
      <c r="J100" s="0" t="n">
        <f aca="false">D100</f>
        <v>1.96825751072961</v>
      </c>
      <c r="K100" s="5" t="n">
        <f aca="false">C214</f>
        <v>35292</v>
      </c>
      <c r="L100" s="0" t="n">
        <f aca="false">D214</f>
        <v>2.26310729613734</v>
      </c>
      <c r="M100" s="5" t="n">
        <f aca="false">C340</f>
        <v>35655</v>
      </c>
      <c r="N100" s="0" t="n">
        <f aca="false">D340</f>
        <v>1.56865236051502</v>
      </c>
      <c r="O100" s="5"/>
      <c r="Q100" s="5"/>
      <c r="S100" s="5"/>
    </row>
    <row r="101" customFormat="false" ht="12.75" hidden="false" customHeight="false" outlineLevel="0" collapsed="false">
      <c r="B101" s="3" t="n">
        <f aca="false">YEAR(C101)</f>
        <v>1995</v>
      </c>
      <c r="C101" s="5" t="n">
        <v>34947</v>
      </c>
      <c r="D101" s="0" t="n">
        <v>2.11829613733906</v>
      </c>
      <c r="E101" s="0" t="n">
        <v>52.97</v>
      </c>
      <c r="F101" s="0" t="n">
        <v>1.701</v>
      </c>
      <c r="I101" s="5" t="n">
        <f aca="false">C101</f>
        <v>34947</v>
      </c>
      <c r="J101" s="0" t="n">
        <f aca="false">D101</f>
        <v>2.11829613733906</v>
      </c>
      <c r="K101" s="5" t="n">
        <f aca="false">C215</f>
        <v>35293</v>
      </c>
      <c r="L101" s="0" t="n">
        <f aca="false">D215</f>
        <v>2.30370815450644</v>
      </c>
      <c r="M101" s="5" t="n">
        <f aca="false">C341</f>
        <v>35656</v>
      </c>
      <c r="N101" s="0" t="n">
        <f aca="false">D341</f>
        <v>1.60039484978541</v>
      </c>
      <c r="O101" s="5"/>
      <c r="Q101" s="5"/>
      <c r="S101" s="5"/>
    </row>
    <row r="102" customFormat="false" ht="12.75" hidden="false" customHeight="false" outlineLevel="0" collapsed="false">
      <c r="B102" s="3" t="n">
        <f aca="false">YEAR(C102)</f>
        <v>1995</v>
      </c>
      <c r="C102" s="5" t="n">
        <v>34948</v>
      </c>
      <c r="D102" s="0" t="n">
        <v>2.11328755364807</v>
      </c>
      <c r="E102" s="0" t="n">
        <v>52.11</v>
      </c>
      <c r="F102" s="0" t="n">
        <v>1.644</v>
      </c>
      <c r="I102" s="5" t="n">
        <f aca="false">C102</f>
        <v>34948</v>
      </c>
      <c r="J102" s="0" t="n">
        <f aca="false">D102</f>
        <v>2.11328755364807</v>
      </c>
      <c r="K102" s="5" t="n">
        <f aca="false">C216</f>
        <v>35296</v>
      </c>
      <c r="L102" s="0" t="n">
        <f aca="false">D216</f>
        <v>2.32520600858369</v>
      </c>
      <c r="M102" s="5" t="n">
        <f aca="false">C342</f>
        <v>35657</v>
      </c>
      <c r="N102" s="0" t="n">
        <f aca="false">D342</f>
        <v>1.55169098712446</v>
      </c>
      <c r="O102" s="5"/>
      <c r="Q102" s="5"/>
      <c r="S102" s="5"/>
    </row>
    <row r="103" customFormat="false" ht="12.75" hidden="false" customHeight="false" outlineLevel="0" collapsed="false">
      <c r="B103" s="3" t="n">
        <f aca="false">YEAR(C103)</f>
        <v>1995</v>
      </c>
      <c r="C103" s="5" t="n">
        <v>34949</v>
      </c>
      <c r="D103" s="0" t="n">
        <v>2.08297854077253</v>
      </c>
      <c r="E103" s="0" t="n">
        <v>51.44</v>
      </c>
      <c r="F103" s="0" t="n">
        <v>1.626</v>
      </c>
      <c r="I103" s="5" t="n">
        <f aca="false">C103</f>
        <v>34949</v>
      </c>
      <c r="J103" s="0" t="n">
        <f aca="false">D103</f>
        <v>2.08297854077253</v>
      </c>
      <c r="K103" s="5" t="n">
        <f aca="false">C217</f>
        <v>35297</v>
      </c>
      <c r="L103" s="0" t="n">
        <f aca="false">D217</f>
        <v>2.39359227467811</v>
      </c>
      <c r="M103" s="5" t="n">
        <f aca="false">C343</f>
        <v>35660</v>
      </c>
      <c r="N103" s="0" t="n">
        <f aca="false">D343</f>
        <v>1.54615450643777</v>
      </c>
      <c r="O103" s="5"/>
      <c r="Q103" s="5"/>
      <c r="S103" s="5"/>
    </row>
    <row r="104" customFormat="false" ht="12.75" hidden="false" customHeight="false" outlineLevel="0" collapsed="false">
      <c r="B104" s="3" t="n">
        <f aca="false">YEAR(C104)</f>
        <v>1995</v>
      </c>
      <c r="C104" s="5" t="n">
        <v>34950</v>
      </c>
      <c r="D104" s="0" t="n">
        <v>2.09509871244635</v>
      </c>
      <c r="E104" s="0" t="n">
        <v>51.83</v>
      </c>
      <c r="F104" s="0" t="n">
        <v>1.642</v>
      </c>
      <c r="I104" s="5" t="n">
        <f aca="false">C104</f>
        <v>34950</v>
      </c>
      <c r="J104" s="0" t="n">
        <f aca="false">D104</f>
        <v>2.09509871244635</v>
      </c>
      <c r="K104" s="5" t="n">
        <f aca="false">C218</f>
        <v>35298</v>
      </c>
      <c r="L104" s="0" t="n">
        <f aca="false">D218</f>
        <v>2.36684120171674</v>
      </c>
      <c r="M104" s="5" t="n">
        <f aca="false">C344</f>
        <v>35661</v>
      </c>
      <c r="N104" s="0" t="n">
        <f aca="false">D344</f>
        <v>1.48885836909871</v>
      </c>
      <c r="O104" s="5"/>
      <c r="Q104" s="5"/>
      <c r="S104" s="5"/>
    </row>
    <row r="105" customFormat="false" ht="12.75" hidden="false" customHeight="false" outlineLevel="0" collapsed="false">
      <c r="B105" s="3" t="n">
        <f aca="false">YEAR(C105)</f>
        <v>1995</v>
      </c>
      <c r="C105" s="5" t="n">
        <v>34953</v>
      </c>
      <c r="D105" s="0" t="n">
        <v>2.06912017167382</v>
      </c>
      <c r="E105" s="0" t="n">
        <v>51.65</v>
      </c>
      <c r="F105" s="0" t="n">
        <v>1.655</v>
      </c>
      <c r="I105" s="5" t="n">
        <f aca="false">C105</f>
        <v>34953</v>
      </c>
      <c r="J105" s="0" t="n">
        <f aca="false">D105</f>
        <v>2.06912017167382</v>
      </c>
      <c r="K105" s="5" t="n">
        <f aca="false">C219</f>
        <v>35299</v>
      </c>
      <c r="L105" s="0" t="n">
        <f aca="false">D219</f>
        <v>2.58399570815451</v>
      </c>
      <c r="M105" s="5" t="n">
        <f aca="false">C345</f>
        <v>35662</v>
      </c>
      <c r="N105" s="0" t="n">
        <f aca="false">D345</f>
        <v>1.52387553648069</v>
      </c>
      <c r="O105" s="5"/>
      <c r="Q105" s="5"/>
      <c r="S105" s="5"/>
    </row>
    <row r="106" customFormat="false" ht="12.75" hidden="false" customHeight="false" outlineLevel="0" collapsed="false">
      <c r="B106" s="3" t="n">
        <f aca="false">YEAR(C106)</f>
        <v>1995</v>
      </c>
      <c r="C106" s="5" t="n">
        <v>34954</v>
      </c>
      <c r="D106" s="0" t="n">
        <v>2.09275107296137</v>
      </c>
      <c r="E106" s="0" t="n">
        <v>51.95</v>
      </c>
      <c r="F106" s="0" t="n">
        <v>1.653</v>
      </c>
      <c r="I106" s="5" t="n">
        <f aca="false">C106</f>
        <v>34954</v>
      </c>
      <c r="J106" s="0" t="n">
        <f aca="false">D106</f>
        <v>2.09275107296137</v>
      </c>
      <c r="K106" s="5" t="n">
        <f aca="false">C220</f>
        <v>35300</v>
      </c>
      <c r="L106" s="0" t="n">
        <f aca="false">D220</f>
        <v>2.5196652360515</v>
      </c>
      <c r="M106" s="5" t="n">
        <f aca="false">C346</f>
        <v>35663</v>
      </c>
      <c r="N106" s="0" t="n">
        <f aca="false">D346</f>
        <v>1.4890686695279</v>
      </c>
      <c r="O106" s="5"/>
      <c r="Q106" s="5"/>
      <c r="S106" s="5"/>
    </row>
    <row r="107" customFormat="false" ht="12.75" hidden="false" customHeight="false" outlineLevel="0" collapsed="false">
      <c r="B107" s="3" t="n">
        <f aca="false">YEAR(C107)</f>
        <v>1995</v>
      </c>
      <c r="C107" s="5" t="n">
        <v>34955</v>
      </c>
      <c r="D107" s="0" t="n">
        <v>1.97527896995708</v>
      </c>
      <c r="E107" s="0" t="n">
        <v>51.25</v>
      </c>
      <c r="F107" s="0" t="n">
        <v>1.72</v>
      </c>
      <c r="I107" s="5" t="n">
        <f aca="false">C107</f>
        <v>34955</v>
      </c>
      <c r="J107" s="0" t="n">
        <f aca="false">D107</f>
        <v>1.97527896995708</v>
      </c>
      <c r="K107" s="5" t="n">
        <f aca="false">C221</f>
        <v>35303</v>
      </c>
      <c r="L107" s="0" t="n">
        <f aca="false">D221</f>
        <v>2.54744635193133</v>
      </c>
      <c r="M107" s="5" t="n">
        <f aca="false">C347</f>
        <v>35664</v>
      </c>
      <c r="N107" s="0" t="n">
        <f aca="false">D347</f>
        <v>1.39802145922747</v>
      </c>
      <c r="O107" s="5"/>
      <c r="Q107" s="5"/>
      <c r="S107" s="5"/>
    </row>
    <row r="108" customFormat="false" ht="12.75" hidden="false" customHeight="false" outlineLevel="0" collapsed="false">
      <c r="B108" s="3" t="n">
        <f aca="false">YEAR(C108)</f>
        <v>1995</v>
      </c>
      <c r="C108" s="5" t="n">
        <v>34956</v>
      </c>
      <c r="D108" s="0" t="n">
        <v>2.0839356223176</v>
      </c>
      <c r="E108" s="0" t="n">
        <v>51.8</v>
      </c>
      <c r="F108" s="0" t="n">
        <v>1.651</v>
      </c>
      <c r="I108" s="5" t="n">
        <f aca="false">C108</f>
        <v>34956</v>
      </c>
      <c r="J108" s="0" t="n">
        <f aca="false">D108</f>
        <v>2.0839356223176</v>
      </c>
      <c r="K108" s="5" t="n">
        <f aca="false">C222</f>
        <v>35304</v>
      </c>
      <c r="L108" s="0" t="n">
        <f aca="false">D222</f>
        <v>2.52565665236052</v>
      </c>
      <c r="M108" s="5" t="n">
        <f aca="false">C348</f>
        <v>35667</v>
      </c>
      <c r="N108" s="0" t="n">
        <f aca="false">D348</f>
        <v>1.27477682403433</v>
      </c>
      <c r="O108" s="5"/>
      <c r="Q108" s="5"/>
      <c r="S108" s="5"/>
    </row>
    <row r="109" customFormat="false" ht="12.75" hidden="false" customHeight="false" outlineLevel="0" collapsed="false">
      <c r="B109" s="3" t="n">
        <f aca="false">YEAR(C109)</f>
        <v>1995</v>
      </c>
      <c r="C109" s="5" t="n">
        <v>34957</v>
      </c>
      <c r="D109" s="0" t="n">
        <v>2.0574678111588</v>
      </c>
      <c r="E109" s="0" t="n">
        <v>51.53</v>
      </c>
      <c r="F109" s="0" t="n">
        <v>1.658</v>
      </c>
      <c r="I109" s="5" t="n">
        <f aca="false">C109</f>
        <v>34957</v>
      </c>
      <c r="J109" s="0" t="n">
        <f aca="false">D109</f>
        <v>2.0574678111588</v>
      </c>
      <c r="K109" s="5" t="n">
        <f aca="false">C223</f>
        <v>35305</v>
      </c>
      <c r="L109" s="0" t="n">
        <f aca="false">D223</f>
        <v>2.60827038626609</v>
      </c>
      <c r="M109" s="5" t="n">
        <f aca="false">C349</f>
        <v>35668</v>
      </c>
      <c r="N109" s="0" t="n">
        <f aca="false">D349</f>
        <v>1.24184549356223</v>
      </c>
      <c r="O109" s="5"/>
      <c r="Q109" s="5"/>
      <c r="S109" s="5"/>
    </row>
    <row r="110" customFormat="false" ht="12.75" hidden="false" customHeight="false" outlineLevel="0" collapsed="false">
      <c r="B110" s="3" t="n">
        <f aca="false">YEAR(C110)</f>
        <v>1995</v>
      </c>
      <c r="C110" s="5" t="n">
        <v>34960</v>
      </c>
      <c r="D110" s="0" t="n">
        <v>2.12012017167382</v>
      </c>
      <c r="E110" s="0" t="n">
        <v>51.65</v>
      </c>
      <c r="F110" s="0" t="n">
        <v>1.604</v>
      </c>
      <c r="I110" s="5" t="n">
        <f aca="false">C110</f>
        <v>34960</v>
      </c>
      <c r="J110" s="0" t="n">
        <f aca="false">D110</f>
        <v>2.12012017167382</v>
      </c>
      <c r="K110" s="5" t="n">
        <f aca="false">C224</f>
        <v>35306</v>
      </c>
      <c r="L110" s="0" t="n">
        <f aca="false">D224</f>
        <v>2.6837982832618</v>
      </c>
      <c r="M110" s="5" t="n">
        <f aca="false">C350</f>
        <v>35669</v>
      </c>
      <c r="N110" s="0" t="n">
        <f aca="false">D350</f>
        <v>1.32520600858369</v>
      </c>
      <c r="O110" s="5"/>
      <c r="Q110" s="5"/>
      <c r="S110" s="5"/>
    </row>
    <row r="111" customFormat="false" ht="12.75" hidden="false" customHeight="false" outlineLevel="0" collapsed="false">
      <c r="B111" s="3" t="n">
        <f aca="false">YEAR(C111)</f>
        <v>1995</v>
      </c>
      <c r="C111" s="5" t="n">
        <v>34961</v>
      </c>
      <c r="D111" s="0" t="n">
        <v>2.1149313304721</v>
      </c>
      <c r="E111" s="0" t="n">
        <v>51.37</v>
      </c>
      <c r="F111" s="0" t="n">
        <v>1.589</v>
      </c>
      <c r="I111" s="5" t="n">
        <f aca="false">C111</f>
        <v>34961</v>
      </c>
      <c r="J111" s="0" t="n">
        <f aca="false">D111</f>
        <v>2.1149313304721</v>
      </c>
      <c r="K111" s="5" t="n">
        <f aca="false">C225</f>
        <v>35307</v>
      </c>
      <c r="L111" s="0" t="n">
        <f aca="false">D225</f>
        <v>2.67051072961373</v>
      </c>
      <c r="M111" s="5" t="n">
        <f aca="false">C351</f>
        <v>35670</v>
      </c>
      <c r="N111" s="0" t="n">
        <f aca="false">D351</f>
        <v>1.13012875536481</v>
      </c>
      <c r="O111" s="5"/>
      <c r="Q111" s="5"/>
      <c r="S111" s="5"/>
    </row>
    <row r="112" customFormat="false" ht="12.75" hidden="false" customHeight="false" outlineLevel="0" collapsed="false">
      <c r="B112" s="3" t="n">
        <f aca="false">YEAR(C112)</f>
        <v>1995</v>
      </c>
      <c r="C112" s="5" t="n">
        <v>34962</v>
      </c>
      <c r="D112" s="0" t="n">
        <v>1.95867811158798</v>
      </c>
      <c r="E112" s="0" t="n">
        <v>49.3</v>
      </c>
      <c r="F112" s="0" t="n">
        <v>1.596</v>
      </c>
      <c r="I112" s="5" t="n">
        <f aca="false">C112</f>
        <v>34962</v>
      </c>
      <c r="J112" s="0" t="n">
        <f aca="false">D112</f>
        <v>1.95867811158798</v>
      </c>
      <c r="K112" s="5" t="n">
        <f aca="false">C226</f>
        <v>35311</v>
      </c>
      <c r="L112" s="0" t="n">
        <f aca="false">D226</f>
        <v>2.87074248927039</v>
      </c>
      <c r="M112" s="5" t="n">
        <f aca="false">C352</f>
        <v>35671</v>
      </c>
      <c r="N112" s="0" t="n">
        <f aca="false">D352</f>
        <v>1.02454077253219</v>
      </c>
      <c r="O112" s="5"/>
      <c r="Q112" s="5"/>
      <c r="S112" s="5"/>
    </row>
    <row r="113" customFormat="false" ht="12.75" hidden="false" customHeight="false" outlineLevel="0" collapsed="false">
      <c r="B113" s="3" t="n">
        <f aca="false">YEAR(C113)</f>
        <v>1995</v>
      </c>
      <c r="C113" s="5" t="n">
        <v>34963</v>
      </c>
      <c r="D113" s="0" t="n">
        <v>1.89525321888412</v>
      </c>
      <c r="E113" s="0" t="n">
        <v>48.67</v>
      </c>
      <c r="F113" s="0" t="n">
        <v>1.614</v>
      </c>
      <c r="I113" s="5" t="n">
        <f aca="false">C113</f>
        <v>34963</v>
      </c>
      <c r="J113" s="0" t="n">
        <f aca="false">D113</f>
        <v>1.89525321888412</v>
      </c>
      <c r="K113" s="5" t="n">
        <f aca="false">C227</f>
        <v>35312</v>
      </c>
      <c r="L113" s="0" t="n">
        <f aca="false">D227</f>
        <v>2.8657339055794</v>
      </c>
      <c r="M113" s="5" t="n">
        <f aca="false">C353</f>
        <v>35675</v>
      </c>
      <c r="N113" s="0" t="n">
        <f aca="false">D353</f>
        <v>1.05730042918455</v>
      </c>
      <c r="O113" s="5"/>
      <c r="Q113" s="5"/>
      <c r="S113" s="5"/>
    </row>
    <row r="114" customFormat="false" ht="12.75" hidden="false" customHeight="false" outlineLevel="0" collapsed="false">
      <c r="B114" s="3" t="n">
        <f aca="false">YEAR(C114)</f>
        <v>1995</v>
      </c>
      <c r="C114" s="5" t="n">
        <v>34964</v>
      </c>
      <c r="D114" s="0" t="n">
        <v>1.82343347639485</v>
      </c>
      <c r="E114" s="0" t="n">
        <v>48.09</v>
      </c>
      <c r="F114" s="0" t="n">
        <v>1.644</v>
      </c>
      <c r="I114" s="5" t="n">
        <f aca="false">C114</f>
        <v>34964</v>
      </c>
      <c r="J114" s="0" t="n">
        <f aca="false">D114</f>
        <v>1.82343347639485</v>
      </c>
      <c r="K114" s="5" t="n">
        <f aca="false">C228</f>
        <v>35313</v>
      </c>
      <c r="L114" s="0" t="n">
        <f aca="false">D228</f>
        <v>2.87985836909871</v>
      </c>
      <c r="M114" s="5" t="n">
        <f aca="false">C354</f>
        <v>35676</v>
      </c>
      <c r="N114" s="0" t="n">
        <f aca="false">D354</f>
        <v>1.03969527896996</v>
      </c>
      <c r="O114" s="5"/>
      <c r="Q114" s="5"/>
      <c r="S114" s="5"/>
    </row>
    <row r="115" customFormat="false" ht="12.75" hidden="false" customHeight="false" outlineLevel="0" collapsed="false">
      <c r="B115" s="3" t="n">
        <f aca="false">YEAR(C115)</f>
        <v>1995</v>
      </c>
      <c r="C115" s="5" t="n">
        <v>34967</v>
      </c>
      <c r="D115" s="0" t="n">
        <v>1.75823175965665</v>
      </c>
      <c r="E115" s="0" t="n">
        <v>48.85</v>
      </c>
      <c r="F115" s="0" t="n">
        <v>1.764</v>
      </c>
      <c r="I115" s="5" t="n">
        <f aca="false">C115</f>
        <v>34967</v>
      </c>
      <c r="J115" s="0" t="n">
        <f aca="false">D115</f>
        <v>1.75823175965665</v>
      </c>
      <c r="K115" s="5" t="n">
        <f aca="false">C229</f>
        <v>35314</v>
      </c>
      <c r="L115" s="0" t="n">
        <f aca="false">D229</f>
        <v>2.92463948497854</v>
      </c>
      <c r="M115" s="5" t="n">
        <f aca="false">C355</f>
        <v>35677</v>
      </c>
      <c r="N115" s="0" t="n">
        <f aca="false">D355</f>
        <v>1.11129184549356</v>
      </c>
      <c r="O115" s="5"/>
      <c r="Q115" s="5"/>
      <c r="S115" s="5"/>
    </row>
    <row r="116" customFormat="false" ht="12.75" hidden="false" customHeight="false" outlineLevel="0" collapsed="false">
      <c r="B116" s="3" t="n">
        <f aca="false">YEAR(C116)</f>
        <v>1995</v>
      </c>
      <c r="C116" s="5" t="n">
        <v>34968</v>
      </c>
      <c r="D116" s="0" t="n">
        <v>1.71452789699571</v>
      </c>
      <c r="E116" s="0" t="n">
        <v>48.23</v>
      </c>
      <c r="F116" s="0" t="n">
        <v>1.763</v>
      </c>
      <c r="I116" s="5" t="n">
        <f aca="false">C116</f>
        <v>34968</v>
      </c>
      <c r="J116" s="0" t="n">
        <f aca="false">D116</f>
        <v>1.71452789699571</v>
      </c>
      <c r="K116" s="5" t="n">
        <f aca="false">C230</f>
        <v>35317</v>
      </c>
      <c r="L116" s="0" t="n">
        <f aca="false">D230</f>
        <v>2.85719313304721</v>
      </c>
      <c r="M116" s="5" t="n">
        <f aca="false">C356</f>
        <v>35678</v>
      </c>
      <c r="N116" s="0" t="n">
        <f aca="false">D356</f>
        <v>1.18069957081545</v>
      </c>
      <c r="O116" s="5"/>
      <c r="Q116" s="5"/>
      <c r="S116" s="5"/>
    </row>
    <row r="117" customFormat="false" ht="12.75" hidden="false" customHeight="false" outlineLevel="0" collapsed="false">
      <c r="B117" s="3" t="n">
        <f aca="false">YEAR(C117)</f>
        <v>1995</v>
      </c>
      <c r="C117" s="5" t="n">
        <v>34969</v>
      </c>
      <c r="D117" s="0" t="n">
        <v>1.80848927038627</v>
      </c>
      <c r="E117" s="0" t="n">
        <v>49.02</v>
      </c>
      <c r="F117" s="0" t="n">
        <v>1.726</v>
      </c>
      <c r="I117" s="5" t="n">
        <f aca="false">C117</f>
        <v>34969</v>
      </c>
      <c r="J117" s="0" t="n">
        <f aca="false">D117</f>
        <v>1.80848927038627</v>
      </c>
      <c r="K117" s="5" t="n">
        <f aca="false">C231</f>
        <v>35318</v>
      </c>
      <c r="L117" s="0" t="n">
        <f aca="false">D231</f>
        <v>3.01610729613734</v>
      </c>
      <c r="M117" s="5" t="n">
        <f aca="false">C357</f>
        <v>35681</v>
      </c>
      <c r="N117" s="0" t="n">
        <f aca="false">D357</f>
        <v>1.14355364806867</v>
      </c>
      <c r="O117" s="5"/>
      <c r="Q117" s="5"/>
      <c r="S117" s="5"/>
    </row>
    <row r="118" customFormat="false" ht="12.75" hidden="false" customHeight="false" outlineLevel="0" collapsed="false">
      <c r="B118" s="3" t="n">
        <f aca="false">YEAR(C118)</f>
        <v>1995</v>
      </c>
      <c r="C118" s="5" t="n">
        <v>34970</v>
      </c>
      <c r="D118" s="0" t="n">
        <v>1.81909871244635</v>
      </c>
      <c r="E118" s="0" t="n">
        <v>49.5</v>
      </c>
      <c r="F118" s="0" t="n">
        <v>1.75</v>
      </c>
      <c r="I118" s="5" t="n">
        <f aca="false">C118</f>
        <v>34970</v>
      </c>
      <c r="J118" s="0" t="n">
        <f aca="false">D118</f>
        <v>1.81909871244635</v>
      </c>
      <c r="K118" s="5" t="n">
        <f aca="false">C232</f>
        <v>35319</v>
      </c>
      <c r="L118" s="0" t="n">
        <f aca="false">D232</f>
        <v>3.11070386266094</v>
      </c>
      <c r="M118" s="5" t="n">
        <f aca="false">C358</f>
        <v>35682</v>
      </c>
      <c r="N118" s="0" t="n">
        <f aca="false">D358</f>
        <v>1.1102017167382</v>
      </c>
      <c r="O118" s="5"/>
      <c r="Q118" s="5"/>
      <c r="S118" s="5"/>
    </row>
    <row r="119" customFormat="false" ht="12.75" hidden="false" customHeight="false" outlineLevel="0" collapsed="false">
      <c r="B119" s="3" t="n">
        <f aca="false">YEAR(C119)</f>
        <v>1995</v>
      </c>
      <c r="C119" s="5" t="n">
        <v>34971</v>
      </c>
      <c r="D119" s="0" t="n">
        <v>1.75781115879828</v>
      </c>
      <c r="E119" s="0" t="n">
        <v>48.65</v>
      </c>
      <c r="F119" s="0" t="n">
        <v>1.75</v>
      </c>
      <c r="I119" s="5" t="n">
        <f aca="false">C119</f>
        <v>34971</v>
      </c>
      <c r="J119" s="0" t="n">
        <f aca="false">D119</f>
        <v>1.75781115879828</v>
      </c>
      <c r="K119" s="5" t="n">
        <f aca="false">C233</f>
        <v>35320</v>
      </c>
      <c r="L119" s="0" t="n">
        <f aca="false">D233</f>
        <v>3.17436480686695</v>
      </c>
      <c r="M119" s="5" t="n">
        <f aca="false">C359</f>
        <v>35683</v>
      </c>
      <c r="N119" s="0" t="n">
        <f aca="false">D359</f>
        <v>1.01635193133047</v>
      </c>
      <c r="O119" s="5"/>
      <c r="Q119" s="5"/>
      <c r="S119" s="5"/>
    </row>
    <row r="120" customFormat="false" ht="12.75" hidden="false" customHeight="false" outlineLevel="0" collapsed="false">
      <c r="B120" s="3" t="n">
        <f aca="false">YEAR(C120)</f>
        <v>1996</v>
      </c>
      <c r="C120" s="5" t="n">
        <v>35156</v>
      </c>
      <c r="D120" s="0" t="n">
        <v>1.8925321888412</v>
      </c>
      <c r="E120" s="0" t="n">
        <v>57.98</v>
      </c>
      <c r="F120" s="0" t="n">
        <v>2.288</v>
      </c>
      <c r="K120" s="5" t="n">
        <f aca="false">C234</f>
        <v>35321</v>
      </c>
      <c r="L120" s="0" t="n">
        <f aca="false">D234</f>
        <v>3.03467811158798</v>
      </c>
      <c r="M120" s="5" t="n">
        <f aca="false">C360</f>
        <v>35684</v>
      </c>
      <c r="N120" s="0" t="n">
        <f aca="false">D360</f>
        <v>0.986961373390557</v>
      </c>
      <c r="O120" s="5"/>
      <c r="Q120" s="5"/>
      <c r="S120" s="5"/>
    </row>
    <row r="121" customFormat="false" ht="12.75" hidden="false" customHeight="false" outlineLevel="0" collapsed="false">
      <c r="B121" s="3" t="n">
        <f aca="false">YEAR(C121)</f>
        <v>1996</v>
      </c>
      <c r="C121" s="5" t="n">
        <v>35157</v>
      </c>
      <c r="D121" s="0" t="n">
        <v>2.01299141630901</v>
      </c>
      <c r="E121" s="0" t="n">
        <v>59.72</v>
      </c>
      <c r="F121" s="0" t="n">
        <v>2.293</v>
      </c>
      <c r="K121" s="5" t="n">
        <f aca="false">C235</f>
        <v>35324</v>
      </c>
      <c r="L121" s="0" t="n">
        <f aca="false">D235</f>
        <v>2.73460515021459</v>
      </c>
      <c r="M121" s="5" t="n">
        <f aca="false">C361</f>
        <v>35685</v>
      </c>
      <c r="N121" s="0" t="n">
        <f aca="false">D361</f>
        <v>0.996175965665235</v>
      </c>
      <c r="O121" s="5"/>
      <c r="Q121" s="5"/>
      <c r="S121" s="5"/>
    </row>
    <row r="122" customFormat="false" ht="12.75" hidden="false" customHeight="false" outlineLevel="0" collapsed="false">
      <c r="B122" s="3" t="n">
        <f aca="false">YEAR(C122)</f>
        <v>1996</v>
      </c>
      <c r="C122" s="5" t="n">
        <v>35158</v>
      </c>
      <c r="D122" s="0" t="n">
        <v>1.89383690987124</v>
      </c>
      <c r="E122" s="0" t="n">
        <v>58.22</v>
      </c>
      <c r="F122" s="0" t="n">
        <v>2.304</v>
      </c>
      <c r="K122" s="5" t="n">
        <f aca="false">C236</f>
        <v>35325</v>
      </c>
      <c r="L122" s="0" t="n">
        <f aca="false">D236</f>
        <v>2.79523605150215</v>
      </c>
      <c r="M122" s="5" t="n">
        <f aca="false">C362</f>
        <v>35688</v>
      </c>
      <c r="N122" s="0" t="n">
        <f aca="false">D362</f>
        <v>1.00084978540773</v>
      </c>
      <c r="O122" s="5"/>
      <c r="Q122" s="5"/>
      <c r="S122" s="5"/>
    </row>
    <row r="123" customFormat="false" ht="12.75" hidden="false" customHeight="false" outlineLevel="0" collapsed="false">
      <c r="B123" s="3" t="n">
        <f aca="false">YEAR(C123)</f>
        <v>1996</v>
      </c>
      <c r="C123" s="5" t="n">
        <v>35159</v>
      </c>
      <c r="D123" s="0" t="n">
        <v>1.96017596566524</v>
      </c>
      <c r="E123" s="0" t="n">
        <v>59.57</v>
      </c>
      <c r="F123" s="0" t="n">
        <v>2.335</v>
      </c>
      <c r="K123" s="5" t="n">
        <f aca="false">C237</f>
        <v>35326</v>
      </c>
      <c r="L123" s="0" t="n">
        <f aca="false">D237</f>
        <v>2.92563090128755</v>
      </c>
      <c r="M123" s="5" t="n">
        <f aca="false">C363</f>
        <v>35689</v>
      </c>
      <c r="N123" s="0" t="n">
        <f aca="false">D363</f>
        <v>1.16074678111588</v>
      </c>
      <c r="O123" s="5"/>
      <c r="Q123" s="5"/>
      <c r="S123" s="5"/>
    </row>
    <row r="124" customFormat="false" ht="12.75" hidden="false" customHeight="false" outlineLevel="0" collapsed="false">
      <c r="B124" s="3" t="n">
        <f aca="false">YEAR(C124)</f>
        <v>1996</v>
      </c>
      <c r="C124" s="5" t="n">
        <v>35163</v>
      </c>
      <c r="D124" s="0" t="n">
        <v>1.96787982832618</v>
      </c>
      <c r="E124" s="0" t="n">
        <v>60.19</v>
      </c>
      <c r="F124" s="0" t="n">
        <v>2.372</v>
      </c>
      <c r="K124" s="5" t="n">
        <f aca="false">C238</f>
        <v>35327</v>
      </c>
      <c r="L124" s="0" t="n">
        <f aca="false">D238</f>
        <v>2.75131759656652</v>
      </c>
      <c r="M124" s="5" t="n">
        <f aca="false">C364</f>
        <v>35690</v>
      </c>
      <c r="N124" s="0" t="n">
        <f aca="false">D364</f>
        <v>1.16369527896996</v>
      </c>
      <c r="O124" s="5"/>
      <c r="Q124" s="5"/>
      <c r="S124" s="5"/>
    </row>
    <row r="125" customFormat="false" ht="12.75" hidden="false" customHeight="false" outlineLevel="0" collapsed="false">
      <c r="B125" s="3" t="n">
        <f aca="false">YEAR(C125)</f>
        <v>1996</v>
      </c>
      <c r="C125" s="5" t="n">
        <v>35164</v>
      </c>
      <c r="D125" s="0" t="n">
        <v>2.00332618025751</v>
      </c>
      <c r="E125" s="0" t="n">
        <v>60.64</v>
      </c>
      <c r="F125" s="0" t="n">
        <v>2.369</v>
      </c>
      <c r="K125" s="5" t="n">
        <f aca="false">C239</f>
        <v>35328</v>
      </c>
      <c r="L125" s="0" t="n">
        <f aca="false">D239</f>
        <v>2.89618454935622</v>
      </c>
      <c r="M125" s="5" t="n">
        <f aca="false">C365</f>
        <v>35691</v>
      </c>
      <c r="N125" s="0" t="n">
        <f aca="false">D365</f>
        <v>0.966184549356223</v>
      </c>
      <c r="O125" s="5"/>
      <c r="Q125" s="5"/>
      <c r="S125" s="5"/>
    </row>
    <row r="126" customFormat="false" ht="12.75" hidden="false" customHeight="false" outlineLevel="0" collapsed="false">
      <c r="B126" s="3" t="n">
        <f aca="false">YEAR(C126)</f>
        <v>1996</v>
      </c>
      <c r="C126" s="5" t="n">
        <v>35165</v>
      </c>
      <c r="D126" s="0" t="n">
        <v>2.16715879828326</v>
      </c>
      <c r="E126" s="0" t="n">
        <v>62.51</v>
      </c>
      <c r="F126" s="0" t="n">
        <v>2.34</v>
      </c>
      <c r="K126" s="5" t="n">
        <f aca="false">C240</f>
        <v>35331</v>
      </c>
      <c r="L126" s="0" t="n">
        <f aca="false">D240</f>
        <v>2.99251072961373</v>
      </c>
      <c r="M126" s="5" t="n">
        <f aca="false">C366</f>
        <v>35692</v>
      </c>
      <c r="N126" s="0" t="n">
        <f aca="false">D366</f>
        <v>1.01690557939914</v>
      </c>
      <c r="O126" s="5"/>
      <c r="Q126" s="5"/>
      <c r="S126" s="5"/>
    </row>
    <row r="127" customFormat="false" ht="12.75" hidden="false" customHeight="false" outlineLevel="0" collapsed="false">
      <c r="B127" s="3" t="n">
        <f aca="false">YEAR(C127)</f>
        <v>1996</v>
      </c>
      <c r="C127" s="5" t="n">
        <v>35166</v>
      </c>
      <c r="D127" s="0" t="n">
        <v>2.28703433476395</v>
      </c>
      <c r="E127" s="0" t="n">
        <v>64.02</v>
      </c>
      <c r="F127" s="0" t="n">
        <v>2.329</v>
      </c>
      <c r="K127" s="5" t="n">
        <f aca="false">C241</f>
        <v>35332</v>
      </c>
      <c r="L127" s="0" t="n">
        <f aca="false">D241</f>
        <v>3.19685836909871</v>
      </c>
      <c r="M127" s="5" t="n">
        <f aca="false">C367</f>
        <v>35695</v>
      </c>
      <c r="N127" s="0" t="n">
        <f aca="false">D367</f>
        <v>0.953197424892704</v>
      </c>
      <c r="O127" s="5"/>
      <c r="Q127" s="5"/>
      <c r="S127" s="5"/>
    </row>
    <row r="128" customFormat="false" ht="12.75" hidden="false" customHeight="false" outlineLevel="0" collapsed="false">
      <c r="B128" s="3" t="n">
        <f aca="false">YEAR(C128)</f>
        <v>1996</v>
      </c>
      <c r="C128" s="5" t="n">
        <v>35167</v>
      </c>
      <c r="D128" s="0" t="n">
        <v>2.06082832618026</v>
      </c>
      <c r="E128" s="0" t="n">
        <v>62.02</v>
      </c>
      <c r="F128" s="0" t="n">
        <v>2.411</v>
      </c>
      <c r="K128" s="5" t="n">
        <f aca="false">C242</f>
        <v>35333</v>
      </c>
      <c r="L128" s="0" t="n">
        <f aca="false">D242</f>
        <v>3.07883261802575</v>
      </c>
      <c r="M128" s="5" t="n">
        <f aca="false">C368</f>
        <v>35696</v>
      </c>
      <c r="N128" s="0" t="n">
        <f aca="false">D368</f>
        <v>0.891708154506437</v>
      </c>
      <c r="O128" s="5"/>
      <c r="Q128" s="5"/>
      <c r="S128" s="5"/>
    </row>
    <row r="129" customFormat="false" ht="12.75" hidden="false" customHeight="false" outlineLevel="0" collapsed="false">
      <c r="B129" s="3" t="n">
        <f aca="false">YEAR(C129)</f>
        <v>1996</v>
      </c>
      <c r="C129" s="5" t="n">
        <v>35170</v>
      </c>
      <c r="D129" s="0" t="n">
        <v>2.17209012875536</v>
      </c>
      <c r="E129" s="0" t="n">
        <v>62.62</v>
      </c>
      <c r="F129" s="0" t="n">
        <v>2.343</v>
      </c>
      <c r="K129" s="5" t="n">
        <f aca="false">C243</f>
        <v>35334</v>
      </c>
      <c r="L129" s="0" t="n">
        <f aca="false">D243</f>
        <v>2.97510300429185</v>
      </c>
      <c r="M129" s="5" t="n">
        <f aca="false">C369</f>
        <v>35697</v>
      </c>
      <c r="N129" s="0" t="n">
        <f aca="false">D369</f>
        <v>0.963969957081545</v>
      </c>
      <c r="O129" s="5"/>
      <c r="Q129" s="5"/>
      <c r="S129" s="5"/>
    </row>
    <row r="130" customFormat="false" ht="12.75" hidden="false" customHeight="false" outlineLevel="0" collapsed="false">
      <c r="B130" s="3" t="n">
        <f aca="false">YEAR(C130)</f>
        <v>1996</v>
      </c>
      <c r="C130" s="5" t="n">
        <v>35171</v>
      </c>
      <c r="D130" s="0" t="n">
        <v>1.97701287553648</v>
      </c>
      <c r="E130" s="0" t="n">
        <v>59.54</v>
      </c>
      <c r="F130" s="0" t="n">
        <v>2.316</v>
      </c>
      <c r="K130" s="5" t="n">
        <f aca="false">C244</f>
        <v>35335</v>
      </c>
      <c r="L130" s="0" t="n">
        <f aca="false">D244</f>
        <v>2.97364377682403</v>
      </c>
      <c r="M130" s="5" t="n">
        <f aca="false">C370</f>
        <v>35698</v>
      </c>
      <c r="N130" s="0" t="n">
        <f aca="false">D370</f>
        <v>0.776540772532188</v>
      </c>
    </row>
    <row r="131" customFormat="false" ht="12.75" hidden="false" customHeight="false" outlineLevel="0" collapsed="false">
      <c r="B131" s="3" t="n">
        <f aca="false">YEAR(C131)</f>
        <v>1996</v>
      </c>
      <c r="C131" s="5" t="n">
        <v>35172</v>
      </c>
      <c r="D131" s="0" t="n">
        <v>1.8494635193133</v>
      </c>
      <c r="E131" s="0" t="n">
        <v>58.09</v>
      </c>
      <c r="F131" s="0" t="n">
        <v>2.339</v>
      </c>
      <c r="K131" s="5" t="n">
        <f aca="false">C245</f>
        <v>35338</v>
      </c>
      <c r="L131" s="0" t="n">
        <f aca="false">D245</f>
        <v>2.94208583690987</v>
      </c>
      <c r="M131" s="5" t="n">
        <f aca="false">C371</f>
        <v>35699</v>
      </c>
      <c r="N131" s="0" t="n">
        <f aca="false">D371</f>
        <v>0.830206008583692</v>
      </c>
    </row>
    <row r="132" customFormat="false" ht="12.75" hidden="false" customHeight="false" outlineLevel="0" collapsed="false">
      <c r="B132" s="3" t="n">
        <f aca="false">YEAR(C132)</f>
        <v>1996</v>
      </c>
      <c r="C132" s="5" t="n">
        <v>35173</v>
      </c>
      <c r="D132" s="0" t="n">
        <v>1.66350643776824</v>
      </c>
      <c r="E132" s="0" t="n">
        <v>55.4</v>
      </c>
      <c r="F132" s="0" t="n">
        <v>2.331</v>
      </c>
      <c r="M132" s="5" t="n">
        <f aca="false">C372</f>
        <v>35702</v>
      </c>
      <c r="N132" s="0" t="n">
        <f aca="false">D372</f>
        <v>1.18283690987124</v>
      </c>
    </row>
    <row r="133" customFormat="false" ht="12.75" hidden="false" customHeight="false" outlineLevel="0" collapsed="false">
      <c r="B133" s="3" t="n">
        <f aca="false">YEAR(C133)</f>
        <v>1996</v>
      </c>
      <c r="C133" s="5" t="n">
        <v>35174</v>
      </c>
      <c r="D133" s="0" t="n">
        <v>1.65657939914163</v>
      </c>
      <c r="E133" s="0" t="n">
        <v>55.72</v>
      </c>
      <c r="F133" s="0" t="n">
        <v>2.361</v>
      </c>
      <c r="M133" s="5" t="n">
        <f aca="false">C373</f>
        <v>35703</v>
      </c>
      <c r="N133" s="0" t="n">
        <f aca="false">D373</f>
        <v>1.09492703862661</v>
      </c>
    </row>
    <row r="134" customFormat="false" ht="12.75" hidden="false" customHeight="false" outlineLevel="0" collapsed="false">
      <c r="B134" s="3" t="n">
        <f aca="false">YEAR(C134)</f>
        <v>1996</v>
      </c>
      <c r="C134" s="5" t="n">
        <v>35177</v>
      </c>
      <c r="D134" s="0" t="n">
        <v>1.61099141630901</v>
      </c>
      <c r="E134" s="0" t="n">
        <v>55.06</v>
      </c>
      <c r="F134" s="0" t="n">
        <v>2.359</v>
      </c>
      <c r="M134" s="5" t="n">
        <f aca="false">C374</f>
        <v>35886</v>
      </c>
      <c r="N134" s="0" t="n">
        <f aca="false">D374</f>
        <v>0.612407725321889</v>
      </c>
    </row>
    <row r="135" customFormat="false" ht="12.75" hidden="false" customHeight="false" outlineLevel="0" collapsed="false">
      <c r="B135" s="3" t="n">
        <f aca="false">YEAR(C135)</f>
        <v>1996</v>
      </c>
      <c r="C135" s="5" t="n">
        <v>35178</v>
      </c>
      <c r="D135" s="0" t="n">
        <v>1.85150214592275</v>
      </c>
      <c r="E135" s="0" t="n">
        <v>57.3</v>
      </c>
      <c r="F135" s="0" t="n">
        <v>2.28</v>
      </c>
      <c r="M135" s="5" t="n">
        <f aca="false">C375</f>
        <v>35887</v>
      </c>
      <c r="N135" s="0" t="n">
        <f aca="false">D375</f>
        <v>0.554291845493562</v>
      </c>
    </row>
    <row r="136" customFormat="false" ht="12.75" hidden="false" customHeight="false" outlineLevel="0" collapsed="false">
      <c r="B136" s="3" t="n">
        <f aca="false">YEAR(C136)</f>
        <v>1996</v>
      </c>
      <c r="C136" s="5" t="n">
        <v>35179</v>
      </c>
      <c r="D136" s="0" t="n">
        <v>1.98239484978541</v>
      </c>
      <c r="E136" s="0" t="n">
        <v>58.2</v>
      </c>
      <c r="F136" s="0" t="n">
        <v>2.214</v>
      </c>
      <c r="M136" s="5" t="n">
        <f aca="false">C376</f>
        <v>35888</v>
      </c>
      <c r="N136" s="0" t="n">
        <f aca="false">D376</f>
        <v>0.614369098712446</v>
      </c>
    </row>
    <row r="137" customFormat="false" ht="12.75" hidden="false" customHeight="false" outlineLevel="0" collapsed="false">
      <c r="B137" s="3" t="n">
        <f aca="false">YEAR(C137)</f>
        <v>1996</v>
      </c>
      <c r="C137" s="5" t="n">
        <v>35180</v>
      </c>
      <c r="D137" s="0" t="n">
        <v>1.97877253218884</v>
      </c>
      <c r="E137" s="0" t="n">
        <v>58.76</v>
      </c>
      <c r="F137" s="0" t="n">
        <v>2.258</v>
      </c>
      <c r="M137" s="5" t="n">
        <f aca="false">C377</f>
        <v>35891</v>
      </c>
      <c r="N137" s="0" t="n">
        <f aca="false">D377</f>
        <v>0.553171673819742</v>
      </c>
    </row>
    <row r="138" customFormat="false" ht="12.75" hidden="false" customHeight="false" outlineLevel="0" collapsed="false">
      <c r="B138" s="3" t="n">
        <f aca="false">YEAR(C138)</f>
        <v>1996</v>
      </c>
      <c r="C138" s="5" t="n">
        <v>35181</v>
      </c>
      <c r="D138" s="0" t="n">
        <v>2.06654506437768</v>
      </c>
      <c r="E138" s="0" t="n">
        <v>59.27</v>
      </c>
      <c r="F138" s="0" t="n">
        <v>2.207</v>
      </c>
      <c r="M138" s="5" t="n">
        <f aca="false">C378</f>
        <v>35892</v>
      </c>
      <c r="N138" s="0" t="n">
        <f aca="false">D378</f>
        <v>0.39349356223176</v>
      </c>
    </row>
    <row r="139" customFormat="false" ht="12.75" hidden="false" customHeight="false" outlineLevel="0" collapsed="false">
      <c r="B139" s="3" t="n">
        <f aca="false">YEAR(C139)</f>
        <v>1996</v>
      </c>
      <c r="C139" s="5" t="n">
        <v>35184</v>
      </c>
      <c r="D139" s="0" t="n">
        <v>2.26757510729614</v>
      </c>
      <c r="E139" s="0" t="n">
        <v>62.28</v>
      </c>
      <c r="F139" s="0" t="n">
        <v>2.223</v>
      </c>
      <c r="M139" s="5" t="n">
        <f aca="false">C379</f>
        <v>35893</v>
      </c>
      <c r="N139" s="0" t="n">
        <f aca="false">D379</f>
        <v>0.425849785407725</v>
      </c>
    </row>
    <row r="140" customFormat="false" ht="12.75" hidden="false" customHeight="false" outlineLevel="0" collapsed="false">
      <c r="B140" s="3" t="n">
        <f aca="false">YEAR(C140)</f>
        <v>1996</v>
      </c>
      <c r="C140" s="5" t="n">
        <v>35185</v>
      </c>
      <c r="D140" s="0" t="n">
        <v>2.23340772532189</v>
      </c>
      <c r="E140" s="0" t="n">
        <v>61.82</v>
      </c>
      <c r="F140" s="0" t="n">
        <v>2.224</v>
      </c>
      <c r="M140" s="5" t="n">
        <f aca="false">C380</f>
        <v>35894</v>
      </c>
      <c r="N140" s="0" t="n">
        <f aca="false">D380</f>
        <v>0.467223175965665</v>
      </c>
    </row>
    <row r="141" customFormat="false" ht="12.75" hidden="false" customHeight="false" outlineLevel="0" collapsed="false">
      <c r="B141" s="3" t="n">
        <f aca="false">YEAR(C141)</f>
        <v>1996</v>
      </c>
      <c r="C141" s="5" t="n">
        <v>35186</v>
      </c>
      <c r="D141" s="0" t="n">
        <v>1.67609871244635</v>
      </c>
      <c r="E141" s="0" t="n">
        <v>54.16</v>
      </c>
      <c r="F141" s="0" t="n">
        <v>2.229</v>
      </c>
      <c r="M141" s="5" t="n">
        <f aca="false">C381</f>
        <v>35898</v>
      </c>
      <c r="N141" s="0" t="n">
        <f aca="false">D381</f>
        <v>0.607729613733905</v>
      </c>
    </row>
    <row r="142" customFormat="false" ht="12.75" hidden="false" customHeight="false" outlineLevel="0" collapsed="false">
      <c r="B142" s="3" t="n">
        <f aca="false">YEAR(C142)</f>
        <v>1996</v>
      </c>
      <c r="C142" s="5" t="n">
        <v>35187</v>
      </c>
      <c r="D142" s="0" t="n">
        <v>1.69923605150215</v>
      </c>
      <c r="E142" s="0" t="n">
        <v>53.94</v>
      </c>
      <c r="F142" s="0" t="n">
        <v>2.19</v>
      </c>
      <c r="M142" s="5" t="n">
        <f aca="false">C382</f>
        <v>35899</v>
      </c>
      <c r="N142" s="0" t="n">
        <f aca="false">D382</f>
        <v>0.566261802575108</v>
      </c>
    </row>
    <row r="143" customFormat="false" ht="12.75" hidden="false" customHeight="false" outlineLevel="0" collapsed="false">
      <c r="B143" s="3" t="n">
        <f aca="false">YEAR(C143)</f>
        <v>1996</v>
      </c>
      <c r="C143" s="5" t="n">
        <v>35188</v>
      </c>
      <c r="D143" s="0" t="n">
        <v>1.81591845493562</v>
      </c>
      <c r="E143" s="0" t="n">
        <v>54.74</v>
      </c>
      <c r="F143" s="0" t="n">
        <v>2.131</v>
      </c>
      <c r="M143" s="5" t="n">
        <f aca="false">C383</f>
        <v>35900</v>
      </c>
      <c r="N143" s="0" t="n">
        <f aca="false">D383</f>
        <v>0.6241330472103</v>
      </c>
    </row>
    <row r="144" customFormat="false" ht="12.75" hidden="false" customHeight="false" outlineLevel="0" collapsed="false">
      <c r="B144" s="3" t="n">
        <f aca="false">YEAR(C144)</f>
        <v>1996</v>
      </c>
      <c r="C144" s="5" t="n">
        <v>35191</v>
      </c>
      <c r="D144" s="0" t="n">
        <v>1.78593991416309</v>
      </c>
      <c r="E144" s="0" t="n">
        <v>54.56</v>
      </c>
      <c r="F144" s="0" t="n">
        <v>2.148</v>
      </c>
      <c r="M144" s="5" t="n">
        <f aca="false">C384</f>
        <v>35901</v>
      </c>
      <c r="N144" s="0" t="n">
        <f aca="false">D384</f>
        <v>0.736793991416309</v>
      </c>
    </row>
    <row r="145" customFormat="false" ht="12.75" hidden="false" customHeight="false" outlineLevel="0" collapsed="false">
      <c r="B145" s="3" t="n">
        <f aca="false">YEAR(C145)</f>
        <v>1996</v>
      </c>
      <c r="C145" s="5" t="n">
        <v>35192</v>
      </c>
      <c r="D145" s="0" t="n">
        <v>1.76352360515021</v>
      </c>
      <c r="E145" s="0" t="n">
        <v>54.79</v>
      </c>
      <c r="F145" s="0" t="n">
        <v>2.187</v>
      </c>
      <c r="M145" s="5" t="n">
        <f aca="false">C385</f>
        <v>35902</v>
      </c>
      <c r="N145" s="0" t="n">
        <f aca="false">D385</f>
        <v>0.680227467811159</v>
      </c>
    </row>
    <row r="146" customFormat="false" ht="12.75" hidden="false" customHeight="false" outlineLevel="0" collapsed="false">
      <c r="B146" s="3" t="n">
        <f aca="false">YEAR(C146)</f>
        <v>1996</v>
      </c>
      <c r="C146" s="5" t="n">
        <v>35193</v>
      </c>
      <c r="D146" s="0" t="n">
        <v>1.77029184549356</v>
      </c>
      <c r="E146" s="0" t="n">
        <v>54.87</v>
      </c>
      <c r="F146" s="0" t="n">
        <v>2.186</v>
      </c>
      <c r="M146" s="5" t="n">
        <f aca="false">C386</f>
        <v>35905</v>
      </c>
      <c r="N146" s="0" t="n">
        <f aca="false">D386</f>
        <v>0.679738197424893</v>
      </c>
    </row>
    <row r="147" customFormat="false" ht="12.75" hidden="false" customHeight="false" outlineLevel="0" collapsed="false">
      <c r="B147" s="3" t="n">
        <f aca="false">YEAR(C147)</f>
        <v>1996</v>
      </c>
      <c r="C147" s="5" t="n">
        <v>35194</v>
      </c>
      <c r="D147" s="0" t="n">
        <v>1.72393991416309</v>
      </c>
      <c r="E147" s="0" t="n">
        <v>54.56</v>
      </c>
      <c r="F147" s="0" t="n">
        <v>2.21</v>
      </c>
      <c r="M147" s="5" t="n">
        <f aca="false">C387</f>
        <v>35906</v>
      </c>
      <c r="N147" s="0" t="n">
        <f aca="false">D387</f>
        <v>0.614416309012876</v>
      </c>
    </row>
    <row r="148" customFormat="false" ht="12.75" hidden="false" customHeight="false" outlineLevel="0" collapsed="false">
      <c r="B148" s="3" t="n">
        <f aca="false">YEAR(C148)</f>
        <v>1996</v>
      </c>
      <c r="C148" s="5" t="n">
        <v>35195</v>
      </c>
      <c r="D148" s="0" t="n">
        <v>1.75806008583691</v>
      </c>
      <c r="E148" s="0" t="n">
        <v>54.95</v>
      </c>
      <c r="F148" s="0" t="n">
        <v>2.204</v>
      </c>
      <c r="M148" s="5" t="n">
        <f aca="false">C388</f>
        <v>35907</v>
      </c>
      <c r="N148" s="0" t="n">
        <f aca="false">D388</f>
        <v>0.706755364806867</v>
      </c>
    </row>
    <row r="149" customFormat="false" ht="12.75" hidden="false" customHeight="false" outlineLevel="0" collapsed="false">
      <c r="B149" s="3" t="n">
        <f aca="false">YEAR(C149)</f>
        <v>1996</v>
      </c>
      <c r="C149" s="5" t="n">
        <v>35198</v>
      </c>
      <c r="D149" s="0" t="n">
        <v>1.7654678111588</v>
      </c>
      <c r="E149" s="0" t="n">
        <v>56.19</v>
      </c>
      <c r="F149" s="0" t="n">
        <v>2.286</v>
      </c>
      <c r="M149" s="5" t="n">
        <f aca="false">C389</f>
        <v>35908</v>
      </c>
      <c r="N149" s="0" t="n">
        <f aca="false">D389</f>
        <v>0.760892703862662</v>
      </c>
    </row>
    <row r="150" customFormat="false" ht="12.75" hidden="false" customHeight="false" outlineLevel="0" collapsed="false">
      <c r="B150" s="3" t="n">
        <f aca="false">YEAR(C150)</f>
        <v>1996</v>
      </c>
      <c r="C150" s="5" t="n">
        <v>35199</v>
      </c>
      <c r="D150" s="0" t="n">
        <v>1.71573819742489</v>
      </c>
      <c r="E150" s="0" t="n">
        <v>55.32</v>
      </c>
      <c r="F150" s="0" t="n">
        <v>2.273</v>
      </c>
      <c r="M150" s="5" t="n">
        <f aca="false">C390</f>
        <v>35909</v>
      </c>
      <c r="N150" s="0" t="n">
        <f aca="false">D390</f>
        <v>0.751218884120172</v>
      </c>
    </row>
    <row r="151" customFormat="false" ht="12.75" hidden="false" customHeight="false" outlineLevel="0" collapsed="false">
      <c r="B151" s="3" t="n">
        <f aca="false">YEAR(C151)</f>
        <v>1996</v>
      </c>
      <c r="C151" s="5" t="n">
        <v>35200</v>
      </c>
      <c r="D151" s="0" t="n">
        <v>1.65296566523605</v>
      </c>
      <c r="E151" s="0" t="n">
        <v>54.81</v>
      </c>
      <c r="F151" s="0" t="n">
        <v>2.299</v>
      </c>
      <c r="M151" s="5" t="n">
        <f aca="false">C391</f>
        <v>35912</v>
      </c>
      <c r="N151" s="0" t="n">
        <f aca="false">D391</f>
        <v>0.840197424892704</v>
      </c>
    </row>
    <row r="152" customFormat="false" ht="12.75" hidden="false" customHeight="false" outlineLevel="0" collapsed="false">
      <c r="B152" s="3" t="n">
        <f aca="false">YEAR(C152)</f>
        <v>1996</v>
      </c>
      <c r="C152" s="5" t="n">
        <v>35201</v>
      </c>
      <c r="D152" s="0" t="n">
        <v>1.51945922746781</v>
      </c>
      <c r="E152" s="0" t="n">
        <v>53</v>
      </c>
      <c r="F152" s="0" t="n">
        <v>2.302</v>
      </c>
      <c r="M152" s="5" t="n">
        <f aca="false">C392</f>
        <v>35913</v>
      </c>
      <c r="N152" s="0" t="n">
        <f aca="false">D392</f>
        <v>0.898995708154506</v>
      </c>
    </row>
    <row r="153" customFormat="false" ht="12.75" hidden="false" customHeight="false" outlineLevel="0" collapsed="false">
      <c r="B153" s="3" t="n">
        <f aca="false">YEAR(C153)</f>
        <v>1996</v>
      </c>
      <c r="C153" s="5" t="n">
        <v>35202</v>
      </c>
      <c r="D153" s="0" t="n">
        <v>1.5331330472103</v>
      </c>
      <c r="E153" s="0" t="n">
        <v>52.94</v>
      </c>
      <c r="F153" s="0" t="n">
        <v>2.284</v>
      </c>
      <c r="M153" s="5" t="n">
        <f aca="false">C393</f>
        <v>35914</v>
      </c>
      <c r="N153" s="0" t="n">
        <f aca="false">D393</f>
        <v>0.808197424892704</v>
      </c>
    </row>
    <row r="154" customFormat="false" ht="12.75" hidden="false" customHeight="false" outlineLevel="0" collapsed="false">
      <c r="B154" s="3" t="n">
        <f aca="false">YEAR(C154)</f>
        <v>1996</v>
      </c>
      <c r="C154" s="5" t="n">
        <v>35205</v>
      </c>
      <c r="D154" s="0" t="n">
        <v>1.65896995708155</v>
      </c>
      <c r="E154" s="0" t="n">
        <v>55.24</v>
      </c>
      <c r="F154" s="0" t="n">
        <v>2.324</v>
      </c>
      <c r="M154" s="5" t="n">
        <f aca="false">C394</f>
        <v>35915</v>
      </c>
      <c r="N154" s="0" t="n">
        <f aca="false">D394</f>
        <v>0.861403433476395</v>
      </c>
    </row>
    <row r="155" customFormat="false" ht="12.75" hidden="false" customHeight="false" outlineLevel="0" collapsed="false">
      <c r="B155" s="3" t="n">
        <f aca="false">YEAR(C155)</f>
        <v>1996</v>
      </c>
      <c r="C155" s="5" t="n">
        <v>35206</v>
      </c>
      <c r="D155" s="0" t="n">
        <v>1.60288841201717</v>
      </c>
      <c r="E155" s="0" t="n">
        <v>54.06</v>
      </c>
      <c r="F155" s="0" t="n">
        <v>2.295</v>
      </c>
      <c r="M155" s="5" t="n">
        <f aca="false">C395</f>
        <v>35916</v>
      </c>
      <c r="N155" s="0" t="n">
        <f aca="false">D395</f>
        <v>1.09887553648069</v>
      </c>
    </row>
    <row r="156" customFormat="false" ht="12.75" hidden="false" customHeight="false" outlineLevel="0" collapsed="false">
      <c r="B156" s="3" t="n">
        <f aca="false">YEAR(C156)</f>
        <v>1996</v>
      </c>
      <c r="C156" s="5" t="n">
        <v>35207</v>
      </c>
      <c r="D156" s="0" t="n">
        <v>1.63594420600858</v>
      </c>
      <c r="E156" s="0" t="n">
        <v>54.99</v>
      </c>
      <c r="F156" s="0" t="n">
        <v>2.329</v>
      </c>
      <c r="M156" s="5" t="n">
        <f aca="false">C396</f>
        <v>35919</v>
      </c>
      <c r="N156" s="0" t="n">
        <f aca="false">D396</f>
        <v>1.01791845493562</v>
      </c>
    </row>
    <row r="157" customFormat="false" ht="12.75" hidden="false" customHeight="false" outlineLevel="0" collapsed="false">
      <c r="B157" s="3" t="n">
        <f aca="false">YEAR(C157)</f>
        <v>1996</v>
      </c>
      <c r="C157" s="5" t="n">
        <v>35208</v>
      </c>
      <c r="D157" s="0" t="n">
        <v>1.58468240343348</v>
      </c>
      <c r="E157" s="0" t="n">
        <v>54.39</v>
      </c>
      <c r="F157" s="0" t="n">
        <v>2.337</v>
      </c>
      <c r="M157" s="5" t="n">
        <f aca="false">C397</f>
        <v>35920</v>
      </c>
      <c r="N157" s="0" t="n">
        <f aca="false">D397</f>
        <v>0.979163090128755</v>
      </c>
    </row>
    <row r="158" customFormat="false" ht="12.75" hidden="false" customHeight="false" outlineLevel="0" collapsed="false">
      <c r="B158" s="3" t="n">
        <f aca="false">YEAR(C158)</f>
        <v>1996</v>
      </c>
      <c r="C158" s="5" t="n">
        <v>35209</v>
      </c>
      <c r="D158" s="0" t="n">
        <v>1.5657296137339</v>
      </c>
      <c r="E158" s="0" t="n">
        <v>54.46</v>
      </c>
      <c r="F158" s="0" t="n">
        <v>2.361</v>
      </c>
      <c r="M158" s="5" t="n">
        <f aca="false">C398</f>
        <v>35921</v>
      </c>
      <c r="N158" s="0" t="n">
        <f aca="false">D398</f>
        <v>1.02455364806867</v>
      </c>
    </row>
    <row r="159" customFormat="false" ht="12.75" hidden="false" customHeight="false" outlineLevel="0" collapsed="false">
      <c r="B159" s="3" t="n">
        <f aca="false">YEAR(C159)</f>
        <v>1996</v>
      </c>
      <c r="C159" s="5" t="n">
        <v>35213</v>
      </c>
      <c r="D159" s="0" t="n">
        <v>1.48854077253219</v>
      </c>
      <c r="E159" s="0" t="n">
        <v>54.18</v>
      </c>
      <c r="F159" s="0" t="n">
        <v>2.418</v>
      </c>
      <c r="M159" s="5" t="n">
        <f aca="false">C399</f>
        <v>35922</v>
      </c>
      <c r="N159" s="0" t="n">
        <f aca="false">D399</f>
        <v>0.983248927038626</v>
      </c>
    </row>
    <row r="160" customFormat="false" ht="12.75" hidden="false" customHeight="false" outlineLevel="0" collapsed="false">
      <c r="B160" s="3" t="n">
        <f aca="false">YEAR(C160)</f>
        <v>1996</v>
      </c>
      <c r="C160" s="5" t="n">
        <v>35214</v>
      </c>
      <c r="D160" s="0" t="n">
        <v>1.45588841201717</v>
      </c>
      <c r="E160" s="0" t="n">
        <v>54.06</v>
      </c>
      <c r="F160" s="0" t="n">
        <v>2.442</v>
      </c>
      <c r="M160" s="5" t="n">
        <f aca="false">C400</f>
        <v>35923</v>
      </c>
      <c r="N160" s="0" t="n">
        <f aca="false">D400</f>
        <v>0.934150214592275</v>
      </c>
    </row>
    <row r="161" customFormat="false" ht="12.75" hidden="false" customHeight="false" outlineLevel="0" collapsed="false">
      <c r="B161" s="3" t="n">
        <f aca="false">YEAR(C161)</f>
        <v>1996</v>
      </c>
      <c r="C161" s="5" t="n">
        <v>35215</v>
      </c>
      <c r="D161" s="0" t="n">
        <v>1.35984549356223</v>
      </c>
      <c r="E161" s="0" t="n">
        <v>52.09</v>
      </c>
      <c r="F161" s="0" t="n">
        <v>2.396</v>
      </c>
      <c r="M161" s="5" t="n">
        <f aca="false">C401</f>
        <v>35926</v>
      </c>
      <c r="N161" s="0" t="n">
        <f aca="false">D401</f>
        <v>0.87893991416309</v>
      </c>
    </row>
    <row r="162" customFormat="false" ht="12.75" hidden="false" customHeight="false" outlineLevel="0" collapsed="false">
      <c r="B162" s="3" t="n">
        <f aca="false">YEAR(C162)</f>
        <v>1996</v>
      </c>
      <c r="C162" s="5" t="n">
        <v>35216</v>
      </c>
      <c r="D162" s="0" t="n">
        <v>1.26043776824034</v>
      </c>
      <c r="E162" s="0" t="n">
        <v>50.85</v>
      </c>
      <c r="F162" s="0" t="n">
        <v>2.406</v>
      </c>
      <c r="M162" s="5" t="n">
        <f aca="false">C402</f>
        <v>35927</v>
      </c>
      <c r="N162" s="0" t="n">
        <f aca="false">D402</f>
        <v>0.855965665236051</v>
      </c>
    </row>
    <row r="163" customFormat="false" ht="12.75" hidden="false" customHeight="false" outlineLevel="0" collapsed="false">
      <c r="B163" s="3" t="n">
        <f aca="false">YEAR(C163)</f>
        <v>1996</v>
      </c>
      <c r="C163" s="5" t="n">
        <v>35219</v>
      </c>
      <c r="D163" s="0" t="n">
        <v>1.28927896995708</v>
      </c>
      <c r="E163" s="0" t="n">
        <v>51.25</v>
      </c>
      <c r="F163" s="0" t="n">
        <v>2.406</v>
      </c>
      <c r="M163" s="5" t="n">
        <f aca="false">C403</f>
        <v>35928</v>
      </c>
      <c r="N163" s="0" t="n">
        <f aca="false">D403</f>
        <v>0.87119313304721</v>
      </c>
    </row>
    <row r="164" customFormat="false" ht="12.75" hidden="false" customHeight="false" outlineLevel="0" collapsed="false">
      <c r="B164" s="3" t="n">
        <f aca="false">YEAR(C164)</f>
        <v>1996</v>
      </c>
      <c r="C164" s="5" t="n">
        <v>35220</v>
      </c>
      <c r="D164" s="0" t="n">
        <v>1.35074678111588</v>
      </c>
      <c r="E164" s="0" t="n">
        <v>51.52</v>
      </c>
      <c r="F164" s="0" t="n">
        <v>2.364</v>
      </c>
      <c r="M164" s="5" t="n">
        <f aca="false">C404</f>
        <v>35929</v>
      </c>
      <c r="N164" s="0" t="n">
        <f aca="false">D404</f>
        <v>0.873751072961373</v>
      </c>
    </row>
    <row r="165" customFormat="false" ht="12.75" hidden="false" customHeight="false" outlineLevel="0" collapsed="false">
      <c r="B165" s="3" t="n">
        <f aca="false">YEAR(C165)</f>
        <v>1996</v>
      </c>
      <c r="C165" s="5" t="n">
        <v>35221</v>
      </c>
      <c r="D165" s="0" t="n">
        <v>1.28743776824034</v>
      </c>
      <c r="E165" s="0" t="n">
        <v>50.85</v>
      </c>
      <c r="F165" s="0" t="n">
        <v>2.379</v>
      </c>
      <c r="M165" s="5" t="n">
        <f aca="false">C405</f>
        <v>35930</v>
      </c>
      <c r="N165" s="0" t="n">
        <f aca="false">D405</f>
        <v>0.824369098712447</v>
      </c>
    </row>
    <row r="166" customFormat="false" ht="12.75" hidden="false" customHeight="false" outlineLevel="0" collapsed="false">
      <c r="B166" s="3" t="n">
        <f aca="false">YEAR(C166)</f>
        <v>1996</v>
      </c>
      <c r="C166" s="5" t="n">
        <v>35222</v>
      </c>
      <c r="D166" s="0" t="n">
        <v>1.31813733905579</v>
      </c>
      <c r="E166" s="0" t="n">
        <v>51.04</v>
      </c>
      <c r="F166" s="0" t="n">
        <v>2.362</v>
      </c>
      <c r="M166" s="5" t="n">
        <f aca="false">C406</f>
        <v>35933</v>
      </c>
      <c r="N166" s="0" t="n">
        <f aca="false">D406</f>
        <v>0.821502145922747</v>
      </c>
    </row>
    <row r="167" customFormat="false" ht="12.75" hidden="false" customHeight="false" outlineLevel="0" collapsed="false">
      <c r="B167" s="3" t="n">
        <f aca="false">YEAR(C167)</f>
        <v>1996</v>
      </c>
      <c r="C167" s="5" t="n">
        <v>35223</v>
      </c>
      <c r="D167" s="0" t="n">
        <v>1.33849356223176</v>
      </c>
      <c r="E167" s="0" t="n">
        <v>51.78</v>
      </c>
      <c r="F167" s="0" t="n">
        <v>2.395</v>
      </c>
      <c r="M167" s="5" t="n">
        <f aca="false">C407</f>
        <v>35934</v>
      </c>
      <c r="N167" s="0" t="n">
        <f aca="false">D407</f>
        <v>0.803618025751073</v>
      </c>
    </row>
    <row r="168" customFormat="false" ht="12.75" hidden="false" customHeight="false" outlineLevel="0" collapsed="false">
      <c r="B168" s="3" t="n">
        <f aca="false">YEAR(C168)</f>
        <v>1996</v>
      </c>
      <c r="C168" s="5" t="n">
        <v>35226</v>
      </c>
      <c r="D168" s="0" t="n">
        <v>1.31609442060086</v>
      </c>
      <c r="E168" s="0" t="n">
        <v>51.4</v>
      </c>
      <c r="F168" s="0" t="n">
        <v>2.39</v>
      </c>
      <c r="M168" s="5" t="n">
        <f aca="false">C408</f>
        <v>35935</v>
      </c>
      <c r="N168" s="0" t="n">
        <f aca="false">D408</f>
        <v>0.663206008583691</v>
      </c>
    </row>
    <row r="169" customFormat="false" ht="12.75" hidden="false" customHeight="false" outlineLevel="0" collapsed="false">
      <c r="B169" s="3" t="n">
        <f aca="false">YEAR(C169)</f>
        <v>1996</v>
      </c>
      <c r="C169" s="5" t="n">
        <v>35227</v>
      </c>
      <c r="D169" s="0" t="n">
        <v>1.23511158798283</v>
      </c>
      <c r="E169" s="0" t="n">
        <v>50.79</v>
      </c>
      <c r="F169" s="0" t="n">
        <v>2.427</v>
      </c>
      <c r="M169" s="5" t="n">
        <f aca="false">C409</f>
        <v>35936</v>
      </c>
      <c r="N169" s="0" t="n">
        <f aca="false">D409</f>
        <v>0.801978540772532</v>
      </c>
    </row>
    <row r="170" customFormat="false" ht="12.75" hidden="false" customHeight="false" outlineLevel="0" collapsed="false">
      <c r="B170" s="3" t="n">
        <f aca="false">YEAR(C170)</f>
        <v>1996</v>
      </c>
      <c r="C170" s="5" t="n">
        <v>35228</v>
      </c>
      <c r="D170" s="0" t="n">
        <v>1.2346008583691</v>
      </c>
      <c r="E170" s="0" t="n">
        <v>50.88</v>
      </c>
      <c r="F170" s="0" t="n">
        <v>2.434</v>
      </c>
      <c r="M170" s="5" t="n">
        <f aca="false">C410</f>
        <v>35937</v>
      </c>
      <c r="N170" s="0" t="n">
        <f aca="false">D410</f>
        <v>0.769210300429185</v>
      </c>
    </row>
    <row r="171" customFormat="false" ht="12.75" hidden="false" customHeight="false" outlineLevel="0" collapsed="false">
      <c r="B171" s="3" t="n">
        <f aca="false">YEAR(C171)</f>
        <v>1996</v>
      </c>
      <c r="C171" s="5" t="n">
        <v>35229</v>
      </c>
      <c r="D171" s="0" t="n">
        <v>1.17964806866953</v>
      </c>
      <c r="E171" s="0" t="n">
        <v>50.95</v>
      </c>
      <c r="F171" s="0" t="n">
        <v>2.494</v>
      </c>
      <c r="M171" s="5" t="n">
        <f aca="false">C411</f>
        <v>35941</v>
      </c>
      <c r="N171" s="0" t="n">
        <f aca="false">D411</f>
        <v>0.745137339055794</v>
      </c>
    </row>
    <row r="172" customFormat="false" ht="12.75" hidden="false" customHeight="false" outlineLevel="0" collapsed="false">
      <c r="B172" s="3" t="n">
        <f aca="false">YEAR(C172)</f>
        <v>1996</v>
      </c>
      <c r="C172" s="5" t="n">
        <v>35230</v>
      </c>
      <c r="D172" s="0" t="n">
        <v>1.20790987124464</v>
      </c>
      <c r="E172" s="0" t="n">
        <v>51.55</v>
      </c>
      <c r="F172" s="0" t="n">
        <v>2.509</v>
      </c>
      <c r="M172" s="5" t="n">
        <f aca="false">C412</f>
        <v>35942</v>
      </c>
      <c r="N172" s="0" t="n">
        <f aca="false">D412</f>
        <v>0.858467811158798</v>
      </c>
    </row>
    <row r="173" customFormat="false" ht="12.75" hidden="false" customHeight="false" outlineLevel="0" collapsed="false">
      <c r="B173" s="3" t="n">
        <f aca="false">YEAR(C173)</f>
        <v>1996</v>
      </c>
      <c r="C173" s="5" t="n">
        <v>35233</v>
      </c>
      <c r="D173" s="0" t="n">
        <v>1.30997424892704</v>
      </c>
      <c r="E173" s="0" t="n">
        <v>53.34</v>
      </c>
      <c r="F173" s="0" t="n">
        <v>2.536</v>
      </c>
      <c r="M173" s="5" t="n">
        <f aca="false">C413</f>
        <v>35943</v>
      </c>
      <c r="N173" s="0" t="n">
        <f aca="false">D413</f>
        <v>0.739575107296137</v>
      </c>
    </row>
    <row r="174" customFormat="false" ht="12.75" hidden="false" customHeight="false" outlineLevel="0" collapsed="false">
      <c r="B174" s="3" t="n">
        <f aca="false">YEAR(C174)</f>
        <v>1996</v>
      </c>
      <c r="C174" s="5" t="n">
        <v>35234</v>
      </c>
      <c r="D174" s="0" t="n">
        <v>1.17540772532189</v>
      </c>
      <c r="E174" s="0" t="n">
        <v>52.5</v>
      </c>
      <c r="F174" s="0" t="n">
        <v>2.61</v>
      </c>
      <c r="M174" s="5" t="n">
        <f aca="false">C414</f>
        <v>35944</v>
      </c>
      <c r="N174" s="0" t="n">
        <f aca="false">D414</f>
        <v>0.649227467811159</v>
      </c>
    </row>
    <row r="175" customFormat="false" ht="12.75" hidden="false" customHeight="false" outlineLevel="0" collapsed="false">
      <c r="B175" s="3" t="n">
        <f aca="false">YEAR(C175)</f>
        <v>1996</v>
      </c>
      <c r="C175" s="5" t="n">
        <v>35235</v>
      </c>
      <c r="D175" s="0" t="n">
        <v>1.05490557939914</v>
      </c>
      <c r="E175" s="0" t="n">
        <v>51.12</v>
      </c>
      <c r="F175" s="0" t="n">
        <v>2.631</v>
      </c>
      <c r="M175" s="5" t="n">
        <f aca="false">C415</f>
        <v>35947</v>
      </c>
      <c r="N175" s="0" t="n">
        <f aca="false">D415</f>
        <v>0.665721030042918</v>
      </c>
    </row>
    <row r="176" customFormat="false" ht="12.75" hidden="false" customHeight="false" outlineLevel="0" collapsed="false">
      <c r="B176" s="3" t="n">
        <f aca="false">YEAR(C176)</f>
        <v>1996</v>
      </c>
      <c r="C176" s="5" t="n">
        <v>35236</v>
      </c>
      <c r="D176" s="0" t="n">
        <v>1.0984678111588</v>
      </c>
      <c r="E176" s="0" t="n">
        <v>51.53</v>
      </c>
      <c r="F176" s="0" t="n">
        <v>2.617</v>
      </c>
      <c r="M176" s="5" t="n">
        <f aca="false">C416</f>
        <v>35948</v>
      </c>
      <c r="N176" s="0" t="n">
        <f aca="false">D416</f>
        <v>0.687742489270386</v>
      </c>
    </row>
    <row r="177" customFormat="false" ht="12.75" hidden="false" customHeight="false" outlineLevel="0" collapsed="false">
      <c r="B177" s="3" t="n">
        <f aca="false">YEAR(C177)</f>
        <v>1996</v>
      </c>
      <c r="C177" s="5" t="n">
        <v>35237</v>
      </c>
      <c r="D177" s="0" t="n">
        <v>1.06321030042918</v>
      </c>
      <c r="E177" s="0" t="n">
        <v>51.36</v>
      </c>
      <c r="F177" s="0" t="n">
        <v>2.64</v>
      </c>
      <c r="M177" s="5" t="n">
        <f aca="false">C417</f>
        <v>35949</v>
      </c>
      <c r="N177" s="0" t="n">
        <f aca="false">D417</f>
        <v>0.685828326180257</v>
      </c>
    </row>
    <row r="178" customFormat="false" ht="12.75" hidden="false" customHeight="false" outlineLevel="0" collapsed="false">
      <c r="B178" s="3" t="n">
        <f aca="false">YEAR(C178)</f>
        <v>1996</v>
      </c>
      <c r="C178" s="5" t="n">
        <v>35240</v>
      </c>
      <c r="D178" s="0" t="n">
        <v>1.05288412017167</v>
      </c>
      <c r="E178" s="0" t="n">
        <v>51.3</v>
      </c>
      <c r="F178" s="0" t="n">
        <v>2.646</v>
      </c>
      <c r="M178" s="5" t="n">
        <f aca="false">C418</f>
        <v>35950</v>
      </c>
      <c r="N178" s="0" t="n">
        <f aca="false">D418</f>
        <v>0.828068669527897</v>
      </c>
    </row>
    <row r="179" customFormat="false" ht="12.75" hidden="false" customHeight="false" outlineLevel="0" collapsed="false">
      <c r="B179" s="3" t="n">
        <f aca="false">YEAR(C179)</f>
        <v>1996</v>
      </c>
      <c r="C179" s="5" t="n">
        <v>35241</v>
      </c>
      <c r="D179" s="0" t="n">
        <v>1.02251072961373</v>
      </c>
      <c r="E179" s="0" t="n">
        <v>51.17</v>
      </c>
      <c r="F179" s="0" t="n">
        <v>2.667</v>
      </c>
      <c r="M179" s="5" t="n">
        <f aca="false">C419</f>
        <v>35951</v>
      </c>
      <c r="N179" s="0" t="n">
        <f aca="false">D419</f>
        <v>0.808811158798283</v>
      </c>
    </row>
    <row r="180" customFormat="false" ht="12.75" hidden="false" customHeight="false" outlineLevel="0" collapsed="false">
      <c r="B180" s="3" t="n">
        <f aca="false">YEAR(C180)</f>
        <v>1996</v>
      </c>
      <c r="C180" s="5" t="n">
        <v>35242</v>
      </c>
      <c r="D180" s="0" t="n">
        <v>1.08687124463519</v>
      </c>
      <c r="E180" s="0" t="n">
        <v>52.34</v>
      </c>
      <c r="F180" s="0" t="n">
        <v>2.687</v>
      </c>
      <c r="M180" s="5" t="n">
        <f aca="false">C420</f>
        <v>35954</v>
      </c>
      <c r="N180" s="0" t="n">
        <f aca="false">D420</f>
        <v>0.843227467811159</v>
      </c>
    </row>
    <row r="181" customFormat="false" ht="12.75" hidden="false" customHeight="false" outlineLevel="0" collapsed="false">
      <c r="B181" s="3" t="n">
        <f aca="false">YEAR(C181)</f>
        <v>1996</v>
      </c>
      <c r="C181" s="5" t="n">
        <v>35243</v>
      </c>
      <c r="D181" s="0" t="n">
        <v>1.08060515021459</v>
      </c>
      <c r="E181" s="0" t="n">
        <v>53.64</v>
      </c>
      <c r="F181" s="0" t="n">
        <v>2.787</v>
      </c>
      <c r="M181" s="5" t="n">
        <f aca="false">C421</f>
        <v>35955</v>
      </c>
      <c r="N181" s="0" t="n">
        <f aca="false">D421</f>
        <v>0.843012875536481</v>
      </c>
    </row>
    <row r="182" customFormat="false" ht="12.75" hidden="false" customHeight="false" outlineLevel="0" collapsed="false">
      <c r="B182" s="3" t="n">
        <f aca="false">YEAR(C182)</f>
        <v>1996</v>
      </c>
      <c r="C182" s="5" t="n">
        <v>35244</v>
      </c>
      <c r="D182" s="0" t="n">
        <v>0.978957081545064</v>
      </c>
      <c r="E182" s="0" t="n">
        <v>53.95</v>
      </c>
      <c r="F182" s="0" t="n">
        <v>2.911</v>
      </c>
      <c r="M182" s="5" t="n">
        <f aca="false">C422</f>
        <v>35956</v>
      </c>
      <c r="N182" s="0" t="n">
        <f aca="false">D422</f>
        <v>0.86975965665236</v>
      </c>
    </row>
    <row r="183" customFormat="false" ht="12.75" hidden="false" customHeight="false" outlineLevel="0" collapsed="false">
      <c r="B183" s="3" t="n">
        <f aca="false">YEAR(C183)</f>
        <v>1996</v>
      </c>
      <c r="C183" s="5" t="n">
        <v>35247</v>
      </c>
      <c r="D183" s="0" t="n">
        <v>1.21575965665236</v>
      </c>
      <c r="E183" s="0" t="n">
        <v>55.14</v>
      </c>
      <c r="F183" s="0" t="n">
        <v>2.76</v>
      </c>
      <c r="M183" s="5" t="n">
        <f aca="false">C423</f>
        <v>35957</v>
      </c>
      <c r="N183" s="0" t="n">
        <f aca="false">D423</f>
        <v>0.773519313304721</v>
      </c>
    </row>
    <row r="184" customFormat="false" ht="12.75" hidden="false" customHeight="false" outlineLevel="0" collapsed="false">
      <c r="B184" s="3" t="n">
        <f aca="false">YEAR(C184)</f>
        <v>1996</v>
      </c>
      <c r="C184" s="5" t="n">
        <v>35248</v>
      </c>
      <c r="D184" s="0" t="n">
        <v>1.10375107296137</v>
      </c>
      <c r="E184" s="0" t="n">
        <v>54.28</v>
      </c>
      <c r="F184" s="0" t="n">
        <v>2.81</v>
      </c>
      <c r="M184" s="5" t="n">
        <f aca="false">C424</f>
        <v>35958</v>
      </c>
      <c r="N184" s="0" t="n">
        <f aca="false">D424</f>
        <v>0.71356652360515</v>
      </c>
    </row>
    <row r="185" customFormat="false" ht="12.75" hidden="false" customHeight="false" outlineLevel="0" collapsed="false">
      <c r="B185" s="3" t="n">
        <f aca="false">YEAR(C185)</f>
        <v>1996</v>
      </c>
      <c r="C185" s="5" t="n">
        <v>35249</v>
      </c>
      <c r="D185" s="0" t="n">
        <v>1.10375536480687</v>
      </c>
      <c r="E185" s="0" t="n">
        <v>54.71</v>
      </c>
      <c r="F185" s="0" t="n">
        <v>2.841</v>
      </c>
      <c r="M185" s="5" t="n">
        <f aca="false">C425</f>
        <v>35961</v>
      </c>
      <c r="N185" s="0" t="n">
        <f aca="false">D425</f>
        <v>0.54618025751073</v>
      </c>
    </row>
    <row r="186" customFormat="false" ht="12.75" hidden="false" customHeight="false" outlineLevel="0" collapsed="false">
      <c r="B186" s="3" t="n">
        <f aca="false">YEAR(C186)</f>
        <v>1996</v>
      </c>
      <c r="C186" s="5" t="n">
        <v>35254</v>
      </c>
      <c r="D186" s="0" t="n">
        <v>1.1307339055794</v>
      </c>
      <c r="E186" s="0" t="n">
        <v>54.89</v>
      </c>
      <c r="F186" s="0" t="n">
        <v>2.827</v>
      </c>
      <c r="M186" s="5" t="n">
        <f aca="false">C426</f>
        <v>35962</v>
      </c>
      <c r="N186" s="0" t="n">
        <f aca="false">D426</f>
        <v>0.676648068669527</v>
      </c>
    </row>
    <row r="187" customFormat="false" ht="12.75" hidden="false" customHeight="false" outlineLevel="0" collapsed="false">
      <c r="B187" s="3" t="n">
        <f aca="false">YEAR(C187)</f>
        <v>1996</v>
      </c>
      <c r="C187" s="5" t="n">
        <v>35255</v>
      </c>
      <c r="D187" s="0" t="n">
        <v>1.24541201716738</v>
      </c>
      <c r="E187" s="0" t="n">
        <v>55.26</v>
      </c>
      <c r="F187" s="0" t="n">
        <v>2.739</v>
      </c>
      <c r="M187" s="5" t="n">
        <f aca="false">C427</f>
        <v>35963</v>
      </c>
      <c r="N187" s="0" t="n">
        <f aca="false">D427</f>
        <v>0.516884120171674</v>
      </c>
    </row>
    <row r="188" customFormat="false" ht="12.75" hidden="false" customHeight="false" outlineLevel="0" collapsed="false">
      <c r="B188" s="3" t="n">
        <f aca="false">YEAR(C188)</f>
        <v>1996</v>
      </c>
      <c r="C188" s="5" t="n">
        <v>35256</v>
      </c>
      <c r="D188" s="0" t="n">
        <v>1.23120600858369</v>
      </c>
      <c r="E188" s="0" t="n">
        <v>55.59</v>
      </c>
      <c r="F188" s="0" t="n">
        <v>2.777</v>
      </c>
      <c r="M188" s="5" t="n">
        <f aca="false">C428</f>
        <v>35964</v>
      </c>
      <c r="N188" s="0" t="n">
        <f aca="false">D428</f>
        <v>0.517321888412017</v>
      </c>
    </row>
    <row r="189" customFormat="false" ht="12.75" hidden="false" customHeight="false" outlineLevel="0" collapsed="false">
      <c r="B189" s="3" t="n">
        <f aca="false">YEAR(C189)</f>
        <v>1996</v>
      </c>
      <c r="C189" s="5" t="n">
        <v>35257</v>
      </c>
      <c r="D189" s="0" t="n">
        <v>1.39224034334764</v>
      </c>
      <c r="E189" s="0" t="n">
        <v>56.7</v>
      </c>
      <c r="F189" s="0" t="n">
        <v>2.696</v>
      </c>
      <c r="M189" s="5" t="n">
        <f aca="false">C429</f>
        <v>35965</v>
      </c>
      <c r="N189" s="0" t="n">
        <f aca="false">D429</f>
        <v>0.412652360515021</v>
      </c>
    </row>
    <row r="190" customFormat="false" ht="12.75" hidden="false" customHeight="false" outlineLevel="0" collapsed="false">
      <c r="B190" s="3" t="n">
        <f aca="false">YEAR(C190)</f>
        <v>1996</v>
      </c>
      <c r="C190" s="5" t="n">
        <v>35258</v>
      </c>
      <c r="D190" s="0" t="n">
        <v>1.32147210300429</v>
      </c>
      <c r="E190" s="0" t="n">
        <v>56.62</v>
      </c>
      <c r="F190" s="0" t="n">
        <v>2.761</v>
      </c>
      <c r="M190" s="5" t="n">
        <f aca="false">C430</f>
        <v>35968</v>
      </c>
      <c r="N190" s="0" t="n">
        <f aca="false">D430</f>
        <v>0.400987124463519</v>
      </c>
    </row>
    <row r="191" customFormat="false" ht="12.75" hidden="false" customHeight="false" outlineLevel="0" collapsed="false">
      <c r="B191" s="3" t="n">
        <f aca="false">YEAR(C191)</f>
        <v>1996</v>
      </c>
      <c r="C191" s="5" t="n">
        <v>35261</v>
      </c>
      <c r="D191" s="0" t="n">
        <v>1.39678540772532</v>
      </c>
      <c r="E191" s="0" t="n">
        <v>57.72</v>
      </c>
      <c r="F191" s="0" t="n">
        <v>2.765</v>
      </c>
      <c r="M191" s="5" t="n">
        <f aca="false">C431</f>
        <v>35969</v>
      </c>
      <c r="N191" s="0" t="n">
        <f aca="false">D431</f>
        <v>0.491678111587983</v>
      </c>
    </row>
    <row r="192" customFormat="false" ht="12.75" hidden="false" customHeight="false" outlineLevel="0" collapsed="false">
      <c r="B192" s="3" t="n">
        <f aca="false">YEAR(C192)</f>
        <v>1996</v>
      </c>
      <c r="C192" s="5" t="n">
        <v>35262</v>
      </c>
      <c r="D192" s="0" t="n">
        <v>1.36284978540773</v>
      </c>
      <c r="E192" s="0" t="n">
        <v>57.18</v>
      </c>
      <c r="F192" s="0" t="n">
        <v>2.76</v>
      </c>
      <c r="M192" s="5" t="n">
        <f aca="false">C432</f>
        <v>35970</v>
      </c>
      <c r="N192" s="0" t="n">
        <f aca="false">D432</f>
        <v>0.580566523605151</v>
      </c>
    </row>
    <row r="193" customFormat="false" ht="12.75" hidden="false" customHeight="false" outlineLevel="0" collapsed="false">
      <c r="B193" s="3" t="n">
        <f aca="false">YEAR(C193)</f>
        <v>1996</v>
      </c>
      <c r="C193" s="5" t="n">
        <v>35263</v>
      </c>
      <c r="D193" s="0" t="n">
        <v>1.42284120171674</v>
      </c>
      <c r="E193" s="0" t="n">
        <v>56.32</v>
      </c>
      <c r="F193" s="0" t="n">
        <v>2.638</v>
      </c>
      <c r="M193" s="5" t="n">
        <f aca="false">C433</f>
        <v>35971</v>
      </c>
      <c r="N193" s="0" t="n">
        <f aca="false">D433</f>
        <v>0.433596566523605</v>
      </c>
    </row>
    <row r="194" customFormat="false" ht="12.75" hidden="false" customHeight="false" outlineLevel="0" collapsed="false">
      <c r="B194" s="3" t="n">
        <f aca="false">YEAR(C194)</f>
        <v>1996</v>
      </c>
      <c r="C194" s="5" t="n">
        <v>35264</v>
      </c>
      <c r="D194" s="0" t="n">
        <v>1.66112446351931</v>
      </c>
      <c r="E194" s="0" t="n">
        <v>56.74</v>
      </c>
      <c r="F194" s="0" t="n">
        <v>2.43</v>
      </c>
      <c r="M194" s="5" t="n">
        <f aca="false">C434</f>
        <v>35972</v>
      </c>
      <c r="N194" s="0" t="n">
        <f aca="false">D434</f>
        <v>0.428781115879828</v>
      </c>
    </row>
    <row r="195" customFormat="false" ht="12.75" hidden="false" customHeight="false" outlineLevel="0" collapsed="false">
      <c r="B195" s="3" t="n">
        <f aca="false">YEAR(C195)</f>
        <v>1996</v>
      </c>
      <c r="C195" s="5" t="n">
        <v>35265</v>
      </c>
      <c r="D195" s="0" t="n">
        <v>1.68021030042918</v>
      </c>
      <c r="E195" s="0" t="n">
        <v>56.02</v>
      </c>
      <c r="F195" s="0" t="n">
        <v>2.359</v>
      </c>
      <c r="M195" s="5" t="n">
        <f aca="false">C435</f>
        <v>35975</v>
      </c>
      <c r="N195" s="0" t="n">
        <f aca="false">D435</f>
        <v>0.390570815450644</v>
      </c>
    </row>
    <row r="196" customFormat="false" ht="12.75" hidden="false" customHeight="false" outlineLevel="0" collapsed="false">
      <c r="B196" s="3" t="n">
        <f aca="false">YEAR(C196)</f>
        <v>1996</v>
      </c>
      <c r="C196" s="5" t="n">
        <v>35268</v>
      </c>
      <c r="D196" s="0" t="n">
        <v>1.84595278969957</v>
      </c>
      <c r="E196" s="0" t="n">
        <v>55.85</v>
      </c>
      <c r="F196" s="0" t="n">
        <v>2.181</v>
      </c>
      <c r="M196" s="5" t="n">
        <f aca="false">C436</f>
        <v>35976</v>
      </c>
      <c r="N196" s="0" t="n">
        <f aca="false">D436</f>
        <v>0.281729613733905</v>
      </c>
    </row>
    <row r="197" customFormat="false" ht="12.75" hidden="false" customHeight="false" outlineLevel="0" collapsed="false">
      <c r="B197" s="3" t="n">
        <f aca="false">YEAR(C197)</f>
        <v>1996</v>
      </c>
      <c r="C197" s="5" t="n">
        <v>35269</v>
      </c>
      <c r="D197" s="0" t="n">
        <v>1.64344206008584</v>
      </c>
      <c r="E197" s="0" t="n">
        <v>55.94</v>
      </c>
      <c r="F197" s="0" t="n">
        <v>2.39</v>
      </c>
      <c r="M197" s="5" t="n">
        <f aca="false">C437</f>
        <v>35977</v>
      </c>
      <c r="N197" s="0" t="n">
        <f aca="false">D437</f>
        <v>0.390137339055794</v>
      </c>
    </row>
    <row r="198" customFormat="false" ht="12.75" hidden="false" customHeight="false" outlineLevel="0" collapsed="false">
      <c r="B198" s="3" t="n">
        <f aca="false">YEAR(C198)</f>
        <v>1996</v>
      </c>
      <c r="C198" s="5" t="n">
        <v>35270</v>
      </c>
      <c r="D198" s="0" t="n">
        <v>1.67516309012875</v>
      </c>
      <c r="E198" s="0" t="n">
        <v>55.95</v>
      </c>
      <c r="F198" s="0" t="n">
        <v>2.359</v>
      </c>
      <c r="M198" s="5" t="n">
        <f aca="false">C438</f>
        <v>35978</v>
      </c>
      <c r="N198" s="0" t="n">
        <f aca="false">D438</f>
        <v>0.400416309012876</v>
      </c>
    </row>
    <row r="199" customFormat="false" ht="12.75" hidden="false" customHeight="false" outlineLevel="0" collapsed="false">
      <c r="B199" s="3" t="n">
        <f aca="false">YEAR(C199)</f>
        <v>1996</v>
      </c>
      <c r="C199" s="5" t="n">
        <v>35271</v>
      </c>
      <c r="D199" s="0" t="n">
        <v>1.73379399141631</v>
      </c>
      <c r="E199" s="0" t="n">
        <v>56.25</v>
      </c>
      <c r="F199" s="0" t="n">
        <v>2.322</v>
      </c>
      <c r="M199" s="5" t="n">
        <f aca="false">C439</f>
        <v>35982</v>
      </c>
      <c r="N199" s="0" t="n">
        <f aca="false">D439</f>
        <v>0.375635193133047</v>
      </c>
    </row>
    <row r="200" customFormat="false" ht="12.75" hidden="false" customHeight="false" outlineLevel="0" collapsed="false">
      <c r="B200" s="3" t="n">
        <f aca="false">YEAR(C200)</f>
        <v>1996</v>
      </c>
      <c r="C200" s="5" t="n">
        <v>35272</v>
      </c>
      <c r="D200" s="0" t="n">
        <v>1.77654935622318</v>
      </c>
      <c r="E200" s="0" t="n">
        <v>55.04</v>
      </c>
      <c r="F200" s="0" t="n">
        <v>2.192</v>
      </c>
      <c r="M200" s="5" t="n">
        <f aca="false">C440</f>
        <v>35983</v>
      </c>
      <c r="N200" s="0" t="n">
        <f aca="false">D440</f>
        <v>0.34607296137339</v>
      </c>
    </row>
    <row r="201" customFormat="false" ht="12.75" hidden="false" customHeight="false" outlineLevel="0" collapsed="false">
      <c r="B201" s="3" t="n">
        <f aca="false">YEAR(C201)</f>
        <v>1996</v>
      </c>
      <c r="C201" s="5" t="n">
        <v>35275</v>
      </c>
      <c r="D201" s="0" t="n">
        <v>1.93336480686695</v>
      </c>
      <c r="E201" s="0" t="n">
        <v>55.19</v>
      </c>
      <c r="F201" s="0" t="n">
        <v>2.046</v>
      </c>
      <c r="M201" s="5" t="n">
        <f aca="false">C441</f>
        <v>35984</v>
      </c>
      <c r="N201" s="0" t="n">
        <f aca="false">D441</f>
        <v>0.360935622317596</v>
      </c>
    </row>
    <row r="202" customFormat="false" ht="12.75" hidden="false" customHeight="false" outlineLevel="0" collapsed="false">
      <c r="B202" s="3" t="n">
        <f aca="false">YEAR(C202)</f>
        <v>1996</v>
      </c>
      <c r="C202" s="5" t="n">
        <v>35276</v>
      </c>
      <c r="D202" s="0" t="n">
        <v>1.8685321888412</v>
      </c>
      <c r="E202" s="0" t="n">
        <v>55.65</v>
      </c>
      <c r="F202" s="0" t="n">
        <v>2.144</v>
      </c>
      <c r="M202" s="5" t="n">
        <f aca="false">C442</f>
        <v>35985</v>
      </c>
      <c r="N202" s="0" t="n">
        <f aca="false">D442</f>
        <v>0.385145922746781</v>
      </c>
    </row>
    <row r="203" customFormat="false" ht="12.75" hidden="false" customHeight="false" outlineLevel="0" collapsed="false">
      <c r="B203" s="3" t="n">
        <f aca="false">YEAR(C203)</f>
        <v>1996</v>
      </c>
      <c r="C203" s="5" t="n">
        <v>35277</v>
      </c>
      <c r="D203" s="0" t="n">
        <v>1.95263948497854</v>
      </c>
      <c r="E203" s="0" t="n">
        <v>57.08</v>
      </c>
      <c r="F203" s="0" t="n">
        <v>2.163</v>
      </c>
      <c r="M203" s="5" t="n">
        <f aca="false">C443</f>
        <v>35986</v>
      </c>
      <c r="N203" s="0" t="n">
        <f aca="false">D443</f>
        <v>0.396304721030043</v>
      </c>
    </row>
    <row r="204" customFormat="false" ht="12.75" hidden="false" customHeight="false" outlineLevel="0" collapsed="false">
      <c r="B204" s="3" t="n">
        <f aca="false">YEAR(C204)</f>
        <v>1996</v>
      </c>
      <c r="C204" s="5" t="n">
        <v>35278</v>
      </c>
      <c r="D204" s="0" t="n">
        <v>1.87208583690987</v>
      </c>
      <c r="E204" s="0" t="n">
        <v>57.53</v>
      </c>
      <c r="F204" s="0" t="n">
        <v>2.276</v>
      </c>
      <c r="M204" s="5" t="n">
        <f aca="false">C444</f>
        <v>35989</v>
      </c>
      <c r="N204" s="0" t="n">
        <f aca="false">D444</f>
        <v>0.466399141630901</v>
      </c>
    </row>
    <row r="205" customFormat="false" ht="12.75" hidden="false" customHeight="false" outlineLevel="0" collapsed="false">
      <c r="B205" s="3" t="n">
        <f aca="false">YEAR(C205)</f>
        <v>1996</v>
      </c>
      <c r="C205" s="5" t="n">
        <v>35279</v>
      </c>
      <c r="D205" s="0" t="n">
        <v>1.91816738197425</v>
      </c>
      <c r="E205" s="0" t="n">
        <v>58.71</v>
      </c>
      <c r="F205" s="0" t="n">
        <v>2.315</v>
      </c>
      <c r="M205" s="5" t="n">
        <f aca="false">C445</f>
        <v>35990</v>
      </c>
      <c r="N205" s="0" t="n">
        <f aca="false">D445</f>
        <v>0.535922746781116</v>
      </c>
    </row>
    <row r="206" customFormat="false" ht="12.75" hidden="false" customHeight="false" outlineLevel="0" collapsed="false">
      <c r="B206" s="3" t="n">
        <f aca="false">YEAR(C206)</f>
        <v>1996</v>
      </c>
      <c r="C206" s="5" t="n">
        <v>35282</v>
      </c>
      <c r="D206" s="0" t="n">
        <v>1.98788412017167</v>
      </c>
      <c r="E206" s="0" t="n">
        <v>58.29</v>
      </c>
      <c r="F206" s="0" t="n">
        <v>2.215</v>
      </c>
      <c r="M206" s="5" t="n">
        <f aca="false">C446</f>
        <v>35991</v>
      </c>
      <c r="N206" s="0" t="n">
        <f aca="false">D446</f>
        <v>0.604090128755364</v>
      </c>
    </row>
    <row r="207" customFormat="false" ht="12.75" hidden="false" customHeight="false" outlineLevel="0" collapsed="false">
      <c r="B207" s="3" t="n">
        <f aca="false">YEAR(C207)</f>
        <v>1996</v>
      </c>
      <c r="C207" s="5" t="n">
        <v>35283</v>
      </c>
      <c r="D207" s="0" t="n">
        <v>2.01687553648069</v>
      </c>
      <c r="E207" s="0" t="n">
        <v>57.43</v>
      </c>
      <c r="F207" s="0" t="n">
        <v>2.124</v>
      </c>
      <c r="M207" s="5" t="n">
        <f aca="false">C447</f>
        <v>35992</v>
      </c>
      <c r="N207" s="0" t="n">
        <f aca="false">D447</f>
        <v>0.64468669527897</v>
      </c>
    </row>
    <row r="208" customFormat="false" ht="12.75" hidden="false" customHeight="false" outlineLevel="0" collapsed="false">
      <c r="B208" s="3" t="n">
        <f aca="false">YEAR(C208)</f>
        <v>1996</v>
      </c>
      <c r="C208" s="5" t="n">
        <v>35284</v>
      </c>
      <c r="D208" s="0" t="n">
        <v>2.10683690987124</v>
      </c>
      <c r="E208" s="0" t="n">
        <v>58.22</v>
      </c>
      <c r="F208" s="0" t="n">
        <v>2.091</v>
      </c>
      <c r="M208" s="5" t="n">
        <f aca="false">C448</f>
        <v>35993</v>
      </c>
      <c r="N208" s="0" t="n">
        <f aca="false">D448</f>
        <v>0.537420600858369</v>
      </c>
    </row>
    <row r="209" customFormat="false" ht="12.75" hidden="false" customHeight="false" outlineLevel="0" collapsed="false">
      <c r="B209" s="3" t="n">
        <f aca="false">YEAR(C209)</f>
        <v>1996</v>
      </c>
      <c r="C209" s="5" t="n">
        <v>35285</v>
      </c>
      <c r="D209" s="0" t="n">
        <v>2.1709356223176</v>
      </c>
      <c r="E209" s="0" t="n">
        <v>58.79</v>
      </c>
      <c r="F209" s="0" t="n">
        <v>2.068</v>
      </c>
      <c r="M209" s="5" t="n">
        <f aca="false">C449</f>
        <v>35996</v>
      </c>
      <c r="N209" s="0" t="n">
        <f aca="false">D449</f>
        <v>0.522339055793991</v>
      </c>
    </row>
    <row r="210" customFormat="false" ht="12.75" hidden="false" customHeight="false" outlineLevel="0" collapsed="false">
      <c r="B210" s="3" t="n">
        <f aca="false">YEAR(C210)</f>
        <v>1996</v>
      </c>
      <c r="C210" s="5" t="n">
        <v>35286</v>
      </c>
      <c r="D210" s="0" t="n">
        <v>2.11430472103004</v>
      </c>
      <c r="E210" s="0" t="n">
        <v>58.49</v>
      </c>
      <c r="F210" s="0" t="n">
        <v>2.103</v>
      </c>
      <c r="M210" s="5" t="n">
        <f aca="false">C450</f>
        <v>35997</v>
      </c>
      <c r="N210" s="0" t="n">
        <f aca="false">D450</f>
        <v>0.705274678111588</v>
      </c>
    </row>
    <row r="211" customFormat="false" ht="12.75" hidden="false" customHeight="false" outlineLevel="0" collapsed="false">
      <c r="B211" s="3" t="n">
        <f aca="false">YEAR(C211)</f>
        <v>1996</v>
      </c>
      <c r="C211" s="5" t="n">
        <v>35289</v>
      </c>
      <c r="D211" s="0" t="n">
        <v>2.22045493562232</v>
      </c>
      <c r="E211" s="0" t="n">
        <v>59.56</v>
      </c>
      <c r="F211" s="0" t="n">
        <v>2.074</v>
      </c>
      <c r="M211" s="5" t="n">
        <f aca="false">C451</f>
        <v>35998</v>
      </c>
      <c r="N211" s="0" t="n">
        <f aca="false">D451</f>
        <v>0.684781115879828</v>
      </c>
    </row>
    <row r="212" customFormat="false" ht="12.75" hidden="false" customHeight="false" outlineLevel="0" collapsed="false">
      <c r="B212" s="3" t="n">
        <f aca="false">YEAR(C212)</f>
        <v>1996</v>
      </c>
      <c r="C212" s="5" t="n">
        <v>35290</v>
      </c>
      <c r="D212" s="0" t="n">
        <v>2.27090128755365</v>
      </c>
      <c r="E212" s="0" t="n">
        <v>60.01</v>
      </c>
      <c r="F212" s="0" t="n">
        <v>2.056</v>
      </c>
      <c r="M212" s="5" t="n">
        <f aca="false">C452</f>
        <v>35999</v>
      </c>
      <c r="N212" s="0" t="n">
        <f aca="false">D452</f>
        <v>0.606609442060086</v>
      </c>
    </row>
    <row r="213" customFormat="false" ht="12.75" hidden="false" customHeight="false" outlineLevel="0" collapsed="false">
      <c r="B213" s="3" t="n">
        <f aca="false">YEAR(C213)</f>
        <v>1996</v>
      </c>
      <c r="C213" s="5" t="n">
        <v>35291</v>
      </c>
      <c r="D213" s="0" t="n">
        <v>2.26974248927039</v>
      </c>
      <c r="E213" s="0" t="n">
        <v>60.41</v>
      </c>
      <c r="F213" s="0" t="n">
        <v>2.086</v>
      </c>
      <c r="M213" s="5" t="n">
        <f aca="false">C453</f>
        <v>36000</v>
      </c>
      <c r="N213" s="0" t="n">
        <f aca="false">D453</f>
        <v>0.532261802575107</v>
      </c>
    </row>
    <row r="214" customFormat="false" ht="12.75" hidden="false" customHeight="false" outlineLevel="0" collapsed="false">
      <c r="B214" s="3" t="n">
        <f aca="false">YEAR(C214)</f>
        <v>1996</v>
      </c>
      <c r="C214" s="5" t="n">
        <v>35292</v>
      </c>
      <c r="D214" s="0" t="n">
        <v>2.26310729613734</v>
      </c>
      <c r="E214" s="0" t="n">
        <v>59.68</v>
      </c>
      <c r="F214" s="0" t="n">
        <v>2.04</v>
      </c>
      <c r="M214" s="5" t="n">
        <f aca="false">C454</f>
        <v>36003</v>
      </c>
      <c r="N214" s="0" t="n">
        <f aca="false">D454</f>
        <v>0.641523605150214</v>
      </c>
    </row>
    <row r="215" customFormat="false" ht="12.75" hidden="false" customHeight="false" outlineLevel="0" collapsed="false">
      <c r="B215" s="3" t="n">
        <f aca="false">YEAR(C215)</f>
        <v>1996</v>
      </c>
      <c r="C215" s="5" t="n">
        <v>35293</v>
      </c>
      <c r="D215" s="0" t="n">
        <v>2.30370815450644</v>
      </c>
      <c r="E215" s="0" t="n">
        <v>61.63</v>
      </c>
      <c r="F215" s="0" t="n">
        <v>2.14</v>
      </c>
      <c r="M215" s="5" t="n">
        <f aca="false">C455</f>
        <v>36004</v>
      </c>
      <c r="N215" s="0" t="n">
        <f aca="false">D455</f>
        <v>0.642987124463519</v>
      </c>
    </row>
    <row r="216" customFormat="false" ht="12.75" hidden="false" customHeight="false" outlineLevel="0" collapsed="false">
      <c r="B216" s="3" t="n">
        <f aca="false">YEAR(C216)</f>
        <v>1996</v>
      </c>
      <c r="C216" s="5" t="n">
        <v>35296</v>
      </c>
      <c r="D216" s="0" t="n">
        <v>2.32520600858369</v>
      </c>
      <c r="E216" s="0" t="n">
        <v>62.58</v>
      </c>
      <c r="F216" s="0" t="n">
        <v>2.187</v>
      </c>
      <c r="M216" s="5" t="n">
        <f aca="false">C456</f>
        <v>36005</v>
      </c>
      <c r="N216" s="0" t="n">
        <f aca="false">D456</f>
        <v>0.605399141630901</v>
      </c>
    </row>
    <row r="217" customFormat="false" ht="12.75" hidden="false" customHeight="false" outlineLevel="0" collapsed="false">
      <c r="B217" s="3" t="n">
        <f aca="false">YEAR(C217)</f>
        <v>1996</v>
      </c>
      <c r="C217" s="5" t="n">
        <v>35297</v>
      </c>
      <c r="D217" s="0" t="n">
        <v>2.39359227467811</v>
      </c>
      <c r="E217" s="0" t="n">
        <v>61.67</v>
      </c>
      <c r="F217" s="0" t="n">
        <v>2.053</v>
      </c>
      <c r="M217" s="5" t="n">
        <f aca="false">C457</f>
        <v>36006</v>
      </c>
      <c r="N217" s="0" t="n">
        <f aca="false">D457</f>
        <v>0.639957081545065</v>
      </c>
    </row>
    <row r="218" customFormat="false" ht="12.75" hidden="false" customHeight="false" outlineLevel="0" collapsed="false">
      <c r="B218" s="3" t="n">
        <f aca="false">YEAR(C218)</f>
        <v>1996</v>
      </c>
      <c r="C218" s="5" t="n">
        <v>35298</v>
      </c>
      <c r="D218" s="0" t="n">
        <v>2.36684120171674</v>
      </c>
      <c r="E218" s="0" t="n">
        <v>60.98</v>
      </c>
      <c r="F218" s="0" t="n">
        <v>2.03</v>
      </c>
      <c r="M218" s="5" t="n">
        <f aca="false">C458</f>
        <v>36007</v>
      </c>
      <c r="N218" s="0" t="n">
        <f aca="false">D458</f>
        <v>0.70412017167382</v>
      </c>
    </row>
    <row r="219" customFormat="false" ht="12.75" hidden="false" customHeight="false" outlineLevel="0" collapsed="false">
      <c r="B219" s="3" t="n">
        <f aca="false">YEAR(C219)</f>
        <v>1996</v>
      </c>
      <c r="C219" s="5" t="n">
        <v>35299</v>
      </c>
      <c r="D219" s="0" t="n">
        <v>2.58399570815451</v>
      </c>
      <c r="E219" s="0" t="n">
        <v>62.48</v>
      </c>
      <c r="F219" s="0" t="n">
        <v>1.921</v>
      </c>
      <c r="M219" s="5" t="n">
        <f aca="false">C459</f>
        <v>36010</v>
      </c>
      <c r="N219" s="0" t="n">
        <f aca="false">D459</f>
        <v>0.713008583690987</v>
      </c>
    </row>
    <row r="220" customFormat="false" ht="12.75" hidden="false" customHeight="false" outlineLevel="0" collapsed="false">
      <c r="B220" s="3" t="n">
        <f aca="false">YEAR(C220)</f>
        <v>1996</v>
      </c>
      <c r="C220" s="5" t="n">
        <v>35300</v>
      </c>
      <c r="D220" s="0" t="n">
        <v>2.5196652360515</v>
      </c>
      <c r="E220" s="0" t="n">
        <v>61.99</v>
      </c>
      <c r="F220" s="0" t="n">
        <v>1.95</v>
      </c>
      <c r="M220" s="5" t="n">
        <f aca="false">C460</f>
        <v>36011</v>
      </c>
      <c r="N220" s="0" t="n">
        <f aca="false">D460</f>
        <v>0.718012875536481</v>
      </c>
    </row>
    <row r="221" customFormat="false" ht="12.75" hidden="false" customHeight="false" outlineLevel="0" collapsed="false">
      <c r="B221" s="3" t="n">
        <f aca="false">YEAR(C221)</f>
        <v>1996</v>
      </c>
      <c r="C221" s="5" t="n">
        <v>35303</v>
      </c>
      <c r="D221" s="0" t="n">
        <v>2.54744635193133</v>
      </c>
      <c r="E221" s="0" t="n">
        <v>61.03</v>
      </c>
      <c r="F221" s="0" t="n">
        <v>1.853</v>
      </c>
      <c r="M221" s="5" t="n">
        <f aca="false">C461</f>
        <v>36012</v>
      </c>
      <c r="N221" s="0" t="n">
        <f aca="false">D461</f>
        <v>0.706124463519313</v>
      </c>
    </row>
    <row r="222" customFormat="false" ht="12.75" hidden="false" customHeight="false" outlineLevel="0" collapsed="false">
      <c r="B222" s="3" t="n">
        <f aca="false">YEAR(C222)</f>
        <v>1996</v>
      </c>
      <c r="C222" s="5" t="n">
        <v>35304</v>
      </c>
      <c r="D222" s="0" t="n">
        <v>2.52565665236052</v>
      </c>
      <c r="E222" s="0" t="n">
        <v>61.13</v>
      </c>
      <c r="F222" s="0" t="n">
        <v>1.882</v>
      </c>
      <c r="M222" s="5" t="n">
        <f aca="false">C462</f>
        <v>36013</v>
      </c>
      <c r="N222" s="0" t="n">
        <f aca="false">D462</f>
        <v>0.788502145922746</v>
      </c>
    </row>
    <row r="223" customFormat="false" ht="12.75" hidden="false" customHeight="false" outlineLevel="0" collapsed="false">
      <c r="B223" s="3" t="n">
        <f aca="false">YEAR(C223)</f>
        <v>1996</v>
      </c>
      <c r="C223" s="5" t="n">
        <v>35305</v>
      </c>
      <c r="D223" s="0" t="n">
        <v>2.60827038626609</v>
      </c>
      <c r="E223" s="0" t="n">
        <v>62.04</v>
      </c>
      <c r="F223" s="0" t="n">
        <v>1.865</v>
      </c>
      <c r="M223" s="5" t="n">
        <f aca="false">C463</f>
        <v>36014</v>
      </c>
      <c r="N223" s="0" t="n">
        <f aca="false">D463</f>
        <v>0.814622317596567</v>
      </c>
    </row>
    <row r="224" customFormat="false" ht="12.75" hidden="false" customHeight="false" outlineLevel="0" collapsed="false">
      <c r="B224" s="3" t="n">
        <f aca="false">YEAR(C224)</f>
        <v>1996</v>
      </c>
      <c r="C224" s="5" t="n">
        <v>35306</v>
      </c>
      <c r="D224" s="0" t="n">
        <v>2.6837982832618</v>
      </c>
      <c r="E224" s="0" t="n">
        <v>63.67</v>
      </c>
      <c r="F224" s="0" t="n">
        <v>1.907</v>
      </c>
      <c r="M224" s="5" t="n">
        <f aca="false">C464</f>
        <v>36017</v>
      </c>
      <c r="N224" s="0" t="n">
        <f aca="false">D464</f>
        <v>0.588227467811159</v>
      </c>
    </row>
    <row r="225" customFormat="false" ht="12.75" hidden="false" customHeight="false" outlineLevel="0" collapsed="false">
      <c r="B225" s="3" t="n">
        <f aca="false">YEAR(C225)</f>
        <v>1996</v>
      </c>
      <c r="C225" s="5" t="n">
        <v>35307</v>
      </c>
      <c r="D225" s="0" t="n">
        <v>2.67051072961373</v>
      </c>
      <c r="E225" s="0" t="n">
        <v>62.82</v>
      </c>
      <c r="F225" s="0" t="n">
        <v>1.859</v>
      </c>
      <c r="M225" s="5" t="n">
        <f aca="false">C465</f>
        <v>36018</v>
      </c>
      <c r="N225" s="0" t="n">
        <f aca="false">D465</f>
        <v>0.640944206008584</v>
      </c>
    </row>
    <row r="226" customFormat="false" ht="12.75" hidden="false" customHeight="false" outlineLevel="0" collapsed="false">
      <c r="B226" s="3" t="n">
        <f aca="false">YEAR(C226)</f>
        <v>1996</v>
      </c>
      <c r="C226" s="5" t="n">
        <v>35311</v>
      </c>
      <c r="D226" s="0" t="n">
        <v>2.87074248927039</v>
      </c>
      <c r="E226" s="0" t="n">
        <v>65.07</v>
      </c>
      <c r="F226" s="0" t="n">
        <v>1.821</v>
      </c>
      <c r="M226" s="5" t="n">
        <f aca="false">C466</f>
        <v>36019</v>
      </c>
      <c r="N226" s="0" t="n">
        <f aca="false">D466</f>
        <v>0.641875536480687</v>
      </c>
    </row>
    <row r="227" customFormat="false" ht="12.75" hidden="false" customHeight="false" outlineLevel="0" collapsed="false">
      <c r="B227" s="3" t="n">
        <f aca="false">YEAR(C227)</f>
        <v>1996</v>
      </c>
      <c r="C227" s="5" t="n">
        <v>35312</v>
      </c>
      <c r="D227" s="0" t="n">
        <v>2.8657339055794</v>
      </c>
      <c r="E227" s="0" t="n">
        <v>64.21</v>
      </c>
      <c r="F227" s="0" t="n">
        <v>1.764</v>
      </c>
      <c r="M227" s="5" t="n">
        <f aca="false">C467</f>
        <v>36020</v>
      </c>
      <c r="N227" s="0" t="n">
        <f aca="false">D467</f>
        <v>0.722467811158799</v>
      </c>
    </row>
    <row r="228" customFormat="false" ht="12.75" hidden="false" customHeight="false" outlineLevel="0" collapsed="false">
      <c r="B228" s="3" t="n">
        <f aca="false">YEAR(C228)</f>
        <v>1996</v>
      </c>
      <c r="C228" s="5" t="n">
        <v>35313</v>
      </c>
      <c r="D228" s="0" t="n">
        <v>2.87985836909871</v>
      </c>
      <c r="E228" s="0" t="n">
        <v>65.03</v>
      </c>
      <c r="F228" s="0" t="n">
        <v>1.809</v>
      </c>
      <c r="M228" s="5" t="n">
        <f aca="false">C468</f>
        <v>36021</v>
      </c>
      <c r="N228" s="0" t="n">
        <f aca="false">D468</f>
        <v>0.65669957081545</v>
      </c>
    </row>
    <row r="229" customFormat="false" ht="12.75" hidden="false" customHeight="false" outlineLevel="0" collapsed="false">
      <c r="B229" s="3" t="n">
        <f aca="false">YEAR(C229)</f>
        <v>1996</v>
      </c>
      <c r="C229" s="5" t="n">
        <v>35314</v>
      </c>
      <c r="D229" s="0" t="n">
        <v>2.92463948497854</v>
      </c>
      <c r="E229" s="0" t="n">
        <v>66.4</v>
      </c>
      <c r="F229" s="0" t="n">
        <v>1.863</v>
      </c>
      <c r="M229" s="5" t="n">
        <f aca="false">C469</f>
        <v>36024</v>
      </c>
      <c r="N229" s="0" t="n">
        <f aca="false">D469</f>
        <v>0.479000000000001</v>
      </c>
    </row>
    <row r="230" customFormat="false" ht="12.75" hidden="false" customHeight="false" outlineLevel="0" collapsed="false">
      <c r="B230" s="3" t="n">
        <f aca="false">YEAR(C230)</f>
        <v>1996</v>
      </c>
      <c r="C230" s="5" t="n">
        <v>35317</v>
      </c>
      <c r="D230" s="0" t="n">
        <v>2.85719313304721</v>
      </c>
      <c r="E230" s="0" t="n">
        <v>65.95</v>
      </c>
      <c r="F230" s="0" t="n">
        <v>1.898</v>
      </c>
      <c r="M230" s="5" t="n">
        <f aca="false">C470</f>
        <v>36025</v>
      </c>
      <c r="N230" s="0" t="n">
        <f aca="false">D470</f>
        <v>0.475712446351931</v>
      </c>
    </row>
    <row r="231" customFormat="false" ht="12.75" hidden="false" customHeight="false" outlineLevel="0" collapsed="false">
      <c r="B231" s="3" t="n">
        <f aca="false">YEAR(C231)</f>
        <v>1996</v>
      </c>
      <c r="C231" s="5" t="n">
        <v>35318</v>
      </c>
      <c r="D231" s="0" t="n">
        <v>3.01610729613734</v>
      </c>
      <c r="E231" s="0" t="n">
        <v>66.67</v>
      </c>
      <c r="F231" s="0" t="n">
        <v>1.791</v>
      </c>
      <c r="M231" s="5" t="n">
        <f aca="false">C471</f>
        <v>36026</v>
      </c>
      <c r="N231" s="0" t="n">
        <f aca="false">D471</f>
        <v>0.536665236051502</v>
      </c>
    </row>
    <row r="232" customFormat="false" ht="12.75" hidden="false" customHeight="false" outlineLevel="0" collapsed="false">
      <c r="B232" s="3" t="n">
        <f aca="false">YEAR(C232)</f>
        <v>1996</v>
      </c>
      <c r="C232" s="5" t="n">
        <v>35319</v>
      </c>
      <c r="D232" s="0" t="n">
        <v>3.11070386266094</v>
      </c>
      <c r="E232" s="0" t="n">
        <v>68.19</v>
      </c>
      <c r="F232" s="0" t="n">
        <v>1.806</v>
      </c>
      <c r="M232" s="5" t="n">
        <f aca="false">C472</f>
        <v>36027</v>
      </c>
      <c r="N232" s="0" t="n">
        <f aca="false">D472</f>
        <v>0.586467811158798</v>
      </c>
    </row>
    <row r="233" customFormat="false" ht="12.75" hidden="false" customHeight="false" outlineLevel="0" collapsed="false">
      <c r="B233" s="3" t="n">
        <f aca="false">YEAR(C233)</f>
        <v>1996</v>
      </c>
      <c r="C233" s="5" t="n">
        <v>35320</v>
      </c>
      <c r="D233" s="0" t="n">
        <v>3.17436480686695</v>
      </c>
      <c r="E233" s="0" t="n">
        <v>69.17</v>
      </c>
      <c r="F233" s="0" t="n">
        <v>1.813</v>
      </c>
      <c r="M233" s="5" t="n">
        <f aca="false">C473</f>
        <v>36028</v>
      </c>
      <c r="N233" s="0" t="n">
        <f aca="false">D473</f>
        <v>0.518922746781116</v>
      </c>
    </row>
    <row r="234" customFormat="false" ht="12.75" hidden="false" customHeight="false" outlineLevel="0" collapsed="false">
      <c r="B234" s="3" t="n">
        <f aca="false">YEAR(C234)</f>
        <v>1996</v>
      </c>
      <c r="C234" s="5" t="n">
        <v>35321</v>
      </c>
      <c r="D234" s="0" t="n">
        <v>3.03467811158798</v>
      </c>
      <c r="E234" s="0" t="n">
        <v>67.94</v>
      </c>
      <c r="F234" s="0" t="n">
        <v>1.864</v>
      </c>
      <c r="M234" s="5" t="n">
        <f aca="false">C474</f>
        <v>36031</v>
      </c>
      <c r="N234" s="0" t="n">
        <f aca="false">D474</f>
        <v>0.580300429184549</v>
      </c>
    </row>
    <row r="235" customFormat="false" ht="12.75" hidden="false" customHeight="false" outlineLevel="0" collapsed="false">
      <c r="B235" s="3" t="n">
        <f aca="false">YEAR(C235)</f>
        <v>1996</v>
      </c>
      <c r="C235" s="5" t="n">
        <v>35324</v>
      </c>
      <c r="D235" s="0" t="n">
        <v>2.73460515021459</v>
      </c>
      <c r="E235" s="0" t="n">
        <v>65.29</v>
      </c>
      <c r="F235" s="0" t="n">
        <v>1.973</v>
      </c>
      <c r="M235" s="5" t="n">
        <f aca="false">C475</f>
        <v>36032</v>
      </c>
      <c r="N235" s="0" t="n">
        <f aca="false">D475</f>
        <v>0.717957081545064</v>
      </c>
    </row>
    <row r="236" customFormat="false" ht="12.75" hidden="false" customHeight="false" outlineLevel="0" collapsed="false">
      <c r="B236" s="3" t="n">
        <f aca="false">YEAR(C236)</f>
        <v>1996</v>
      </c>
      <c r="C236" s="5" t="n">
        <v>35325</v>
      </c>
      <c r="D236" s="0" t="n">
        <v>2.79523605150215</v>
      </c>
      <c r="E236" s="0" t="n">
        <v>65.59</v>
      </c>
      <c r="F236" s="0" t="n">
        <v>1.934</v>
      </c>
      <c r="M236" s="5" t="n">
        <f aca="false">C476</f>
        <v>36033</v>
      </c>
      <c r="N236" s="0" t="n">
        <f aca="false">D476</f>
        <v>0.778909871244636</v>
      </c>
    </row>
    <row r="237" customFormat="false" ht="12.75" hidden="false" customHeight="false" outlineLevel="0" collapsed="false">
      <c r="B237" s="3" t="n">
        <f aca="false">YEAR(C237)</f>
        <v>1996</v>
      </c>
      <c r="C237" s="5" t="n">
        <v>35326</v>
      </c>
      <c r="D237" s="0" t="n">
        <v>2.92563090128755</v>
      </c>
      <c r="E237" s="0" t="n">
        <v>67.87</v>
      </c>
      <c r="F237" s="0" t="n">
        <v>1.968</v>
      </c>
      <c r="M237" s="5" t="n">
        <f aca="false">C477</f>
        <v>36034</v>
      </c>
      <c r="N237" s="0" t="n">
        <f aca="false">D477</f>
        <v>0.800412017167382</v>
      </c>
    </row>
    <row r="238" customFormat="false" ht="12.75" hidden="false" customHeight="false" outlineLevel="0" collapsed="false">
      <c r="B238" s="3" t="n">
        <f aca="false">YEAR(C238)</f>
        <v>1996</v>
      </c>
      <c r="C238" s="5" t="n">
        <v>35327</v>
      </c>
      <c r="D238" s="0" t="n">
        <v>2.75131759656652</v>
      </c>
      <c r="E238" s="0" t="n">
        <v>66.77</v>
      </c>
      <c r="F238" s="0" t="n">
        <v>2.063</v>
      </c>
      <c r="M238" s="5" t="n">
        <f aca="false">C478</f>
        <v>36035</v>
      </c>
      <c r="N238" s="0" t="n">
        <f aca="false">D478</f>
        <v>0.857442060085837</v>
      </c>
    </row>
    <row r="239" customFormat="false" ht="12.75" hidden="false" customHeight="false" outlineLevel="0" collapsed="false">
      <c r="B239" s="3" t="n">
        <f aca="false">YEAR(C239)</f>
        <v>1996</v>
      </c>
      <c r="C239" s="5" t="n">
        <v>35328</v>
      </c>
      <c r="D239" s="0" t="n">
        <v>2.89618454935622</v>
      </c>
      <c r="E239" s="0" t="n">
        <v>67.42</v>
      </c>
      <c r="F239" s="0" t="n">
        <v>1.965</v>
      </c>
      <c r="M239" s="5" t="n">
        <f aca="false">C479</f>
        <v>36038</v>
      </c>
      <c r="N239" s="0" t="n">
        <f aca="false">D479</f>
        <v>0.792515021459227</v>
      </c>
    </row>
    <row r="240" customFormat="false" ht="12.75" hidden="false" customHeight="false" outlineLevel="0" collapsed="false">
      <c r="B240" s="3" t="n">
        <f aca="false">YEAR(C240)</f>
        <v>1996</v>
      </c>
      <c r="C240" s="5" t="n">
        <v>35331</v>
      </c>
      <c r="D240" s="0" t="n">
        <v>2.99251072961373</v>
      </c>
      <c r="E240" s="0" t="n">
        <v>67.48</v>
      </c>
      <c r="F240" s="0" t="n">
        <v>1.873</v>
      </c>
      <c r="M240" s="5" t="n">
        <f aca="false">C480</f>
        <v>36039</v>
      </c>
      <c r="N240" s="0" t="n">
        <f aca="false">D480</f>
        <v>0.900557939914163</v>
      </c>
    </row>
    <row r="241" customFormat="false" ht="12.75" hidden="false" customHeight="false" outlineLevel="0" collapsed="false">
      <c r="B241" s="3" t="n">
        <f aca="false">YEAR(C241)</f>
        <v>1996</v>
      </c>
      <c r="C241" s="5" t="n">
        <v>35332</v>
      </c>
      <c r="D241" s="0" t="n">
        <v>3.19685836909871</v>
      </c>
      <c r="E241" s="0" t="n">
        <v>69.69</v>
      </c>
      <c r="F241" s="0" t="n">
        <v>1.828</v>
      </c>
      <c r="M241" s="5" t="n">
        <f aca="false">C481</f>
        <v>36040</v>
      </c>
      <c r="N241" s="0" t="n">
        <f aca="false">D481</f>
        <v>1.02013733905579</v>
      </c>
    </row>
    <row r="242" customFormat="false" ht="12.75" hidden="false" customHeight="false" outlineLevel="0" collapsed="false">
      <c r="B242" s="3" t="n">
        <f aca="false">YEAR(C242)</f>
        <v>1996</v>
      </c>
      <c r="C242" s="5" t="n">
        <v>35333</v>
      </c>
      <c r="D242" s="0" t="n">
        <v>3.07883261802575</v>
      </c>
      <c r="E242" s="0" t="n">
        <v>71.77</v>
      </c>
      <c r="F242" s="0" t="n">
        <v>2.096</v>
      </c>
      <c r="M242" s="5" t="n">
        <f aca="false">C482</f>
        <v>36041</v>
      </c>
      <c r="N242" s="0" t="n">
        <f aca="false">D482</f>
        <v>1.144</v>
      </c>
    </row>
    <row r="243" customFormat="false" ht="12.75" hidden="false" customHeight="false" outlineLevel="0" collapsed="false">
      <c r="B243" s="3" t="n">
        <f aca="false">YEAR(C243)</f>
        <v>1996</v>
      </c>
      <c r="C243" s="5" t="n">
        <v>35334</v>
      </c>
      <c r="D243" s="0" t="n">
        <v>2.97510300429185</v>
      </c>
      <c r="E243" s="0" t="n">
        <v>70.9</v>
      </c>
      <c r="F243" s="0" t="n">
        <v>2.137</v>
      </c>
      <c r="M243" s="5" t="n">
        <f aca="false">C483</f>
        <v>36042</v>
      </c>
      <c r="N243" s="0" t="n">
        <f aca="false">D483</f>
        <v>1.03839055793991</v>
      </c>
    </row>
    <row r="244" customFormat="false" ht="12.75" hidden="false" customHeight="false" outlineLevel="0" collapsed="false">
      <c r="B244" s="3" t="n">
        <f aca="false">YEAR(C244)</f>
        <v>1996</v>
      </c>
      <c r="C244" s="5" t="n">
        <v>35335</v>
      </c>
      <c r="D244" s="0" t="n">
        <v>2.97364377682403</v>
      </c>
      <c r="E244" s="0" t="n">
        <v>71.49</v>
      </c>
      <c r="F244" s="0" t="n">
        <v>2.181</v>
      </c>
      <c r="M244" s="5" t="n">
        <f aca="false">C484</f>
        <v>36046</v>
      </c>
      <c r="N244" s="0" t="n">
        <f aca="false">D484</f>
        <v>0.909896995708154</v>
      </c>
    </row>
    <row r="245" customFormat="false" ht="12.75" hidden="false" customHeight="false" outlineLevel="0" collapsed="false">
      <c r="B245" s="3" t="n">
        <f aca="false">YEAR(C245)</f>
        <v>1996</v>
      </c>
      <c r="C245" s="5" t="n">
        <v>35338</v>
      </c>
      <c r="D245" s="0" t="n">
        <v>2.94208583690987</v>
      </c>
      <c r="E245" s="0" t="n">
        <v>71.51</v>
      </c>
      <c r="F245" s="0" t="n">
        <v>2.214</v>
      </c>
      <c r="M245" s="5" t="n">
        <f aca="false">C485</f>
        <v>36047</v>
      </c>
      <c r="N245" s="0" t="n">
        <f aca="false">D485</f>
        <v>0.953781115879828</v>
      </c>
    </row>
    <row r="246" customFormat="false" ht="12.75" hidden="false" customHeight="false" outlineLevel="0" collapsed="false">
      <c r="B246" s="3" t="n">
        <f aca="false">YEAR(C246)</f>
        <v>1997</v>
      </c>
      <c r="C246" s="5" t="n">
        <v>35521</v>
      </c>
      <c r="D246" s="0" t="n">
        <v>2.00795708154506</v>
      </c>
      <c r="E246" s="0" t="n">
        <v>53.95</v>
      </c>
      <c r="F246" s="0" t="n">
        <v>1.882</v>
      </c>
      <c r="M246" s="5" t="n">
        <f aca="false">C486</f>
        <v>36048</v>
      </c>
      <c r="N246" s="0" t="n">
        <f aca="false">D486</f>
        <v>0.98668669527897</v>
      </c>
    </row>
    <row r="247" customFormat="false" ht="12.75" hidden="false" customHeight="false" outlineLevel="0" collapsed="false">
      <c r="B247" s="3" t="n">
        <f aca="false">YEAR(C247)</f>
        <v>1997</v>
      </c>
      <c r="C247" s="5" t="n">
        <v>35522</v>
      </c>
      <c r="D247" s="0" t="n">
        <v>1.91984978540773</v>
      </c>
      <c r="E247" s="0" t="n">
        <v>52.52</v>
      </c>
      <c r="F247" s="0" t="n">
        <v>1.867</v>
      </c>
      <c r="M247" s="5" t="n">
        <f aca="false">C487</f>
        <v>36049</v>
      </c>
      <c r="N247" s="0" t="n">
        <f aca="false">D487</f>
        <v>1.04649785407725</v>
      </c>
    </row>
    <row r="248" customFormat="false" ht="12.75" hidden="false" customHeight="false" outlineLevel="0" collapsed="false">
      <c r="B248" s="3" t="n">
        <f aca="false">YEAR(C248)</f>
        <v>1997</v>
      </c>
      <c r="C248" s="5" t="n">
        <v>35523</v>
      </c>
      <c r="D248" s="0" t="n">
        <v>1.93520600858369</v>
      </c>
      <c r="E248" s="0" t="n">
        <v>53.26</v>
      </c>
      <c r="F248" s="0" t="n">
        <v>1.905</v>
      </c>
      <c r="M248" s="5" t="n">
        <f aca="false">C488</f>
        <v>36052</v>
      </c>
      <c r="N248" s="0" t="n">
        <f aca="false">D488</f>
        <v>0.978776824034334</v>
      </c>
    </row>
    <row r="249" customFormat="false" ht="12.75" hidden="false" customHeight="false" outlineLevel="0" collapsed="false">
      <c r="B249" s="3" t="n">
        <f aca="false">YEAR(C249)</f>
        <v>1997</v>
      </c>
      <c r="C249" s="5" t="n">
        <v>35524</v>
      </c>
      <c r="D249" s="0" t="n">
        <v>1.88955364806867</v>
      </c>
      <c r="E249" s="0" t="n">
        <v>53.14</v>
      </c>
      <c r="F249" s="0" t="n">
        <v>1.942</v>
      </c>
      <c r="M249" s="5" t="n">
        <f aca="false">C489</f>
        <v>36053</v>
      </c>
      <c r="N249" s="0" t="n">
        <f aca="false">D489</f>
        <v>0.779145922746781</v>
      </c>
    </row>
    <row r="250" customFormat="false" ht="12.75" hidden="false" customHeight="false" outlineLevel="0" collapsed="false">
      <c r="B250" s="3" t="n">
        <f aca="false">YEAR(C250)</f>
        <v>1997</v>
      </c>
      <c r="C250" s="5" t="n">
        <v>35527</v>
      </c>
      <c r="D250" s="0" t="n">
        <v>1.88411158798283</v>
      </c>
      <c r="E250" s="0" t="n">
        <v>53.12</v>
      </c>
      <c r="F250" s="0" t="n">
        <v>1.946</v>
      </c>
      <c r="M250" s="5" t="n">
        <f aca="false">C490</f>
        <v>36054</v>
      </c>
      <c r="N250" s="0" t="n">
        <f aca="false">D490</f>
        <v>0.630862660944206</v>
      </c>
    </row>
    <row r="251" customFormat="false" ht="12.75" hidden="false" customHeight="false" outlineLevel="0" collapsed="false">
      <c r="B251" s="3" t="n">
        <f aca="false">YEAR(C251)</f>
        <v>1997</v>
      </c>
      <c r="C251" s="5" t="n">
        <v>35528</v>
      </c>
      <c r="D251" s="0" t="n">
        <v>1.89752789699571</v>
      </c>
      <c r="E251" s="0" t="n">
        <v>52.89</v>
      </c>
      <c r="F251" s="0" t="n">
        <v>1.916</v>
      </c>
      <c r="M251" s="5" t="n">
        <f aca="false">C491</f>
        <v>36055</v>
      </c>
      <c r="N251" s="0" t="n">
        <f aca="false">D491</f>
        <v>0.785055793991416</v>
      </c>
    </row>
    <row r="252" customFormat="false" ht="12.75" hidden="false" customHeight="false" outlineLevel="0" collapsed="false">
      <c r="B252" s="3" t="n">
        <f aca="false">YEAR(C252)</f>
        <v>1997</v>
      </c>
      <c r="C252" s="5" t="n">
        <v>35529</v>
      </c>
      <c r="D252" s="0" t="n">
        <v>1.92839055793991</v>
      </c>
      <c r="E252" s="0" t="n">
        <v>53.11</v>
      </c>
      <c r="F252" s="0" t="n">
        <v>1.901</v>
      </c>
      <c r="M252" s="5" t="n">
        <f aca="false">C492</f>
        <v>36056</v>
      </c>
      <c r="N252" s="0" t="n">
        <f aca="false">D492</f>
        <v>0.788515021459228</v>
      </c>
    </row>
    <row r="253" customFormat="false" ht="12.75" hidden="false" customHeight="false" outlineLevel="0" collapsed="false">
      <c r="B253" s="3" t="n">
        <f aca="false">YEAR(C253)</f>
        <v>1997</v>
      </c>
      <c r="C253" s="5" t="n">
        <v>35530</v>
      </c>
      <c r="D253" s="0" t="n">
        <v>2.05557081545064</v>
      </c>
      <c r="E253" s="0" t="n">
        <v>54.86</v>
      </c>
      <c r="F253" s="0" t="n">
        <v>1.9</v>
      </c>
      <c r="M253" s="5" t="n">
        <f aca="false">C493</f>
        <v>36059</v>
      </c>
      <c r="N253" s="0" t="n">
        <f aca="false">D493</f>
        <v>0.840605150214592</v>
      </c>
    </row>
    <row r="254" customFormat="false" ht="12.75" hidden="false" customHeight="false" outlineLevel="0" collapsed="false">
      <c r="B254" s="3" t="n">
        <f aca="false">YEAR(C254)</f>
        <v>1997</v>
      </c>
      <c r="C254" s="5" t="n">
        <v>35531</v>
      </c>
      <c r="D254" s="0" t="n">
        <v>1.95118884120172</v>
      </c>
      <c r="E254" s="0" t="n">
        <v>53.87</v>
      </c>
      <c r="F254" s="0" t="n">
        <v>1.933</v>
      </c>
      <c r="M254" s="5" t="n">
        <f aca="false">C494</f>
        <v>36060</v>
      </c>
      <c r="N254" s="0" t="n">
        <f aca="false">D494</f>
        <v>0.853862660944206</v>
      </c>
    </row>
    <row r="255" customFormat="false" ht="12.75" hidden="false" customHeight="false" outlineLevel="0" collapsed="false">
      <c r="B255" s="3" t="n">
        <f aca="false">YEAR(C255)</f>
        <v>1997</v>
      </c>
      <c r="C255" s="5" t="n">
        <v>35534</v>
      </c>
      <c r="D255" s="0" t="n">
        <v>1.98887124463519</v>
      </c>
      <c r="E255" s="0" t="n">
        <v>54.67</v>
      </c>
      <c r="F255" s="0" t="n">
        <v>1.953</v>
      </c>
      <c r="M255" s="5" t="n">
        <f aca="false">C495</f>
        <v>36061</v>
      </c>
      <c r="N255" s="0" t="n">
        <f aca="false">D495</f>
        <v>0.890836909871245</v>
      </c>
    </row>
    <row r="256" customFormat="false" ht="12.75" hidden="false" customHeight="false" outlineLevel="0" collapsed="false">
      <c r="B256" s="3" t="n">
        <f aca="false">YEAR(C256)</f>
        <v>1997</v>
      </c>
      <c r="C256" s="5" t="n">
        <v>35535</v>
      </c>
      <c r="D256" s="0" t="n">
        <v>2.01784978540772</v>
      </c>
      <c r="E256" s="0" t="n">
        <v>54.85</v>
      </c>
      <c r="F256" s="0" t="n">
        <v>1.937</v>
      </c>
      <c r="M256" s="5" t="n">
        <f aca="false">C496</f>
        <v>36062</v>
      </c>
      <c r="N256" s="0" t="n">
        <f aca="false">D496</f>
        <v>0.87744635193133</v>
      </c>
    </row>
    <row r="257" customFormat="false" ht="12.75" hidden="false" customHeight="false" outlineLevel="0" collapsed="false">
      <c r="B257" s="3" t="n">
        <f aca="false">YEAR(C257)</f>
        <v>1997</v>
      </c>
      <c r="C257" s="5" t="n">
        <v>35536</v>
      </c>
      <c r="D257" s="0" t="n">
        <v>1.8510686695279</v>
      </c>
      <c r="E257" s="0" t="n">
        <v>53.48</v>
      </c>
      <c r="F257" s="0" t="n">
        <v>2.005</v>
      </c>
      <c r="M257" s="5" t="n">
        <f aca="false">C497</f>
        <v>36063</v>
      </c>
      <c r="N257" s="0" t="n">
        <f aca="false">D497</f>
        <v>0.834347639484978</v>
      </c>
    </row>
    <row r="258" customFormat="false" ht="12.75" hidden="false" customHeight="false" outlineLevel="0" collapsed="false">
      <c r="B258" s="3" t="n">
        <f aca="false">YEAR(C258)</f>
        <v>1997</v>
      </c>
      <c r="C258" s="5" t="n">
        <v>35537</v>
      </c>
      <c r="D258" s="0" t="n">
        <v>1.82456223175966</v>
      </c>
      <c r="E258" s="0" t="n">
        <v>54</v>
      </c>
      <c r="F258" s="0" t="n">
        <v>2.069</v>
      </c>
      <c r="M258" s="5" t="n">
        <f aca="false">C498</f>
        <v>36066</v>
      </c>
      <c r="N258" s="0" t="n">
        <f aca="false">D498</f>
        <v>0.977858369098712</v>
      </c>
    </row>
    <row r="259" customFormat="false" ht="12.75" hidden="false" customHeight="false" outlineLevel="0" collapsed="false">
      <c r="B259" s="3" t="n">
        <f aca="false">YEAR(C259)</f>
        <v>1997</v>
      </c>
      <c r="C259" s="5" t="n">
        <v>35538</v>
      </c>
      <c r="D259" s="0" t="n">
        <v>1.86159227467811</v>
      </c>
      <c r="E259" s="0" t="n">
        <v>54.68</v>
      </c>
      <c r="F259" s="0" t="n">
        <v>2.081</v>
      </c>
      <c r="M259" s="5" t="n">
        <f aca="false">C499</f>
        <v>36067</v>
      </c>
      <c r="N259" s="0" t="n">
        <f aca="false">D499</f>
        <v>0.671231759656652</v>
      </c>
    </row>
    <row r="260" customFormat="false" ht="12.75" hidden="false" customHeight="false" outlineLevel="0" collapsed="false">
      <c r="B260" s="3" t="n">
        <f aca="false">YEAR(C260)</f>
        <v>1997</v>
      </c>
      <c r="C260" s="5" t="n">
        <v>35541</v>
      </c>
      <c r="D260" s="0" t="n">
        <v>1.93627467811159</v>
      </c>
      <c r="E260" s="0" t="n">
        <v>55.48</v>
      </c>
      <c r="F260" s="0" t="n">
        <v>2.064</v>
      </c>
      <c r="M260" s="5" t="n">
        <f aca="false">C500</f>
        <v>36068</v>
      </c>
      <c r="N260" s="0" t="n">
        <f aca="false">D500</f>
        <v>0.603257510729614</v>
      </c>
    </row>
    <row r="261" customFormat="false" ht="12.75" hidden="false" customHeight="false" outlineLevel="0" collapsed="false">
      <c r="B261" s="3" t="n">
        <f aca="false">YEAR(C261)</f>
        <v>1997</v>
      </c>
      <c r="C261" s="5" t="n">
        <v>35542</v>
      </c>
      <c r="D261" s="0" t="n">
        <v>1.83940772532189</v>
      </c>
      <c r="E261" s="0" t="n">
        <v>54.83</v>
      </c>
      <c r="F261" s="0" t="n">
        <v>2.114</v>
      </c>
      <c r="M261" s="5" t="n">
        <f aca="false">C501</f>
        <v>36251</v>
      </c>
      <c r="N261" s="0" t="n">
        <f aca="false">D501</f>
        <v>1.09127038626609</v>
      </c>
    </row>
    <row r="262" customFormat="false" ht="12.75" hidden="false" customHeight="false" outlineLevel="0" collapsed="false">
      <c r="B262" s="3" t="n">
        <f aca="false">YEAR(C262)</f>
        <v>1997</v>
      </c>
      <c r="C262" s="5" t="n">
        <v>35543</v>
      </c>
      <c r="D262" s="0" t="n">
        <v>1.9525321888412</v>
      </c>
      <c r="E262" s="0" t="n">
        <v>55.65</v>
      </c>
      <c r="F262" s="0" t="n">
        <v>2.06</v>
      </c>
      <c r="M262" s="5" t="n">
        <f aca="false">C502</f>
        <v>36255</v>
      </c>
      <c r="N262" s="0" t="n">
        <f aca="false">D502</f>
        <v>1.14397424892704</v>
      </c>
    </row>
    <row r="263" customFormat="false" ht="12.75" hidden="false" customHeight="false" outlineLevel="0" collapsed="false">
      <c r="B263" s="3" t="n">
        <f aca="false">YEAR(C263)</f>
        <v>1997</v>
      </c>
      <c r="C263" s="5" t="n">
        <v>35544</v>
      </c>
      <c r="D263" s="0" t="n">
        <v>1.90783690987124</v>
      </c>
      <c r="E263" s="0" t="n">
        <v>55.89</v>
      </c>
      <c r="F263" s="0" t="n">
        <v>2.122</v>
      </c>
      <c r="M263" s="5" t="n">
        <f aca="false">C503</f>
        <v>36256</v>
      </c>
      <c r="N263" s="0" t="n">
        <f aca="false">D503</f>
        <v>1.15592703862661</v>
      </c>
    </row>
    <row r="264" customFormat="false" ht="12.75" hidden="false" customHeight="false" outlineLevel="0" collapsed="false">
      <c r="B264" s="3" t="n">
        <f aca="false">YEAR(C264)</f>
        <v>1997</v>
      </c>
      <c r="C264" s="5" t="n">
        <v>35545</v>
      </c>
      <c r="D264" s="0" t="n">
        <v>1.90455793991416</v>
      </c>
      <c r="E264" s="0" t="n">
        <v>55.9</v>
      </c>
      <c r="F264" s="0" t="n">
        <v>2.126</v>
      </c>
      <c r="M264" s="5" t="n">
        <f aca="false">C504</f>
        <v>36257</v>
      </c>
      <c r="N264" s="0" t="n">
        <f aca="false">D504</f>
        <v>0.951690987124464</v>
      </c>
    </row>
    <row r="265" customFormat="false" ht="12.75" hidden="false" customHeight="false" outlineLevel="0" collapsed="false">
      <c r="B265" s="3" t="n">
        <f aca="false">YEAR(C265)</f>
        <v>1997</v>
      </c>
      <c r="C265" s="5" t="n">
        <v>35548</v>
      </c>
      <c r="D265" s="0" t="n">
        <v>1.99498283261803</v>
      </c>
      <c r="E265" s="0" t="n">
        <v>56.53</v>
      </c>
      <c r="F265" s="0" t="n">
        <v>2.081</v>
      </c>
      <c r="M265" s="5" t="n">
        <f aca="false">C505</f>
        <v>36258</v>
      </c>
      <c r="N265" s="0" t="n">
        <f aca="false">D505</f>
        <v>0.87568669527897</v>
      </c>
    </row>
    <row r="266" customFormat="false" ht="12.75" hidden="false" customHeight="false" outlineLevel="0" collapsed="false">
      <c r="B266" s="3" t="n">
        <f aca="false">YEAR(C266)</f>
        <v>1997</v>
      </c>
      <c r="C266" s="5" t="n">
        <v>35549</v>
      </c>
      <c r="D266" s="0" t="n">
        <v>2.10558798283262</v>
      </c>
      <c r="E266" s="0" t="n">
        <v>58.91</v>
      </c>
      <c r="F266" s="0" t="n">
        <v>2.142</v>
      </c>
      <c r="M266" s="5" t="n">
        <f aca="false">C506</f>
        <v>36259</v>
      </c>
      <c r="N266" s="0" t="n">
        <f aca="false">D506</f>
        <v>0.96549356223176</v>
      </c>
    </row>
    <row r="267" customFormat="false" ht="12.75" hidden="false" customHeight="false" outlineLevel="0" collapsed="false">
      <c r="B267" s="3" t="n">
        <f aca="false">YEAR(C267)</f>
        <v>1997</v>
      </c>
      <c r="C267" s="5" t="n">
        <v>35550</v>
      </c>
      <c r="D267" s="0" t="n">
        <v>2.00302145922747</v>
      </c>
      <c r="E267" s="0" t="n">
        <v>58.07</v>
      </c>
      <c r="F267" s="0" t="n">
        <v>2.184</v>
      </c>
      <c r="M267" s="5" t="n">
        <f aca="false">C507</f>
        <v>36262</v>
      </c>
      <c r="N267" s="0" t="n">
        <f aca="false">D507</f>
        <v>0.90032618025751</v>
      </c>
    </row>
    <row r="268" customFormat="false" ht="12.75" hidden="false" customHeight="false" outlineLevel="0" collapsed="false">
      <c r="B268" s="3" t="n">
        <f aca="false">YEAR(C268)</f>
        <v>1997</v>
      </c>
      <c r="C268" s="5" t="n">
        <v>35551</v>
      </c>
      <c r="D268" s="0" t="n">
        <v>1.67435622317597</v>
      </c>
      <c r="E268" s="0" t="n">
        <v>54.33</v>
      </c>
      <c r="F268" s="0" t="n">
        <v>2.243</v>
      </c>
      <c r="M268" s="5" t="n">
        <f aca="false">C508</f>
        <v>36263</v>
      </c>
      <c r="N268" s="0" t="n">
        <f aca="false">D508</f>
        <v>0.950008583690987</v>
      </c>
    </row>
    <row r="269" customFormat="false" ht="12.75" hidden="false" customHeight="false" outlineLevel="0" collapsed="false">
      <c r="B269" s="3" t="n">
        <f aca="false">YEAR(C269)</f>
        <v>1997</v>
      </c>
      <c r="C269" s="5" t="n">
        <v>35552</v>
      </c>
      <c r="D269" s="0" t="n">
        <v>1.55590128755365</v>
      </c>
      <c r="E269" s="0" t="n">
        <v>53.02</v>
      </c>
      <c r="F269" s="0" t="n">
        <v>2.267</v>
      </c>
      <c r="M269" s="5" t="n">
        <f aca="false">C509</f>
        <v>36264</v>
      </c>
      <c r="N269" s="0" t="n">
        <f aca="false">D509</f>
        <v>0.943141630901287</v>
      </c>
    </row>
    <row r="270" customFormat="false" ht="12.75" hidden="false" customHeight="false" outlineLevel="0" collapsed="false">
      <c r="B270" s="3" t="n">
        <f aca="false">YEAR(C270)</f>
        <v>1997</v>
      </c>
      <c r="C270" s="5" t="n">
        <v>35555</v>
      </c>
      <c r="D270" s="0" t="n">
        <v>1.6050643776824</v>
      </c>
      <c r="E270" s="0" t="n">
        <v>53.05</v>
      </c>
      <c r="F270" s="0" t="n">
        <v>2.22</v>
      </c>
      <c r="M270" s="5" t="n">
        <f aca="false">C510</f>
        <v>36265</v>
      </c>
      <c r="N270" s="0" t="n">
        <f aca="false">D510</f>
        <v>0.947566523605151</v>
      </c>
    </row>
    <row r="271" customFormat="false" ht="12.75" hidden="false" customHeight="false" outlineLevel="0" collapsed="false">
      <c r="B271" s="3" t="n">
        <f aca="false">YEAR(C271)</f>
        <v>1997</v>
      </c>
      <c r="C271" s="5" t="n">
        <v>35556</v>
      </c>
      <c r="D271" s="0" t="n">
        <v>1.55067381974249</v>
      </c>
      <c r="E271" s="0" t="n">
        <v>53.53</v>
      </c>
      <c r="F271" s="0" t="n">
        <v>2.309</v>
      </c>
      <c r="M271" s="5" t="n">
        <f aca="false">C511</f>
        <v>36266</v>
      </c>
      <c r="N271" s="0" t="n">
        <f aca="false">D511</f>
        <v>0.999502145922747</v>
      </c>
    </row>
    <row r="272" customFormat="false" ht="12.75" hidden="false" customHeight="false" outlineLevel="0" collapsed="false">
      <c r="B272" s="3" t="n">
        <f aca="false">YEAR(C272)</f>
        <v>1997</v>
      </c>
      <c r="C272" s="5" t="n">
        <v>35557</v>
      </c>
      <c r="D272" s="0" t="n">
        <v>1.47422746781116</v>
      </c>
      <c r="E272" s="0" t="n">
        <v>53.08</v>
      </c>
      <c r="F272" s="0" t="n">
        <v>2.353</v>
      </c>
      <c r="M272" s="5" t="n">
        <f aca="false">C512</f>
        <v>36269</v>
      </c>
      <c r="N272" s="0" t="n">
        <f aca="false">D512</f>
        <v>0.981901287553649</v>
      </c>
    </row>
    <row r="273" customFormat="false" ht="12.75" hidden="false" customHeight="false" outlineLevel="0" collapsed="false">
      <c r="B273" s="3" t="n">
        <f aca="false">YEAR(C273)</f>
        <v>1997</v>
      </c>
      <c r="C273" s="5" t="n">
        <v>35558</v>
      </c>
      <c r="D273" s="0" t="n">
        <v>1.64796137339056</v>
      </c>
      <c r="E273" s="0" t="n">
        <v>54.38</v>
      </c>
      <c r="F273" s="0" t="n">
        <v>2.273</v>
      </c>
      <c r="M273" s="5" t="n">
        <f aca="false">C513</f>
        <v>36270</v>
      </c>
      <c r="N273" s="0" t="n">
        <f aca="false">D513</f>
        <v>0.934077253218884</v>
      </c>
    </row>
    <row r="274" customFormat="false" ht="12.75" hidden="false" customHeight="false" outlineLevel="0" collapsed="false">
      <c r="B274" s="3" t="n">
        <f aca="false">YEAR(C274)</f>
        <v>1997</v>
      </c>
      <c r="C274" s="5" t="n">
        <v>35559</v>
      </c>
      <c r="D274" s="0" t="n">
        <v>1.68905579399142</v>
      </c>
      <c r="E274" s="0" t="n">
        <v>54.52</v>
      </c>
      <c r="F274" s="0" t="n">
        <v>2.242</v>
      </c>
      <c r="M274" s="5" t="n">
        <f aca="false">C514</f>
        <v>36271</v>
      </c>
      <c r="N274" s="0" t="n">
        <f aca="false">D514</f>
        <v>0.964643776824035</v>
      </c>
    </row>
    <row r="275" customFormat="false" ht="12.75" hidden="false" customHeight="false" outlineLevel="0" collapsed="false">
      <c r="B275" s="3" t="n">
        <f aca="false">YEAR(C275)</f>
        <v>1997</v>
      </c>
      <c r="C275" s="5" t="n">
        <v>35562</v>
      </c>
      <c r="D275" s="0" t="n">
        <v>1.86063519313305</v>
      </c>
      <c r="E275" s="0" t="n">
        <v>56.65</v>
      </c>
      <c r="F275" s="0" t="n">
        <v>2.224</v>
      </c>
      <c r="M275" s="5" t="n">
        <f aca="false">C515</f>
        <v>36272</v>
      </c>
      <c r="N275" s="0" t="n">
        <f aca="false">D515</f>
        <v>0.956184549356223</v>
      </c>
    </row>
    <row r="276" customFormat="false" ht="12.75" hidden="false" customHeight="false" outlineLevel="0" collapsed="false">
      <c r="B276" s="3" t="n">
        <f aca="false">YEAR(C276)</f>
        <v>1997</v>
      </c>
      <c r="C276" s="5" t="n">
        <v>35563</v>
      </c>
      <c r="D276" s="0" t="n">
        <v>1.88337768240343</v>
      </c>
      <c r="E276" s="0" t="n">
        <v>56.48</v>
      </c>
      <c r="F276" s="0" t="n">
        <v>2.189</v>
      </c>
      <c r="M276" s="5" t="n">
        <f aca="false">C516</f>
        <v>36273</v>
      </c>
      <c r="N276" s="0" t="n">
        <f aca="false">D516</f>
        <v>0.904712446351931</v>
      </c>
    </row>
    <row r="277" customFormat="false" ht="12.75" hidden="false" customHeight="false" outlineLevel="0" collapsed="false">
      <c r="B277" s="3" t="n">
        <f aca="false">YEAR(C277)</f>
        <v>1997</v>
      </c>
      <c r="C277" s="5" t="n">
        <v>35564</v>
      </c>
      <c r="D277" s="0" t="n">
        <v>1.79205150214592</v>
      </c>
      <c r="E277" s="0" t="n">
        <v>56.42</v>
      </c>
      <c r="F277" s="0" t="n">
        <v>2.276</v>
      </c>
      <c r="M277" s="5" t="n">
        <f aca="false">C517</f>
        <v>36276</v>
      </c>
      <c r="N277" s="0" t="n">
        <f aca="false">D517</f>
        <v>0.782682403433477</v>
      </c>
    </row>
    <row r="278" customFormat="false" ht="12.75" hidden="false" customHeight="false" outlineLevel="0" collapsed="false">
      <c r="B278" s="3" t="n">
        <f aca="false">YEAR(C278)</f>
        <v>1997</v>
      </c>
      <c r="C278" s="5" t="n">
        <v>35565</v>
      </c>
      <c r="D278" s="0" t="n">
        <v>1.87737768240343</v>
      </c>
      <c r="E278" s="0" t="n">
        <v>56.48</v>
      </c>
      <c r="F278" s="0" t="n">
        <v>2.195</v>
      </c>
      <c r="M278" s="5" t="n">
        <f aca="false">C518</f>
        <v>36277</v>
      </c>
      <c r="N278" s="0" t="n">
        <f aca="false">D518</f>
        <v>0.773034334763949</v>
      </c>
    </row>
    <row r="279" customFormat="false" ht="12.75" hidden="false" customHeight="false" outlineLevel="0" collapsed="false">
      <c r="B279" s="3" t="n">
        <f aca="false">YEAR(C279)</f>
        <v>1997</v>
      </c>
      <c r="C279" s="5" t="n">
        <v>35566</v>
      </c>
      <c r="D279" s="0" t="n">
        <v>1.96686266094421</v>
      </c>
      <c r="E279" s="0" t="n">
        <v>58.47</v>
      </c>
      <c r="F279" s="0" t="n">
        <v>2.249</v>
      </c>
      <c r="M279" s="5" t="n">
        <f aca="false">C519</f>
        <v>36278</v>
      </c>
      <c r="N279" s="0" t="n">
        <f aca="false">D519</f>
        <v>0.832463519313305</v>
      </c>
    </row>
    <row r="280" customFormat="false" ht="12.75" hidden="false" customHeight="false" outlineLevel="0" collapsed="false">
      <c r="B280" s="3" t="n">
        <f aca="false">YEAR(C280)</f>
        <v>1997</v>
      </c>
      <c r="C280" s="5" t="n">
        <v>35569</v>
      </c>
      <c r="D280" s="0" t="n">
        <v>1.96120600858369</v>
      </c>
      <c r="E280" s="0" t="n">
        <v>57.92</v>
      </c>
      <c r="F280" s="0" t="n">
        <v>2.215</v>
      </c>
      <c r="M280" s="5" t="n">
        <f aca="false">C520</f>
        <v>36279</v>
      </c>
      <c r="N280" s="0" t="n">
        <f aca="false">D520</f>
        <v>0.890493562231759</v>
      </c>
    </row>
    <row r="281" customFormat="false" ht="12.75" hidden="false" customHeight="false" outlineLevel="0" collapsed="false">
      <c r="B281" s="3" t="n">
        <f aca="false">YEAR(C281)</f>
        <v>1997</v>
      </c>
      <c r="C281" s="5" t="n">
        <v>35570</v>
      </c>
      <c r="D281" s="0" t="n">
        <v>1.96501716738197</v>
      </c>
      <c r="E281" s="0" t="n">
        <v>57.64</v>
      </c>
      <c r="F281" s="0" t="n">
        <v>2.191</v>
      </c>
      <c r="M281" s="5" t="n">
        <f aca="false">C521</f>
        <v>36280</v>
      </c>
      <c r="N281" s="0" t="n">
        <f aca="false">D521</f>
        <v>0.953420600858369</v>
      </c>
    </row>
    <row r="282" customFormat="false" ht="12.75" hidden="false" customHeight="false" outlineLevel="0" collapsed="false">
      <c r="B282" s="3" t="n">
        <f aca="false">YEAR(C282)</f>
        <v>1997</v>
      </c>
      <c r="C282" s="5" t="n">
        <v>35571</v>
      </c>
      <c r="D282" s="0" t="n">
        <v>1.94352789699571</v>
      </c>
      <c r="E282" s="0" t="n">
        <v>57.55</v>
      </c>
      <c r="F282" s="0" t="n">
        <v>2.206</v>
      </c>
      <c r="M282" s="5" t="n">
        <f aca="false">C522</f>
        <v>36283</v>
      </c>
      <c r="N282" s="0" t="n">
        <f aca="false">D522</f>
        <v>0.986270386266094</v>
      </c>
    </row>
    <row r="283" customFormat="false" ht="12.75" hidden="false" customHeight="false" outlineLevel="0" collapsed="false">
      <c r="B283" s="3" t="n">
        <f aca="false">YEAR(C283)</f>
        <v>1997</v>
      </c>
      <c r="C283" s="5" t="n">
        <v>35572</v>
      </c>
      <c r="D283" s="0" t="n">
        <v>1.97155364806867</v>
      </c>
      <c r="E283" s="0" t="n">
        <v>57.8</v>
      </c>
      <c r="F283" s="0" t="n">
        <v>2.196</v>
      </c>
      <c r="M283" s="5" t="n">
        <f aca="false">C523</f>
        <v>36284</v>
      </c>
      <c r="N283" s="0" t="n">
        <f aca="false">D523</f>
        <v>0.922407725321889</v>
      </c>
    </row>
    <row r="284" customFormat="false" ht="12.75" hidden="false" customHeight="false" outlineLevel="0" collapsed="false">
      <c r="B284" s="3" t="n">
        <f aca="false">YEAR(C284)</f>
        <v>1997</v>
      </c>
      <c r="C284" s="5" t="n">
        <v>35573</v>
      </c>
      <c r="D284" s="0" t="n">
        <v>1.86236480686695</v>
      </c>
      <c r="E284" s="0" t="n">
        <v>57.52</v>
      </c>
      <c r="F284" s="0" t="n">
        <v>2.285</v>
      </c>
      <c r="M284" s="5" t="n">
        <f aca="false">C524</f>
        <v>36285</v>
      </c>
      <c r="N284" s="0" t="n">
        <f aca="false">D524</f>
        <v>0.942596566523605</v>
      </c>
    </row>
    <row r="285" customFormat="false" ht="12.75" hidden="false" customHeight="false" outlineLevel="0" collapsed="false">
      <c r="B285" s="3" t="n">
        <f aca="false">YEAR(C285)</f>
        <v>1997</v>
      </c>
      <c r="C285" s="5" t="n">
        <v>35577</v>
      </c>
      <c r="D285" s="0" t="n">
        <v>1.6221330472103</v>
      </c>
      <c r="E285" s="0" t="n">
        <v>55.27</v>
      </c>
      <c r="F285" s="0" t="n">
        <v>2.363</v>
      </c>
      <c r="M285" s="5" t="n">
        <f aca="false">C525</f>
        <v>36286</v>
      </c>
      <c r="N285" s="0" t="n">
        <f aca="false">D525</f>
        <v>0.893394849785408</v>
      </c>
    </row>
    <row r="286" customFormat="false" ht="12.75" hidden="false" customHeight="false" outlineLevel="0" collapsed="false">
      <c r="B286" s="3" t="n">
        <f aca="false">YEAR(C286)</f>
        <v>1997</v>
      </c>
      <c r="C286" s="5" t="n">
        <v>35578</v>
      </c>
      <c r="D286" s="0" t="n">
        <v>1.64778540772532</v>
      </c>
      <c r="E286" s="0" t="n">
        <v>55.39</v>
      </c>
      <c r="F286" s="0" t="n">
        <v>2.346</v>
      </c>
      <c r="M286" s="5" t="n">
        <f aca="false">C526</f>
        <v>36287</v>
      </c>
      <c r="N286" s="0" t="n">
        <f aca="false">D526</f>
        <v>0.84401287553648</v>
      </c>
    </row>
    <row r="287" customFormat="false" ht="12.75" hidden="false" customHeight="false" outlineLevel="0" collapsed="false">
      <c r="B287" s="3" t="n">
        <f aca="false">YEAR(C287)</f>
        <v>1997</v>
      </c>
      <c r="C287" s="5" t="n">
        <v>35579</v>
      </c>
      <c r="D287" s="0" t="n">
        <v>1.78776824034335</v>
      </c>
      <c r="E287" s="0" t="n">
        <v>56</v>
      </c>
      <c r="F287" s="0" t="n">
        <v>2.25</v>
      </c>
      <c r="M287" s="5" t="n">
        <f aca="false">C527</f>
        <v>36290</v>
      </c>
      <c r="N287" s="0" t="n">
        <f aca="false">D527</f>
        <v>0.860437768240343</v>
      </c>
    </row>
    <row r="288" customFormat="false" ht="12.75" hidden="false" customHeight="false" outlineLevel="0" collapsed="false">
      <c r="B288" s="3" t="n">
        <f aca="false">YEAR(C288)</f>
        <v>1997</v>
      </c>
      <c r="C288" s="5" t="n">
        <v>35580</v>
      </c>
      <c r="D288" s="0" t="n">
        <v>1.83409871244635</v>
      </c>
      <c r="E288" s="0" t="n">
        <v>56.49</v>
      </c>
      <c r="F288" s="0" t="n">
        <v>2.239</v>
      </c>
      <c r="M288" s="5" t="n">
        <f aca="false">C528</f>
        <v>36291</v>
      </c>
      <c r="N288" s="0" t="n">
        <f aca="false">D528</f>
        <v>0.870918454935623</v>
      </c>
    </row>
    <row r="289" customFormat="false" ht="12.75" hidden="false" customHeight="false" outlineLevel="0" collapsed="false">
      <c r="B289" s="3" t="n">
        <f aca="false">YEAR(C289)</f>
        <v>1997</v>
      </c>
      <c r="C289" s="5" t="n">
        <v>35583</v>
      </c>
      <c r="D289" s="0" t="n">
        <v>1.95084120171674</v>
      </c>
      <c r="E289" s="0" t="n">
        <v>56.32</v>
      </c>
      <c r="F289" s="0" t="n">
        <v>2.11</v>
      </c>
      <c r="M289" s="5" t="n">
        <f aca="false">C529</f>
        <v>36292</v>
      </c>
      <c r="N289" s="0" t="n">
        <f aca="false">D529</f>
        <v>0.868330472103004</v>
      </c>
    </row>
    <row r="290" customFormat="false" ht="12.75" hidden="false" customHeight="false" outlineLevel="0" collapsed="false">
      <c r="B290" s="3" t="n">
        <f aca="false">YEAR(C290)</f>
        <v>1997</v>
      </c>
      <c r="C290" s="5" t="n">
        <v>35584</v>
      </c>
      <c r="D290" s="0" t="n">
        <v>1.8352660944206</v>
      </c>
      <c r="E290" s="0" t="n">
        <v>54.62</v>
      </c>
      <c r="F290" s="0" t="n">
        <v>2.103</v>
      </c>
      <c r="M290" s="5" t="n">
        <f aca="false">C530</f>
        <v>36293</v>
      </c>
      <c r="N290" s="0" t="n">
        <f aca="false">D530</f>
        <v>0.859527896995708</v>
      </c>
    </row>
    <row r="291" customFormat="false" ht="12.75" hidden="false" customHeight="false" outlineLevel="0" collapsed="false">
      <c r="B291" s="3" t="n">
        <f aca="false">YEAR(C291)</f>
        <v>1997</v>
      </c>
      <c r="C291" s="5" t="n">
        <v>35585</v>
      </c>
      <c r="D291" s="0" t="n">
        <v>1.74809871244635</v>
      </c>
      <c r="E291" s="0" t="n">
        <v>54.16</v>
      </c>
      <c r="F291" s="0" t="n">
        <v>2.157</v>
      </c>
      <c r="M291" s="5" t="n">
        <f aca="false">C531</f>
        <v>36294</v>
      </c>
      <c r="N291" s="0" t="n">
        <f aca="false">D531</f>
        <v>0.808824034334764</v>
      </c>
    </row>
    <row r="292" customFormat="false" ht="12.75" hidden="false" customHeight="false" outlineLevel="0" collapsed="false">
      <c r="B292" s="3" t="n">
        <f aca="false">YEAR(C292)</f>
        <v>1997</v>
      </c>
      <c r="C292" s="5" t="n">
        <v>35586</v>
      </c>
      <c r="D292" s="0" t="n">
        <v>1.6675321888412</v>
      </c>
      <c r="E292" s="0" t="n">
        <v>53.32</v>
      </c>
      <c r="F292" s="0" t="n">
        <v>2.177</v>
      </c>
      <c r="M292" s="5" t="n">
        <f aca="false">C532</f>
        <v>36297</v>
      </c>
      <c r="N292" s="0" t="n">
        <f aca="false">D532</f>
        <v>0.71344635193133</v>
      </c>
    </row>
    <row r="293" customFormat="false" ht="12.75" hidden="false" customHeight="false" outlineLevel="0" collapsed="false">
      <c r="B293" s="3" t="n">
        <f aca="false">YEAR(C293)</f>
        <v>1997</v>
      </c>
      <c r="C293" s="5" t="n">
        <v>35587</v>
      </c>
      <c r="D293" s="0" t="n">
        <v>1.52674678111588</v>
      </c>
      <c r="E293" s="0" t="n">
        <v>51.52</v>
      </c>
      <c r="F293" s="0" t="n">
        <v>2.188</v>
      </c>
      <c r="M293" s="5" t="n">
        <f aca="false">C533</f>
        <v>36298</v>
      </c>
      <c r="N293" s="0" t="n">
        <f aca="false">D533</f>
        <v>0.637261802575107</v>
      </c>
    </row>
    <row r="294" customFormat="false" ht="12.75" hidden="false" customHeight="false" outlineLevel="0" collapsed="false">
      <c r="B294" s="3" t="n">
        <f aca="false">YEAR(C294)</f>
        <v>1997</v>
      </c>
      <c r="C294" s="5" t="n">
        <v>35590</v>
      </c>
      <c r="D294" s="0" t="n">
        <v>1.57330472103004</v>
      </c>
      <c r="E294" s="0" t="n">
        <v>51.5</v>
      </c>
      <c r="F294" s="0" t="n">
        <v>2.14</v>
      </c>
      <c r="M294" s="5" t="n">
        <f aca="false">C534</f>
        <v>36299</v>
      </c>
      <c r="N294" s="0" t="n">
        <f aca="false">D534</f>
        <v>0.620025751072961</v>
      </c>
    </row>
    <row r="295" customFormat="false" ht="12.75" hidden="false" customHeight="false" outlineLevel="0" collapsed="false">
      <c r="B295" s="3" t="n">
        <f aca="false">YEAR(C295)</f>
        <v>1997</v>
      </c>
      <c r="C295" s="5" t="n">
        <v>35591</v>
      </c>
      <c r="D295" s="0" t="n">
        <v>1.60212017167382</v>
      </c>
      <c r="E295" s="0" t="n">
        <v>51.65</v>
      </c>
      <c r="F295" s="0" t="n">
        <v>2.122</v>
      </c>
      <c r="M295" s="5" t="n">
        <f aca="false">C535</f>
        <v>36300</v>
      </c>
      <c r="N295" s="0" t="n">
        <f aca="false">D535</f>
        <v>0.650978540772532</v>
      </c>
    </row>
    <row r="296" customFormat="false" ht="12.75" hidden="false" customHeight="false" outlineLevel="0" collapsed="false">
      <c r="B296" s="3" t="n">
        <f aca="false">YEAR(C296)</f>
        <v>1997</v>
      </c>
      <c r="C296" s="5" t="n">
        <v>35592</v>
      </c>
      <c r="D296" s="0" t="n">
        <v>1.64374678111588</v>
      </c>
      <c r="E296" s="0" t="n">
        <v>51.52</v>
      </c>
      <c r="F296" s="0" t="n">
        <v>2.071</v>
      </c>
      <c r="M296" s="5" t="n">
        <f aca="false">C536</f>
        <v>36301</v>
      </c>
      <c r="N296" s="0" t="n">
        <f aca="false">D536</f>
        <v>0.698776824034334</v>
      </c>
    </row>
    <row r="297" customFormat="false" ht="12.75" hidden="false" customHeight="false" outlineLevel="0" collapsed="false">
      <c r="B297" s="3" t="n">
        <f aca="false">YEAR(C297)</f>
        <v>1997</v>
      </c>
      <c r="C297" s="5" t="n">
        <v>35593</v>
      </c>
      <c r="D297" s="0" t="n">
        <v>1.64195708154506</v>
      </c>
      <c r="E297" s="0" t="n">
        <v>51.62</v>
      </c>
      <c r="F297" s="0" t="n">
        <v>2.08</v>
      </c>
      <c r="M297" s="5" t="n">
        <f aca="false">C537</f>
        <v>36304</v>
      </c>
      <c r="N297" s="0" t="n">
        <f aca="false">D537</f>
        <v>0.707399141630901</v>
      </c>
    </row>
    <row r="298" customFormat="false" ht="12.75" hidden="false" customHeight="false" outlineLevel="0" collapsed="false">
      <c r="B298" s="3" t="n">
        <f aca="false">YEAR(C298)</f>
        <v>1997</v>
      </c>
      <c r="C298" s="5" t="n">
        <v>35594</v>
      </c>
      <c r="D298" s="0" t="n">
        <v>1.5743991416309</v>
      </c>
      <c r="E298" s="0" t="n">
        <v>51.64</v>
      </c>
      <c r="F298" s="0" t="n">
        <v>2.149</v>
      </c>
      <c r="M298" s="5" t="n">
        <f aca="false">C538</f>
        <v>36305</v>
      </c>
      <c r="N298" s="0" t="n">
        <f aca="false">D538</f>
        <v>0.70719313304721</v>
      </c>
    </row>
    <row r="299" customFormat="false" ht="12.75" hidden="false" customHeight="false" outlineLevel="0" collapsed="false">
      <c r="B299" s="3" t="n">
        <f aca="false">YEAR(C299)</f>
        <v>1997</v>
      </c>
      <c r="C299" s="5" t="n">
        <v>35597</v>
      </c>
      <c r="D299" s="0" t="n">
        <v>1.59803004291845</v>
      </c>
      <c r="E299" s="0" t="n">
        <v>51.94</v>
      </c>
      <c r="F299" s="0" t="n">
        <v>2.147</v>
      </c>
      <c r="M299" s="5" t="n">
        <f aca="false">C539</f>
        <v>36306</v>
      </c>
      <c r="N299" s="0" t="n">
        <f aca="false">D539</f>
        <v>0.684798283261802</v>
      </c>
    </row>
    <row r="300" customFormat="false" ht="12.75" hidden="false" customHeight="false" outlineLevel="0" collapsed="false">
      <c r="B300" s="3" t="n">
        <f aca="false">YEAR(C300)</f>
        <v>1997</v>
      </c>
      <c r="C300" s="5" t="n">
        <v>35598</v>
      </c>
      <c r="D300" s="0" t="n">
        <v>1.6228025751073</v>
      </c>
      <c r="E300" s="0" t="n">
        <v>52.45</v>
      </c>
      <c r="F300" s="0" t="n">
        <v>2.159</v>
      </c>
      <c r="M300" s="5" t="n">
        <f aca="false">C540</f>
        <v>36307</v>
      </c>
      <c r="N300" s="0" t="n">
        <f aca="false">D540</f>
        <v>0.620145922746781</v>
      </c>
    </row>
    <row r="301" customFormat="false" ht="12.75" hidden="false" customHeight="false" outlineLevel="0" collapsed="false">
      <c r="B301" s="3" t="n">
        <f aca="false">YEAR(C301)</f>
        <v>1997</v>
      </c>
      <c r="C301" s="5" t="n">
        <v>35599</v>
      </c>
      <c r="D301" s="0" t="n">
        <v>1.53797854077253</v>
      </c>
      <c r="E301" s="0" t="n">
        <v>51.44</v>
      </c>
      <c r="F301" s="0" t="n">
        <v>2.171</v>
      </c>
      <c r="M301" s="5" t="n">
        <f aca="false">C541</f>
        <v>36308</v>
      </c>
      <c r="N301" s="0" t="n">
        <f aca="false">D541</f>
        <v>0.485021459227468</v>
      </c>
    </row>
    <row r="302" customFormat="false" ht="12.75" hidden="false" customHeight="false" outlineLevel="0" collapsed="false">
      <c r="B302" s="3" t="n">
        <f aca="false">YEAR(C302)</f>
        <v>1997</v>
      </c>
      <c r="C302" s="5" t="n">
        <v>35600</v>
      </c>
      <c r="D302" s="0" t="n">
        <v>1.48869957081545</v>
      </c>
      <c r="E302" s="0" t="n">
        <v>51.45</v>
      </c>
      <c r="F302" s="0" t="n">
        <v>2.221</v>
      </c>
      <c r="M302" s="5" t="n">
        <f aca="false">C542</f>
        <v>36312</v>
      </c>
      <c r="N302" s="0" t="n">
        <f aca="false">D542</f>
        <v>0.478390557939915</v>
      </c>
    </row>
    <row r="303" customFormat="false" ht="12.75" hidden="false" customHeight="false" outlineLevel="0" collapsed="false">
      <c r="B303" s="3" t="n">
        <f aca="false">YEAR(C303)</f>
        <v>1997</v>
      </c>
      <c r="C303" s="5" t="n">
        <v>35601</v>
      </c>
      <c r="D303" s="0" t="n">
        <v>1.46604721030043</v>
      </c>
      <c r="E303" s="0" t="n">
        <v>51.33</v>
      </c>
      <c r="F303" s="0" t="n">
        <v>2.235</v>
      </c>
      <c r="M303" s="5" t="n">
        <f aca="false">C543</f>
        <v>36313</v>
      </c>
      <c r="N303" s="0" t="n">
        <f aca="false">D543</f>
        <v>0.49081974248927</v>
      </c>
    </row>
    <row r="304" customFormat="false" ht="12.75" hidden="false" customHeight="false" outlineLevel="0" collapsed="false">
      <c r="B304" s="3" t="n">
        <f aca="false">YEAR(C304)</f>
        <v>1997</v>
      </c>
      <c r="C304" s="5" t="n">
        <v>35604</v>
      </c>
      <c r="D304" s="0" t="n">
        <v>1.49758798283262</v>
      </c>
      <c r="E304" s="0" t="n">
        <v>51.92</v>
      </c>
      <c r="F304" s="0" t="n">
        <v>2.246</v>
      </c>
      <c r="M304" s="5" t="n">
        <f aca="false">C544</f>
        <v>36314</v>
      </c>
      <c r="N304" s="0" t="n">
        <f aca="false">D544</f>
        <v>0.467652360515021</v>
      </c>
    </row>
    <row r="305" customFormat="false" ht="12.75" hidden="false" customHeight="false" outlineLevel="0" collapsed="false">
      <c r="B305" s="3" t="n">
        <f aca="false">YEAR(C305)</f>
        <v>1997</v>
      </c>
      <c r="C305" s="5" t="n">
        <v>35605</v>
      </c>
      <c r="D305" s="0" t="n">
        <v>1.43235193133047</v>
      </c>
      <c r="E305" s="0" t="n">
        <v>51.57</v>
      </c>
      <c r="F305" s="0" t="n">
        <v>2.286</v>
      </c>
      <c r="M305" s="5" t="n">
        <f aca="false">C545</f>
        <v>36315</v>
      </c>
      <c r="N305" s="0" t="n">
        <f aca="false">D545</f>
        <v>0.540133047210301</v>
      </c>
    </row>
    <row r="306" customFormat="false" ht="12.75" hidden="false" customHeight="false" outlineLevel="0" collapsed="false">
      <c r="B306" s="3" t="n">
        <f aca="false">YEAR(C306)</f>
        <v>1997</v>
      </c>
      <c r="C306" s="5" t="n">
        <v>35606</v>
      </c>
      <c r="D306" s="0" t="n">
        <v>1.59373819742489</v>
      </c>
      <c r="E306" s="0" t="n">
        <v>52.99</v>
      </c>
      <c r="F306" s="0" t="n">
        <v>2.227</v>
      </c>
      <c r="M306" s="5" t="n">
        <f aca="false">C546</f>
        <v>36318</v>
      </c>
      <c r="N306" s="0" t="n">
        <f aca="false">D546</f>
        <v>0.613725321888412</v>
      </c>
    </row>
    <row r="307" customFormat="false" ht="12.75" hidden="false" customHeight="false" outlineLevel="0" collapsed="false">
      <c r="B307" s="3" t="n">
        <f aca="false">YEAR(C307)</f>
        <v>1997</v>
      </c>
      <c r="C307" s="5" t="n">
        <v>35607</v>
      </c>
      <c r="D307" s="0" t="n">
        <v>1.6057982832618</v>
      </c>
      <c r="E307" s="0" t="n">
        <v>52.02</v>
      </c>
      <c r="F307" s="0" t="n">
        <v>2.145</v>
      </c>
      <c r="M307" s="5" t="n">
        <f aca="false">C547</f>
        <v>36319</v>
      </c>
      <c r="N307" s="0" t="n">
        <f aca="false">D547</f>
        <v>0.638931330472103</v>
      </c>
    </row>
    <row r="308" customFormat="false" ht="12.75" hidden="false" customHeight="false" outlineLevel="0" collapsed="false">
      <c r="B308" s="3" t="n">
        <f aca="false">YEAR(C308)</f>
        <v>1997</v>
      </c>
      <c r="C308" s="5" t="n">
        <v>35608</v>
      </c>
      <c r="D308" s="0" t="n">
        <v>1.70625321888412</v>
      </c>
      <c r="E308" s="0" t="n">
        <v>53.33</v>
      </c>
      <c r="F308" s="0" t="n">
        <v>2.139</v>
      </c>
      <c r="M308" s="5" t="n">
        <f aca="false">C548</f>
        <v>36320</v>
      </c>
      <c r="N308" s="0" t="n">
        <f aca="false">D548</f>
        <v>0.635381974248927</v>
      </c>
    </row>
    <row r="309" customFormat="false" ht="12.75" hidden="false" customHeight="false" outlineLevel="0" collapsed="false">
      <c r="B309" s="3" t="n">
        <f aca="false">YEAR(C309)</f>
        <v>1997</v>
      </c>
      <c r="C309" s="5" t="n">
        <v>35611</v>
      </c>
      <c r="D309" s="0" t="n">
        <v>1.7329313304721</v>
      </c>
      <c r="E309" s="0" t="n">
        <v>53.7</v>
      </c>
      <c r="F309" s="0" t="n">
        <v>2.139</v>
      </c>
      <c r="M309" s="5" t="n">
        <f aca="false">C549</f>
        <v>36321</v>
      </c>
      <c r="N309" s="0" t="n">
        <f aca="false">D549</f>
        <v>0.726682403433477</v>
      </c>
    </row>
    <row r="310" customFormat="false" ht="12.75" hidden="false" customHeight="false" outlineLevel="0" collapsed="false">
      <c r="B310" s="3" t="n">
        <f aca="false">YEAR(C310)</f>
        <v>1997</v>
      </c>
      <c r="C310" s="5" t="n">
        <v>35612</v>
      </c>
      <c r="D310" s="0" t="n">
        <v>1.84412875536481</v>
      </c>
      <c r="E310" s="0" t="n">
        <v>54.84</v>
      </c>
      <c r="F310" s="0" t="n">
        <v>2.11</v>
      </c>
      <c r="M310" s="5" t="n">
        <f aca="false">C550</f>
        <v>36322</v>
      </c>
      <c r="N310" s="0" t="n">
        <f aca="false">D550</f>
        <v>0.855098712446352</v>
      </c>
    </row>
    <row r="311" customFormat="false" ht="12.75" hidden="false" customHeight="false" outlineLevel="0" collapsed="false">
      <c r="B311" s="3" t="n">
        <f aca="false">YEAR(C311)</f>
        <v>1997</v>
      </c>
      <c r="C311" s="5" t="n">
        <v>35613</v>
      </c>
      <c r="D311" s="0" t="n">
        <v>1.89289699570815</v>
      </c>
      <c r="E311" s="0" t="n">
        <v>54.92</v>
      </c>
      <c r="F311" s="0" t="n">
        <v>2.067</v>
      </c>
      <c r="M311" s="5" t="n">
        <f aca="false">C551</f>
        <v>36325</v>
      </c>
      <c r="N311" s="0" t="n">
        <f aca="false">D551</f>
        <v>0.882729613733906</v>
      </c>
    </row>
    <row r="312" customFormat="false" ht="12.75" hidden="false" customHeight="false" outlineLevel="0" collapsed="false">
      <c r="B312" s="3" t="n">
        <f aca="false">YEAR(C312)</f>
        <v>1997</v>
      </c>
      <c r="C312" s="5" t="n">
        <v>35614</v>
      </c>
      <c r="D312" s="0" t="n">
        <v>1.70115450643777</v>
      </c>
      <c r="E312" s="0" t="n">
        <v>52.76</v>
      </c>
      <c r="F312" s="0" t="n">
        <v>2.103</v>
      </c>
      <c r="M312" s="5" t="n">
        <f aca="false">C552</f>
        <v>36326</v>
      </c>
      <c r="N312" s="0" t="n">
        <f aca="false">D552</f>
        <v>0.956227467811159</v>
      </c>
    </row>
    <row r="313" customFormat="false" ht="12.75" hidden="false" customHeight="false" outlineLevel="0" collapsed="false">
      <c r="B313" s="3" t="n">
        <f aca="false">YEAR(C313)</f>
        <v>1997</v>
      </c>
      <c r="C313" s="5" t="n">
        <v>35618</v>
      </c>
      <c r="D313" s="0" t="n">
        <v>1.7375965665236</v>
      </c>
      <c r="E313" s="0" t="n">
        <v>52.78</v>
      </c>
      <c r="F313" s="0" t="n">
        <v>2.068</v>
      </c>
      <c r="M313" s="5" t="n">
        <f aca="false">C553</f>
        <v>36327</v>
      </c>
      <c r="N313" s="0" t="n">
        <f aca="false">D553</f>
        <v>0.867884120171674</v>
      </c>
    </row>
    <row r="314" customFormat="false" ht="12.75" hidden="false" customHeight="false" outlineLevel="0" collapsed="false">
      <c r="B314" s="3" t="n">
        <f aca="false">YEAR(C314)</f>
        <v>1997</v>
      </c>
      <c r="C314" s="5" t="n">
        <v>35619</v>
      </c>
      <c r="D314" s="0" t="n">
        <v>1.70545922746781</v>
      </c>
      <c r="E314" s="0" t="n">
        <v>53</v>
      </c>
      <c r="F314" s="0" t="n">
        <v>2.116</v>
      </c>
      <c r="M314" s="5" t="n">
        <f aca="false">C554</f>
        <v>36328</v>
      </c>
      <c r="N314" s="0" t="n">
        <f aca="false">D554</f>
        <v>0.987034334763949</v>
      </c>
    </row>
    <row r="315" customFormat="false" ht="12.75" hidden="false" customHeight="false" outlineLevel="0" collapsed="false">
      <c r="B315" s="3" t="n">
        <f aca="false">YEAR(C315)</f>
        <v>1997</v>
      </c>
      <c r="C315" s="5" t="n">
        <v>35620</v>
      </c>
      <c r="D315" s="0" t="n">
        <v>1.69822317596567</v>
      </c>
      <c r="E315" s="0" t="n">
        <v>52.65</v>
      </c>
      <c r="F315" s="0" t="n">
        <v>2.098</v>
      </c>
      <c r="M315" s="5" t="n">
        <f aca="false">C555</f>
        <v>36329</v>
      </c>
      <c r="N315" s="0" t="n">
        <f aca="false">D555</f>
        <v>0.898420600858369</v>
      </c>
    </row>
    <row r="316" customFormat="false" ht="12.75" hidden="false" customHeight="false" outlineLevel="0" collapsed="false">
      <c r="B316" s="3" t="n">
        <f aca="false">YEAR(C316)</f>
        <v>1997</v>
      </c>
      <c r="C316" s="5" t="n">
        <v>35621</v>
      </c>
      <c r="D316" s="0" t="n">
        <v>1.64228755364807</v>
      </c>
      <c r="E316" s="0" t="n">
        <v>52.11</v>
      </c>
      <c r="F316" s="0" t="n">
        <v>2.115</v>
      </c>
      <c r="M316" s="5" t="n">
        <f aca="false">C556</f>
        <v>36332</v>
      </c>
      <c r="N316" s="0" t="n">
        <f aca="false">D556</f>
        <v>0.927600858369099</v>
      </c>
    </row>
    <row r="317" customFormat="false" ht="12.75" hidden="false" customHeight="false" outlineLevel="0" collapsed="false">
      <c r="B317" s="3" t="n">
        <f aca="false">YEAR(C317)</f>
        <v>1997</v>
      </c>
      <c r="C317" s="5" t="n">
        <v>35622</v>
      </c>
      <c r="D317" s="0" t="n">
        <v>1.68059227467811</v>
      </c>
      <c r="E317" s="0" t="n">
        <v>52.35</v>
      </c>
      <c r="F317" s="0" t="n">
        <v>2.094</v>
      </c>
      <c r="M317" s="5" t="n">
        <f aca="false">C557</f>
        <v>36333</v>
      </c>
      <c r="N317" s="0" t="n">
        <f aca="false">D557</f>
        <v>0.9071330472103</v>
      </c>
    </row>
    <row r="318" customFormat="false" ht="12.75" hidden="false" customHeight="false" outlineLevel="0" collapsed="false">
      <c r="B318" s="3" t="n">
        <f aca="false">YEAR(C318)</f>
        <v>1997</v>
      </c>
      <c r="C318" s="5" t="n">
        <v>35625</v>
      </c>
      <c r="D318" s="0" t="n">
        <v>1.57456223175966</v>
      </c>
      <c r="E318" s="0" t="n">
        <v>51.67</v>
      </c>
      <c r="F318" s="0" t="n">
        <v>2.151</v>
      </c>
      <c r="M318" s="5" t="n">
        <f aca="false">C558</f>
        <v>36334</v>
      </c>
      <c r="N318" s="0" t="n">
        <f aca="false">D558</f>
        <v>1.02822317596567</v>
      </c>
    </row>
    <row r="319" customFormat="false" ht="12.75" hidden="false" customHeight="false" outlineLevel="0" collapsed="false">
      <c r="B319" s="3" t="n">
        <f aca="false">YEAR(C319)</f>
        <v>1997</v>
      </c>
      <c r="C319" s="5" t="n">
        <v>35626</v>
      </c>
      <c r="D319" s="0" t="n">
        <v>1.65585407725322</v>
      </c>
      <c r="E319" s="0" t="n">
        <v>52.95</v>
      </c>
      <c r="F319" s="0" t="n">
        <v>2.162</v>
      </c>
      <c r="M319" s="5" t="n">
        <f aca="false">C559</f>
        <v>36335</v>
      </c>
      <c r="N319" s="0" t="n">
        <f aca="false">D559</f>
        <v>0.990733905579399</v>
      </c>
    </row>
    <row r="320" customFormat="false" ht="12.75" hidden="false" customHeight="false" outlineLevel="0" collapsed="false">
      <c r="B320" s="3" t="n">
        <f aca="false">YEAR(C320)</f>
        <v>1997</v>
      </c>
      <c r="C320" s="5" t="n">
        <v>35627</v>
      </c>
      <c r="D320" s="0" t="n">
        <v>1.62438626609442</v>
      </c>
      <c r="E320" s="0" t="n">
        <v>52.68</v>
      </c>
      <c r="F320" s="0" t="n">
        <v>2.174</v>
      </c>
      <c r="M320" s="5" t="n">
        <f aca="false">C560</f>
        <v>36336</v>
      </c>
      <c r="N320" s="0" t="n">
        <f aca="false">D560</f>
        <v>1.02484978540773</v>
      </c>
    </row>
    <row r="321" customFormat="false" ht="12.75" hidden="false" customHeight="false" outlineLevel="0" collapsed="false">
      <c r="B321" s="3" t="n">
        <f aca="false">YEAR(C321)</f>
        <v>1997</v>
      </c>
      <c r="C321" s="5" t="n">
        <v>35628</v>
      </c>
      <c r="D321" s="0" t="n">
        <v>1.71063090128755</v>
      </c>
      <c r="E321" s="0" t="n">
        <v>53.89</v>
      </c>
      <c r="F321" s="0" t="n">
        <v>2.175</v>
      </c>
      <c r="M321" s="5" t="n">
        <f aca="false">C561</f>
        <v>36339</v>
      </c>
      <c r="N321" s="0" t="n">
        <f aca="false">D561</f>
        <v>0.984077253218884</v>
      </c>
    </row>
    <row r="322" customFormat="false" ht="12.75" hidden="false" customHeight="false" outlineLevel="0" collapsed="false">
      <c r="B322" s="3" t="n">
        <f aca="false">YEAR(C322)</f>
        <v>1997</v>
      </c>
      <c r="C322" s="5" t="n">
        <v>35629</v>
      </c>
      <c r="D322" s="0" t="n">
        <v>1.59721888412017</v>
      </c>
      <c r="E322" s="0" t="n">
        <v>52.22</v>
      </c>
      <c r="F322" s="0" t="n">
        <v>2.168</v>
      </c>
      <c r="M322" s="5" t="n">
        <f aca="false">C562</f>
        <v>36340</v>
      </c>
      <c r="N322" s="0" t="n">
        <f aca="false">D562</f>
        <v>0.903759656652361</v>
      </c>
    </row>
    <row r="323" customFormat="false" ht="12.75" hidden="false" customHeight="false" outlineLevel="0" collapsed="false">
      <c r="B323" s="3" t="n">
        <f aca="false">YEAR(C323)</f>
        <v>1997</v>
      </c>
      <c r="C323" s="5" t="n">
        <v>35632</v>
      </c>
      <c r="D323" s="0" t="n">
        <v>1.68959227467811</v>
      </c>
      <c r="E323" s="0" t="n">
        <v>52.35</v>
      </c>
      <c r="F323" s="0" t="n">
        <v>2.085</v>
      </c>
      <c r="M323" s="5" t="n">
        <f aca="false">C563</f>
        <v>36341</v>
      </c>
      <c r="N323" s="0" t="n">
        <f aca="false">D563</f>
        <v>1.05612875536481</v>
      </c>
    </row>
    <row r="324" customFormat="false" ht="12.75" hidden="false" customHeight="false" outlineLevel="0" collapsed="false">
      <c r="B324" s="3" t="n">
        <f aca="false">YEAR(C324)</f>
        <v>1997</v>
      </c>
      <c r="C324" s="5" t="n">
        <v>35633</v>
      </c>
      <c r="D324" s="0" t="n">
        <v>1.68282832618026</v>
      </c>
      <c r="E324" s="0" t="n">
        <v>52.7</v>
      </c>
      <c r="F324" s="0" t="n">
        <v>2.117</v>
      </c>
      <c r="M324" s="5" t="n">
        <f aca="false">C564</f>
        <v>36342</v>
      </c>
      <c r="N324" s="0" t="n">
        <f aca="false">D564</f>
        <v>1.2110686695279</v>
      </c>
    </row>
    <row r="325" customFormat="false" ht="12.75" hidden="false" customHeight="false" outlineLevel="0" collapsed="false">
      <c r="B325" s="3" t="n">
        <f aca="false">YEAR(C325)</f>
        <v>1997</v>
      </c>
      <c r="C325" s="5" t="n">
        <v>35634</v>
      </c>
      <c r="D325" s="0" t="n">
        <v>1.69364806866953</v>
      </c>
      <c r="E325" s="0" t="n">
        <v>53.28</v>
      </c>
      <c r="F325" s="0" t="n">
        <v>2.148</v>
      </c>
      <c r="M325" s="5" t="n">
        <f aca="false">C565</f>
        <v>36343</v>
      </c>
      <c r="N325" s="0" t="n">
        <f aca="false">D565</f>
        <v>1.25614163090129</v>
      </c>
    </row>
    <row r="326" customFormat="false" ht="12.75" hidden="false" customHeight="false" outlineLevel="0" collapsed="false">
      <c r="B326" s="3" t="n">
        <f aca="false">YEAR(C326)</f>
        <v>1997</v>
      </c>
      <c r="C326" s="5" t="n">
        <v>35635</v>
      </c>
      <c r="D326" s="0" t="n">
        <v>1.67457939914163</v>
      </c>
      <c r="E326" s="0" t="n">
        <v>53.39</v>
      </c>
      <c r="F326" s="0" t="n">
        <v>2.175</v>
      </c>
      <c r="M326" s="5" t="n">
        <f aca="false">C566</f>
        <v>36347</v>
      </c>
      <c r="N326" s="0" t="n">
        <f aca="false">D566</f>
        <v>1.36944635193133</v>
      </c>
    </row>
    <row r="327" customFormat="false" ht="12.75" hidden="false" customHeight="false" outlineLevel="0" collapsed="false">
      <c r="B327" s="3" t="n">
        <f aca="false">YEAR(C327)</f>
        <v>1997</v>
      </c>
      <c r="C327" s="5" t="n">
        <v>35636</v>
      </c>
      <c r="D327" s="0" t="n">
        <v>1.74684120171674</v>
      </c>
      <c r="E327" s="0" t="n">
        <v>53.99</v>
      </c>
      <c r="F327" s="0" t="n">
        <v>2.146</v>
      </c>
      <c r="M327" s="5" t="n">
        <f aca="false">C567</f>
        <v>36348</v>
      </c>
      <c r="N327" s="0" t="n">
        <f aca="false">D567</f>
        <v>1.46991845493562</v>
      </c>
    </row>
    <row r="328" customFormat="false" ht="12.75" hidden="false" customHeight="false" outlineLevel="0" collapsed="false">
      <c r="B328" s="3" t="n">
        <f aca="false">YEAR(C328)</f>
        <v>1997</v>
      </c>
      <c r="C328" s="5" t="n">
        <v>35639</v>
      </c>
      <c r="D328" s="0" t="n">
        <v>1.72065665236052</v>
      </c>
      <c r="E328" s="0" t="n">
        <v>54.14</v>
      </c>
      <c r="F328" s="0" t="n">
        <v>2.183</v>
      </c>
      <c r="M328" s="5" t="n">
        <f aca="false">C568</f>
        <v>36349</v>
      </c>
      <c r="N328" s="0" t="n">
        <f aca="false">D568</f>
        <v>1.47199141630901</v>
      </c>
    </row>
    <row r="329" customFormat="false" ht="12.75" hidden="false" customHeight="false" outlineLevel="0" collapsed="false">
      <c r="B329" s="3" t="n">
        <f aca="false">YEAR(C329)</f>
        <v>1997</v>
      </c>
      <c r="C329" s="5" t="n">
        <v>35640</v>
      </c>
      <c r="D329" s="0" t="n">
        <v>1.75491416309013</v>
      </c>
      <c r="E329" s="0" t="n">
        <v>54.31</v>
      </c>
      <c r="F329" s="0" t="n">
        <v>2.161</v>
      </c>
      <c r="M329" s="5" t="n">
        <f aca="false">C569</f>
        <v>36350</v>
      </c>
      <c r="N329" s="0" t="n">
        <f aca="false">D569</f>
        <v>1.49983261802575</v>
      </c>
    </row>
    <row r="330" customFormat="false" ht="12.75" hidden="false" customHeight="false" outlineLevel="0" collapsed="false">
      <c r="B330" s="3" t="n">
        <f aca="false">YEAR(C330)</f>
        <v>1997</v>
      </c>
      <c r="C330" s="5" t="n">
        <v>35641</v>
      </c>
      <c r="D330" s="0" t="n">
        <v>1.86090557939914</v>
      </c>
      <c r="E330" s="0" t="n">
        <v>55.78</v>
      </c>
      <c r="F330" s="0" t="n">
        <v>2.161</v>
      </c>
      <c r="M330" s="5" t="n">
        <f aca="false">C570</f>
        <v>36353</v>
      </c>
      <c r="N330" s="0" t="n">
        <f aca="false">D570</f>
        <v>1.5440686695279</v>
      </c>
    </row>
    <row r="331" customFormat="false" ht="12.75" hidden="false" customHeight="false" outlineLevel="0" collapsed="false">
      <c r="B331" s="3" t="n">
        <f aca="false">YEAR(C331)</f>
        <v>1997</v>
      </c>
      <c r="C331" s="5" t="n">
        <v>35642</v>
      </c>
      <c r="D331" s="0" t="n">
        <v>1.83264806866953</v>
      </c>
      <c r="E331" s="0" t="n">
        <v>55.61</v>
      </c>
      <c r="F331" s="0" t="n">
        <v>2.177</v>
      </c>
      <c r="M331" s="5" t="n">
        <f aca="false">C571</f>
        <v>36354</v>
      </c>
      <c r="N331" s="0" t="n">
        <f aca="false">D571</f>
        <v>1.55316738197425</v>
      </c>
    </row>
    <row r="332" customFormat="false" ht="12.75" hidden="false" customHeight="false" outlineLevel="0" collapsed="false">
      <c r="B332" s="3" t="n">
        <f aca="false">YEAR(C332)</f>
        <v>1997</v>
      </c>
      <c r="C332" s="5" t="n">
        <v>35643</v>
      </c>
      <c r="D332" s="0" t="n">
        <v>1.83914592274678</v>
      </c>
      <c r="E332" s="0" t="n">
        <v>56.56</v>
      </c>
      <c r="F332" s="0" t="n">
        <v>2.239</v>
      </c>
      <c r="M332" s="5" t="n">
        <f aca="false">C572</f>
        <v>36355</v>
      </c>
      <c r="N332" s="0" t="n">
        <f aca="false">D572</f>
        <v>1.51178540772532</v>
      </c>
    </row>
    <row r="333" customFormat="false" ht="12.75" hidden="false" customHeight="false" outlineLevel="0" collapsed="false">
      <c r="B333" s="3" t="n">
        <f aca="false">YEAR(C333)</f>
        <v>1997</v>
      </c>
      <c r="C333" s="5" t="n">
        <v>35646</v>
      </c>
      <c r="D333" s="0" t="n">
        <v>1.83969957081545</v>
      </c>
      <c r="E333" s="0" t="n">
        <v>58.44</v>
      </c>
      <c r="F333" s="0" t="n">
        <v>2.374</v>
      </c>
      <c r="M333" s="5" t="n">
        <f aca="false">C573</f>
        <v>36356</v>
      </c>
      <c r="N333" s="0" t="n">
        <f aca="false">D573</f>
        <v>1.55088841201717</v>
      </c>
    </row>
    <row r="334" customFormat="false" ht="12.75" hidden="false" customHeight="false" outlineLevel="0" collapsed="false">
      <c r="B334" s="3" t="n">
        <f aca="false">YEAR(C334)</f>
        <v>1997</v>
      </c>
      <c r="C334" s="5" t="n">
        <v>35647</v>
      </c>
      <c r="D334" s="0" t="n">
        <v>1.83104721030043</v>
      </c>
      <c r="E334" s="0" t="n">
        <v>58.32</v>
      </c>
      <c r="F334" s="0" t="n">
        <v>2.374</v>
      </c>
      <c r="M334" s="5" t="n">
        <f aca="false">C574</f>
        <v>36357</v>
      </c>
      <c r="N334" s="0" t="n">
        <f aca="false">D574</f>
        <v>1.55081974248927</v>
      </c>
    </row>
    <row r="335" customFormat="false" ht="12.75" hidden="false" customHeight="false" outlineLevel="0" collapsed="false">
      <c r="B335" s="3" t="n">
        <f aca="false">YEAR(C335)</f>
        <v>1997</v>
      </c>
      <c r="C335" s="5" t="n">
        <v>35648</v>
      </c>
      <c r="D335" s="0" t="n">
        <v>1.75742918454936</v>
      </c>
      <c r="E335" s="0" t="n">
        <v>56.98</v>
      </c>
      <c r="F335" s="0" t="n">
        <v>2.351</v>
      </c>
      <c r="M335" s="5" t="n">
        <f aca="false">C575</f>
        <v>36360</v>
      </c>
      <c r="N335" s="0" t="n">
        <f aca="false">D575</f>
        <v>1.49621030042918</v>
      </c>
    </row>
    <row r="336" customFormat="false" ht="12.75" hidden="false" customHeight="false" outlineLevel="0" collapsed="false">
      <c r="B336" s="3" t="n">
        <f aca="false">YEAR(C336)</f>
        <v>1997</v>
      </c>
      <c r="C336" s="5" t="n">
        <v>35649</v>
      </c>
      <c r="D336" s="0" t="n">
        <v>1.54329613733906</v>
      </c>
      <c r="E336" s="0" t="n">
        <v>55.3</v>
      </c>
      <c r="F336" s="0" t="n">
        <v>2.444</v>
      </c>
      <c r="M336" s="5" t="n">
        <f aca="false">C576</f>
        <v>36361</v>
      </c>
      <c r="N336" s="0" t="n">
        <f aca="false">D576</f>
        <v>1.38191416309013</v>
      </c>
    </row>
    <row r="337" customFormat="false" ht="12.75" hidden="false" customHeight="false" outlineLevel="0" collapsed="false">
      <c r="B337" s="3" t="n">
        <f aca="false">YEAR(C337)</f>
        <v>1997</v>
      </c>
      <c r="C337" s="5" t="n">
        <v>35650</v>
      </c>
      <c r="D337" s="0" t="n">
        <v>1.41147210300429</v>
      </c>
      <c r="E337" s="0" t="n">
        <v>54.29</v>
      </c>
      <c r="F337" s="0" t="n">
        <v>2.503</v>
      </c>
      <c r="M337" s="5" t="n">
        <f aca="false">C577</f>
        <v>36362</v>
      </c>
      <c r="N337" s="0" t="n">
        <f aca="false">D577</f>
        <v>1.31681974248927</v>
      </c>
    </row>
    <row r="338" customFormat="false" ht="12.75" hidden="false" customHeight="false" outlineLevel="0" collapsed="false">
      <c r="B338" s="3" t="n">
        <f aca="false">YEAR(C338)</f>
        <v>1997</v>
      </c>
      <c r="C338" s="5" t="n">
        <v>35653</v>
      </c>
      <c r="D338" s="0" t="n">
        <v>1.33351931330472</v>
      </c>
      <c r="E338" s="0" t="n">
        <v>54.36</v>
      </c>
      <c r="F338" s="0" t="n">
        <v>2.586</v>
      </c>
      <c r="M338" s="5" t="n">
        <f aca="false">C578</f>
        <v>36363</v>
      </c>
      <c r="N338" s="0" t="n">
        <f aca="false">D578</f>
        <v>1.22961802575107</v>
      </c>
    </row>
    <row r="339" customFormat="false" ht="12.75" hidden="false" customHeight="false" outlineLevel="0" collapsed="false">
      <c r="B339" s="3" t="n">
        <f aca="false">YEAR(C339)</f>
        <v>1997</v>
      </c>
      <c r="C339" s="5" t="n">
        <v>35654</v>
      </c>
      <c r="D339" s="0" t="n">
        <v>1.49787553648069</v>
      </c>
      <c r="E339" s="0" t="n">
        <v>55.1</v>
      </c>
      <c r="F339" s="0" t="n">
        <v>2.475</v>
      </c>
      <c r="M339" s="5" t="n">
        <f aca="false">C579</f>
        <v>36364</v>
      </c>
      <c r="N339" s="0" t="n">
        <f aca="false">D579</f>
        <v>1.18314163090129</v>
      </c>
    </row>
    <row r="340" customFormat="false" ht="12.75" hidden="false" customHeight="false" outlineLevel="0" collapsed="false">
      <c r="B340" s="3" t="n">
        <f aca="false">YEAR(C340)</f>
        <v>1997</v>
      </c>
      <c r="C340" s="5" t="n">
        <v>35655</v>
      </c>
      <c r="D340" s="0" t="n">
        <v>1.56865236051502</v>
      </c>
      <c r="E340" s="0" t="n">
        <v>56.04</v>
      </c>
      <c r="F340" s="0" t="n">
        <v>2.472</v>
      </c>
      <c r="M340" s="5" t="n">
        <f aca="false">C580</f>
        <v>36367</v>
      </c>
      <c r="N340" s="0" t="n">
        <f aca="false">D580</f>
        <v>1.14318454935622</v>
      </c>
    </row>
    <row r="341" customFormat="false" ht="12.75" hidden="false" customHeight="false" outlineLevel="0" collapsed="false">
      <c r="B341" s="3" t="n">
        <f aca="false">YEAR(C341)</f>
        <v>1997</v>
      </c>
      <c r="C341" s="5" t="n">
        <v>35656</v>
      </c>
      <c r="D341" s="0" t="n">
        <v>1.60039484978541</v>
      </c>
      <c r="E341" s="0" t="n">
        <v>55.87</v>
      </c>
      <c r="F341" s="0" t="n">
        <v>2.428</v>
      </c>
      <c r="M341" s="5" t="n">
        <f aca="false">C581</f>
        <v>36368</v>
      </c>
      <c r="N341" s="0" t="n">
        <f aca="false">D581</f>
        <v>1.08234334763949</v>
      </c>
    </row>
    <row r="342" customFormat="false" ht="12.75" hidden="false" customHeight="false" outlineLevel="0" collapsed="false">
      <c r="B342" s="3" t="n">
        <f aca="false">YEAR(C342)</f>
        <v>1997</v>
      </c>
      <c r="C342" s="5" t="n">
        <v>35657</v>
      </c>
      <c r="D342" s="0" t="n">
        <v>1.55169098712446</v>
      </c>
      <c r="E342" s="0" t="n">
        <v>55.25</v>
      </c>
      <c r="F342" s="0" t="n">
        <v>2.432</v>
      </c>
      <c r="M342" s="5" t="n">
        <f aca="false">C582</f>
        <v>36369</v>
      </c>
      <c r="N342" s="0" t="n">
        <f aca="false">D582</f>
        <v>1.10869957081545</v>
      </c>
    </row>
    <row r="343" customFormat="false" ht="12.75" hidden="false" customHeight="false" outlineLevel="0" collapsed="false">
      <c r="B343" s="3" t="n">
        <f aca="false">YEAR(C343)</f>
        <v>1997</v>
      </c>
      <c r="C343" s="5" t="n">
        <v>35660</v>
      </c>
      <c r="D343" s="0" t="n">
        <v>1.54615450643777</v>
      </c>
      <c r="E343" s="0" t="n">
        <v>55.09</v>
      </c>
      <c r="F343" s="0" t="n">
        <v>2.426</v>
      </c>
      <c r="M343" s="5" t="n">
        <f aca="false">C583</f>
        <v>36370</v>
      </c>
      <c r="N343" s="0" t="n">
        <f aca="false">D583</f>
        <v>1.23299141630901</v>
      </c>
    </row>
    <row r="344" customFormat="false" ht="12.75" hidden="false" customHeight="false" outlineLevel="0" collapsed="false">
      <c r="B344" s="3" t="n">
        <f aca="false">YEAR(C344)</f>
        <v>1997</v>
      </c>
      <c r="C344" s="5" t="n">
        <v>35661</v>
      </c>
      <c r="D344" s="0" t="n">
        <v>1.48885836909871</v>
      </c>
      <c r="E344" s="0" t="n">
        <v>55.71</v>
      </c>
      <c r="F344" s="0" t="n">
        <v>2.528</v>
      </c>
      <c r="M344" s="5" t="n">
        <f aca="false">C584</f>
        <v>36371</v>
      </c>
      <c r="N344" s="0" t="n">
        <f aca="false">D584</f>
        <v>1.21861373390558</v>
      </c>
    </row>
    <row r="345" customFormat="false" ht="12.75" hidden="false" customHeight="false" outlineLevel="0" collapsed="false">
      <c r="B345" s="3" t="n">
        <f aca="false">YEAR(C345)</f>
        <v>1997</v>
      </c>
      <c r="C345" s="5" t="n">
        <v>35662</v>
      </c>
      <c r="D345" s="0" t="n">
        <v>1.52387553648069</v>
      </c>
      <c r="E345" s="0" t="n">
        <v>55.1</v>
      </c>
      <c r="F345" s="0" t="n">
        <v>2.449</v>
      </c>
      <c r="M345" s="5" t="n">
        <f aca="false">C585</f>
        <v>36374</v>
      </c>
      <c r="N345" s="0" t="n">
        <f aca="false">D585</f>
        <v>1.20103433476395</v>
      </c>
    </row>
    <row r="346" customFormat="false" ht="12.75" hidden="false" customHeight="false" outlineLevel="0" collapsed="false">
      <c r="B346" s="3" t="n">
        <f aca="false">YEAR(C346)</f>
        <v>1997</v>
      </c>
      <c r="C346" s="5" t="n">
        <v>35663</v>
      </c>
      <c r="D346" s="0" t="n">
        <v>1.4890686695279</v>
      </c>
      <c r="E346" s="0" t="n">
        <v>53.48</v>
      </c>
      <c r="F346" s="0" t="n">
        <v>2.367</v>
      </c>
      <c r="M346" s="5" t="n">
        <f aca="false">C586</f>
        <v>36375</v>
      </c>
      <c r="N346" s="0" t="n">
        <f aca="false">D586</f>
        <v>1.1722660944206</v>
      </c>
    </row>
    <row r="347" customFormat="false" ht="12.75" hidden="false" customHeight="false" outlineLevel="0" collapsed="false">
      <c r="B347" s="3" t="n">
        <f aca="false">YEAR(C347)</f>
        <v>1997</v>
      </c>
      <c r="C347" s="5" t="n">
        <v>35664</v>
      </c>
      <c r="D347" s="0" t="n">
        <v>1.39802145922747</v>
      </c>
      <c r="E347" s="0" t="n">
        <v>53.41</v>
      </c>
      <c r="F347" s="0" t="n">
        <v>2.453</v>
      </c>
      <c r="M347" s="5" t="n">
        <f aca="false">C587</f>
        <v>36376</v>
      </c>
      <c r="N347" s="0" t="n">
        <f aca="false">D587</f>
        <v>1.18090128755365</v>
      </c>
    </row>
    <row r="348" customFormat="false" ht="12.75" hidden="false" customHeight="false" outlineLevel="0" collapsed="false">
      <c r="B348" s="3" t="n">
        <f aca="false">YEAR(C348)</f>
        <v>1997</v>
      </c>
      <c r="C348" s="5" t="n">
        <v>35667</v>
      </c>
      <c r="D348" s="0" t="n">
        <v>1.27477682403433</v>
      </c>
      <c r="E348" s="0" t="n">
        <v>52.2</v>
      </c>
      <c r="F348" s="0" t="n">
        <v>2.489</v>
      </c>
      <c r="M348" s="5" t="n">
        <f aca="false">C588</f>
        <v>36377</v>
      </c>
      <c r="N348" s="0" t="n">
        <f aca="false">D588</f>
        <v>1.2054635193133</v>
      </c>
    </row>
    <row r="349" customFormat="false" ht="12.75" hidden="false" customHeight="false" outlineLevel="0" collapsed="false">
      <c r="B349" s="3" t="n">
        <f aca="false">YEAR(C349)</f>
        <v>1997</v>
      </c>
      <c r="C349" s="5" t="n">
        <v>35668</v>
      </c>
      <c r="D349" s="0" t="n">
        <v>1.24184549356223</v>
      </c>
      <c r="E349" s="0" t="n">
        <v>52.09</v>
      </c>
      <c r="F349" s="0" t="n">
        <v>2.514</v>
      </c>
      <c r="M349" s="5" t="n">
        <f aca="false">C589</f>
        <v>36378</v>
      </c>
      <c r="N349" s="0" t="n">
        <f aca="false">D589</f>
        <v>1.23377682403433</v>
      </c>
    </row>
    <row r="350" customFormat="false" ht="12.75" hidden="false" customHeight="false" outlineLevel="0" collapsed="false">
      <c r="B350" s="3" t="n">
        <f aca="false">YEAR(C350)</f>
        <v>1997</v>
      </c>
      <c r="C350" s="5" t="n">
        <v>35669</v>
      </c>
      <c r="D350" s="0" t="n">
        <v>1.32520600858369</v>
      </c>
      <c r="E350" s="0" t="n">
        <v>53.26</v>
      </c>
      <c r="F350" s="0" t="n">
        <v>2.515</v>
      </c>
      <c r="M350" s="5" t="n">
        <f aca="false">C590</f>
        <v>36381</v>
      </c>
      <c r="N350" s="0" t="n">
        <f aca="false">D590</f>
        <v>1.25980686695279</v>
      </c>
    </row>
    <row r="351" customFormat="false" ht="12.75" hidden="false" customHeight="false" outlineLevel="0" collapsed="false">
      <c r="B351" s="3" t="n">
        <f aca="false">YEAR(C351)</f>
        <v>1997</v>
      </c>
      <c r="C351" s="5" t="n">
        <v>35670</v>
      </c>
      <c r="D351" s="0" t="n">
        <v>1.13012875536481</v>
      </c>
      <c r="E351" s="0" t="n">
        <v>52.51</v>
      </c>
      <c r="F351" s="0" t="n">
        <v>2.656</v>
      </c>
      <c r="M351" s="5" t="n">
        <f aca="false">C591</f>
        <v>36382</v>
      </c>
      <c r="N351" s="0" t="n">
        <f aca="false">D591</f>
        <v>1.22487553648069</v>
      </c>
    </row>
    <row r="352" customFormat="false" ht="12.75" hidden="false" customHeight="false" outlineLevel="0" collapsed="false">
      <c r="B352" s="3" t="n">
        <f aca="false">YEAR(C352)</f>
        <v>1997</v>
      </c>
      <c r="C352" s="5" t="n">
        <v>35671</v>
      </c>
      <c r="D352" s="0" t="n">
        <v>1.02454077253219</v>
      </c>
      <c r="E352" s="0" t="n">
        <v>51.85</v>
      </c>
      <c r="F352" s="0" t="n">
        <v>2.714</v>
      </c>
      <c r="M352" s="5" t="n">
        <f aca="false">C592</f>
        <v>36383</v>
      </c>
      <c r="N352" s="0" t="n">
        <f aca="false">D592</f>
        <v>1.3085321888412</v>
      </c>
    </row>
    <row r="353" customFormat="false" ht="12.75" hidden="false" customHeight="false" outlineLevel="0" collapsed="false">
      <c r="B353" s="3" t="n">
        <f aca="false">YEAR(C353)</f>
        <v>1997</v>
      </c>
      <c r="C353" s="5" t="n">
        <v>35675</v>
      </c>
      <c r="D353" s="0" t="n">
        <v>1.05730042918455</v>
      </c>
      <c r="E353" s="0" t="n">
        <v>53.4</v>
      </c>
      <c r="F353" s="0" t="n">
        <v>2.793</v>
      </c>
      <c r="M353" s="5" t="n">
        <f aca="false">C593</f>
        <v>36384</v>
      </c>
      <c r="N353" s="0" t="n">
        <f aca="false">D593</f>
        <v>1.2816008583691</v>
      </c>
    </row>
    <row r="354" customFormat="false" ht="12.75" hidden="false" customHeight="false" outlineLevel="0" collapsed="false">
      <c r="B354" s="3" t="n">
        <f aca="false">YEAR(C354)</f>
        <v>1997</v>
      </c>
      <c r="C354" s="5" t="n">
        <v>35676</v>
      </c>
      <c r="D354" s="0" t="n">
        <v>1.03969527896996</v>
      </c>
      <c r="E354" s="0" t="n">
        <v>53.35</v>
      </c>
      <c r="F354" s="0" t="n">
        <v>2.807</v>
      </c>
      <c r="M354" s="5" t="n">
        <f aca="false">C594</f>
        <v>36385</v>
      </c>
      <c r="N354" s="0" t="n">
        <f aca="false">D594</f>
        <v>1.27041630901287</v>
      </c>
    </row>
    <row r="355" customFormat="false" ht="12.75" hidden="false" customHeight="false" outlineLevel="0" collapsed="false">
      <c r="B355" s="3" t="n">
        <f aca="false">YEAR(C355)</f>
        <v>1997</v>
      </c>
      <c r="C355" s="5" t="n">
        <v>35677</v>
      </c>
      <c r="D355" s="0" t="n">
        <v>1.11129184549356</v>
      </c>
      <c r="E355" s="0" t="n">
        <v>52.54</v>
      </c>
      <c r="F355" s="0" t="n">
        <v>2.677</v>
      </c>
      <c r="M355" s="5" t="n">
        <f aca="false">C595</f>
        <v>36388</v>
      </c>
      <c r="N355" s="0" t="n">
        <f aca="false">D595</f>
        <v>1.29018025751073</v>
      </c>
    </row>
    <row r="356" customFormat="false" ht="12.75" hidden="false" customHeight="false" outlineLevel="0" collapsed="false">
      <c r="B356" s="3" t="n">
        <f aca="false">YEAR(C356)</f>
        <v>1997</v>
      </c>
      <c r="C356" s="5" t="n">
        <v>35678</v>
      </c>
      <c r="D356" s="0" t="n">
        <v>1.18069957081545</v>
      </c>
      <c r="E356" s="0" t="n">
        <v>53.78</v>
      </c>
      <c r="F356" s="0" t="n">
        <v>2.697</v>
      </c>
      <c r="M356" s="5" t="n">
        <f aca="false">C596</f>
        <v>36389</v>
      </c>
      <c r="N356" s="0" t="n">
        <f aca="false">D596</f>
        <v>1.38817167381974</v>
      </c>
    </row>
    <row r="357" customFormat="false" ht="12.75" hidden="false" customHeight="false" outlineLevel="0" collapsed="false">
      <c r="B357" s="3" t="n">
        <f aca="false">YEAR(C357)</f>
        <v>1997</v>
      </c>
      <c r="C357" s="5" t="n">
        <v>35681</v>
      </c>
      <c r="D357" s="0" t="n">
        <v>1.14355364806867</v>
      </c>
      <c r="E357" s="0" t="n">
        <v>53.14</v>
      </c>
      <c r="F357" s="0" t="n">
        <v>2.688</v>
      </c>
      <c r="M357" s="5" t="n">
        <f aca="false">C597</f>
        <v>36390</v>
      </c>
      <c r="N357" s="0" t="n">
        <f aca="false">D597</f>
        <v>1.27821459227468</v>
      </c>
    </row>
    <row r="358" customFormat="false" ht="12.75" hidden="false" customHeight="false" outlineLevel="0" collapsed="false">
      <c r="B358" s="3" t="n">
        <f aca="false">YEAR(C358)</f>
        <v>1997</v>
      </c>
      <c r="C358" s="5" t="n">
        <v>35682</v>
      </c>
      <c r="D358" s="0" t="n">
        <v>1.1102017167382</v>
      </c>
      <c r="E358" s="0" t="n">
        <v>52.83</v>
      </c>
      <c r="F358" s="0" t="n">
        <v>2.699</v>
      </c>
      <c r="M358" s="5" t="n">
        <f aca="false">C598</f>
        <v>36391</v>
      </c>
      <c r="N358" s="0" t="n">
        <f aca="false">D598</f>
        <v>1.24792274678112</v>
      </c>
    </row>
    <row r="359" customFormat="false" ht="12.75" hidden="false" customHeight="false" outlineLevel="0" collapsed="false">
      <c r="B359" s="3" t="n">
        <f aca="false">YEAR(C359)</f>
        <v>1997</v>
      </c>
      <c r="C359" s="5" t="n">
        <v>35683</v>
      </c>
      <c r="D359" s="0" t="n">
        <v>1.01635193133047</v>
      </c>
      <c r="E359" s="0" t="n">
        <v>51.57</v>
      </c>
      <c r="F359" s="0" t="n">
        <v>2.702</v>
      </c>
      <c r="M359" s="5" t="n">
        <f aca="false">C599</f>
        <v>36392</v>
      </c>
      <c r="N359" s="0" t="n">
        <f aca="false">D599</f>
        <v>1.20215450643777</v>
      </c>
    </row>
    <row r="360" customFormat="false" ht="12.75" hidden="false" customHeight="false" outlineLevel="0" collapsed="false">
      <c r="B360" s="3" t="n">
        <f aca="false">YEAR(C360)</f>
        <v>1997</v>
      </c>
      <c r="C360" s="5" t="n">
        <v>35684</v>
      </c>
      <c r="D360" s="0" t="n">
        <v>0.986961373390557</v>
      </c>
      <c r="E360" s="0" t="n">
        <v>52.05</v>
      </c>
      <c r="F360" s="0" t="n">
        <v>2.766</v>
      </c>
      <c r="M360" s="5" t="n">
        <f aca="false">C600</f>
        <v>36395</v>
      </c>
      <c r="N360" s="0" t="n">
        <f aca="false">D600</f>
        <v>1.09850643776824</v>
      </c>
    </row>
    <row r="361" customFormat="false" ht="12.75" hidden="false" customHeight="false" outlineLevel="0" collapsed="false">
      <c r="B361" s="3" t="n">
        <f aca="false">YEAR(C361)</f>
        <v>1997</v>
      </c>
      <c r="C361" s="5" t="n">
        <v>35685</v>
      </c>
      <c r="D361" s="0" t="n">
        <v>0.996175965665235</v>
      </c>
      <c r="E361" s="0" t="n">
        <v>52.58</v>
      </c>
      <c r="F361" s="0" t="n">
        <v>2.795</v>
      </c>
      <c r="M361" s="5" t="n">
        <f aca="false">C601</f>
        <v>36396</v>
      </c>
      <c r="N361" s="0" t="n">
        <f aca="false">D601</f>
        <v>1.05087124463519</v>
      </c>
    </row>
    <row r="362" customFormat="false" ht="12.75" hidden="false" customHeight="false" outlineLevel="0" collapsed="false">
      <c r="B362" s="3" t="n">
        <f aca="false">YEAR(C362)</f>
        <v>1997</v>
      </c>
      <c r="C362" s="5" t="n">
        <v>35688</v>
      </c>
      <c r="D362" s="0" t="n">
        <v>1.00084978540773</v>
      </c>
      <c r="E362" s="0" t="n">
        <v>52.52</v>
      </c>
      <c r="F362" s="0" t="n">
        <v>2.786</v>
      </c>
      <c r="M362" s="5" t="n">
        <f aca="false">C602</f>
        <v>36397</v>
      </c>
      <c r="N362" s="0" t="n">
        <f aca="false">D602</f>
        <v>0.917639484978541</v>
      </c>
    </row>
    <row r="363" customFormat="false" ht="12.75" hidden="false" customHeight="false" outlineLevel="0" collapsed="false">
      <c r="B363" s="3" t="n">
        <f aca="false">YEAR(C363)</f>
        <v>1997</v>
      </c>
      <c r="C363" s="5" t="n">
        <v>35689</v>
      </c>
      <c r="D363" s="0" t="n">
        <v>1.16074678111588</v>
      </c>
      <c r="E363" s="0" t="n">
        <v>53.85</v>
      </c>
      <c r="F363" s="0" t="n">
        <v>2.722</v>
      </c>
      <c r="M363" s="5" t="n">
        <f aca="false">C603</f>
        <v>36398</v>
      </c>
      <c r="N363" s="0" t="n">
        <f aca="false">D603</f>
        <v>1.05299570815451</v>
      </c>
    </row>
    <row r="364" customFormat="false" ht="12.75" hidden="false" customHeight="false" outlineLevel="0" collapsed="false">
      <c r="B364" s="3" t="n">
        <f aca="false">YEAR(C364)</f>
        <v>1997</v>
      </c>
      <c r="C364" s="5" t="n">
        <v>35690</v>
      </c>
      <c r="D364" s="0" t="n">
        <v>1.16369527896996</v>
      </c>
      <c r="E364" s="0" t="n">
        <v>53.35</v>
      </c>
      <c r="F364" s="0" t="n">
        <v>2.683</v>
      </c>
      <c r="M364" s="5" t="n">
        <f aca="false">C604</f>
        <v>36399</v>
      </c>
      <c r="N364" s="0" t="n">
        <f aca="false">D604</f>
        <v>1.12504721030043</v>
      </c>
    </row>
    <row r="365" customFormat="false" ht="12.75" hidden="false" customHeight="false" outlineLevel="0" collapsed="false">
      <c r="B365" s="3" t="n">
        <f aca="false">YEAR(C365)</f>
        <v>1997</v>
      </c>
      <c r="C365" s="5" t="n">
        <v>35691</v>
      </c>
      <c r="D365" s="0" t="n">
        <v>0.966184549356223</v>
      </c>
      <c r="E365" s="0" t="n">
        <v>53.44</v>
      </c>
      <c r="F365" s="0" t="n">
        <v>2.887</v>
      </c>
      <c r="M365" s="5" t="n">
        <f aca="false">C605</f>
        <v>36402</v>
      </c>
      <c r="N365" s="0" t="n">
        <f aca="false">D605</f>
        <v>1.1646652360515</v>
      </c>
    </row>
    <row r="366" customFormat="false" ht="12.75" hidden="false" customHeight="false" outlineLevel="0" collapsed="false">
      <c r="B366" s="3" t="n">
        <f aca="false">YEAR(C366)</f>
        <v>1997</v>
      </c>
      <c r="C366" s="5" t="n">
        <v>35692</v>
      </c>
      <c r="D366" s="0" t="n">
        <v>1.01690557939914</v>
      </c>
      <c r="E366" s="0" t="n">
        <v>53.45</v>
      </c>
      <c r="F366" s="0" t="n">
        <v>2.837</v>
      </c>
      <c r="M366" s="5" t="n">
        <f aca="false">C606</f>
        <v>36403</v>
      </c>
      <c r="N366" s="0" t="n">
        <f aca="false">D606</f>
        <v>1.35841630901288</v>
      </c>
    </row>
    <row r="367" customFormat="false" ht="12.75" hidden="false" customHeight="false" outlineLevel="0" collapsed="false">
      <c r="B367" s="3" t="n">
        <f aca="false">YEAR(C367)</f>
        <v>1997</v>
      </c>
      <c r="C367" s="5" t="n">
        <v>35695</v>
      </c>
      <c r="D367" s="0" t="n">
        <v>0.953197424892704</v>
      </c>
      <c r="E367" s="0" t="n">
        <v>54.73</v>
      </c>
      <c r="F367" s="0" t="n">
        <v>2.993</v>
      </c>
      <c r="M367" s="5" t="n">
        <f aca="false">C607</f>
        <v>36404</v>
      </c>
      <c r="N367" s="0" t="n">
        <f aca="false">D607</f>
        <v>1.43271673819743</v>
      </c>
    </row>
    <row r="368" customFormat="false" ht="12.75" hidden="false" customHeight="false" outlineLevel="0" collapsed="false">
      <c r="B368" s="3" t="n">
        <f aca="false">YEAR(C368)</f>
        <v>1997</v>
      </c>
      <c r="C368" s="5" t="n">
        <v>35696</v>
      </c>
      <c r="D368" s="0" t="n">
        <v>0.891708154506437</v>
      </c>
      <c r="E368" s="0" t="n">
        <v>54.64</v>
      </c>
      <c r="F368" s="0" t="n">
        <v>3.048</v>
      </c>
      <c r="M368" s="5" t="n">
        <f aca="false">C608</f>
        <v>36405</v>
      </c>
      <c r="N368" s="0" t="n">
        <f aca="false">D608</f>
        <v>1.60065665236051</v>
      </c>
    </row>
    <row r="369" customFormat="false" ht="12.75" hidden="false" customHeight="false" outlineLevel="0" collapsed="false">
      <c r="B369" s="3" t="n">
        <f aca="false">YEAR(C369)</f>
        <v>1997</v>
      </c>
      <c r="C369" s="5" t="n">
        <v>35697</v>
      </c>
      <c r="D369" s="0" t="n">
        <v>0.963969957081545</v>
      </c>
      <c r="E369" s="0" t="n">
        <v>55.24</v>
      </c>
      <c r="F369" s="0" t="n">
        <v>3.019</v>
      </c>
      <c r="M369" s="5" t="n">
        <f aca="false">C609</f>
        <v>36406</v>
      </c>
      <c r="N369" s="0" t="n">
        <f aca="false">D609</f>
        <v>1.58275965665236</v>
      </c>
    </row>
    <row r="370" customFormat="false" ht="12.75" hidden="false" customHeight="false" outlineLevel="0" collapsed="false">
      <c r="B370" s="3" t="n">
        <f aca="false">YEAR(C370)</f>
        <v>1997</v>
      </c>
      <c r="C370" s="5" t="n">
        <v>35698</v>
      </c>
      <c r="D370" s="0" t="n">
        <v>0.776540772532188</v>
      </c>
      <c r="E370" s="0" t="n">
        <v>56.51</v>
      </c>
      <c r="F370" s="0" t="n">
        <v>3.298</v>
      </c>
      <c r="M370" s="5" t="n">
        <f aca="false">C610</f>
        <v>36410</v>
      </c>
      <c r="N370" s="0" t="n">
        <f aca="false">D610</f>
        <v>1.58356652360515</v>
      </c>
    </row>
    <row r="371" customFormat="false" ht="12.75" hidden="false" customHeight="false" outlineLevel="0" collapsed="false">
      <c r="B371" s="3" t="n">
        <f aca="false">YEAR(C371)</f>
        <v>1997</v>
      </c>
      <c r="C371" s="5" t="n">
        <v>35699</v>
      </c>
      <c r="D371" s="0" t="n">
        <v>0.830206008583692</v>
      </c>
      <c r="E371" s="0" t="n">
        <v>57.92</v>
      </c>
      <c r="F371" s="0" t="n">
        <v>3.346</v>
      </c>
      <c r="M371" s="5" t="n">
        <f aca="false">C611</f>
        <v>36411</v>
      </c>
      <c r="N371" s="0" t="n">
        <f aca="false">D611</f>
        <v>1.67957081545064</v>
      </c>
    </row>
    <row r="372" customFormat="false" ht="12.75" hidden="false" customHeight="false" outlineLevel="0" collapsed="false">
      <c r="B372" s="3" t="n">
        <f aca="false">YEAR(C372)</f>
        <v>1997</v>
      </c>
      <c r="C372" s="5" t="n">
        <v>35702</v>
      </c>
      <c r="D372" s="0" t="n">
        <v>1.18283690987124</v>
      </c>
      <c r="E372" s="0" t="n">
        <v>58.22</v>
      </c>
      <c r="F372" s="0" t="n">
        <v>3.015</v>
      </c>
      <c r="M372" s="5" t="n">
        <f aca="false">C612</f>
        <v>36412</v>
      </c>
      <c r="N372" s="0" t="n">
        <f aca="false">D612</f>
        <v>1.55305150214592</v>
      </c>
    </row>
    <row r="373" customFormat="false" ht="12.75" hidden="false" customHeight="false" outlineLevel="0" collapsed="false">
      <c r="B373" s="3" t="n">
        <f aca="false">YEAR(C373)</f>
        <v>1997</v>
      </c>
      <c r="C373" s="5" t="n">
        <v>35703</v>
      </c>
      <c r="D373" s="0" t="n">
        <v>1.09492703862661</v>
      </c>
      <c r="E373" s="0" t="n">
        <v>57.93</v>
      </c>
      <c r="F373" s="0" t="n">
        <v>3.082</v>
      </c>
      <c r="M373" s="5" t="n">
        <f aca="false">C613</f>
        <v>36413</v>
      </c>
      <c r="N373" s="0" t="n">
        <f aca="false">D613</f>
        <v>1.67154935622318</v>
      </c>
    </row>
    <row r="374" customFormat="false" ht="12.75" hidden="false" customHeight="false" outlineLevel="0" collapsed="false">
      <c r="B374" s="3" t="n">
        <f aca="false">YEAR(C374)</f>
        <v>1998</v>
      </c>
      <c r="C374" s="5" t="n">
        <v>35886</v>
      </c>
      <c r="D374" s="0" t="n">
        <v>0.612407725321889</v>
      </c>
      <c r="E374" s="0" t="n">
        <v>43.18</v>
      </c>
      <c r="F374" s="0" t="n">
        <v>2.501</v>
      </c>
      <c r="M374" s="5" t="n">
        <f aca="false">C614</f>
        <v>36416</v>
      </c>
      <c r="N374" s="0" t="n">
        <f aca="false">D614</f>
        <v>1.70380686695279</v>
      </c>
    </row>
    <row r="375" customFormat="false" ht="12.75" hidden="false" customHeight="false" outlineLevel="0" collapsed="false">
      <c r="B375" s="3" t="n">
        <f aca="false">YEAR(C375)</f>
        <v>1998</v>
      </c>
      <c r="C375" s="5" t="n">
        <v>35887</v>
      </c>
      <c r="D375" s="0" t="n">
        <v>0.554291845493562</v>
      </c>
      <c r="E375" s="0" t="n">
        <v>43.22</v>
      </c>
      <c r="F375" s="0" t="n">
        <v>2.562</v>
      </c>
      <c r="M375" s="5" t="n">
        <f aca="false">C615</f>
        <v>36417</v>
      </c>
      <c r="N375" s="0" t="n">
        <f aca="false">D615</f>
        <v>1.76660944206009</v>
      </c>
    </row>
    <row r="376" customFormat="false" ht="12.75" hidden="false" customHeight="false" outlineLevel="0" collapsed="false">
      <c r="B376" s="3" t="n">
        <f aca="false">YEAR(C376)</f>
        <v>1998</v>
      </c>
      <c r="C376" s="5" t="n">
        <v>35888</v>
      </c>
      <c r="D376" s="0" t="n">
        <v>0.614369098712446</v>
      </c>
      <c r="E376" s="0" t="n">
        <v>43.97</v>
      </c>
      <c r="F376" s="0" t="n">
        <v>2.556</v>
      </c>
      <c r="M376" s="5" t="n">
        <f aca="false">C616</f>
        <v>36418</v>
      </c>
      <c r="N376" s="0" t="n">
        <f aca="false">D616</f>
        <v>1.77460944206009</v>
      </c>
    </row>
    <row r="377" customFormat="false" ht="12.75" hidden="false" customHeight="false" outlineLevel="0" collapsed="false">
      <c r="B377" s="3" t="n">
        <f aca="false">YEAR(C377)</f>
        <v>1998</v>
      </c>
      <c r="C377" s="5" t="n">
        <v>35891</v>
      </c>
      <c r="D377" s="0" t="n">
        <v>0.553171673819742</v>
      </c>
      <c r="E377" s="0" t="n">
        <v>42.83</v>
      </c>
      <c r="F377" s="0" t="n">
        <v>2.535</v>
      </c>
      <c r="M377" s="5" t="n">
        <f aca="false">C617</f>
        <v>36419</v>
      </c>
      <c r="N377" s="0" t="n">
        <f aca="false">D617</f>
        <v>1.85805150214592</v>
      </c>
    </row>
    <row r="378" customFormat="false" ht="12.75" hidden="false" customHeight="false" outlineLevel="0" collapsed="false">
      <c r="B378" s="3" t="n">
        <f aca="false">YEAR(C378)</f>
        <v>1998</v>
      </c>
      <c r="C378" s="5" t="n">
        <v>35892</v>
      </c>
      <c r="D378" s="0" t="n">
        <v>0.39349356223176</v>
      </c>
      <c r="E378" s="0" t="n">
        <v>42.46</v>
      </c>
      <c r="F378" s="0" t="n">
        <v>2.668</v>
      </c>
      <c r="M378" s="5" t="n">
        <f aca="false">C618</f>
        <v>36420</v>
      </c>
      <c r="N378" s="0" t="n">
        <f aca="false">D618</f>
        <v>1.80254077253219</v>
      </c>
    </row>
    <row r="379" customFormat="false" ht="12.75" hidden="false" customHeight="false" outlineLevel="0" collapsed="false">
      <c r="B379" s="3" t="n">
        <f aca="false">YEAR(C379)</f>
        <v>1998</v>
      </c>
      <c r="C379" s="5" t="n">
        <v>35893</v>
      </c>
      <c r="D379" s="0" t="n">
        <v>0.425849785407725</v>
      </c>
      <c r="E379" s="0" t="n">
        <v>43.2</v>
      </c>
      <c r="F379" s="0" t="n">
        <v>2.689</v>
      </c>
      <c r="M379" s="5" t="n">
        <f aca="false">C619</f>
        <v>36423</v>
      </c>
      <c r="N379" s="0" t="n">
        <f aca="false">D619</f>
        <v>1.82520600858369</v>
      </c>
    </row>
    <row r="380" customFormat="false" ht="12.75" hidden="false" customHeight="false" outlineLevel="0" collapsed="false">
      <c r="B380" s="3" t="n">
        <f aca="false">YEAR(C380)</f>
        <v>1998</v>
      </c>
      <c r="C380" s="5" t="n">
        <v>35894</v>
      </c>
      <c r="D380" s="0" t="n">
        <v>0.467223175965665</v>
      </c>
      <c r="E380" s="0" t="n">
        <v>43.33</v>
      </c>
      <c r="F380" s="0" t="n">
        <v>2.657</v>
      </c>
      <c r="M380" s="5" t="n">
        <f aca="false">C620</f>
        <v>36424</v>
      </c>
      <c r="N380" s="0" t="n">
        <f aca="false">D620</f>
        <v>1.88331759656652</v>
      </c>
    </row>
    <row r="381" customFormat="false" ht="12.75" hidden="false" customHeight="false" outlineLevel="0" collapsed="false">
      <c r="B381" s="3" t="n">
        <f aca="false">YEAR(C381)</f>
        <v>1998</v>
      </c>
      <c r="C381" s="5" t="n">
        <v>35898</v>
      </c>
      <c r="D381" s="0" t="n">
        <v>0.607729613733905</v>
      </c>
      <c r="E381" s="0" t="n">
        <v>42.81</v>
      </c>
      <c r="F381" s="0" t="n">
        <v>2.479</v>
      </c>
      <c r="M381" s="5" t="n">
        <f aca="false">C621</f>
        <v>36425</v>
      </c>
      <c r="N381" s="0" t="n">
        <f aca="false">D621</f>
        <v>1.91532188841202</v>
      </c>
    </row>
    <row r="382" customFormat="false" ht="12.75" hidden="false" customHeight="false" outlineLevel="0" collapsed="false">
      <c r="B382" s="3" t="n">
        <f aca="false">YEAR(C382)</f>
        <v>1998</v>
      </c>
      <c r="C382" s="5" t="n">
        <v>35899</v>
      </c>
      <c r="D382" s="0" t="n">
        <v>0.566261802575108</v>
      </c>
      <c r="E382" s="0" t="n">
        <v>42.54</v>
      </c>
      <c r="F382" s="0" t="n">
        <v>2.501</v>
      </c>
      <c r="M382" s="5" t="n">
        <f aca="false">C622</f>
        <v>36426</v>
      </c>
      <c r="N382" s="0" t="n">
        <f aca="false">D622</f>
        <v>1.7842017167382</v>
      </c>
    </row>
    <row r="383" customFormat="false" ht="12.75" hidden="false" customHeight="false" outlineLevel="0" collapsed="false">
      <c r="B383" s="3" t="n">
        <f aca="false">YEAR(C383)</f>
        <v>1998</v>
      </c>
      <c r="C383" s="5" t="n">
        <v>35900</v>
      </c>
      <c r="D383" s="0" t="n">
        <v>0.6241330472103</v>
      </c>
      <c r="E383" s="0" t="n">
        <v>43.62</v>
      </c>
      <c r="F383" s="0" t="n">
        <v>2.521</v>
      </c>
      <c r="M383" s="5" t="n">
        <f aca="false">C623</f>
        <v>36427</v>
      </c>
      <c r="N383" s="0" t="n">
        <f aca="false">D623</f>
        <v>1.85985407725322</v>
      </c>
    </row>
    <row r="384" customFormat="false" ht="12.75" hidden="false" customHeight="false" outlineLevel="0" collapsed="false">
      <c r="B384" s="3" t="n">
        <f aca="false">YEAR(C384)</f>
        <v>1998</v>
      </c>
      <c r="C384" s="5" t="n">
        <v>35901</v>
      </c>
      <c r="D384" s="0" t="n">
        <v>0.736793991416309</v>
      </c>
      <c r="E384" s="0" t="n">
        <v>44.6</v>
      </c>
      <c r="F384" s="0" t="n">
        <v>2.479</v>
      </c>
      <c r="M384" s="5" t="n">
        <f aca="false">C624</f>
        <v>36430</v>
      </c>
      <c r="N384" s="0" t="n">
        <f aca="false">D624</f>
        <v>1.84703862660944</v>
      </c>
    </row>
    <row r="385" customFormat="false" ht="12.75" hidden="false" customHeight="false" outlineLevel="0" collapsed="false">
      <c r="B385" s="3" t="n">
        <f aca="false">YEAR(C385)</f>
        <v>1998</v>
      </c>
      <c r="C385" s="5" t="n">
        <v>35902</v>
      </c>
      <c r="D385" s="0" t="n">
        <v>0.680227467811159</v>
      </c>
      <c r="E385" s="0" t="n">
        <v>43.76</v>
      </c>
      <c r="F385" s="0" t="n">
        <v>2.475</v>
      </c>
      <c r="M385" s="5" t="n">
        <f aca="false">C625</f>
        <v>36431</v>
      </c>
      <c r="N385" s="0" t="n">
        <f aca="false">D625</f>
        <v>1.88731330472103</v>
      </c>
    </row>
    <row r="386" customFormat="false" ht="12.75" hidden="false" customHeight="false" outlineLevel="0" collapsed="false">
      <c r="B386" s="3" t="n">
        <f aca="false">YEAR(C386)</f>
        <v>1998</v>
      </c>
      <c r="C386" s="5" t="n">
        <v>35905</v>
      </c>
      <c r="D386" s="0" t="n">
        <v>0.679738197424893</v>
      </c>
      <c r="E386" s="0" t="n">
        <v>43.67</v>
      </c>
      <c r="F386" s="0" t="n">
        <v>2.469</v>
      </c>
      <c r="M386" s="5" t="n">
        <f aca="false">C626</f>
        <v>36432</v>
      </c>
      <c r="N386" s="0" t="n">
        <f aca="false">D626</f>
        <v>1.65575965665236</v>
      </c>
    </row>
    <row r="387" customFormat="false" ht="12.75" hidden="false" customHeight="false" outlineLevel="0" collapsed="false">
      <c r="B387" s="3" t="n">
        <f aca="false">YEAR(C387)</f>
        <v>1998</v>
      </c>
      <c r="C387" s="5" t="n">
        <v>35906</v>
      </c>
      <c r="D387" s="0" t="n">
        <v>0.614416309012876</v>
      </c>
      <c r="E387" s="0" t="n">
        <v>44.04</v>
      </c>
      <c r="F387" s="0" t="n">
        <v>2.561</v>
      </c>
      <c r="M387" s="5" t="n">
        <f aca="false">C627</f>
        <v>36433</v>
      </c>
      <c r="N387" s="0" t="n">
        <f aca="false">D627</f>
        <v>1.69321888412017</v>
      </c>
    </row>
    <row r="388" customFormat="false" ht="12.75" hidden="false" customHeight="false" outlineLevel="0" collapsed="false">
      <c r="B388" s="3" t="n">
        <f aca="false">YEAR(C388)</f>
        <v>1998</v>
      </c>
      <c r="C388" s="5" t="n">
        <v>35907</v>
      </c>
      <c r="D388" s="0" t="n">
        <v>0.706755364806867</v>
      </c>
      <c r="E388" s="0" t="n">
        <v>43.06</v>
      </c>
      <c r="F388" s="0" t="n">
        <v>2.398</v>
      </c>
      <c r="M388" s="5" t="n">
        <f aca="false">C628</f>
        <v>36619</v>
      </c>
      <c r="N388" s="0" t="n">
        <f aca="false">D628</f>
        <v>1.96064806866953</v>
      </c>
    </row>
    <row r="389" customFormat="false" ht="12.75" hidden="false" customHeight="false" outlineLevel="0" collapsed="false">
      <c r="B389" s="3" t="n">
        <f aca="false">YEAR(C389)</f>
        <v>1998</v>
      </c>
      <c r="C389" s="5" t="n">
        <v>35908</v>
      </c>
      <c r="D389" s="0" t="n">
        <v>0.760892703862662</v>
      </c>
      <c r="E389" s="0" t="n">
        <v>42.84</v>
      </c>
      <c r="F389" s="0" t="n">
        <v>2.328</v>
      </c>
      <c r="M389" s="5" t="n">
        <f aca="false">C629</f>
        <v>36620</v>
      </c>
      <c r="N389" s="0" t="n">
        <f aca="false">D629</f>
        <v>1.81854935622318</v>
      </c>
    </row>
    <row r="390" customFormat="false" ht="12.75" hidden="false" customHeight="false" outlineLevel="0" collapsed="false">
      <c r="B390" s="3" t="n">
        <f aca="false">YEAR(C390)</f>
        <v>1998</v>
      </c>
      <c r="C390" s="5" t="n">
        <v>35909</v>
      </c>
      <c r="D390" s="0" t="n">
        <v>0.751218884120172</v>
      </c>
      <c r="E390" s="0" t="n">
        <v>42.9</v>
      </c>
      <c r="F390" s="0" t="n">
        <v>2.342</v>
      </c>
      <c r="M390" s="5" t="n">
        <f aca="false">C630</f>
        <v>36621</v>
      </c>
      <c r="N390" s="0" t="n">
        <f aca="false">D630</f>
        <v>1.88161373390558</v>
      </c>
    </row>
    <row r="391" customFormat="false" ht="12.75" hidden="false" customHeight="false" outlineLevel="0" collapsed="false">
      <c r="B391" s="3" t="n">
        <f aca="false">YEAR(C391)</f>
        <v>1998</v>
      </c>
      <c r="C391" s="5" t="n">
        <v>35912</v>
      </c>
      <c r="D391" s="0" t="n">
        <v>0.840197424892704</v>
      </c>
      <c r="E391" s="0" t="n">
        <v>43.08</v>
      </c>
      <c r="F391" s="0" t="n">
        <v>2.266</v>
      </c>
      <c r="M391" s="5" t="n">
        <f aca="false">C631</f>
        <v>36622</v>
      </c>
      <c r="N391" s="0" t="n">
        <f aca="false">D631</f>
        <v>1.8027982832618</v>
      </c>
    </row>
    <row r="392" customFormat="false" ht="12.75" hidden="false" customHeight="false" outlineLevel="0" collapsed="false">
      <c r="B392" s="3" t="n">
        <f aca="false">YEAR(C392)</f>
        <v>1998</v>
      </c>
      <c r="C392" s="5" t="n">
        <v>35913</v>
      </c>
      <c r="D392" s="0" t="n">
        <v>0.898995708154506</v>
      </c>
      <c r="E392" s="0" t="n">
        <v>43.84</v>
      </c>
      <c r="F392" s="0" t="n">
        <v>2.262</v>
      </c>
      <c r="M392" s="5" t="n">
        <f aca="false">C632</f>
        <v>36623</v>
      </c>
      <c r="N392" s="0" t="n">
        <f aca="false">D632</f>
        <v>1.70055364806867</v>
      </c>
    </row>
    <row r="393" customFormat="false" ht="12.75" hidden="false" customHeight="false" outlineLevel="0" collapsed="false">
      <c r="B393" s="3" t="n">
        <f aca="false">YEAR(C393)</f>
        <v>1998</v>
      </c>
      <c r="C393" s="5" t="n">
        <v>35914</v>
      </c>
      <c r="D393" s="0" t="n">
        <v>0.808197424892704</v>
      </c>
      <c r="E393" s="0" t="n">
        <v>43.08</v>
      </c>
      <c r="F393" s="0" t="n">
        <v>2.298</v>
      </c>
      <c r="M393" s="5" t="n">
        <f aca="false">C633</f>
        <v>36626</v>
      </c>
      <c r="N393" s="0" t="n">
        <f aca="false">D633</f>
        <v>1.58302575107296</v>
      </c>
    </row>
    <row r="394" customFormat="false" ht="12.75" hidden="false" customHeight="false" outlineLevel="0" collapsed="false">
      <c r="B394" s="3" t="n">
        <f aca="false">YEAR(C394)</f>
        <v>1998</v>
      </c>
      <c r="C394" s="5" t="n">
        <v>35915</v>
      </c>
      <c r="D394" s="0" t="n">
        <v>0.861403433476395</v>
      </c>
      <c r="E394" s="0" t="n">
        <v>42.75</v>
      </c>
      <c r="F394" s="0" t="n">
        <v>2.221</v>
      </c>
      <c r="M394" s="5" t="n">
        <f aca="false">C634</f>
        <v>36627</v>
      </c>
      <c r="N394" s="0" t="n">
        <f aca="false">D634</f>
        <v>1.6338669527897</v>
      </c>
    </row>
    <row r="395" customFormat="false" ht="12.75" hidden="false" customHeight="false" outlineLevel="0" collapsed="false">
      <c r="B395" s="3" t="n">
        <f aca="false">YEAR(C395)</f>
        <v>1998</v>
      </c>
      <c r="C395" s="5" t="n">
        <v>35916</v>
      </c>
      <c r="D395" s="0" t="n">
        <v>1.09887553648069</v>
      </c>
      <c r="E395" s="0" t="n">
        <v>45.78</v>
      </c>
      <c r="F395" s="0" t="n">
        <v>2.202</v>
      </c>
      <c r="M395" s="5" t="n">
        <f aca="false">C635</f>
        <v>36628</v>
      </c>
      <c r="N395" s="0" t="n">
        <f aca="false">D635</f>
        <v>1.83297424892704</v>
      </c>
    </row>
    <row r="396" customFormat="false" ht="12.75" hidden="false" customHeight="false" outlineLevel="0" collapsed="false">
      <c r="B396" s="3" t="n">
        <f aca="false">YEAR(C396)</f>
        <v>1998</v>
      </c>
      <c r="C396" s="5" t="n">
        <v>35919</v>
      </c>
      <c r="D396" s="0" t="n">
        <v>1.01791845493562</v>
      </c>
      <c r="E396" s="0" t="n">
        <v>45.42</v>
      </c>
      <c r="F396" s="0" t="n">
        <v>2.257</v>
      </c>
      <c r="M396" s="5" t="n">
        <f aca="false">C636</f>
        <v>36629</v>
      </c>
      <c r="N396" s="0" t="n">
        <f aca="false">D636</f>
        <v>1.79076824034335</v>
      </c>
    </row>
    <row r="397" customFormat="false" ht="12.75" hidden="false" customHeight="false" outlineLevel="0" collapsed="false">
      <c r="B397" s="3" t="n">
        <f aca="false">YEAR(C397)</f>
        <v>1998</v>
      </c>
      <c r="C397" s="5" t="n">
        <v>35920</v>
      </c>
      <c r="D397" s="0" t="n">
        <v>0.979163090128755</v>
      </c>
      <c r="E397" s="0" t="n">
        <v>44.3</v>
      </c>
      <c r="F397" s="0" t="n">
        <v>2.215</v>
      </c>
      <c r="M397" s="5" t="n">
        <f aca="false">C637</f>
        <v>36630</v>
      </c>
      <c r="N397" s="0" t="n">
        <f aca="false">D637</f>
        <v>1.70963948497854</v>
      </c>
    </row>
    <row r="398" customFormat="false" ht="12.75" hidden="false" customHeight="false" outlineLevel="0" collapsed="false">
      <c r="B398" s="3" t="n">
        <f aca="false">YEAR(C398)</f>
        <v>1998</v>
      </c>
      <c r="C398" s="5" t="n">
        <v>35921</v>
      </c>
      <c r="D398" s="0" t="n">
        <v>1.02455364806867</v>
      </c>
      <c r="E398" s="0" t="n">
        <v>43.82</v>
      </c>
      <c r="F398" s="0" t="n">
        <v>2.135</v>
      </c>
      <c r="M398" s="5" t="n">
        <f aca="false">C638</f>
        <v>36633</v>
      </c>
      <c r="N398" s="0" t="n">
        <f aca="false">D638</f>
        <v>1.85099570815451</v>
      </c>
    </row>
    <row r="399" customFormat="false" ht="12.75" hidden="false" customHeight="false" outlineLevel="0" collapsed="false">
      <c r="B399" s="3" t="n">
        <f aca="false">YEAR(C399)</f>
        <v>1998</v>
      </c>
      <c r="C399" s="5" t="n">
        <v>35922</v>
      </c>
      <c r="D399" s="0" t="n">
        <v>0.983248927038626</v>
      </c>
      <c r="E399" s="0" t="n">
        <v>43.58</v>
      </c>
      <c r="F399" s="0" t="n">
        <v>2.159</v>
      </c>
      <c r="M399" s="5" t="n">
        <f aca="false">C639</f>
        <v>36634</v>
      </c>
      <c r="N399" s="0" t="n">
        <f aca="false">D639</f>
        <v>2.00545064377682</v>
      </c>
    </row>
    <row r="400" customFormat="false" ht="12.75" hidden="false" customHeight="false" outlineLevel="0" collapsed="false">
      <c r="B400" s="3" t="n">
        <f aca="false">YEAR(C400)</f>
        <v>1998</v>
      </c>
      <c r="C400" s="5" t="n">
        <v>35923</v>
      </c>
      <c r="D400" s="0" t="n">
        <v>0.934150214592275</v>
      </c>
      <c r="E400" s="0" t="n">
        <v>43.01</v>
      </c>
      <c r="F400" s="0" t="n">
        <v>2.167</v>
      </c>
      <c r="M400" s="5" t="n">
        <f aca="false">C640</f>
        <v>36635</v>
      </c>
      <c r="N400" s="0" t="n">
        <f aca="false">D640</f>
        <v>2.48611587982833</v>
      </c>
    </row>
    <row r="401" customFormat="false" ht="12.75" hidden="false" customHeight="false" outlineLevel="0" collapsed="false">
      <c r="B401" s="3" t="n">
        <f aca="false">YEAR(C401)</f>
        <v>1998</v>
      </c>
      <c r="C401" s="5" t="n">
        <v>35926</v>
      </c>
      <c r="D401" s="0" t="n">
        <v>0.87893991416309</v>
      </c>
      <c r="E401" s="0" t="n">
        <v>42.91</v>
      </c>
      <c r="F401" s="0" t="n">
        <v>2.215</v>
      </c>
      <c r="M401" s="5" t="n">
        <f aca="false">C641</f>
        <v>36636</v>
      </c>
      <c r="N401" s="0" t="n">
        <f aca="false">D641</f>
        <v>2.38663948497854</v>
      </c>
    </row>
    <row r="402" customFormat="false" ht="12.75" hidden="false" customHeight="false" outlineLevel="0" collapsed="false">
      <c r="B402" s="3" t="n">
        <f aca="false">YEAR(C402)</f>
        <v>1998</v>
      </c>
      <c r="C402" s="5" t="n">
        <v>35927</v>
      </c>
      <c r="D402" s="0" t="n">
        <v>0.855965665236051</v>
      </c>
      <c r="E402" s="0" t="n">
        <v>43.16</v>
      </c>
      <c r="F402" s="0" t="n">
        <v>2.256</v>
      </c>
      <c r="M402" s="5" t="n">
        <f aca="false">C642</f>
        <v>36640</v>
      </c>
      <c r="N402" s="0" t="n">
        <f aca="false">D642</f>
        <v>2.29163519313305</v>
      </c>
    </row>
    <row r="403" customFormat="false" ht="12.75" hidden="false" customHeight="false" outlineLevel="0" collapsed="false">
      <c r="B403" s="3" t="n">
        <f aca="false">YEAR(C403)</f>
        <v>1998</v>
      </c>
      <c r="C403" s="5" t="n">
        <v>35928</v>
      </c>
      <c r="D403" s="0" t="n">
        <v>0.87119313304721</v>
      </c>
      <c r="E403" s="0" t="n">
        <v>42.65</v>
      </c>
      <c r="F403" s="0" t="n">
        <v>2.204</v>
      </c>
      <c r="M403" s="5" t="n">
        <f aca="false">C643</f>
        <v>36641</v>
      </c>
      <c r="N403" s="0" t="n">
        <f aca="false">D643</f>
        <v>2.301330472103</v>
      </c>
    </row>
    <row r="404" customFormat="false" ht="12.75" hidden="false" customHeight="false" outlineLevel="0" collapsed="false">
      <c r="B404" s="3" t="n">
        <f aca="false">YEAR(C404)</f>
        <v>1998</v>
      </c>
      <c r="C404" s="5" t="n">
        <v>35929</v>
      </c>
      <c r="D404" s="0" t="n">
        <v>0.873751072961373</v>
      </c>
      <c r="E404" s="0" t="n">
        <v>42.63</v>
      </c>
      <c r="F404" s="0" t="n">
        <v>2.2</v>
      </c>
      <c r="M404" s="5" t="n">
        <f aca="false">C644</f>
        <v>36642</v>
      </c>
      <c r="N404" s="0" t="n">
        <f aca="false">D644</f>
        <v>2.3807339055794</v>
      </c>
    </row>
    <row r="405" customFormat="false" ht="12.75" hidden="false" customHeight="false" outlineLevel="0" collapsed="false">
      <c r="B405" s="3" t="n">
        <f aca="false">YEAR(C405)</f>
        <v>1998</v>
      </c>
      <c r="C405" s="5" t="n">
        <v>35930</v>
      </c>
      <c r="D405" s="0" t="n">
        <v>0.824369098712447</v>
      </c>
      <c r="E405" s="0" t="n">
        <v>41.64</v>
      </c>
      <c r="F405" s="0" t="n">
        <v>2.178</v>
      </c>
      <c r="M405" s="5" t="n">
        <f aca="false">C645</f>
        <v>36643</v>
      </c>
      <c r="N405" s="0" t="n">
        <f aca="false">D645</f>
        <v>2.356330472103</v>
      </c>
    </row>
    <row r="406" customFormat="false" ht="12.75" hidden="false" customHeight="false" outlineLevel="0" collapsed="false">
      <c r="B406" s="3" t="n">
        <f aca="false">YEAR(C406)</f>
        <v>1998</v>
      </c>
      <c r="C406" s="5" t="n">
        <v>35933</v>
      </c>
      <c r="D406" s="0" t="n">
        <v>0.821502145922747</v>
      </c>
      <c r="E406" s="0" t="n">
        <v>40.99</v>
      </c>
      <c r="F406" s="0" t="n">
        <v>2.134</v>
      </c>
      <c r="M406" s="5" t="n">
        <f aca="false">C646</f>
        <v>36644</v>
      </c>
      <c r="N406" s="0" t="n">
        <f aca="false">D646</f>
        <v>2.13549785407725</v>
      </c>
    </row>
    <row r="407" customFormat="false" ht="12.75" hidden="false" customHeight="false" outlineLevel="0" collapsed="false">
      <c r="B407" s="3" t="n">
        <f aca="false">YEAR(C407)</f>
        <v>1998</v>
      </c>
      <c r="C407" s="5" t="n">
        <v>35934</v>
      </c>
      <c r="D407" s="0" t="n">
        <v>0.803618025751073</v>
      </c>
      <c r="E407" s="0" t="n">
        <v>40.95</v>
      </c>
      <c r="F407" s="0" t="n">
        <v>2.149</v>
      </c>
      <c r="M407" s="5" t="n">
        <f aca="false">C647</f>
        <v>36647</v>
      </c>
      <c r="N407" s="0" t="n">
        <f aca="false">D647</f>
        <v>1.64662660944206</v>
      </c>
    </row>
    <row r="408" customFormat="false" ht="12.75" hidden="false" customHeight="false" outlineLevel="0" collapsed="false">
      <c r="B408" s="3" t="n">
        <f aca="false">YEAR(C408)</f>
        <v>1998</v>
      </c>
      <c r="C408" s="5" t="n">
        <v>35935</v>
      </c>
      <c r="D408" s="0" t="n">
        <v>0.663206008583691</v>
      </c>
      <c r="E408" s="0" t="n">
        <v>39.28</v>
      </c>
      <c r="F408" s="0" t="n">
        <v>2.169</v>
      </c>
      <c r="M408" s="5" t="n">
        <f aca="false">C648</f>
        <v>36648</v>
      </c>
      <c r="N408" s="0" t="n">
        <f aca="false">D648</f>
        <v>1.79199570815451</v>
      </c>
    </row>
    <row r="409" customFormat="false" ht="12.75" hidden="false" customHeight="false" outlineLevel="0" collapsed="false">
      <c r="B409" s="3" t="n">
        <f aca="false">YEAR(C409)</f>
        <v>1998</v>
      </c>
      <c r="C409" s="5" t="n">
        <v>35936</v>
      </c>
      <c r="D409" s="0" t="n">
        <v>0.801978540772532</v>
      </c>
      <c r="E409" s="0" t="n">
        <v>39.79</v>
      </c>
      <c r="F409" s="0" t="n">
        <v>2.067</v>
      </c>
      <c r="M409" s="5" t="n">
        <f aca="false">C649</f>
        <v>36649</v>
      </c>
      <c r="N409" s="0" t="n">
        <f aca="false">D649</f>
        <v>1.7575364806867</v>
      </c>
    </row>
    <row r="410" customFormat="false" ht="12.75" hidden="false" customHeight="false" outlineLevel="0" collapsed="false">
      <c r="B410" s="3" t="n">
        <f aca="false">YEAR(C410)</f>
        <v>1998</v>
      </c>
      <c r="C410" s="5" t="n">
        <v>35937</v>
      </c>
      <c r="D410" s="0" t="n">
        <v>0.769210300429185</v>
      </c>
      <c r="E410" s="0" t="n">
        <v>39.71</v>
      </c>
      <c r="F410" s="0" t="n">
        <v>2.094</v>
      </c>
      <c r="M410" s="5" t="n">
        <f aca="false">C650</f>
        <v>36650</v>
      </c>
      <c r="N410" s="0" t="n">
        <f aca="false">D650</f>
        <v>1.81042489270386</v>
      </c>
    </row>
    <row r="411" customFormat="false" ht="12.75" hidden="false" customHeight="false" outlineLevel="0" collapsed="false">
      <c r="B411" s="3" t="n">
        <f aca="false">YEAR(C411)</f>
        <v>1998</v>
      </c>
      <c r="C411" s="5" t="n">
        <v>35941</v>
      </c>
      <c r="D411" s="0" t="n">
        <v>0.745137339055794</v>
      </c>
      <c r="E411" s="0" t="n">
        <v>39.39</v>
      </c>
      <c r="F411" s="0" t="n">
        <v>2.095</v>
      </c>
      <c r="M411" s="5" t="n">
        <f aca="false">C651</f>
        <v>36651</v>
      </c>
      <c r="N411" s="0" t="n">
        <f aca="false">D651</f>
        <v>1.82825321888412</v>
      </c>
    </row>
    <row r="412" customFormat="false" ht="12.75" hidden="false" customHeight="false" outlineLevel="0" collapsed="false">
      <c r="B412" s="3" t="n">
        <f aca="false">YEAR(C412)</f>
        <v>1998</v>
      </c>
      <c r="C412" s="5" t="n">
        <v>35942</v>
      </c>
      <c r="D412" s="0" t="n">
        <v>0.858467811158798</v>
      </c>
      <c r="E412" s="0" t="n">
        <v>39.88</v>
      </c>
      <c r="F412" s="0" t="n">
        <v>2.017</v>
      </c>
      <c r="M412" s="5" t="n">
        <f aca="false">C652</f>
        <v>36654</v>
      </c>
      <c r="N412" s="0" t="n">
        <f aca="false">D652</f>
        <v>1.84692703862661</v>
      </c>
    </row>
    <row r="413" customFormat="false" ht="12.75" hidden="false" customHeight="false" outlineLevel="0" collapsed="false">
      <c r="B413" s="3" t="n">
        <f aca="false">YEAR(C413)</f>
        <v>1998</v>
      </c>
      <c r="C413" s="5" t="n">
        <v>35943</v>
      </c>
      <c r="D413" s="0" t="n">
        <v>0.739575107296137</v>
      </c>
      <c r="E413" s="0" t="n">
        <v>38.98</v>
      </c>
      <c r="F413" s="0" t="n">
        <v>2.071</v>
      </c>
      <c r="M413" s="5" t="n">
        <f aca="false">C653</f>
        <v>36655</v>
      </c>
      <c r="N413" s="0" t="n">
        <f aca="false">D653</f>
        <v>1.96371244635193</v>
      </c>
    </row>
    <row r="414" customFormat="false" ht="12.75" hidden="false" customHeight="false" outlineLevel="0" collapsed="false">
      <c r="B414" s="3" t="n">
        <f aca="false">YEAR(C414)</f>
        <v>1998</v>
      </c>
      <c r="C414" s="5" t="n">
        <v>35944</v>
      </c>
      <c r="D414" s="0" t="n">
        <v>0.649227467811159</v>
      </c>
      <c r="E414" s="0" t="n">
        <v>39.1</v>
      </c>
      <c r="F414" s="0" t="n">
        <v>2.17</v>
      </c>
      <c r="M414" s="5" t="n">
        <f aca="false">C654</f>
        <v>36656</v>
      </c>
      <c r="N414" s="0" t="n">
        <f aca="false">D654</f>
        <v>1.96670815450644</v>
      </c>
    </row>
    <row r="415" customFormat="false" ht="12.75" hidden="false" customHeight="false" outlineLevel="0" collapsed="false">
      <c r="B415" s="3" t="n">
        <f aca="false">YEAR(C415)</f>
        <v>1998</v>
      </c>
      <c r="C415" s="5" t="n">
        <v>35947</v>
      </c>
      <c r="D415" s="0" t="n">
        <v>0.665721030042918</v>
      </c>
      <c r="E415" s="0" t="n">
        <v>39.62</v>
      </c>
      <c r="F415" s="0" t="n">
        <v>2.191</v>
      </c>
      <c r="M415" s="5" t="n">
        <f aca="false">C655</f>
        <v>36657</v>
      </c>
      <c r="N415" s="0" t="n">
        <f aca="false">D655</f>
        <v>2.22228326180257</v>
      </c>
    </row>
    <row r="416" customFormat="false" ht="12.75" hidden="false" customHeight="false" outlineLevel="0" collapsed="false">
      <c r="B416" s="3" t="n">
        <f aca="false">YEAR(C416)</f>
        <v>1998</v>
      </c>
      <c r="C416" s="5" t="n">
        <v>35948</v>
      </c>
      <c r="D416" s="0" t="n">
        <v>0.687742489270386</v>
      </c>
      <c r="E416" s="0" t="n">
        <v>39.44</v>
      </c>
      <c r="F416" s="0" t="n">
        <v>2.156</v>
      </c>
      <c r="M416" s="5" t="n">
        <f aca="false">C656</f>
        <v>36658</v>
      </c>
      <c r="N416" s="0" t="n">
        <f aca="false">D656</f>
        <v>2.18567381974249</v>
      </c>
    </row>
    <row r="417" customFormat="false" ht="12.75" hidden="false" customHeight="false" outlineLevel="0" collapsed="false">
      <c r="B417" s="3" t="n">
        <f aca="false">YEAR(C417)</f>
        <v>1998</v>
      </c>
      <c r="C417" s="5" t="n">
        <v>35949</v>
      </c>
      <c r="D417" s="0" t="n">
        <v>0.685828326180257</v>
      </c>
      <c r="E417" s="0" t="n">
        <v>38.72</v>
      </c>
      <c r="F417" s="0" t="n">
        <v>2.106</v>
      </c>
      <c r="M417" s="5" t="n">
        <f aca="false">C657</f>
        <v>36661</v>
      </c>
      <c r="N417" s="0" t="n">
        <f aca="false">D657</f>
        <v>2.17395708154506</v>
      </c>
    </row>
    <row r="418" customFormat="false" ht="12.75" hidden="false" customHeight="false" outlineLevel="0" collapsed="false">
      <c r="B418" s="3" t="n">
        <f aca="false">YEAR(C418)</f>
        <v>1998</v>
      </c>
      <c r="C418" s="5" t="n">
        <v>35950</v>
      </c>
      <c r="D418" s="0" t="n">
        <v>0.828068669527897</v>
      </c>
      <c r="E418" s="0" t="n">
        <v>39.5</v>
      </c>
      <c r="F418" s="0" t="n">
        <v>2.02</v>
      </c>
      <c r="M418" s="5" t="n">
        <f aca="false">C658</f>
        <v>36662</v>
      </c>
      <c r="N418" s="0" t="n">
        <f aca="false">D658</f>
        <v>2.09239484978541</v>
      </c>
    </row>
    <row r="419" customFormat="false" ht="12.75" hidden="false" customHeight="false" outlineLevel="0" collapsed="false">
      <c r="B419" s="3" t="n">
        <f aca="false">YEAR(C419)</f>
        <v>1998</v>
      </c>
      <c r="C419" s="5" t="n">
        <v>35951</v>
      </c>
      <c r="D419" s="0" t="n">
        <v>0.808811158798283</v>
      </c>
      <c r="E419" s="0" t="n">
        <v>39.33</v>
      </c>
      <c r="F419" s="0" t="n">
        <v>2.027</v>
      </c>
      <c r="M419" s="5" t="n">
        <f aca="false">C659</f>
        <v>36663</v>
      </c>
      <c r="N419" s="0" t="n">
        <f aca="false">D659</f>
        <v>1.88888841201717</v>
      </c>
    </row>
    <row r="420" customFormat="false" ht="12.75" hidden="false" customHeight="false" outlineLevel="0" collapsed="false">
      <c r="B420" s="3" t="n">
        <f aca="false">YEAR(C420)</f>
        <v>1998</v>
      </c>
      <c r="C420" s="5" t="n">
        <v>35954</v>
      </c>
      <c r="D420" s="0" t="n">
        <v>0.843227467811159</v>
      </c>
      <c r="E420" s="0" t="n">
        <v>39.1</v>
      </c>
      <c r="F420" s="0" t="n">
        <v>1.976</v>
      </c>
      <c r="M420" s="5" t="n">
        <f aca="false">C660</f>
        <v>36664</v>
      </c>
      <c r="N420" s="0" t="n">
        <f aca="false">D660</f>
        <v>2.0488669527897</v>
      </c>
    </row>
    <row r="421" customFormat="false" ht="12.75" hidden="false" customHeight="false" outlineLevel="0" collapsed="false">
      <c r="B421" s="3" t="n">
        <f aca="false">YEAR(C421)</f>
        <v>1998</v>
      </c>
      <c r="C421" s="5" t="n">
        <v>35955</v>
      </c>
      <c r="D421" s="0" t="n">
        <v>0.843012875536481</v>
      </c>
      <c r="E421" s="0" t="n">
        <v>38.57</v>
      </c>
      <c r="F421" s="0" t="n">
        <v>1.938</v>
      </c>
      <c r="M421" s="5" t="n">
        <f aca="false">C661</f>
        <v>36665</v>
      </c>
      <c r="N421" s="0" t="n">
        <f aca="false">D661</f>
        <v>1.86248497854077</v>
      </c>
    </row>
    <row r="422" customFormat="false" ht="12.75" hidden="false" customHeight="false" outlineLevel="0" collapsed="false">
      <c r="B422" s="3" t="n">
        <f aca="false">YEAR(C422)</f>
        <v>1998</v>
      </c>
      <c r="C422" s="5" t="n">
        <v>35956</v>
      </c>
      <c r="D422" s="0" t="n">
        <v>0.86975965665236</v>
      </c>
      <c r="E422" s="0" t="n">
        <v>38.83</v>
      </c>
      <c r="F422" s="0" t="n">
        <v>1.93</v>
      </c>
      <c r="M422" s="5" t="n">
        <f aca="false">C662</f>
        <v>36668</v>
      </c>
      <c r="N422" s="0" t="n">
        <f aca="false">D662</f>
        <v>1.74148068669528</v>
      </c>
    </row>
    <row r="423" customFormat="false" ht="12.75" hidden="false" customHeight="false" outlineLevel="0" collapsed="false">
      <c r="B423" s="3" t="n">
        <f aca="false">YEAR(C423)</f>
        <v>1998</v>
      </c>
      <c r="C423" s="5" t="n">
        <v>35957</v>
      </c>
      <c r="D423" s="0" t="n">
        <v>0.773519313304721</v>
      </c>
      <c r="E423" s="0" t="n">
        <v>38.05</v>
      </c>
      <c r="F423" s="0" t="n">
        <v>1.97</v>
      </c>
      <c r="M423" s="5" t="n">
        <f aca="false">C663</f>
        <v>36669</v>
      </c>
      <c r="N423" s="0" t="n">
        <f aca="false">D663</f>
        <v>1.61968240343348</v>
      </c>
    </row>
    <row r="424" customFormat="false" ht="12.75" hidden="false" customHeight="false" outlineLevel="0" collapsed="false">
      <c r="B424" s="3" t="n">
        <f aca="false">YEAR(C424)</f>
        <v>1998</v>
      </c>
      <c r="C424" s="5" t="n">
        <v>35958</v>
      </c>
      <c r="D424" s="0" t="n">
        <v>0.71356652360515</v>
      </c>
      <c r="E424" s="0" t="n">
        <v>38.12</v>
      </c>
      <c r="F424" s="0" t="n">
        <v>2.035</v>
      </c>
      <c r="M424" s="5" t="n">
        <f aca="false">C664</f>
        <v>36670</v>
      </c>
      <c r="N424" s="0" t="n">
        <f aca="false">D664</f>
        <v>1.58780686695279</v>
      </c>
    </row>
    <row r="425" customFormat="false" ht="12.75" hidden="false" customHeight="false" outlineLevel="0" collapsed="false">
      <c r="B425" s="3" t="n">
        <f aca="false">YEAR(C425)</f>
        <v>1998</v>
      </c>
      <c r="C425" s="5" t="n">
        <v>35961</v>
      </c>
      <c r="D425" s="0" t="n">
        <v>0.54618025751073</v>
      </c>
      <c r="E425" s="0" t="n">
        <v>36.7</v>
      </c>
      <c r="F425" s="0" t="n">
        <v>2.1</v>
      </c>
      <c r="M425" s="5" t="n">
        <f aca="false">C665</f>
        <v>36671</v>
      </c>
      <c r="N425" s="0" t="n">
        <f aca="false">D665</f>
        <v>1.46662660944206</v>
      </c>
    </row>
    <row r="426" customFormat="false" ht="12.75" hidden="false" customHeight="false" outlineLevel="0" collapsed="false">
      <c r="B426" s="3" t="n">
        <f aca="false">YEAR(C426)</f>
        <v>1998</v>
      </c>
      <c r="C426" s="5" t="n">
        <v>35962</v>
      </c>
      <c r="D426" s="0" t="n">
        <v>0.676648068669527</v>
      </c>
      <c r="E426" s="0" t="n">
        <v>36.97</v>
      </c>
      <c r="F426" s="0" t="n">
        <v>1.989</v>
      </c>
      <c r="M426" s="5" t="n">
        <f aca="false">C666</f>
        <v>36672</v>
      </c>
      <c r="N426" s="0" t="n">
        <f aca="false">D666</f>
        <v>1.10194849785408</v>
      </c>
    </row>
    <row r="427" customFormat="false" ht="12.75" hidden="false" customHeight="false" outlineLevel="0" collapsed="false">
      <c r="B427" s="3" t="n">
        <f aca="false">YEAR(C427)</f>
        <v>1998</v>
      </c>
      <c r="C427" s="5" t="n">
        <v>35963</v>
      </c>
      <c r="D427" s="0" t="n">
        <v>0.516884120171674</v>
      </c>
      <c r="E427" s="0" t="n">
        <v>37.32</v>
      </c>
      <c r="F427" s="0" t="n">
        <v>2.174</v>
      </c>
      <c r="M427" s="5" t="n">
        <f aca="false">C667</f>
        <v>36676</v>
      </c>
      <c r="N427" s="0" t="n">
        <f aca="false">D667</f>
        <v>1.16043776824034</v>
      </c>
    </row>
    <row r="428" customFormat="false" ht="12.75" hidden="false" customHeight="false" outlineLevel="0" collapsed="false">
      <c r="B428" s="3" t="n">
        <f aca="false">YEAR(C428)</f>
        <v>1998</v>
      </c>
      <c r="C428" s="5" t="n">
        <v>35964</v>
      </c>
      <c r="D428" s="0" t="n">
        <v>0.517321888412017</v>
      </c>
      <c r="E428" s="0" t="n">
        <v>36.91</v>
      </c>
      <c r="F428" s="0" t="n">
        <v>2.144</v>
      </c>
      <c r="M428" s="5" t="n">
        <f aca="false">C668</f>
        <v>36677</v>
      </c>
      <c r="N428" s="0" t="n">
        <f aca="false">D668</f>
        <v>0.978180257510729</v>
      </c>
    </row>
    <row r="429" customFormat="false" ht="12.75" hidden="false" customHeight="false" outlineLevel="0" collapsed="false">
      <c r="B429" s="3" t="n">
        <f aca="false">YEAR(C429)</f>
        <v>1998</v>
      </c>
      <c r="C429" s="5" t="n">
        <v>35965</v>
      </c>
      <c r="D429" s="0" t="n">
        <v>0.412652360515021</v>
      </c>
      <c r="E429" s="0" t="n">
        <v>37.4</v>
      </c>
      <c r="F429" s="0" t="n">
        <v>2.284</v>
      </c>
      <c r="M429" s="5" t="n">
        <f aca="false">C669</f>
        <v>36678</v>
      </c>
      <c r="N429" s="0" t="n">
        <f aca="false">D669</f>
        <v>1.42664377682403</v>
      </c>
    </row>
    <row r="430" customFormat="false" ht="12.75" hidden="false" customHeight="false" outlineLevel="0" collapsed="false">
      <c r="B430" s="3" t="n">
        <f aca="false">YEAR(C430)</f>
        <v>1998</v>
      </c>
      <c r="C430" s="5" t="n">
        <v>35968</v>
      </c>
      <c r="D430" s="0" t="n">
        <v>0.400987124463519</v>
      </c>
      <c r="E430" s="0" t="n">
        <v>38.32</v>
      </c>
      <c r="F430" s="0" t="n">
        <v>2.362</v>
      </c>
      <c r="M430" s="5" t="n">
        <f aca="false">C670</f>
        <v>36679</v>
      </c>
      <c r="N430" s="0" t="n">
        <f aca="false">D670</f>
        <v>1.40870815450644</v>
      </c>
    </row>
    <row r="431" customFormat="false" ht="12.75" hidden="false" customHeight="false" outlineLevel="0" collapsed="false">
      <c r="B431" s="3" t="n">
        <f aca="false">YEAR(C431)</f>
        <v>1998</v>
      </c>
      <c r="C431" s="5" t="n">
        <v>35969</v>
      </c>
      <c r="D431" s="0" t="n">
        <v>0.491678111587983</v>
      </c>
      <c r="E431" s="0" t="n">
        <v>39.98</v>
      </c>
      <c r="F431" s="0" t="n">
        <v>2.391</v>
      </c>
      <c r="M431" s="5" t="n">
        <f aca="false">C671</f>
        <v>36682</v>
      </c>
      <c r="N431" s="0" t="n">
        <f aca="false">D671</f>
        <v>0.985931330472103</v>
      </c>
    </row>
    <row r="432" customFormat="false" ht="12.75" hidden="false" customHeight="false" outlineLevel="0" collapsed="false">
      <c r="B432" s="3" t="n">
        <f aca="false">YEAR(C432)</f>
        <v>1998</v>
      </c>
      <c r="C432" s="5" t="n">
        <v>35970</v>
      </c>
      <c r="D432" s="0" t="n">
        <v>0.580566523605151</v>
      </c>
      <c r="E432" s="0" t="n">
        <v>40.45</v>
      </c>
      <c r="F432" s="0" t="n">
        <v>2.336</v>
      </c>
      <c r="M432" s="5" t="n">
        <f aca="false">C672</f>
        <v>36683</v>
      </c>
      <c r="N432" s="0" t="n">
        <f aca="false">D672</f>
        <v>1.13824034334764</v>
      </c>
    </row>
    <row r="433" customFormat="false" ht="12.75" hidden="false" customHeight="false" outlineLevel="0" collapsed="false">
      <c r="B433" s="3" t="n">
        <f aca="false">YEAR(C433)</f>
        <v>1998</v>
      </c>
      <c r="C433" s="5" t="n">
        <v>35971</v>
      </c>
      <c r="D433" s="0" t="n">
        <v>0.433596566523605</v>
      </c>
      <c r="E433" s="0" t="n">
        <v>38.8</v>
      </c>
      <c r="F433" s="0" t="n">
        <v>2.364</v>
      </c>
      <c r="M433" s="5" t="n">
        <f aca="false">C673</f>
        <v>36684</v>
      </c>
      <c r="N433" s="0" t="n">
        <f aca="false">D673</f>
        <v>1.45623605150215</v>
      </c>
    </row>
    <row r="434" customFormat="false" ht="12.75" hidden="false" customHeight="false" outlineLevel="0" collapsed="false">
      <c r="B434" s="3" t="n">
        <f aca="false">YEAR(C434)</f>
        <v>1998</v>
      </c>
      <c r="C434" s="5" t="n">
        <v>35972</v>
      </c>
      <c r="D434" s="0" t="n">
        <v>0.428781115879828</v>
      </c>
      <c r="E434" s="0" t="n">
        <v>38.65</v>
      </c>
      <c r="F434" s="0" t="n">
        <v>2.358</v>
      </c>
      <c r="M434" s="5" t="n">
        <f aca="false">C674</f>
        <v>36685</v>
      </c>
      <c r="N434" s="0" t="n">
        <f aca="false">D674</f>
        <v>1.21487982832618</v>
      </c>
    </row>
    <row r="435" customFormat="false" ht="12.75" hidden="false" customHeight="false" outlineLevel="0" collapsed="false">
      <c r="B435" s="3" t="n">
        <f aca="false">YEAR(C435)</f>
        <v>1998</v>
      </c>
      <c r="C435" s="5" t="n">
        <v>35975</v>
      </c>
      <c r="D435" s="0" t="n">
        <v>0.390570815450644</v>
      </c>
      <c r="E435" s="0" t="n">
        <v>38.55</v>
      </c>
      <c r="F435" s="0" t="n">
        <v>2.389</v>
      </c>
      <c r="M435" s="5" t="n">
        <f aca="false">C675</f>
        <v>36686</v>
      </c>
      <c r="N435" s="0" t="n">
        <f aca="false">D675</f>
        <v>1.19220600858369</v>
      </c>
    </row>
    <row r="436" customFormat="false" ht="12.75" hidden="false" customHeight="false" outlineLevel="0" collapsed="false">
      <c r="B436" s="3" t="n">
        <f aca="false">YEAR(C436)</f>
        <v>1998</v>
      </c>
      <c r="C436" s="5" t="n">
        <v>35976</v>
      </c>
      <c r="D436" s="0" t="n">
        <v>0.281729613733905</v>
      </c>
      <c r="E436" s="0" t="n">
        <v>38.15</v>
      </c>
      <c r="F436" s="0" t="n">
        <v>2.469</v>
      </c>
      <c r="M436" s="5" t="n">
        <f aca="false">C676</f>
        <v>36689</v>
      </c>
      <c r="N436" s="0" t="n">
        <f aca="false">D676</f>
        <v>1.40266094420601</v>
      </c>
    </row>
    <row r="437" customFormat="false" ht="12.75" hidden="false" customHeight="false" outlineLevel="0" collapsed="false">
      <c r="B437" s="3" t="n">
        <f aca="false">YEAR(C437)</f>
        <v>1998</v>
      </c>
      <c r="C437" s="5" t="n">
        <v>35977</v>
      </c>
      <c r="D437" s="0" t="n">
        <v>0.390137339055794</v>
      </c>
      <c r="E437" s="0" t="n">
        <v>39.39</v>
      </c>
      <c r="F437" s="0" t="n">
        <v>2.45</v>
      </c>
      <c r="M437" s="5" t="n">
        <f aca="false">C677</f>
        <v>36690</v>
      </c>
      <c r="N437" s="0" t="n">
        <f aca="false">D677</f>
        <v>1.50280686695279</v>
      </c>
    </row>
    <row r="438" customFormat="false" ht="12.75" hidden="false" customHeight="false" outlineLevel="0" collapsed="false">
      <c r="B438" s="3" t="n">
        <f aca="false">YEAR(C438)</f>
        <v>1998</v>
      </c>
      <c r="C438" s="5" t="n">
        <v>35978</v>
      </c>
      <c r="D438" s="0" t="n">
        <v>0.400416309012876</v>
      </c>
      <c r="E438" s="0" t="n">
        <v>39.38</v>
      </c>
      <c r="F438" s="0" t="n">
        <v>2.439</v>
      </c>
      <c r="M438" s="5" t="n">
        <f aca="false">C678</f>
        <v>36691</v>
      </c>
      <c r="N438" s="0" t="n">
        <f aca="false">D678</f>
        <v>1.40841201716738</v>
      </c>
    </row>
    <row r="439" customFormat="false" ht="12.75" hidden="false" customHeight="false" outlineLevel="0" collapsed="false">
      <c r="B439" s="3" t="n">
        <f aca="false">YEAR(C439)</f>
        <v>1998</v>
      </c>
      <c r="C439" s="5" t="n">
        <v>35982</v>
      </c>
      <c r="D439" s="0" t="n">
        <v>0.375635193133047</v>
      </c>
      <c r="E439" s="0" t="n">
        <v>38.01</v>
      </c>
      <c r="F439" s="0" t="n">
        <v>2.365</v>
      </c>
      <c r="M439" s="5" t="n">
        <f aca="false">C679</f>
        <v>36692</v>
      </c>
      <c r="N439" s="0" t="n">
        <f aca="false">D679</f>
        <v>1.12065665236051</v>
      </c>
    </row>
    <row r="440" customFormat="false" ht="12.75" hidden="false" customHeight="false" outlineLevel="0" collapsed="false">
      <c r="B440" s="3" t="n">
        <f aca="false">YEAR(C440)</f>
        <v>1998</v>
      </c>
      <c r="C440" s="5" t="n">
        <v>35983</v>
      </c>
      <c r="D440" s="0" t="n">
        <v>0.34607296137339</v>
      </c>
      <c r="E440" s="0" t="n">
        <v>37.6</v>
      </c>
      <c r="F440" s="0" t="n">
        <v>2.365</v>
      </c>
      <c r="M440" s="5" t="n">
        <f aca="false">C680</f>
        <v>36693</v>
      </c>
      <c r="N440" s="0" t="n">
        <f aca="false">D680</f>
        <v>0.864927038626608</v>
      </c>
    </row>
    <row r="441" customFormat="false" ht="12.75" hidden="false" customHeight="false" outlineLevel="0" collapsed="false">
      <c r="B441" s="3" t="n">
        <f aca="false">YEAR(C441)</f>
        <v>1998</v>
      </c>
      <c r="C441" s="5" t="n">
        <v>35984</v>
      </c>
      <c r="D441" s="0" t="n">
        <v>0.360935622317596</v>
      </c>
      <c r="E441" s="0" t="n">
        <v>37.82</v>
      </c>
      <c r="F441" s="0" t="n">
        <v>2.366</v>
      </c>
      <c r="M441" s="5" t="n">
        <f aca="false">C681</f>
        <v>36696</v>
      </c>
      <c r="N441" s="0" t="n">
        <f aca="false">D681</f>
        <v>1.24089699570816</v>
      </c>
    </row>
    <row r="442" customFormat="false" ht="12.75" hidden="false" customHeight="false" outlineLevel="0" collapsed="false">
      <c r="B442" s="3" t="n">
        <f aca="false">YEAR(C442)</f>
        <v>1998</v>
      </c>
      <c r="C442" s="5" t="n">
        <v>35985</v>
      </c>
      <c r="D442" s="0" t="n">
        <v>0.385145922746781</v>
      </c>
      <c r="E442" s="0" t="n">
        <v>37.92</v>
      </c>
      <c r="F442" s="0" t="n">
        <v>2.349</v>
      </c>
      <c r="M442" s="5" t="n">
        <f aca="false">C682</f>
        <v>36697</v>
      </c>
      <c r="N442" s="0" t="n">
        <f aca="false">D682</f>
        <v>1.3822017167382</v>
      </c>
    </row>
    <row r="443" customFormat="false" ht="12.75" hidden="false" customHeight="false" outlineLevel="0" collapsed="false">
      <c r="B443" s="3" t="n">
        <f aca="false">YEAR(C443)</f>
        <v>1998</v>
      </c>
      <c r="C443" s="5" t="n">
        <v>35986</v>
      </c>
      <c r="D443" s="0" t="n">
        <v>0.396304721030043</v>
      </c>
      <c r="E443" s="0" t="n">
        <v>37.52</v>
      </c>
      <c r="F443" s="0" t="n">
        <v>2.309</v>
      </c>
      <c r="M443" s="5" t="n">
        <f aca="false">C683</f>
        <v>36698</v>
      </c>
      <c r="N443" s="0" t="n">
        <f aca="false">D683</f>
        <v>1.28785407725322</v>
      </c>
    </row>
    <row r="444" customFormat="false" ht="12.75" hidden="false" customHeight="false" outlineLevel="0" collapsed="false">
      <c r="B444" s="3" t="n">
        <f aca="false">YEAR(C444)</f>
        <v>1998</v>
      </c>
      <c r="C444" s="5" t="n">
        <v>35989</v>
      </c>
      <c r="D444" s="0" t="n">
        <v>0.466399141630901</v>
      </c>
      <c r="E444" s="0" t="n">
        <v>37.66</v>
      </c>
      <c r="F444" s="0" t="n">
        <v>2.249</v>
      </c>
      <c r="M444" s="5" t="n">
        <f aca="false">C684</f>
        <v>36699</v>
      </c>
      <c r="N444" s="0" t="n">
        <f aca="false">D684</f>
        <v>1.32034763948498</v>
      </c>
    </row>
    <row r="445" customFormat="false" ht="12.75" hidden="false" customHeight="false" outlineLevel="0" collapsed="false">
      <c r="B445" s="3" t="n">
        <f aca="false">YEAR(C445)</f>
        <v>1998</v>
      </c>
      <c r="C445" s="5" t="n">
        <v>35990</v>
      </c>
      <c r="D445" s="0" t="n">
        <v>0.535922746781116</v>
      </c>
      <c r="E445" s="0" t="n">
        <v>38.86</v>
      </c>
      <c r="F445" s="0" t="n">
        <v>2.266</v>
      </c>
      <c r="M445" s="5" t="n">
        <f aca="false">C685</f>
        <v>36700</v>
      </c>
      <c r="N445" s="0" t="n">
        <f aca="false">D685</f>
        <v>1.36638626609442</v>
      </c>
    </row>
    <row r="446" customFormat="false" ht="12.75" hidden="false" customHeight="false" outlineLevel="0" collapsed="false">
      <c r="B446" s="3" t="n">
        <f aca="false">YEAR(C446)</f>
        <v>1998</v>
      </c>
      <c r="C446" s="5" t="n">
        <v>35991</v>
      </c>
      <c r="D446" s="0" t="n">
        <v>0.604090128755364</v>
      </c>
      <c r="E446" s="0" t="n">
        <v>39.32</v>
      </c>
      <c r="F446" s="0" t="n">
        <v>2.231</v>
      </c>
      <c r="M446" s="5" t="n">
        <f aca="false">C686</f>
        <v>36703</v>
      </c>
      <c r="N446" s="0" t="n">
        <f aca="false">D686</f>
        <v>1.21400858369099</v>
      </c>
    </row>
    <row r="447" customFormat="false" ht="12.75" hidden="false" customHeight="false" outlineLevel="0" collapsed="false">
      <c r="B447" s="3" t="n">
        <f aca="false">YEAR(C447)</f>
        <v>1998</v>
      </c>
      <c r="C447" s="5" t="n">
        <v>35992</v>
      </c>
      <c r="D447" s="0" t="n">
        <v>0.64468669527897</v>
      </c>
      <c r="E447" s="0" t="n">
        <v>38.51</v>
      </c>
      <c r="F447" s="0" t="n">
        <v>2.132</v>
      </c>
      <c r="M447" s="5" t="n">
        <f aca="false">C687</f>
        <v>36704</v>
      </c>
      <c r="N447" s="0" t="n">
        <f aca="false">D687</f>
        <v>1.21779399141631</v>
      </c>
    </row>
    <row r="448" customFormat="false" ht="12.75" hidden="false" customHeight="false" outlineLevel="0" collapsed="false">
      <c r="B448" s="3" t="n">
        <f aca="false">YEAR(C448)</f>
        <v>1998</v>
      </c>
      <c r="C448" s="5" t="n">
        <v>35993</v>
      </c>
      <c r="D448" s="0" t="n">
        <v>0.537420600858369</v>
      </c>
      <c r="E448" s="0" t="n">
        <v>37.48</v>
      </c>
      <c r="F448" s="0" t="n">
        <v>2.165</v>
      </c>
      <c r="M448" s="5" t="n">
        <f aca="false">C688</f>
        <v>36705</v>
      </c>
      <c r="N448" s="0" t="n">
        <f aca="false">D688</f>
        <v>1.51388412017167</v>
      </c>
    </row>
    <row r="449" customFormat="false" ht="12.75" hidden="false" customHeight="false" outlineLevel="0" collapsed="false">
      <c r="B449" s="3" t="n">
        <f aca="false">YEAR(C449)</f>
        <v>1998</v>
      </c>
      <c r="C449" s="5" t="n">
        <v>35996</v>
      </c>
      <c r="D449" s="0" t="n">
        <v>0.522339055793991</v>
      </c>
      <c r="E449" s="0" t="n">
        <v>36.3</v>
      </c>
      <c r="F449" s="0" t="n">
        <v>2.095</v>
      </c>
      <c r="M449" s="5" t="n">
        <f aca="false">C689</f>
        <v>36706</v>
      </c>
      <c r="N449" s="0" t="n">
        <f aca="false">D689</f>
        <v>1.66754077253219</v>
      </c>
    </row>
    <row r="450" customFormat="false" ht="12.75" hidden="false" customHeight="false" outlineLevel="0" collapsed="false">
      <c r="B450" s="3" t="n">
        <f aca="false">YEAR(C450)</f>
        <v>1998</v>
      </c>
      <c r="C450" s="5" t="n">
        <v>35997</v>
      </c>
      <c r="D450" s="0" t="n">
        <v>0.705274678111588</v>
      </c>
      <c r="E450" s="0" t="n">
        <v>36.84</v>
      </c>
      <c r="F450" s="0" t="n">
        <v>1.951</v>
      </c>
      <c r="M450" s="5" t="n">
        <f aca="false">C690</f>
        <v>36707</v>
      </c>
      <c r="N450" s="0" t="n">
        <f aca="false">D690</f>
        <v>1.59074678111588</v>
      </c>
    </row>
    <row r="451" customFormat="false" ht="12.75" hidden="false" customHeight="false" outlineLevel="0" collapsed="false">
      <c r="B451" s="3" t="n">
        <f aca="false">YEAR(C451)</f>
        <v>1998</v>
      </c>
      <c r="C451" s="5" t="n">
        <v>35998</v>
      </c>
      <c r="D451" s="0" t="n">
        <v>0.684781115879828</v>
      </c>
      <c r="E451" s="0" t="n">
        <v>36.32</v>
      </c>
      <c r="F451" s="0" t="n">
        <v>1.934</v>
      </c>
      <c r="M451" s="5" t="n">
        <f aca="false">C691</f>
        <v>36712</v>
      </c>
      <c r="N451" s="0" t="n">
        <f aca="false">D691</f>
        <v>1.63328326180257</v>
      </c>
    </row>
    <row r="452" customFormat="false" ht="12.75" hidden="false" customHeight="false" outlineLevel="0" collapsed="false">
      <c r="B452" s="3" t="n">
        <f aca="false">YEAR(C452)</f>
        <v>1998</v>
      </c>
      <c r="C452" s="5" t="n">
        <v>35999</v>
      </c>
      <c r="D452" s="0" t="n">
        <v>0.606609442060086</v>
      </c>
      <c r="E452" s="0" t="n">
        <v>35.43</v>
      </c>
      <c r="F452" s="0" t="n">
        <v>1.948</v>
      </c>
      <c r="M452" s="5" t="n">
        <f aca="false">C692</f>
        <v>36713</v>
      </c>
      <c r="N452" s="0" t="n">
        <f aca="false">D692</f>
        <v>1.58543347639485</v>
      </c>
    </row>
    <row r="453" customFormat="false" ht="12.75" hidden="false" customHeight="false" outlineLevel="0" collapsed="false">
      <c r="B453" s="3" t="n">
        <f aca="false">YEAR(C453)</f>
        <v>1998</v>
      </c>
      <c r="C453" s="5" t="n">
        <v>36000</v>
      </c>
      <c r="D453" s="0" t="n">
        <v>0.532261802575107</v>
      </c>
      <c r="E453" s="0" t="n">
        <v>35.55</v>
      </c>
      <c r="F453" s="0" t="n">
        <v>2.031</v>
      </c>
      <c r="M453" s="5" t="n">
        <f aca="false">C693</f>
        <v>36714</v>
      </c>
      <c r="N453" s="0" t="n">
        <f aca="false">D693</f>
        <v>1.42692703862661</v>
      </c>
    </row>
    <row r="454" customFormat="false" ht="12.75" hidden="false" customHeight="false" outlineLevel="0" collapsed="false">
      <c r="B454" s="3" t="n">
        <f aca="false">YEAR(C454)</f>
        <v>1998</v>
      </c>
      <c r="C454" s="5" t="n">
        <v>36003</v>
      </c>
      <c r="D454" s="0" t="n">
        <v>0.641523605150214</v>
      </c>
      <c r="E454" s="0" t="n">
        <v>36.15</v>
      </c>
      <c r="F454" s="0" t="n">
        <v>1.965</v>
      </c>
      <c r="M454" s="5" t="n">
        <f aca="false">C694</f>
        <v>36717</v>
      </c>
      <c r="N454" s="0" t="n">
        <f aca="false">D694</f>
        <v>1.39098712446352</v>
      </c>
    </row>
    <row r="455" customFormat="false" ht="12.75" hidden="false" customHeight="false" outlineLevel="0" collapsed="false">
      <c r="B455" s="3" t="n">
        <f aca="false">YEAR(C455)</f>
        <v>1998</v>
      </c>
      <c r="C455" s="5" t="n">
        <v>36004</v>
      </c>
      <c r="D455" s="0" t="n">
        <v>0.642987124463519</v>
      </c>
      <c r="E455" s="0" t="n">
        <v>35.99</v>
      </c>
      <c r="F455" s="0" t="n">
        <v>1.952</v>
      </c>
      <c r="M455" s="5" t="n">
        <f aca="false">C695</f>
        <v>36718</v>
      </c>
      <c r="N455" s="0" t="n">
        <f aca="false">D695</f>
        <v>1.43697424892704</v>
      </c>
    </row>
    <row r="456" customFormat="false" ht="12.75" hidden="false" customHeight="false" outlineLevel="0" collapsed="false">
      <c r="B456" s="3" t="n">
        <f aca="false">YEAR(C456)</f>
        <v>1998</v>
      </c>
      <c r="C456" s="5" t="n">
        <v>36005</v>
      </c>
      <c r="D456" s="0" t="n">
        <v>0.605399141630901</v>
      </c>
      <c r="E456" s="0" t="n">
        <v>35.33</v>
      </c>
      <c r="F456" s="0" t="n">
        <v>1.942</v>
      </c>
      <c r="M456" s="5" t="n">
        <f aca="false">C696</f>
        <v>36719</v>
      </c>
      <c r="N456" s="0" t="n">
        <f aca="false">D696</f>
        <v>1.69758369098712</v>
      </c>
    </row>
    <row r="457" customFormat="false" ht="12.75" hidden="false" customHeight="false" outlineLevel="0" collapsed="false">
      <c r="B457" s="3" t="n">
        <f aca="false">YEAR(C457)</f>
        <v>1998</v>
      </c>
      <c r="C457" s="5" t="n">
        <v>36006</v>
      </c>
      <c r="D457" s="0" t="n">
        <v>0.639957081545065</v>
      </c>
      <c r="E457" s="0" t="n">
        <v>35.31</v>
      </c>
      <c r="F457" s="0" t="n">
        <v>1.906</v>
      </c>
      <c r="M457" s="5" t="n">
        <f aca="false">C697</f>
        <v>36720</v>
      </c>
      <c r="N457" s="0" t="n">
        <f aca="false">D697</f>
        <v>1.71832618025751</v>
      </c>
    </row>
    <row r="458" customFormat="false" ht="12.75" hidden="false" customHeight="false" outlineLevel="0" collapsed="false">
      <c r="B458" s="3" t="n">
        <f aca="false">YEAR(C458)</f>
        <v>1998</v>
      </c>
      <c r="C458" s="5" t="n">
        <v>36007</v>
      </c>
      <c r="D458" s="0" t="n">
        <v>0.70412017167382</v>
      </c>
      <c r="E458" s="0" t="n">
        <v>35.34</v>
      </c>
      <c r="F458" s="0" t="n">
        <v>1.844</v>
      </c>
      <c r="M458" s="5" t="n">
        <f aca="false">C698</f>
        <v>36721</v>
      </c>
      <c r="N458" s="0" t="n">
        <f aca="false">D698</f>
        <v>1.6831330472103</v>
      </c>
    </row>
    <row r="459" customFormat="false" ht="12.75" hidden="false" customHeight="false" outlineLevel="0" collapsed="false">
      <c r="B459" s="3" t="n">
        <f aca="false">YEAR(C459)</f>
        <v>1998</v>
      </c>
      <c r="C459" s="5" t="n">
        <v>36010</v>
      </c>
      <c r="D459" s="0" t="n">
        <v>0.713008583690987</v>
      </c>
      <c r="E459" s="0" t="n">
        <v>35.81</v>
      </c>
      <c r="F459" s="0" t="n">
        <v>1.869</v>
      </c>
      <c r="M459" s="5" t="n">
        <f aca="false">C699</f>
        <v>36724</v>
      </c>
      <c r="N459" s="0" t="n">
        <f aca="false">D699</f>
        <v>1.71288412017167</v>
      </c>
    </row>
    <row r="460" customFormat="false" ht="12.75" hidden="false" customHeight="false" outlineLevel="0" collapsed="false">
      <c r="B460" s="3" t="n">
        <f aca="false">YEAR(C460)</f>
        <v>1998</v>
      </c>
      <c r="C460" s="5" t="n">
        <v>36011</v>
      </c>
      <c r="D460" s="0" t="n">
        <v>0.718012875536481</v>
      </c>
      <c r="E460" s="0" t="n">
        <v>36.24</v>
      </c>
      <c r="F460" s="0" t="n">
        <v>1.895</v>
      </c>
      <c r="M460" s="5" t="n">
        <f aca="false">C700</f>
        <v>36725</v>
      </c>
      <c r="N460" s="0" t="n">
        <f aca="false">D700</f>
        <v>1.76389699570816</v>
      </c>
    </row>
    <row r="461" customFormat="false" ht="12.75" hidden="false" customHeight="false" outlineLevel="0" collapsed="false">
      <c r="B461" s="3" t="n">
        <f aca="false">YEAR(C461)</f>
        <v>1998</v>
      </c>
      <c r="C461" s="5" t="n">
        <v>36012</v>
      </c>
      <c r="D461" s="0" t="n">
        <v>0.706124463519313</v>
      </c>
      <c r="E461" s="0" t="n">
        <v>35.77</v>
      </c>
      <c r="F461" s="0" t="n">
        <v>1.873</v>
      </c>
      <c r="M461" s="5" t="n">
        <f aca="false">C701</f>
        <v>36726</v>
      </c>
      <c r="N461" s="0" t="n">
        <f aca="false">D701</f>
        <v>1.89145064377682</v>
      </c>
    </row>
    <row r="462" customFormat="false" ht="12.75" hidden="false" customHeight="false" outlineLevel="0" collapsed="false">
      <c r="B462" s="3" t="n">
        <f aca="false">YEAR(C462)</f>
        <v>1998</v>
      </c>
      <c r="C462" s="5" t="n">
        <v>36013</v>
      </c>
      <c r="D462" s="0" t="n">
        <v>0.788502145922746</v>
      </c>
      <c r="E462" s="0" t="n">
        <v>36.33</v>
      </c>
      <c r="F462" s="0" t="n">
        <v>1.831</v>
      </c>
      <c r="M462" s="5" t="n">
        <f aca="false">C702</f>
        <v>36727</v>
      </c>
      <c r="N462" s="0" t="n">
        <f aca="false">D702</f>
        <v>1.85560515021459</v>
      </c>
    </row>
    <row r="463" customFormat="false" ht="12.75" hidden="false" customHeight="false" outlineLevel="0" collapsed="false">
      <c r="B463" s="3" t="n">
        <f aca="false">YEAR(C463)</f>
        <v>1998</v>
      </c>
      <c r="C463" s="5" t="n">
        <v>36014</v>
      </c>
      <c r="D463" s="0" t="n">
        <v>0.814622317596567</v>
      </c>
      <c r="E463" s="0" t="n">
        <v>36.72</v>
      </c>
      <c r="F463" s="0" t="n">
        <v>1.833</v>
      </c>
      <c r="M463" s="5" t="n">
        <f aca="false">C703</f>
        <v>36728</v>
      </c>
      <c r="N463" s="0" t="n">
        <f aca="false">D703</f>
        <v>1.674669527897</v>
      </c>
    </row>
    <row r="464" customFormat="false" ht="12.75" hidden="false" customHeight="false" outlineLevel="0" collapsed="false">
      <c r="B464" s="3" t="n">
        <f aca="false">YEAR(C464)</f>
        <v>1998</v>
      </c>
      <c r="C464" s="5" t="n">
        <v>36017</v>
      </c>
      <c r="D464" s="0" t="n">
        <v>0.588227467811159</v>
      </c>
      <c r="E464" s="0" t="n">
        <v>34.44</v>
      </c>
      <c r="F464" s="0" t="n">
        <v>1.895</v>
      </c>
      <c r="M464" s="5" t="n">
        <f aca="false">C704</f>
        <v>36731</v>
      </c>
      <c r="N464" s="0" t="n">
        <f aca="false">D704</f>
        <v>1.71796137339056</v>
      </c>
    </row>
    <row r="465" customFormat="false" ht="12.75" hidden="false" customHeight="false" outlineLevel="0" collapsed="false">
      <c r="B465" s="3" t="n">
        <f aca="false">YEAR(C465)</f>
        <v>1998</v>
      </c>
      <c r="C465" s="5" t="n">
        <v>36018</v>
      </c>
      <c r="D465" s="0" t="n">
        <v>0.640944206008584</v>
      </c>
      <c r="E465" s="0" t="n">
        <v>34.02</v>
      </c>
      <c r="F465" s="0" t="n">
        <v>1.812</v>
      </c>
      <c r="M465" s="5" t="n">
        <f aca="false">C705</f>
        <v>36732</v>
      </c>
      <c r="N465" s="0" t="n">
        <f aca="false">D705</f>
        <v>1.78810300429185</v>
      </c>
    </row>
    <row r="466" customFormat="false" ht="12.75" hidden="false" customHeight="false" outlineLevel="0" collapsed="false">
      <c r="B466" s="3" t="n">
        <f aca="false">YEAR(C466)</f>
        <v>1998</v>
      </c>
      <c r="C466" s="5" t="n">
        <v>36019</v>
      </c>
      <c r="D466" s="0" t="n">
        <v>0.641875536480687</v>
      </c>
      <c r="E466" s="0" t="n">
        <v>34.13</v>
      </c>
      <c r="F466" s="0" t="n">
        <v>1.819</v>
      </c>
      <c r="M466" s="5" t="n">
        <f aca="false">C706</f>
        <v>36733</v>
      </c>
      <c r="N466" s="0" t="n">
        <f aca="false">D706</f>
        <v>1.70601287553648</v>
      </c>
    </row>
    <row r="467" customFormat="false" ht="12.75" hidden="false" customHeight="false" outlineLevel="0" collapsed="false">
      <c r="B467" s="3" t="n">
        <f aca="false">YEAR(C467)</f>
        <v>1998</v>
      </c>
      <c r="C467" s="5" t="n">
        <v>36020</v>
      </c>
      <c r="D467" s="0" t="n">
        <v>0.722467811158799</v>
      </c>
      <c r="E467" s="0" t="n">
        <v>35.22</v>
      </c>
      <c r="F467" s="0" t="n">
        <v>1.817</v>
      </c>
      <c r="M467" s="5" t="n">
        <f aca="false">C707</f>
        <v>36734</v>
      </c>
      <c r="N467" s="0" t="n">
        <f aca="false">D707</f>
        <v>1.70020600858369</v>
      </c>
    </row>
    <row r="468" customFormat="false" ht="12.75" hidden="false" customHeight="false" outlineLevel="0" collapsed="false">
      <c r="B468" s="3" t="n">
        <f aca="false">YEAR(C468)</f>
        <v>1998</v>
      </c>
      <c r="C468" s="5" t="n">
        <v>36021</v>
      </c>
      <c r="D468" s="0" t="n">
        <v>0.65669957081545</v>
      </c>
      <c r="E468" s="0" t="n">
        <v>35.14</v>
      </c>
      <c r="F468" s="0" t="n">
        <v>1.877</v>
      </c>
      <c r="M468" s="5" t="n">
        <f aca="false">C708</f>
        <v>36735</v>
      </c>
      <c r="N468" s="0" t="n">
        <f aca="false">D708</f>
        <v>1.69034763948498</v>
      </c>
    </row>
    <row r="469" customFormat="false" ht="12.75" hidden="false" customHeight="false" outlineLevel="0" collapsed="false">
      <c r="B469" s="3" t="n">
        <f aca="false">YEAR(C469)</f>
        <v>1998</v>
      </c>
      <c r="C469" s="5" t="n">
        <v>36024</v>
      </c>
      <c r="D469" s="0" t="n">
        <v>0.479000000000001</v>
      </c>
      <c r="E469" s="0" t="n">
        <v>34.95</v>
      </c>
      <c r="F469" s="0" t="n">
        <v>2.041</v>
      </c>
      <c r="M469" s="5" t="n">
        <f aca="false">C709</f>
        <v>36738</v>
      </c>
      <c r="N469" s="0" t="n">
        <f aca="false">D709</f>
        <v>1.84498712446352</v>
      </c>
    </row>
    <row r="470" customFormat="false" ht="12.75" hidden="false" customHeight="false" outlineLevel="0" collapsed="false">
      <c r="B470" s="3" t="n">
        <f aca="false">YEAR(C470)</f>
        <v>1998</v>
      </c>
      <c r="C470" s="5" t="n">
        <v>36025</v>
      </c>
      <c r="D470" s="0" t="n">
        <v>0.475712446351931</v>
      </c>
      <c r="E470" s="0" t="n">
        <v>34.1</v>
      </c>
      <c r="F470" s="0" t="n">
        <v>1.983</v>
      </c>
      <c r="M470" s="5" t="n">
        <f aca="false">C710</f>
        <v>36739</v>
      </c>
      <c r="N470" s="0" t="n">
        <f aca="false">D710</f>
        <v>1.55339484978541</v>
      </c>
    </row>
    <row r="471" customFormat="false" ht="12.75" hidden="false" customHeight="false" outlineLevel="0" collapsed="false">
      <c r="B471" s="3" t="n">
        <f aca="false">YEAR(C471)</f>
        <v>1998</v>
      </c>
      <c r="C471" s="5" t="n">
        <v>36026</v>
      </c>
      <c r="D471" s="0" t="n">
        <v>0.536665236051502</v>
      </c>
      <c r="E471" s="0" t="n">
        <v>34.03</v>
      </c>
      <c r="F471" s="0" t="n">
        <v>1.917</v>
      </c>
      <c r="M471" s="5" t="n">
        <f aca="false">C711</f>
        <v>36740</v>
      </c>
      <c r="N471" s="0" t="n">
        <f aca="false">D711</f>
        <v>1.42878111587983</v>
      </c>
    </row>
    <row r="472" customFormat="false" ht="12.75" hidden="false" customHeight="false" outlineLevel="0" collapsed="false">
      <c r="B472" s="3" t="n">
        <f aca="false">YEAR(C472)</f>
        <v>1998</v>
      </c>
      <c r="C472" s="5" t="n">
        <v>36027</v>
      </c>
      <c r="D472" s="0" t="n">
        <v>0.586467811158798</v>
      </c>
      <c r="E472" s="0" t="n">
        <v>35.22</v>
      </c>
      <c r="F472" s="0" t="n">
        <v>1.953</v>
      </c>
      <c r="M472" s="5" t="n">
        <f aca="false">C712</f>
        <v>36741</v>
      </c>
      <c r="N472" s="0" t="n">
        <f aca="false">D712</f>
        <v>1.47930472103004</v>
      </c>
    </row>
    <row r="473" customFormat="false" ht="12.75" hidden="false" customHeight="false" outlineLevel="0" collapsed="false">
      <c r="B473" s="3" t="n">
        <f aca="false">YEAR(C473)</f>
        <v>1998</v>
      </c>
      <c r="C473" s="5" t="n">
        <v>36028</v>
      </c>
      <c r="D473" s="0" t="n">
        <v>0.518922746781116</v>
      </c>
      <c r="E473" s="0" t="n">
        <v>34.2</v>
      </c>
      <c r="F473" s="0" t="n">
        <v>1.947</v>
      </c>
      <c r="M473" s="5" t="n">
        <f aca="false">C713</f>
        <v>36742</v>
      </c>
      <c r="N473" s="0" t="n">
        <f aca="false">D713</f>
        <v>1.60563090128755</v>
      </c>
    </row>
    <row r="474" customFormat="false" ht="12.75" hidden="false" customHeight="false" outlineLevel="0" collapsed="false">
      <c r="B474" s="3" t="n">
        <f aca="false">YEAR(C474)</f>
        <v>1998</v>
      </c>
      <c r="C474" s="5" t="n">
        <v>36031</v>
      </c>
      <c r="D474" s="0" t="n">
        <v>0.580300429184549</v>
      </c>
      <c r="E474" s="0" t="n">
        <v>34.76</v>
      </c>
      <c r="F474" s="0" t="n">
        <v>1.926</v>
      </c>
      <c r="M474" s="5" t="n">
        <f aca="false">C714</f>
        <v>36745</v>
      </c>
      <c r="N474" s="0" t="n">
        <f aca="false">D714</f>
        <v>1.29117596566524</v>
      </c>
    </row>
    <row r="475" customFormat="false" ht="12.75" hidden="false" customHeight="false" outlineLevel="0" collapsed="false">
      <c r="B475" s="3" t="n">
        <f aca="false">YEAR(C475)</f>
        <v>1998</v>
      </c>
      <c r="C475" s="5" t="n">
        <v>36032</v>
      </c>
      <c r="D475" s="0" t="n">
        <v>0.717957081545064</v>
      </c>
      <c r="E475" s="0" t="n">
        <v>35.31</v>
      </c>
      <c r="F475" s="0" t="n">
        <v>1.828</v>
      </c>
      <c r="M475" s="5" t="n">
        <f aca="false">C715</f>
        <v>36746</v>
      </c>
      <c r="N475" s="0" t="n">
        <f aca="false">D715</f>
        <v>1.34698283261802</v>
      </c>
    </row>
    <row r="476" customFormat="false" ht="12.75" hidden="false" customHeight="false" outlineLevel="0" collapsed="false">
      <c r="B476" s="3" t="n">
        <f aca="false">YEAR(C476)</f>
        <v>1998</v>
      </c>
      <c r="C476" s="5" t="n">
        <v>36033</v>
      </c>
      <c r="D476" s="0" t="n">
        <v>0.778909871244636</v>
      </c>
      <c r="E476" s="0" t="n">
        <v>35.24</v>
      </c>
      <c r="F476" s="0" t="n">
        <v>1.762</v>
      </c>
      <c r="M476" s="5" t="n">
        <f aca="false">C716</f>
        <v>36747</v>
      </c>
      <c r="N476" s="0" t="n">
        <f aca="false">D716</f>
        <v>1.60448497854077</v>
      </c>
    </row>
    <row r="477" customFormat="false" ht="12.75" hidden="false" customHeight="false" outlineLevel="0" collapsed="false">
      <c r="B477" s="3" t="n">
        <f aca="false">YEAR(C477)</f>
        <v>1998</v>
      </c>
      <c r="C477" s="5" t="n">
        <v>36034</v>
      </c>
      <c r="D477" s="0" t="n">
        <v>0.800412017167382</v>
      </c>
      <c r="E477" s="0" t="n">
        <v>34.29</v>
      </c>
      <c r="F477" s="0" t="n">
        <v>1.672</v>
      </c>
      <c r="M477" s="5" t="n">
        <f aca="false">C717</f>
        <v>36748</v>
      </c>
      <c r="N477" s="0" t="n">
        <f aca="false">D717</f>
        <v>1.75304721030043</v>
      </c>
    </row>
    <row r="478" customFormat="false" ht="12.75" hidden="false" customHeight="false" outlineLevel="0" collapsed="false">
      <c r="B478" s="3" t="n">
        <f aca="false">YEAR(C478)</f>
        <v>1998</v>
      </c>
      <c r="C478" s="5" t="n">
        <v>36035</v>
      </c>
      <c r="D478" s="0" t="n">
        <v>0.857442060085837</v>
      </c>
      <c r="E478" s="0" t="n">
        <v>34.97</v>
      </c>
      <c r="F478" s="0" t="n">
        <v>1.664</v>
      </c>
      <c r="M478" s="5" t="n">
        <f aca="false">C718</f>
        <v>36749</v>
      </c>
      <c r="N478" s="0" t="n">
        <f aca="false">D718</f>
        <v>1.71287982832618</v>
      </c>
    </row>
    <row r="479" customFormat="false" ht="12.75" hidden="false" customHeight="false" outlineLevel="0" collapsed="false">
      <c r="B479" s="3" t="n">
        <f aca="false">YEAR(C479)</f>
        <v>1998</v>
      </c>
      <c r="C479" s="5" t="n">
        <v>36038</v>
      </c>
      <c r="D479" s="0" t="n">
        <v>0.792515021459227</v>
      </c>
      <c r="E479" s="0" t="n">
        <v>35.29</v>
      </c>
      <c r="F479" s="0" t="n">
        <v>1.752</v>
      </c>
      <c r="M479" s="5" t="n">
        <f aca="false">C719</f>
        <v>36752</v>
      </c>
      <c r="N479" s="0" t="n">
        <f aca="false">D719</f>
        <v>1.97947639484979</v>
      </c>
    </row>
    <row r="480" customFormat="false" ht="12.75" hidden="false" customHeight="false" outlineLevel="0" collapsed="false">
      <c r="B480" s="3" t="n">
        <f aca="false">YEAR(C480)</f>
        <v>1998</v>
      </c>
      <c r="C480" s="5" t="n">
        <v>36039</v>
      </c>
      <c r="D480" s="0" t="n">
        <v>0.900557939914163</v>
      </c>
      <c r="E480" s="0" t="n">
        <v>37.26</v>
      </c>
      <c r="F480" s="0" t="n">
        <v>1.786</v>
      </c>
      <c r="M480" s="5" t="n">
        <f aca="false">C720</f>
        <v>36753</v>
      </c>
      <c r="N480" s="0" t="n">
        <f aca="false">D720</f>
        <v>2.00363090128755</v>
      </c>
    </row>
    <row r="481" customFormat="false" ht="12.75" hidden="false" customHeight="false" outlineLevel="0" collapsed="false">
      <c r="B481" s="3" t="n">
        <f aca="false">YEAR(C481)</f>
        <v>1998</v>
      </c>
      <c r="C481" s="5" t="n">
        <v>36040</v>
      </c>
      <c r="D481" s="0" t="n">
        <v>1.02013733905579</v>
      </c>
      <c r="E481" s="0" t="n">
        <v>37.06</v>
      </c>
      <c r="F481" s="0" t="n">
        <v>1.652</v>
      </c>
      <c r="M481" s="5" t="n">
        <f aca="false">C721</f>
        <v>36754</v>
      </c>
      <c r="N481" s="0" t="n">
        <f aca="false">D721</f>
        <v>1.85130901287554</v>
      </c>
    </row>
    <row r="482" customFormat="false" ht="12.75" hidden="false" customHeight="false" outlineLevel="0" collapsed="false">
      <c r="B482" s="3" t="n">
        <f aca="false">YEAR(C482)</f>
        <v>1998</v>
      </c>
      <c r="C482" s="5" t="n">
        <v>36041</v>
      </c>
      <c r="D482" s="0" t="n">
        <v>1.144</v>
      </c>
      <c r="E482" s="0" t="n">
        <v>39.61</v>
      </c>
      <c r="F482" s="0" t="n">
        <v>1.712</v>
      </c>
      <c r="M482" s="5" t="n">
        <f aca="false">C722</f>
        <v>36755</v>
      </c>
      <c r="N482" s="0" t="n">
        <f aca="false">D722</f>
        <v>1.99169957081545</v>
      </c>
    </row>
    <row r="483" customFormat="false" ht="12.75" hidden="false" customHeight="false" outlineLevel="0" collapsed="false">
      <c r="B483" s="3" t="n">
        <f aca="false">YEAR(C483)</f>
        <v>1998</v>
      </c>
      <c r="C483" s="5" t="n">
        <v>36042</v>
      </c>
      <c r="D483" s="0" t="n">
        <v>1.03839055793991</v>
      </c>
      <c r="E483" s="0" t="n">
        <v>39.13</v>
      </c>
      <c r="F483" s="0" t="n">
        <v>1.783</v>
      </c>
      <c r="M483" s="5" t="n">
        <f aca="false">C723</f>
        <v>36756</v>
      </c>
      <c r="N483" s="0" t="n">
        <f aca="false">D723</f>
        <v>2.04678111587983</v>
      </c>
    </row>
    <row r="484" customFormat="false" ht="12.75" hidden="false" customHeight="false" outlineLevel="0" collapsed="false">
      <c r="B484" s="3" t="n">
        <f aca="false">YEAR(C484)</f>
        <v>1998</v>
      </c>
      <c r="C484" s="5" t="n">
        <v>36046</v>
      </c>
      <c r="D484" s="0" t="n">
        <v>0.909896995708154</v>
      </c>
      <c r="E484" s="0" t="n">
        <v>38.61</v>
      </c>
      <c r="F484" s="0" t="n">
        <v>1.874</v>
      </c>
      <c r="M484" s="5" t="n">
        <f aca="false">C724</f>
        <v>36759</v>
      </c>
      <c r="N484" s="0" t="n">
        <f aca="false">D724</f>
        <v>1.90954935622317</v>
      </c>
    </row>
    <row r="485" customFormat="false" ht="12.75" hidden="false" customHeight="false" outlineLevel="0" collapsed="false">
      <c r="B485" s="3" t="n">
        <f aca="false">YEAR(C485)</f>
        <v>1998</v>
      </c>
      <c r="C485" s="5" t="n">
        <v>36047</v>
      </c>
      <c r="D485" s="0" t="n">
        <v>0.953781115879828</v>
      </c>
      <c r="E485" s="0" t="n">
        <v>38.65</v>
      </c>
      <c r="F485" s="0" t="n">
        <v>1.833</v>
      </c>
      <c r="M485" s="5" t="n">
        <f aca="false">C725</f>
        <v>36760</v>
      </c>
      <c r="N485" s="0" t="n">
        <f aca="false">D725</f>
        <v>1.99450643776824</v>
      </c>
    </row>
    <row r="486" customFormat="false" ht="12.75" hidden="false" customHeight="false" outlineLevel="0" collapsed="false">
      <c r="B486" s="3" t="n">
        <f aca="false">YEAR(C486)</f>
        <v>1998</v>
      </c>
      <c r="C486" s="5" t="n">
        <v>36048</v>
      </c>
      <c r="D486" s="0" t="n">
        <v>0.98668669527897</v>
      </c>
      <c r="E486" s="0" t="n">
        <v>40.84</v>
      </c>
      <c r="F486" s="0" t="n">
        <v>1.958</v>
      </c>
      <c r="M486" s="5" t="n">
        <f aca="false">C726</f>
        <v>36761</v>
      </c>
      <c r="N486" s="0" t="n">
        <f aca="false">D726</f>
        <v>2.28876824034335</v>
      </c>
    </row>
    <row r="487" customFormat="false" ht="12.75" hidden="false" customHeight="false" outlineLevel="0" collapsed="false">
      <c r="B487" s="3" t="n">
        <f aca="false">YEAR(C487)</f>
        <v>1998</v>
      </c>
      <c r="C487" s="5" t="n">
        <v>36049</v>
      </c>
      <c r="D487" s="0" t="n">
        <v>1.04649785407725</v>
      </c>
      <c r="E487" s="0" t="n">
        <v>40.56</v>
      </c>
      <c r="F487" s="0" t="n">
        <v>1.878</v>
      </c>
      <c r="M487" s="5" t="n">
        <f aca="false">C727</f>
        <v>36762</v>
      </c>
      <c r="N487" s="0" t="n">
        <f aca="false">D727</f>
        <v>2.33357939914163</v>
      </c>
    </row>
    <row r="488" customFormat="false" ht="12.75" hidden="false" customHeight="false" outlineLevel="0" collapsed="false">
      <c r="B488" s="3" t="n">
        <f aca="false">YEAR(C488)</f>
        <v>1998</v>
      </c>
      <c r="C488" s="5" t="n">
        <v>36052</v>
      </c>
      <c r="D488" s="0" t="n">
        <v>0.978776824034334</v>
      </c>
      <c r="E488" s="0" t="n">
        <v>40.55</v>
      </c>
      <c r="F488" s="0" t="n">
        <v>1.945</v>
      </c>
      <c r="M488" s="5" t="n">
        <f aca="false">C728</f>
        <v>36763</v>
      </c>
      <c r="N488" s="0" t="n">
        <f aca="false">D728</f>
        <v>2.3616652360515</v>
      </c>
    </row>
    <row r="489" customFormat="false" ht="12.75" hidden="false" customHeight="false" outlineLevel="0" collapsed="false">
      <c r="B489" s="3" t="n">
        <f aca="false">YEAR(C489)</f>
        <v>1998</v>
      </c>
      <c r="C489" s="5" t="n">
        <v>36053</v>
      </c>
      <c r="D489" s="0" t="n">
        <v>0.779145922746781</v>
      </c>
      <c r="E489" s="0" t="n">
        <v>40.25</v>
      </c>
      <c r="F489" s="0" t="n">
        <v>2.123</v>
      </c>
      <c r="M489" s="5" t="n">
        <f aca="false">C729</f>
        <v>36766</v>
      </c>
      <c r="N489" s="0" t="n">
        <f aca="false">D729</f>
        <v>2.51664806866953</v>
      </c>
    </row>
    <row r="490" customFormat="false" ht="12.75" hidden="false" customHeight="false" outlineLevel="0" collapsed="false">
      <c r="B490" s="3" t="n">
        <f aca="false">YEAR(C490)</f>
        <v>1998</v>
      </c>
      <c r="C490" s="5" t="n">
        <v>36054</v>
      </c>
      <c r="D490" s="0" t="n">
        <v>0.630862660944206</v>
      </c>
      <c r="E490" s="0" t="n">
        <v>39.83</v>
      </c>
      <c r="F490" s="0" t="n">
        <v>2.241</v>
      </c>
      <c r="M490" s="5" t="n">
        <f aca="false">C730</f>
        <v>36767</v>
      </c>
      <c r="N490" s="0" t="n">
        <f aca="false">D730</f>
        <v>2.49063519313305</v>
      </c>
    </row>
    <row r="491" customFormat="false" ht="12.75" hidden="false" customHeight="false" outlineLevel="0" collapsed="false">
      <c r="B491" s="3" t="n">
        <f aca="false">YEAR(C491)</f>
        <v>1998</v>
      </c>
      <c r="C491" s="5" t="n">
        <v>36055</v>
      </c>
      <c r="D491" s="0" t="n">
        <v>0.785055793991416</v>
      </c>
      <c r="E491" s="0" t="n">
        <v>40.54</v>
      </c>
      <c r="F491" s="0" t="n">
        <v>2.138</v>
      </c>
      <c r="M491" s="5" t="n">
        <f aca="false">C731</f>
        <v>36768</v>
      </c>
      <c r="N491" s="0" t="n">
        <f aca="false">D731</f>
        <v>2.35522317596567</v>
      </c>
    </row>
    <row r="492" customFormat="false" ht="12.75" hidden="false" customHeight="false" outlineLevel="0" collapsed="false">
      <c r="B492" s="3" t="n">
        <f aca="false">YEAR(C492)</f>
        <v>1998</v>
      </c>
      <c r="C492" s="5" t="n">
        <v>36056</v>
      </c>
      <c r="D492" s="0" t="n">
        <v>0.788515021459228</v>
      </c>
      <c r="E492" s="0" t="n">
        <v>42.28</v>
      </c>
      <c r="F492" s="0" t="n">
        <v>2.26</v>
      </c>
      <c r="M492" s="5" t="n">
        <f aca="false">C732</f>
        <v>36769</v>
      </c>
      <c r="N492" s="0" t="n">
        <f aca="false">D732</f>
        <v>2.31437768240343</v>
      </c>
    </row>
    <row r="493" customFormat="false" ht="12.75" hidden="false" customHeight="false" outlineLevel="0" collapsed="false">
      <c r="B493" s="3" t="n">
        <f aca="false">YEAR(C493)</f>
        <v>1998</v>
      </c>
      <c r="C493" s="5" t="n">
        <v>36059</v>
      </c>
      <c r="D493" s="0" t="n">
        <v>0.840605150214592</v>
      </c>
      <c r="E493" s="0" t="n">
        <v>41.99</v>
      </c>
      <c r="F493" s="0" t="n">
        <v>2.187</v>
      </c>
      <c r="M493" s="5" t="n">
        <f aca="false">C733</f>
        <v>36770</v>
      </c>
      <c r="N493" s="0" t="n">
        <f aca="false">D733</f>
        <v>2.20513733905579</v>
      </c>
    </row>
    <row r="494" customFormat="false" ht="12.75" hidden="false" customHeight="false" outlineLevel="0" collapsed="false">
      <c r="B494" s="3" t="n">
        <f aca="false">YEAR(C494)</f>
        <v>1998</v>
      </c>
      <c r="C494" s="5" t="n">
        <v>36060</v>
      </c>
      <c r="D494" s="0" t="n">
        <v>0.853862660944206</v>
      </c>
      <c r="E494" s="0" t="n">
        <v>42.16</v>
      </c>
      <c r="F494" s="0" t="n">
        <v>2.186</v>
      </c>
      <c r="M494" s="5" t="n">
        <f aca="false">C734</f>
        <v>36774</v>
      </c>
      <c r="N494" s="0" t="n">
        <f aca="false">D734</f>
        <v>2.1139313304721</v>
      </c>
    </row>
    <row r="495" customFormat="false" ht="12.75" hidden="false" customHeight="false" outlineLevel="0" collapsed="false">
      <c r="B495" s="3" t="n">
        <f aca="false">YEAR(C495)</f>
        <v>1998</v>
      </c>
      <c r="C495" s="5" t="n">
        <v>36061</v>
      </c>
      <c r="D495" s="0" t="n">
        <v>0.890836909871245</v>
      </c>
      <c r="E495" s="0" t="n">
        <v>41.91</v>
      </c>
      <c r="F495" s="0" t="n">
        <v>2.131</v>
      </c>
      <c r="M495" s="5" t="n">
        <f aca="false">C735</f>
        <v>36775</v>
      </c>
      <c r="N495" s="0" t="n">
        <f aca="false">D735</f>
        <v>2.11478540772532</v>
      </c>
    </row>
    <row r="496" customFormat="false" ht="12.75" hidden="false" customHeight="false" outlineLevel="0" collapsed="false">
      <c r="B496" s="3" t="n">
        <f aca="false">YEAR(C496)</f>
        <v>1998</v>
      </c>
      <c r="C496" s="5" t="n">
        <v>36062</v>
      </c>
      <c r="D496" s="0" t="n">
        <v>0.87744635193133</v>
      </c>
      <c r="E496" s="0" t="n">
        <v>42.39</v>
      </c>
      <c r="F496" s="0" t="n">
        <v>2.179</v>
      </c>
      <c r="M496" s="5" t="n">
        <f aca="false">C736</f>
        <v>36776</v>
      </c>
      <c r="N496" s="0" t="n">
        <f aca="false">D736</f>
        <v>2.41851502145923</v>
      </c>
    </row>
    <row r="497" customFormat="false" ht="12.75" hidden="false" customHeight="false" outlineLevel="0" collapsed="false">
      <c r="B497" s="3" t="n">
        <f aca="false">YEAR(C497)</f>
        <v>1998</v>
      </c>
      <c r="C497" s="5" t="n">
        <v>36063</v>
      </c>
      <c r="D497" s="0" t="n">
        <v>0.834347639484978</v>
      </c>
      <c r="E497" s="0" t="n">
        <v>41.82</v>
      </c>
      <c r="F497" s="0" t="n">
        <v>2.181</v>
      </c>
      <c r="M497" s="5" t="n">
        <f aca="false">C737</f>
        <v>36777</v>
      </c>
      <c r="N497" s="0" t="n">
        <f aca="false">D737</f>
        <v>2.29352789699571</v>
      </c>
    </row>
    <row r="498" customFormat="false" ht="12.75" hidden="false" customHeight="false" outlineLevel="0" collapsed="false">
      <c r="B498" s="3" t="n">
        <f aca="false">YEAR(C498)</f>
        <v>1998</v>
      </c>
      <c r="C498" s="5" t="n">
        <v>36066</v>
      </c>
      <c r="D498" s="0" t="n">
        <v>0.977858369098712</v>
      </c>
      <c r="E498" s="0" t="n">
        <v>41.73</v>
      </c>
      <c r="F498" s="0" t="n">
        <v>2.031</v>
      </c>
      <c r="M498" s="5" t="n">
        <f aca="false">C738</f>
        <v>36780</v>
      </c>
      <c r="N498" s="0" t="n">
        <f aca="false">D738</f>
        <v>2.55837339055794</v>
      </c>
    </row>
    <row r="499" customFormat="false" ht="12.75" hidden="false" customHeight="false" outlineLevel="0" collapsed="false">
      <c r="B499" s="3" t="n">
        <f aca="false">YEAR(C499)</f>
        <v>1998</v>
      </c>
      <c r="C499" s="5" t="n">
        <v>36067</v>
      </c>
      <c r="D499" s="0" t="n">
        <v>0.671231759656652</v>
      </c>
      <c r="E499" s="0" t="n">
        <v>41.86</v>
      </c>
      <c r="F499" s="0" t="n">
        <v>2.347</v>
      </c>
      <c r="M499" s="5" t="n">
        <f aca="false">C739</f>
        <v>36781</v>
      </c>
      <c r="N499" s="0" t="n">
        <f aca="false">D739</f>
        <v>2.53974248927039</v>
      </c>
    </row>
    <row r="500" customFormat="false" ht="12.75" hidden="false" customHeight="false" outlineLevel="0" collapsed="false">
      <c r="B500" s="3" t="n">
        <f aca="false">YEAR(C500)</f>
        <v>1998</v>
      </c>
      <c r="C500" s="5" t="n">
        <v>36068</v>
      </c>
      <c r="D500" s="0" t="n">
        <v>0.603257510729614</v>
      </c>
      <c r="E500" s="0" t="n">
        <v>42.11</v>
      </c>
      <c r="F500" s="0" t="n">
        <v>2.433</v>
      </c>
      <c r="M500" s="5" t="n">
        <f aca="false">C740</f>
        <v>36782</v>
      </c>
      <c r="N500" s="0" t="n">
        <f aca="false">D740</f>
        <v>2.23245064377682</v>
      </c>
    </row>
    <row r="501" customFormat="false" ht="12.75" hidden="false" customHeight="false" outlineLevel="0" collapsed="false">
      <c r="B501" s="3" t="n">
        <f aca="false">YEAR(C501)</f>
        <v>1999</v>
      </c>
      <c r="C501" s="5" t="n">
        <v>36251</v>
      </c>
      <c r="D501" s="0" t="n">
        <v>1.09127038626609</v>
      </c>
      <c r="E501" s="0" t="n">
        <v>43.4</v>
      </c>
      <c r="F501" s="0" t="n">
        <v>2.038</v>
      </c>
      <c r="M501" s="5" t="n">
        <f aca="false">C741</f>
        <v>36783</v>
      </c>
      <c r="N501" s="0" t="n">
        <f aca="false">D741</f>
        <v>2.06721459227468</v>
      </c>
    </row>
    <row r="502" customFormat="false" ht="12.75" hidden="false" customHeight="false" outlineLevel="0" collapsed="false">
      <c r="B502" s="3" t="n">
        <f aca="false">YEAR(C502)</f>
        <v>1999</v>
      </c>
      <c r="C502" s="5" t="n">
        <v>36255</v>
      </c>
      <c r="D502" s="0" t="n">
        <v>1.14397424892704</v>
      </c>
      <c r="E502" s="0" t="n">
        <v>44.02</v>
      </c>
      <c r="F502" s="0" t="n">
        <v>2.03</v>
      </c>
      <c r="M502" s="5" t="n">
        <f aca="false">C742</f>
        <v>36784</v>
      </c>
      <c r="N502" s="0" t="n">
        <f aca="false">D742</f>
        <v>2.24151931330472</v>
      </c>
    </row>
    <row r="503" customFormat="false" ht="12.75" hidden="false" customHeight="false" outlineLevel="0" collapsed="false">
      <c r="B503" s="3" t="n">
        <f aca="false">YEAR(C503)</f>
        <v>1999</v>
      </c>
      <c r="C503" s="5" t="n">
        <v>36256</v>
      </c>
      <c r="D503" s="0" t="n">
        <v>1.15592703862661</v>
      </c>
      <c r="E503" s="0" t="n">
        <v>43.95</v>
      </c>
      <c r="F503" s="0" t="n">
        <v>2.013</v>
      </c>
      <c r="M503" s="5" t="n">
        <f aca="false">C743</f>
        <v>36787</v>
      </c>
      <c r="N503" s="0" t="n">
        <f aca="false">D743</f>
        <v>2.21452789699571</v>
      </c>
    </row>
    <row r="504" customFormat="false" ht="12.75" hidden="false" customHeight="false" outlineLevel="0" collapsed="false">
      <c r="B504" s="3" t="n">
        <f aca="false">YEAR(C504)</f>
        <v>1999</v>
      </c>
      <c r="C504" s="5" t="n">
        <v>36257</v>
      </c>
      <c r="D504" s="0" t="n">
        <v>0.951690987124464</v>
      </c>
      <c r="E504" s="0" t="n">
        <v>41.27</v>
      </c>
      <c r="F504" s="0" t="n">
        <v>2.024</v>
      </c>
      <c r="M504" s="5" t="n">
        <f aca="false">C744</f>
        <v>36788</v>
      </c>
      <c r="N504" s="0" t="n">
        <f aca="false">D744</f>
        <v>1.98501716738197</v>
      </c>
    </row>
    <row r="505" customFormat="false" ht="12.75" hidden="false" customHeight="false" outlineLevel="0" collapsed="false">
      <c r="B505" s="3" t="n">
        <f aca="false">YEAR(C505)</f>
        <v>1999</v>
      </c>
      <c r="C505" s="5" t="n">
        <v>36258</v>
      </c>
      <c r="D505" s="0" t="n">
        <v>0.87568669527897</v>
      </c>
      <c r="E505" s="0" t="n">
        <v>40.84</v>
      </c>
      <c r="F505" s="0" t="n">
        <v>2.069</v>
      </c>
      <c r="M505" s="5" t="n">
        <f aca="false">C745</f>
        <v>36789</v>
      </c>
      <c r="N505" s="0" t="n">
        <f aca="false">D745</f>
        <v>2.02136480686695</v>
      </c>
    </row>
    <row r="506" customFormat="false" ht="12.75" hidden="false" customHeight="false" outlineLevel="0" collapsed="false">
      <c r="B506" s="3" t="n">
        <f aca="false">YEAR(C506)</f>
        <v>1999</v>
      </c>
      <c r="C506" s="5" t="n">
        <v>36259</v>
      </c>
      <c r="D506" s="0" t="n">
        <v>0.96549356223176</v>
      </c>
      <c r="E506" s="0" t="n">
        <v>42.46</v>
      </c>
      <c r="F506" s="0" t="n">
        <v>2.096</v>
      </c>
      <c r="M506" s="5" t="n">
        <f aca="false">C746</f>
        <v>36790</v>
      </c>
      <c r="N506" s="0" t="n">
        <f aca="false">D746</f>
        <v>1.91536909871245</v>
      </c>
    </row>
    <row r="507" customFormat="false" ht="12.75" hidden="false" customHeight="false" outlineLevel="0" collapsed="false">
      <c r="B507" s="3" t="n">
        <f aca="false">YEAR(C507)</f>
        <v>1999</v>
      </c>
      <c r="C507" s="5" t="n">
        <v>36262</v>
      </c>
      <c r="D507" s="0" t="n">
        <v>0.90032618025751</v>
      </c>
      <c r="E507" s="0" t="n">
        <v>42</v>
      </c>
      <c r="F507" s="0" t="n">
        <v>2.128</v>
      </c>
      <c r="M507" s="5" t="n">
        <f aca="false">C747</f>
        <v>36791</v>
      </c>
      <c r="N507" s="0" t="n">
        <f aca="false">D747</f>
        <v>1.75339484978541</v>
      </c>
    </row>
    <row r="508" customFormat="false" ht="12.75" hidden="false" customHeight="false" outlineLevel="0" collapsed="false">
      <c r="B508" s="3" t="n">
        <f aca="false">YEAR(C508)</f>
        <v>1999</v>
      </c>
      <c r="C508" s="5" t="n">
        <v>36263</v>
      </c>
      <c r="D508" s="0" t="n">
        <v>0.950008583690987</v>
      </c>
      <c r="E508" s="0" t="n">
        <v>42.8</v>
      </c>
      <c r="F508" s="0" t="n">
        <v>2.136</v>
      </c>
      <c r="M508" s="5" t="n">
        <f aca="false">C748</f>
        <v>36794</v>
      </c>
      <c r="N508" s="0" t="n">
        <f aca="false">D748</f>
        <v>1.50672961373391</v>
      </c>
    </row>
    <row r="509" customFormat="false" ht="12.75" hidden="false" customHeight="false" outlineLevel="0" collapsed="false">
      <c r="B509" s="3" t="n">
        <f aca="false">YEAR(C509)</f>
        <v>1999</v>
      </c>
      <c r="C509" s="5" t="n">
        <v>36264</v>
      </c>
      <c r="D509" s="0" t="n">
        <v>0.943141630901287</v>
      </c>
      <c r="E509" s="0" t="n">
        <v>42.15</v>
      </c>
      <c r="F509" s="0" t="n">
        <v>2.096</v>
      </c>
      <c r="M509" s="5" t="n">
        <f aca="false">C749</f>
        <v>36795</v>
      </c>
      <c r="N509" s="0" t="n">
        <f aca="false">D749</f>
        <v>1.38085836909871</v>
      </c>
    </row>
    <row r="510" customFormat="false" ht="12.75" hidden="false" customHeight="false" outlineLevel="0" collapsed="false">
      <c r="B510" s="3" t="n">
        <f aca="false">YEAR(C510)</f>
        <v>1999</v>
      </c>
      <c r="C510" s="5" t="n">
        <v>36265</v>
      </c>
      <c r="D510" s="0" t="n">
        <v>0.947566523605151</v>
      </c>
      <c r="E510" s="0" t="n">
        <v>42.78</v>
      </c>
      <c r="F510" s="0" t="n">
        <v>2.137</v>
      </c>
      <c r="M510" s="5" t="n">
        <f aca="false">C750</f>
        <v>36796</v>
      </c>
      <c r="N510" s="0" t="n">
        <f aca="false">D750</f>
        <v>1.52336480686695</v>
      </c>
    </row>
    <row r="511" customFormat="false" ht="12.75" hidden="false" customHeight="false" outlineLevel="0" collapsed="false">
      <c r="B511" s="3" t="n">
        <f aca="false">YEAR(C511)</f>
        <v>1999</v>
      </c>
      <c r="C511" s="5" t="n">
        <v>36266</v>
      </c>
      <c r="D511" s="0" t="n">
        <v>0.999502145922747</v>
      </c>
      <c r="E511" s="0" t="n">
        <v>43.32</v>
      </c>
      <c r="F511" s="0" t="n">
        <v>2.124</v>
      </c>
      <c r="M511" s="5" t="n">
        <f aca="false">C751</f>
        <v>36797</v>
      </c>
      <c r="N511" s="0" t="n">
        <f aca="false">D751</f>
        <v>1.44169957081545</v>
      </c>
    </row>
    <row r="512" customFormat="false" ht="12.75" hidden="false" customHeight="false" outlineLevel="0" collapsed="false">
      <c r="B512" s="3" t="n">
        <f aca="false">YEAR(C512)</f>
        <v>1999</v>
      </c>
      <c r="C512" s="5" t="n">
        <v>36269</v>
      </c>
      <c r="D512" s="0" t="n">
        <v>0.981901287553649</v>
      </c>
      <c r="E512" s="0" t="n">
        <v>43.7</v>
      </c>
      <c r="F512" s="0" t="n">
        <v>2.169</v>
      </c>
      <c r="M512" s="5" t="n">
        <f aca="false">C752</f>
        <v>36798</v>
      </c>
      <c r="N512" s="0" t="n">
        <f aca="false">D752</f>
        <v>1.47631759656652</v>
      </c>
    </row>
    <row r="513" customFormat="false" ht="12.75" hidden="false" customHeight="false" outlineLevel="0" collapsed="false">
      <c r="B513" s="3" t="n">
        <f aca="false">YEAR(C513)</f>
        <v>1999</v>
      </c>
      <c r="C513" s="5" t="n">
        <v>36270</v>
      </c>
      <c r="D513" s="0" t="n">
        <v>0.934077253218884</v>
      </c>
      <c r="E513" s="0" t="n">
        <v>42.69</v>
      </c>
      <c r="F513" s="0" t="n">
        <v>2.144</v>
      </c>
      <c r="M513" s="5" t="n">
        <f aca="false">C753</f>
        <v>36983</v>
      </c>
      <c r="N513" s="0" t="n">
        <f aca="false">D753</f>
        <v>-0.241094420600858</v>
      </c>
    </row>
    <row r="514" customFormat="false" ht="12.75" hidden="false" customHeight="false" outlineLevel="0" collapsed="false">
      <c r="B514" s="3" t="n">
        <f aca="false">YEAR(C514)</f>
        <v>1999</v>
      </c>
      <c r="C514" s="5" t="n">
        <v>36271</v>
      </c>
      <c r="D514" s="0" t="n">
        <v>0.964643776824035</v>
      </c>
      <c r="E514" s="0" t="n">
        <v>43.53</v>
      </c>
      <c r="F514" s="0" t="n">
        <v>2.174</v>
      </c>
      <c r="M514" s="5" t="n">
        <f aca="false">C754</f>
        <v>36984</v>
      </c>
      <c r="N514" s="0" t="n">
        <f aca="false">D754</f>
        <v>-0.0995150214592275</v>
      </c>
    </row>
    <row r="515" customFormat="false" ht="12.75" hidden="false" customHeight="false" outlineLevel="0" collapsed="false">
      <c r="B515" s="3" t="n">
        <f aca="false">YEAR(C515)</f>
        <v>1999</v>
      </c>
      <c r="C515" s="5" t="n">
        <v>36272</v>
      </c>
      <c r="D515" s="0" t="n">
        <v>0.956184549356223</v>
      </c>
      <c r="E515" s="0" t="n">
        <v>44.12</v>
      </c>
      <c r="F515" s="0" t="n">
        <v>2.225</v>
      </c>
      <c r="M515" s="5" t="n">
        <f aca="false">C755</f>
        <v>36985</v>
      </c>
      <c r="N515" s="0" t="n">
        <f aca="false">D755</f>
        <v>0.0570042918454918</v>
      </c>
    </row>
    <row r="516" customFormat="false" ht="12.75" hidden="false" customHeight="false" outlineLevel="0" collapsed="false">
      <c r="B516" s="3" t="n">
        <f aca="false">YEAR(C516)</f>
        <v>1999</v>
      </c>
      <c r="C516" s="5" t="n">
        <v>36273</v>
      </c>
      <c r="D516" s="0" t="n">
        <v>0.904712446351931</v>
      </c>
      <c r="E516" s="0" t="n">
        <v>43.42</v>
      </c>
      <c r="F516" s="0" t="n">
        <v>2.226</v>
      </c>
      <c r="M516" s="5" t="n">
        <f aca="false">C756</f>
        <v>36986</v>
      </c>
      <c r="N516" s="0" t="n">
        <f aca="false">D756</f>
        <v>-0.111613733905578</v>
      </c>
    </row>
    <row r="517" customFormat="false" ht="12.75" hidden="false" customHeight="false" outlineLevel="0" collapsed="false">
      <c r="B517" s="3" t="n">
        <f aca="false">YEAR(C517)</f>
        <v>1999</v>
      </c>
      <c r="C517" s="5" t="n">
        <v>36276</v>
      </c>
      <c r="D517" s="0" t="n">
        <v>0.782682403433477</v>
      </c>
      <c r="E517" s="0" t="n">
        <v>42.74</v>
      </c>
      <c r="F517" s="0" t="n">
        <v>2.299</v>
      </c>
      <c r="M517" s="5" t="n">
        <f aca="false">C757</f>
        <v>36987</v>
      </c>
      <c r="N517" s="0" t="n">
        <f aca="false">D757</f>
        <v>-0.136738197424893</v>
      </c>
    </row>
    <row r="518" customFormat="false" ht="12.75" hidden="false" customHeight="false" outlineLevel="0" collapsed="false">
      <c r="B518" s="3" t="n">
        <f aca="false">YEAR(C518)</f>
        <v>1999</v>
      </c>
      <c r="C518" s="5" t="n">
        <v>36277</v>
      </c>
      <c r="D518" s="0" t="n">
        <v>0.773034334763949</v>
      </c>
      <c r="E518" s="0" t="n">
        <v>43.05</v>
      </c>
      <c r="F518" s="0" t="n">
        <v>2.331</v>
      </c>
      <c r="M518" s="5" t="n">
        <f aca="false">C758</f>
        <v>36990</v>
      </c>
      <c r="N518" s="0" t="n">
        <f aca="false">D758</f>
        <v>-0.171660944206009</v>
      </c>
    </row>
    <row r="519" customFormat="false" ht="12.75" hidden="false" customHeight="false" outlineLevel="0" collapsed="false">
      <c r="B519" s="3" t="n">
        <f aca="false">YEAR(C519)</f>
        <v>1999</v>
      </c>
      <c r="C519" s="5" t="n">
        <v>36278</v>
      </c>
      <c r="D519" s="0" t="n">
        <v>0.832463519313305</v>
      </c>
      <c r="E519" s="0" t="n">
        <v>44.11</v>
      </c>
      <c r="F519" s="0" t="n">
        <v>2.348</v>
      </c>
      <c r="M519" s="5" t="n">
        <f aca="false">C759</f>
        <v>36991</v>
      </c>
      <c r="N519" s="0" t="n">
        <f aca="false">D759</f>
        <v>0.147231759656652</v>
      </c>
    </row>
    <row r="520" customFormat="false" ht="12.75" hidden="false" customHeight="false" outlineLevel="0" collapsed="false">
      <c r="B520" s="3" t="n">
        <f aca="false">YEAR(C520)</f>
        <v>1999</v>
      </c>
      <c r="C520" s="5" t="n">
        <v>36279</v>
      </c>
      <c r="D520" s="0" t="n">
        <v>0.890493562231759</v>
      </c>
      <c r="E520" s="0" t="n">
        <v>44.79</v>
      </c>
      <c r="F520" s="0" t="n">
        <v>2.339</v>
      </c>
      <c r="M520" s="5" t="n">
        <f aca="false">C760</f>
        <v>36992</v>
      </c>
      <c r="N520" s="0" t="n">
        <f aca="false">D760</f>
        <v>0.353678111587984</v>
      </c>
    </row>
    <row r="521" customFormat="false" ht="12.75" hidden="false" customHeight="false" outlineLevel="0" collapsed="false">
      <c r="B521" s="3" t="n">
        <f aca="false">YEAR(C521)</f>
        <v>1999</v>
      </c>
      <c r="C521" s="5" t="n">
        <v>36280</v>
      </c>
      <c r="D521" s="0" t="n">
        <v>0.953420600858369</v>
      </c>
      <c r="E521" s="0" t="n">
        <v>44.47</v>
      </c>
      <c r="F521" s="0" t="n">
        <v>2.253</v>
      </c>
      <c r="M521" s="5" t="n">
        <f aca="false">C761</f>
        <v>36993</v>
      </c>
      <c r="N521" s="0" t="n">
        <f aca="false">D761</f>
        <v>0.24663948497854</v>
      </c>
    </row>
    <row r="522" customFormat="false" ht="12.75" hidden="false" customHeight="false" outlineLevel="0" collapsed="false">
      <c r="B522" s="3" t="n">
        <f aca="false">YEAR(C522)</f>
        <v>1999</v>
      </c>
      <c r="C522" s="5" t="n">
        <v>36283</v>
      </c>
      <c r="D522" s="0" t="n">
        <v>0.986270386266094</v>
      </c>
      <c r="E522" s="0" t="n">
        <v>45.73</v>
      </c>
      <c r="F522" s="0" t="n">
        <v>2.311</v>
      </c>
      <c r="M522" s="5" t="n">
        <f aca="false">C762</f>
        <v>36997</v>
      </c>
      <c r="N522" s="0" t="n">
        <f aca="false">D762</f>
        <v>0.387072961373391</v>
      </c>
    </row>
    <row r="523" customFormat="false" ht="12.75" hidden="false" customHeight="false" outlineLevel="0" collapsed="false">
      <c r="B523" s="3" t="n">
        <f aca="false">YEAR(C523)</f>
        <v>1999</v>
      </c>
      <c r="C523" s="5" t="n">
        <v>36284</v>
      </c>
      <c r="D523" s="0" t="n">
        <v>0.922407725321889</v>
      </c>
      <c r="E523" s="0" t="n">
        <v>45.51</v>
      </c>
      <c r="F523" s="0" t="n">
        <v>2.359</v>
      </c>
      <c r="M523" s="5" t="n">
        <f aca="false">C763</f>
        <v>36998</v>
      </c>
      <c r="N523" s="0" t="n">
        <f aca="false">D763</f>
        <v>0.528892703862661</v>
      </c>
    </row>
    <row r="524" customFormat="false" ht="12.75" hidden="false" customHeight="false" outlineLevel="0" collapsed="false">
      <c r="B524" s="3" t="n">
        <f aca="false">YEAR(C524)</f>
        <v>1999</v>
      </c>
      <c r="C524" s="5" t="n">
        <v>36285</v>
      </c>
      <c r="D524" s="0" t="n">
        <v>0.942596566523605</v>
      </c>
      <c r="E524" s="0" t="n">
        <v>45.79</v>
      </c>
      <c r="F524" s="0" t="n">
        <v>2.359</v>
      </c>
      <c r="M524" s="5" t="n">
        <f aca="false">C764</f>
        <v>36999</v>
      </c>
      <c r="N524" s="0" t="n">
        <f aca="false">D764</f>
        <v>0.489733905579398</v>
      </c>
    </row>
    <row r="525" customFormat="false" ht="12.75" hidden="false" customHeight="false" outlineLevel="0" collapsed="false">
      <c r="B525" s="3" t="n">
        <f aca="false">YEAR(C525)</f>
        <v>1999</v>
      </c>
      <c r="C525" s="5" t="n">
        <v>36286</v>
      </c>
      <c r="D525" s="0" t="n">
        <v>0.893394849785408</v>
      </c>
      <c r="E525" s="0" t="n">
        <v>44.22</v>
      </c>
      <c r="F525" s="0" t="n">
        <v>2.295</v>
      </c>
    </row>
    <row r="526" customFormat="false" ht="12.75" hidden="false" customHeight="false" outlineLevel="0" collapsed="false">
      <c r="B526" s="3" t="n">
        <f aca="false">YEAR(C526)</f>
        <v>1999</v>
      </c>
      <c r="C526" s="5" t="n">
        <v>36287</v>
      </c>
      <c r="D526" s="0" t="n">
        <v>0.84401287553648</v>
      </c>
      <c r="E526" s="0" t="n">
        <v>43.23</v>
      </c>
      <c r="F526" s="0" t="n">
        <v>2.273</v>
      </c>
    </row>
    <row r="527" customFormat="false" ht="12.75" hidden="false" customHeight="false" outlineLevel="0" collapsed="false">
      <c r="B527" s="3" t="n">
        <f aca="false">YEAR(C527)</f>
        <v>1999</v>
      </c>
      <c r="C527" s="5" t="n">
        <v>36290</v>
      </c>
      <c r="D527" s="0" t="n">
        <v>0.860437768240343</v>
      </c>
      <c r="E527" s="0" t="n">
        <v>43.86</v>
      </c>
      <c r="F527" s="0" t="n">
        <v>2.302</v>
      </c>
    </row>
    <row r="528" customFormat="false" ht="12.75" hidden="false" customHeight="false" outlineLevel="0" collapsed="false">
      <c r="B528" s="3" t="n">
        <f aca="false">YEAR(C528)</f>
        <v>1999</v>
      </c>
      <c r="C528" s="5" t="n">
        <v>36291</v>
      </c>
      <c r="D528" s="0" t="n">
        <v>0.870918454935623</v>
      </c>
      <c r="E528" s="0" t="n">
        <v>43.09</v>
      </c>
      <c r="F528" s="0" t="n">
        <v>2.236</v>
      </c>
    </row>
    <row r="529" customFormat="false" ht="12.75" hidden="false" customHeight="false" outlineLevel="0" collapsed="false">
      <c r="B529" s="3" t="n">
        <f aca="false">YEAR(C529)</f>
        <v>1999</v>
      </c>
      <c r="C529" s="5" t="n">
        <v>36292</v>
      </c>
      <c r="D529" s="0" t="n">
        <v>0.868330472103004</v>
      </c>
      <c r="E529" s="0" t="n">
        <v>42.43</v>
      </c>
      <c r="F529" s="0" t="n">
        <v>2.191</v>
      </c>
    </row>
    <row r="530" customFormat="false" ht="12.75" hidden="false" customHeight="false" outlineLevel="0" collapsed="false">
      <c r="B530" s="3" t="n">
        <f aca="false">YEAR(C530)</f>
        <v>1999</v>
      </c>
      <c r="C530" s="5" t="n">
        <v>36293</v>
      </c>
      <c r="D530" s="0" t="n">
        <v>0.859527896995708</v>
      </c>
      <c r="E530" s="0" t="n">
        <v>43.57</v>
      </c>
      <c r="F530" s="0" t="n">
        <v>2.282</v>
      </c>
    </row>
    <row r="531" customFormat="false" ht="12.75" hidden="false" customHeight="false" outlineLevel="0" collapsed="false">
      <c r="B531" s="3" t="n">
        <f aca="false">YEAR(C531)</f>
        <v>1999</v>
      </c>
      <c r="C531" s="5" t="n">
        <v>36294</v>
      </c>
      <c r="D531" s="0" t="n">
        <v>0.808824034334764</v>
      </c>
      <c r="E531" s="0" t="n">
        <v>42.95</v>
      </c>
      <c r="F531" s="0" t="n">
        <v>2.288</v>
      </c>
    </row>
    <row r="532" customFormat="false" ht="12.75" hidden="false" customHeight="false" outlineLevel="0" collapsed="false">
      <c r="B532" s="3" t="n">
        <f aca="false">YEAR(C532)</f>
        <v>1999</v>
      </c>
      <c r="C532" s="5" t="n">
        <v>36297</v>
      </c>
      <c r="D532" s="0" t="n">
        <v>0.71344635193133</v>
      </c>
      <c r="E532" s="0" t="n">
        <v>42.39</v>
      </c>
      <c r="F532" s="0" t="n">
        <v>2.343</v>
      </c>
    </row>
    <row r="533" customFormat="false" ht="12.75" hidden="false" customHeight="false" outlineLevel="0" collapsed="false">
      <c r="B533" s="3" t="n">
        <f aca="false">YEAR(C533)</f>
        <v>1999</v>
      </c>
      <c r="C533" s="5" t="n">
        <v>36298</v>
      </c>
      <c r="D533" s="0" t="n">
        <v>0.637261802575107</v>
      </c>
      <c r="E533" s="0" t="n">
        <v>40.21</v>
      </c>
      <c r="F533" s="0" t="n">
        <v>2.262</v>
      </c>
    </row>
    <row r="534" customFormat="false" ht="12.75" hidden="false" customHeight="false" outlineLevel="0" collapsed="false">
      <c r="B534" s="3" t="n">
        <f aca="false">YEAR(C534)</f>
        <v>1999</v>
      </c>
      <c r="C534" s="5" t="n">
        <v>36299</v>
      </c>
      <c r="D534" s="0" t="n">
        <v>0.620025751072961</v>
      </c>
      <c r="E534" s="0" t="n">
        <v>39.86</v>
      </c>
      <c r="F534" s="0" t="n">
        <v>2.254</v>
      </c>
    </row>
    <row r="535" customFormat="false" ht="12.75" hidden="false" customHeight="false" outlineLevel="0" collapsed="false">
      <c r="B535" s="3" t="n">
        <f aca="false">YEAR(C535)</f>
        <v>1999</v>
      </c>
      <c r="C535" s="5" t="n">
        <v>36300</v>
      </c>
      <c r="D535" s="0" t="n">
        <v>0.650978540772532</v>
      </c>
      <c r="E535" s="0" t="n">
        <v>39.79</v>
      </c>
      <c r="F535" s="0" t="n">
        <v>2.218</v>
      </c>
    </row>
    <row r="536" customFormat="false" ht="12.75" hidden="false" customHeight="false" outlineLevel="0" collapsed="false">
      <c r="B536" s="3" t="n">
        <f aca="false">YEAR(C536)</f>
        <v>1999</v>
      </c>
      <c r="C536" s="5" t="n">
        <v>36301</v>
      </c>
      <c r="D536" s="0" t="n">
        <v>0.698776824034334</v>
      </c>
      <c r="E536" s="0" t="n">
        <v>40.55</v>
      </c>
      <c r="F536" s="0" t="n">
        <v>2.225</v>
      </c>
    </row>
    <row r="537" customFormat="false" ht="12.75" hidden="false" customHeight="false" outlineLevel="0" collapsed="false">
      <c r="B537" s="3" t="n">
        <f aca="false">YEAR(C537)</f>
        <v>1999</v>
      </c>
      <c r="C537" s="5" t="n">
        <v>36304</v>
      </c>
      <c r="D537" s="0" t="n">
        <v>0.707399141630901</v>
      </c>
      <c r="E537" s="0" t="n">
        <v>39.99</v>
      </c>
      <c r="F537" s="0" t="n">
        <v>2.176</v>
      </c>
    </row>
    <row r="538" customFormat="false" ht="12.75" hidden="false" customHeight="false" outlineLevel="0" collapsed="false">
      <c r="B538" s="3" t="n">
        <f aca="false">YEAR(C538)</f>
        <v>1999</v>
      </c>
      <c r="C538" s="5" t="n">
        <v>36305</v>
      </c>
      <c r="D538" s="0" t="n">
        <v>0.70719313304721</v>
      </c>
      <c r="E538" s="0" t="n">
        <v>40.32</v>
      </c>
      <c r="F538" s="0" t="n">
        <v>2.2</v>
      </c>
    </row>
    <row r="539" customFormat="false" ht="12.75" hidden="false" customHeight="false" outlineLevel="0" collapsed="false">
      <c r="B539" s="3" t="n">
        <f aca="false">YEAR(C539)</f>
        <v>1999</v>
      </c>
      <c r="C539" s="5" t="n">
        <v>36306</v>
      </c>
      <c r="D539" s="0" t="n">
        <v>0.684798283261802</v>
      </c>
      <c r="E539" s="0" t="n">
        <v>40.37</v>
      </c>
      <c r="F539" s="0" t="n">
        <v>2.226</v>
      </c>
    </row>
    <row r="540" customFormat="false" ht="12.75" hidden="false" customHeight="false" outlineLevel="0" collapsed="false">
      <c r="B540" s="3" t="n">
        <f aca="false">YEAR(C540)</f>
        <v>1999</v>
      </c>
      <c r="C540" s="5" t="n">
        <v>36307</v>
      </c>
      <c r="D540" s="0" t="n">
        <v>0.620145922746781</v>
      </c>
      <c r="E540" s="0" t="n">
        <v>40.25</v>
      </c>
      <c r="F540" s="0" t="n">
        <v>2.282</v>
      </c>
    </row>
    <row r="541" customFormat="false" ht="12.75" hidden="false" customHeight="false" outlineLevel="0" collapsed="false">
      <c r="B541" s="3" t="n">
        <f aca="false">YEAR(C541)</f>
        <v>1999</v>
      </c>
      <c r="C541" s="5" t="n">
        <v>36308</v>
      </c>
      <c r="D541" s="0" t="n">
        <v>0.485021459227468</v>
      </c>
      <c r="E541" s="0" t="n">
        <v>39.43</v>
      </c>
      <c r="F541" s="0" t="n">
        <v>2.358</v>
      </c>
    </row>
    <row r="542" customFormat="false" ht="12.75" hidden="false" customHeight="false" outlineLevel="0" collapsed="false">
      <c r="B542" s="3" t="n">
        <f aca="false">YEAR(C542)</f>
        <v>1999</v>
      </c>
      <c r="C542" s="5" t="n">
        <v>36312</v>
      </c>
      <c r="D542" s="0" t="n">
        <v>0.478390557939915</v>
      </c>
      <c r="E542" s="0" t="n">
        <v>39.13</v>
      </c>
      <c r="F542" s="0" t="n">
        <v>2.343</v>
      </c>
    </row>
    <row r="543" customFormat="false" ht="12.75" hidden="false" customHeight="false" outlineLevel="0" collapsed="false">
      <c r="B543" s="3" t="n">
        <f aca="false">YEAR(C543)</f>
        <v>1999</v>
      </c>
      <c r="C543" s="5" t="n">
        <v>36313</v>
      </c>
      <c r="D543" s="0" t="n">
        <v>0.49081974248927</v>
      </c>
      <c r="E543" s="0" t="n">
        <v>40.19</v>
      </c>
      <c r="F543" s="0" t="n">
        <v>2.407</v>
      </c>
    </row>
    <row r="544" customFormat="false" ht="12.75" hidden="false" customHeight="false" outlineLevel="0" collapsed="false">
      <c r="B544" s="3" t="n">
        <f aca="false">YEAR(C544)</f>
        <v>1999</v>
      </c>
      <c r="C544" s="5" t="n">
        <v>36314</v>
      </c>
      <c r="D544" s="0" t="n">
        <v>0.467652360515021</v>
      </c>
      <c r="E544" s="0" t="n">
        <v>39.73</v>
      </c>
      <c r="F544" s="0" t="n">
        <v>2.397</v>
      </c>
    </row>
    <row r="545" customFormat="false" ht="12.75" hidden="false" customHeight="false" outlineLevel="0" collapsed="false">
      <c r="B545" s="3" t="n">
        <f aca="false">YEAR(C545)</f>
        <v>1999</v>
      </c>
      <c r="C545" s="5" t="n">
        <v>36315</v>
      </c>
      <c r="D545" s="0" t="n">
        <v>0.540133047210301</v>
      </c>
      <c r="E545" s="0" t="n">
        <v>41.29</v>
      </c>
      <c r="F545" s="0" t="n">
        <v>2.437</v>
      </c>
    </row>
    <row r="546" customFormat="false" ht="12.75" hidden="false" customHeight="false" outlineLevel="0" collapsed="false">
      <c r="B546" s="3" t="n">
        <f aca="false">YEAR(C546)</f>
        <v>1999</v>
      </c>
      <c r="C546" s="5" t="n">
        <v>36318</v>
      </c>
      <c r="D546" s="0" t="n">
        <v>0.613725321888412</v>
      </c>
      <c r="E546" s="0" t="n">
        <v>42.38</v>
      </c>
      <c r="F546" s="0" t="n">
        <v>2.442</v>
      </c>
    </row>
    <row r="547" customFormat="false" ht="12.75" hidden="false" customHeight="false" outlineLevel="0" collapsed="false">
      <c r="B547" s="3" t="n">
        <f aca="false">YEAR(C547)</f>
        <v>1999</v>
      </c>
      <c r="C547" s="5" t="n">
        <v>36319</v>
      </c>
      <c r="D547" s="0" t="n">
        <v>0.638931330472103</v>
      </c>
      <c r="E547" s="0" t="n">
        <v>42.05</v>
      </c>
      <c r="F547" s="0" t="n">
        <v>2.393</v>
      </c>
    </row>
    <row r="548" customFormat="false" ht="12.75" hidden="false" customHeight="false" outlineLevel="0" collapsed="false">
      <c r="B548" s="3" t="n">
        <f aca="false">YEAR(C548)</f>
        <v>1999</v>
      </c>
      <c r="C548" s="5" t="n">
        <v>36320</v>
      </c>
      <c r="D548" s="0" t="n">
        <v>0.635381974248927</v>
      </c>
      <c r="E548" s="0" t="n">
        <v>42.93</v>
      </c>
      <c r="F548" s="0" t="n">
        <v>2.46</v>
      </c>
    </row>
    <row r="549" customFormat="false" ht="12.75" hidden="false" customHeight="false" outlineLevel="0" collapsed="false">
      <c r="B549" s="3" t="n">
        <f aca="false">YEAR(C549)</f>
        <v>1999</v>
      </c>
      <c r="C549" s="5" t="n">
        <v>36321</v>
      </c>
      <c r="D549" s="0" t="n">
        <v>0.726682403433477</v>
      </c>
      <c r="E549" s="0" t="n">
        <v>42.74</v>
      </c>
      <c r="F549" s="0" t="n">
        <v>2.355</v>
      </c>
    </row>
    <row r="550" customFormat="false" ht="12.75" hidden="false" customHeight="false" outlineLevel="0" collapsed="false">
      <c r="B550" s="3" t="n">
        <f aca="false">YEAR(C550)</f>
        <v>1999</v>
      </c>
      <c r="C550" s="5" t="n">
        <v>36322</v>
      </c>
      <c r="D550" s="0" t="n">
        <v>0.855098712446352</v>
      </c>
      <c r="E550" s="0" t="n">
        <v>44.84</v>
      </c>
      <c r="F550" s="0" t="n">
        <v>2.378</v>
      </c>
    </row>
    <row r="551" customFormat="false" ht="12.75" hidden="false" customHeight="false" outlineLevel="0" collapsed="false">
      <c r="B551" s="3" t="n">
        <f aca="false">YEAR(C551)</f>
        <v>1999</v>
      </c>
      <c r="C551" s="5" t="n">
        <v>36325</v>
      </c>
      <c r="D551" s="0" t="n">
        <v>0.882729613733906</v>
      </c>
      <c r="E551" s="0" t="n">
        <v>45.14</v>
      </c>
      <c r="F551" s="0" t="n">
        <v>2.372</v>
      </c>
    </row>
    <row r="552" customFormat="false" ht="12.75" hidden="false" customHeight="false" outlineLevel="0" collapsed="false">
      <c r="B552" s="3" t="n">
        <f aca="false">YEAR(C552)</f>
        <v>1999</v>
      </c>
      <c r="C552" s="5" t="n">
        <v>36326</v>
      </c>
      <c r="D552" s="0" t="n">
        <v>0.956227467811159</v>
      </c>
      <c r="E552" s="0" t="n">
        <v>46.09</v>
      </c>
      <c r="F552" s="0" t="n">
        <v>2.367</v>
      </c>
    </row>
    <row r="553" customFormat="false" ht="12.75" hidden="false" customHeight="false" outlineLevel="0" collapsed="false">
      <c r="B553" s="3" t="n">
        <f aca="false">YEAR(C553)</f>
        <v>1999</v>
      </c>
      <c r="C553" s="5" t="n">
        <v>36327</v>
      </c>
      <c r="D553" s="0" t="n">
        <v>0.867884120171674</v>
      </c>
      <c r="E553" s="0" t="n">
        <v>44.31</v>
      </c>
      <c r="F553" s="0" t="n">
        <v>2.327</v>
      </c>
    </row>
    <row r="554" customFormat="false" ht="12.75" hidden="false" customHeight="false" outlineLevel="0" collapsed="false">
      <c r="B554" s="3" t="n">
        <f aca="false">YEAR(C554)</f>
        <v>1999</v>
      </c>
      <c r="C554" s="5" t="n">
        <v>36328</v>
      </c>
      <c r="D554" s="0" t="n">
        <v>0.987034334763949</v>
      </c>
      <c r="E554" s="0" t="n">
        <v>45.38</v>
      </c>
      <c r="F554" s="0" t="n">
        <v>2.285</v>
      </c>
    </row>
    <row r="555" customFormat="false" ht="12.75" hidden="false" customHeight="false" outlineLevel="0" collapsed="false">
      <c r="B555" s="3" t="n">
        <f aca="false">YEAR(C555)</f>
        <v>1999</v>
      </c>
      <c r="C555" s="5" t="n">
        <v>36329</v>
      </c>
      <c r="D555" s="0" t="n">
        <v>0.898420600858369</v>
      </c>
      <c r="E555" s="0" t="n">
        <v>44.47</v>
      </c>
      <c r="F555" s="0" t="n">
        <v>2.308</v>
      </c>
    </row>
    <row r="556" customFormat="false" ht="12.75" hidden="false" customHeight="false" outlineLevel="0" collapsed="false">
      <c r="B556" s="3" t="n">
        <f aca="false">YEAR(C556)</f>
        <v>1999</v>
      </c>
      <c r="C556" s="5" t="n">
        <v>36332</v>
      </c>
      <c r="D556" s="0" t="n">
        <v>0.927600858369099</v>
      </c>
      <c r="E556" s="0" t="n">
        <v>43.89</v>
      </c>
      <c r="F556" s="0" t="n">
        <v>2.237</v>
      </c>
    </row>
    <row r="557" customFormat="false" ht="12.75" hidden="false" customHeight="false" outlineLevel="0" collapsed="false">
      <c r="B557" s="3" t="n">
        <f aca="false">YEAR(C557)</f>
        <v>1999</v>
      </c>
      <c r="C557" s="5" t="n">
        <v>36333</v>
      </c>
      <c r="D557" s="0" t="n">
        <v>0.9071330472103</v>
      </c>
      <c r="E557" s="0" t="n">
        <v>43.62</v>
      </c>
      <c r="F557" s="0" t="n">
        <v>2.238</v>
      </c>
    </row>
    <row r="558" customFormat="false" ht="12.75" hidden="false" customHeight="false" outlineLevel="0" collapsed="false">
      <c r="B558" s="3" t="n">
        <f aca="false">YEAR(C558)</f>
        <v>1999</v>
      </c>
      <c r="C558" s="5" t="n">
        <v>36334</v>
      </c>
      <c r="D558" s="0" t="n">
        <v>1.02822317596567</v>
      </c>
      <c r="E558" s="0" t="n">
        <v>45.66</v>
      </c>
      <c r="F558" s="0" t="n">
        <v>2.264</v>
      </c>
    </row>
    <row r="559" customFormat="false" ht="12.75" hidden="false" customHeight="false" outlineLevel="0" collapsed="false">
      <c r="B559" s="3" t="n">
        <f aca="false">YEAR(C559)</f>
        <v>1999</v>
      </c>
      <c r="C559" s="5" t="n">
        <v>36335</v>
      </c>
      <c r="D559" s="0" t="n">
        <v>0.990733905579399</v>
      </c>
      <c r="E559" s="0" t="n">
        <v>45.57</v>
      </c>
      <c r="F559" s="0" t="n">
        <v>2.295</v>
      </c>
    </row>
    <row r="560" customFormat="false" ht="12.75" hidden="false" customHeight="false" outlineLevel="0" collapsed="false">
      <c r="B560" s="3" t="n">
        <f aca="false">YEAR(C560)</f>
        <v>1999</v>
      </c>
      <c r="C560" s="5" t="n">
        <v>36336</v>
      </c>
      <c r="D560" s="0" t="n">
        <v>1.02484978540773</v>
      </c>
      <c r="E560" s="0" t="n">
        <v>45.53</v>
      </c>
      <c r="F560" s="0" t="n">
        <v>2.258</v>
      </c>
    </row>
    <row r="561" customFormat="false" ht="12.75" hidden="false" customHeight="false" outlineLevel="0" collapsed="false">
      <c r="B561" s="3" t="n">
        <f aca="false">YEAR(C561)</f>
        <v>1999</v>
      </c>
      <c r="C561" s="5" t="n">
        <v>36339</v>
      </c>
      <c r="D561" s="0" t="n">
        <v>0.984077253218884</v>
      </c>
      <c r="E561" s="0" t="n">
        <v>45.02</v>
      </c>
      <c r="F561" s="0" t="n">
        <v>2.262</v>
      </c>
    </row>
    <row r="562" customFormat="false" ht="12.75" hidden="false" customHeight="false" outlineLevel="0" collapsed="false">
      <c r="B562" s="3" t="n">
        <f aca="false">YEAR(C562)</f>
        <v>1999</v>
      </c>
      <c r="C562" s="5" t="n">
        <v>36340</v>
      </c>
      <c r="D562" s="0" t="n">
        <v>0.903759656652361</v>
      </c>
      <c r="E562" s="0" t="n">
        <v>45.82</v>
      </c>
      <c r="F562" s="0" t="n">
        <v>2.4</v>
      </c>
    </row>
    <row r="563" customFormat="false" ht="12.75" hidden="false" customHeight="false" outlineLevel="0" collapsed="false">
      <c r="B563" s="3" t="n">
        <f aca="false">YEAR(C563)</f>
        <v>1999</v>
      </c>
      <c r="C563" s="5" t="n">
        <v>36341</v>
      </c>
      <c r="D563" s="0" t="n">
        <v>1.05612875536481</v>
      </c>
      <c r="E563" s="0" t="n">
        <v>47.85</v>
      </c>
      <c r="F563" s="0" t="n">
        <v>2.394</v>
      </c>
    </row>
    <row r="564" customFormat="false" ht="12.75" hidden="false" customHeight="false" outlineLevel="0" collapsed="false">
      <c r="B564" s="3" t="n">
        <f aca="false">YEAR(C564)</f>
        <v>1999</v>
      </c>
      <c r="C564" s="5" t="n">
        <v>36342</v>
      </c>
      <c r="D564" s="0" t="n">
        <v>1.2110686695279</v>
      </c>
      <c r="E564" s="0" t="n">
        <v>48.82</v>
      </c>
      <c r="F564" s="0" t="n">
        <v>2.309</v>
      </c>
    </row>
    <row r="565" customFormat="false" ht="12.75" hidden="false" customHeight="false" outlineLevel="0" collapsed="false">
      <c r="B565" s="3" t="n">
        <f aca="false">YEAR(C565)</f>
        <v>1999</v>
      </c>
      <c r="C565" s="5" t="n">
        <v>36343</v>
      </c>
      <c r="D565" s="0" t="n">
        <v>1.25614163090129</v>
      </c>
      <c r="E565" s="0" t="n">
        <v>49.14</v>
      </c>
      <c r="F565" s="0" t="n">
        <v>2.287</v>
      </c>
    </row>
    <row r="566" customFormat="false" ht="12.75" hidden="false" customHeight="false" outlineLevel="0" collapsed="false">
      <c r="B566" s="3" t="n">
        <f aca="false">YEAR(C566)</f>
        <v>1999</v>
      </c>
      <c r="C566" s="5" t="n">
        <v>36347</v>
      </c>
      <c r="D566" s="0" t="n">
        <v>1.36944635193133</v>
      </c>
      <c r="E566" s="0" t="n">
        <v>49.38</v>
      </c>
      <c r="F566" s="0" t="n">
        <v>2.191</v>
      </c>
    </row>
    <row r="567" customFormat="false" ht="12.75" hidden="false" customHeight="false" outlineLevel="0" collapsed="false">
      <c r="B567" s="3" t="n">
        <f aca="false">YEAR(C567)</f>
        <v>1999</v>
      </c>
      <c r="C567" s="5" t="n">
        <v>36348</v>
      </c>
      <c r="D567" s="0" t="n">
        <v>1.46991845493562</v>
      </c>
      <c r="E567" s="0" t="n">
        <v>50.08</v>
      </c>
      <c r="F567" s="0" t="n">
        <v>2.141</v>
      </c>
    </row>
    <row r="568" customFormat="false" ht="12.75" hidden="false" customHeight="false" outlineLevel="0" collapsed="false">
      <c r="B568" s="3" t="n">
        <f aca="false">YEAR(C568)</f>
        <v>1999</v>
      </c>
      <c r="C568" s="5" t="n">
        <v>36349</v>
      </c>
      <c r="D568" s="0" t="n">
        <v>1.47199141630901</v>
      </c>
      <c r="E568" s="0" t="n">
        <v>50.4</v>
      </c>
      <c r="F568" s="0" t="n">
        <v>2.162</v>
      </c>
    </row>
    <row r="569" customFormat="false" ht="12.75" hidden="false" customHeight="false" outlineLevel="0" collapsed="false">
      <c r="B569" s="3" t="n">
        <f aca="false">YEAR(C569)</f>
        <v>1999</v>
      </c>
      <c r="C569" s="5" t="n">
        <v>36350</v>
      </c>
      <c r="D569" s="0" t="n">
        <v>1.49983261802575</v>
      </c>
      <c r="E569" s="0" t="n">
        <v>50.8</v>
      </c>
      <c r="F569" s="0" t="n">
        <v>2.163</v>
      </c>
    </row>
    <row r="570" customFormat="false" ht="12.75" hidden="false" customHeight="false" outlineLevel="0" collapsed="false">
      <c r="B570" s="3" t="n">
        <f aca="false">YEAR(C570)</f>
        <v>1999</v>
      </c>
      <c r="C570" s="5" t="n">
        <v>36353</v>
      </c>
      <c r="D570" s="0" t="n">
        <v>1.5440686695279</v>
      </c>
      <c r="E570" s="0" t="n">
        <v>51.15</v>
      </c>
      <c r="F570" s="0" t="n">
        <v>2.144</v>
      </c>
    </row>
    <row r="571" customFormat="false" ht="12.75" hidden="false" customHeight="false" outlineLevel="0" collapsed="false">
      <c r="B571" s="3" t="n">
        <f aca="false">YEAR(C571)</f>
        <v>1999</v>
      </c>
      <c r="C571" s="5" t="n">
        <v>36354</v>
      </c>
      <c r="D571" s="0" t="n">
        <v>1.55316738197425</v>
      </c>
      <c r="E571" s="0" t="n">
        <v>51.72</v>
      </c>
      <c r="F571" s="0" t="n">
        <v>2.176</v>
      </c>
    </row>
    <row r="572" customFormat="false" ht="12.75" hidden="false" customHeight="false" outlineLevel="0" collapsed="false">
      <c r="B572" s="3" t="n">
        <f aca="false">YEAR(C572)</f>
        <v>1999</v>
      </c>
      <c r="C572" s="5" t="n">
        <v>36355</v>
      </c>
      <c r="D572" s="0" t="n">
        <v>1.51178540772532</v>
      </c>
      <c r="E572" s="0" t="n">
        <v>50.73</v>
      </c>
      <c r="F572" s="0" t="n">
        <v>2.146</v>
      </c>
    </row>
    <row r="573" customFormat="false" ht="12.75" hidden="false" customHeight="false" outlineLevel="0" collapsed="false">
      <c r="B573" s="3" t="n">
        <f aca="false">YEAR(C573)</f>
        <v>1999</v>
      </c>
      <c r="C573" s="5" t="n">
        <v>36356</v>
      </c>
      <c r="D573" s="0" t="n">
        <v>1.55088841201717</v>
      </c>
      <c r="E573" s="0" t="n">
        <v>51.73</v>
      </c>
      <c r="F573" s="0" t="n">
        <v>2.179</v>
      </c>
    </row>
    <row r="574" customFormat="false" ht="12.75" hidden="false" customHeight="false" outlineLevel="0" collapsed="false">
      <c r="B574" s="3" t="n">
        <f aca="false">YEAR(C574)</f>
        <v>1999</v>
      </c>
      <c r="C574" s="5" t="n">
        <v>36357</v>
      </c>
      <c r="D574" s="0" t="n">
        <v>1.55081974248927</v>
      </c>
      <c r="E574" s="0" t="n">
        <v>51.84</v>
      </c>
      <c r="F574" s="0" t="n">
        <v>2.187</v>
      </c>
    </row>
    <row r="575" customFormat="false" ht="12.75" hidden="false" customHeight="false" outlineLevel="0" collapsed="false">
      <c r="B575" s="3" t="n">
        <f aca="false">YEAR(C575)</f>
        <v>1999</v>
      </c>
      <c r="C575" s="5" t="n">
        <v>36360</v>
      </c>
      <c r="D575" s="0" t="n">
        <v>1.49621030042918</v>
      </c>
      <c r="E575" s="0" t="n">
        <v>51.36</v>
      </c>
      <c r="F575" s="0" t="n">
        <v>2.207</v>
      </c>
    </row>
    <row r="576" customFormat="false" ht="12.75" hidden="false" customHeight="false" outlineLevel="0" collapsed="false">
      <c r="B576" s="3" t="n">
        <f aca="false">YEAR(C576)</f>
        <v>1999</v>
      </c>
      <c r="C576" s="5" t="n">
        <v>36361</v>
      </c>
      <c r="D576" s="0" t="n">
        <v>1.38191416309013</v>
      </c>
      <c r="E576" s="0" t="n">
        <v>49.65</v>
      </c>
      <c r="F576" s="0" t="n">
        <v>2.198</v>
      </c>
    </row>
    <row r="577" customFormat="false" ht="12.75" hidden="false" customHeight="false" outlineLevel="0" collapsed="false">
      <c r="B577" s="3" t="n">
        <f aca="false">YEAR(C577)</f>
        <v>1999</v>
      </c>
      <c r="C577" s="5" t="n">
        <v>36362</v>
      </c>
      <c r="D577" s="0" t="n">
        <v>1.31681974248927</v>
      </c>
      <c r="E577" s="0" t="n">
        <v>49.51</v>
      </c>
      <c r="F577" s="0" t="n">
        <v>2.253</v>
      </c>
    </row>
    <row r="578" customFormat="false" ht="12.75" hidden="false" customHeight="false" outlineLevel="0" collapsed="false">
      <c r="B578" s="3" t="n">
        <f aca="false">YEAR(C578)</f>
        <v>1999</v>
      </c>
      <c r="C578" s="5" t="n">
        <v>36363</v>
      </c>
      <c r="D578" s="0" t="n">
        <v>1.22961802575107</v>
      </c>
      <c r="E578" s="0" t="n">
        <v>50.27</v>
      </c>
      <c r="F578" s="0" t="n">
        <v>2.395</v>
      </c>
    </row>
    <row r="579" customFormat="false" ht="12.75" hidden="false" customHeight="false" outlineLevel="0" collapsed="false">
      <c r="B579" s="3" t="n">
        <f aca="false">YEAR(C579)</f>
        <v>1999</v>
      </c>
      <c r="C579" s="5" t="n">
        <v>36364</v>
      </c>
      <c r="D579" s="0" t="n">
        <v>1.18314163090129</v>
      </c>
      <c r="E579" s="0" t="n">
        <v>51.47</v>
      </c>
      <c r="F579" s="0" t="n">
        <v>2.528</v>
      </c>
    </row>
    <row r="580" customFormat="false" ht="12.75" hidden="false" customHeight="false" outlineLevel="0" collapsed="false">
      <c r="B580" s="3" t="n">
        <f aca="false">YEAR(C580)</f>
        <v>1999</v>
      </c>
      <c r="C580" s="5" t="n">
        <v>36367</v>
      </c>
      <c r="D580" s="0" t="n">
        <v>1.14318454935622</v>
      </c>
      <c r="E580" s="0" t="n">
        <v>51.11</v>
      </c>
      <c r="F580" s="0" t="n">
        <v>2.542</v>
      </c>
    </row>
    <row r="581" customFormat="false" ht="12.75" hidden="false" customHeight="false" outlineLevel="0" collapsed="false">
      <c r="B581" s="3" t="n">
        <f aca="false">YEAR(C581)</f>
        <v>1999</v>
      </c>
      <c r="C581" s="5" t="n">
        <v>36368</v>
      </c>
      <c r="D581" s="0" t="n">
        <v>1.08234334763949</v>
      </c>
      <c r="E581" s="0" t="n">
        <v>50.71</v>
      </c>
      <c r="F581" s="0" t="n">
        <v>2.574</v>
      </c>
    </row>
    <row r="582" customFormat="false" ht="12.75" hidden="false" customHeight="false" outlineLevel="0" collapsed="false">
      <c r="B582" s="3" t="n">
        <f aca="false">YEAR(C582)</f>
        <v>1999</v>
      </c>
      <c r="C582" s="5" t="n">
        <v>36369</v>
      </c>
      <c r="D582" s="0" t="n">
        <v>1.10869957081545</v>
      </c>
      <c r="E582" s="0" t="n">
        <v>51.45</v>
      </c>
      <c r="F582" s="0" t="n">
        <v>2.601</v>
      </c>
    </row>
    <row r="583" customFormat="false" ht="12.75" hidden="false" customHeight="false" outlineLevel="0" collapsed="false">
      <c r="B583" s="3" t="n">
        <f aca="false">YEAR(C583)</f>
        <v>1999</v>
      </c>
      <c r="C583" s="5" t="n">
        <v>36370</v>
      </c>
      <c r="D583" s="0" t="n">
        <v>1.23299141630901</v>
      </c>
      <c r="E583" s="0" t="n">
        <v>52.73</v>
      </c>
      <c r="F583" s="0" t="n">
        <v>2.569</v>
      </c>
    </row>
    <row r="584" customFormat="false" ht="12.75" hidden="false" customHeight="false" outlineLevel="0" collapsed="false">
      <c r="B584" s="3" t="n">
        <f aca="false">YEAR(C584)</f>
        <v>1999</v>
      </c>
      <c r="C584" s="5" t="n">
        <v>36371</v>
      </c>
      <c r="D584" s="0" t="n">
        <v>1.21861373390558</v>
      </c>
      <c r="E584" s="0" t="n">
        <v>52.17</v>
      </c>
      <c r="F584" s="0" t="n">
        <v>2.543</v>
      </c>
    </row>
    <row r="585" customFormat="false" ht="12.75" hidden="false" customHeight="false" outlineLevel="0" collapsed="false">
      <c r="B585" s="3" t="n">
        <f aca="false">YEAR(C585)</f>
        <v>1999</v>
      </c>
      <c r="C585" s="5" t="n">
        <v>36374</v>
      </c>
      <c r="D585" s="0" t="n">
        <v>1.20103433476395</v>
      </c>
      <c r="E585" s="0" t="n">
        <v>52.37</v>
      </c>
      <c r="F585" s="0" t="n">
        <v>2.575</v>
      </c>
    </row>
    <row r="586" customFormat="false" ht="12.75" hidden="false" customHeight="false" outlineLevel="0" collapsed="false">
      <c r="B586" s="3" t="n">
        <f aca="false">YEAR(C586)</f>
        <v>1999</v>
      </c>
      <c r="C586" s="5" t="n">
        <v>36375</v>
      </c>
      <c r="D586" s="0" t="n">
        <v>1.1722660944206</v>
      </c>
      <c r="E586" s="0" t="n">
        <v>52.29</v>
      </c>
      <c r="F586" s="0" t="n">
        <v>2.598</v>
      </c>
    </row>
    <row r="587" customFormat="false" ht="12.75" hidden="false" customHeight="false" outlineLevel="0" collapsed="false">
      <c r="B587" s="3" t="n">
        <f aca="false">YEAR(C587)</f>
        <v>1999</v>
      </c>
      <c r="C587" s="5" t="n">
        <v>36376</v>
      </c>
      <c r="D587" s="0" t="n">
        <v>1.18090128755365</v>
      </c>
      <c r="E587" s="0" t="n">
        <v>53.02</v>
      </c>
      <c r="F587" s="0" t="n">
        <v>2.642</v>
      </c>
    </row>
    <row r="588" customFormat="false" ht="12.75" hidden="false" customHeight="false" outlineLevel="0" collapsed="false">
      <c r="B588" s="3" t="n">
        <f aca="false">YEAR(C588)</f>
        <v>1999</v>
      </c>
      <c r="C588" s="5" t="n">
        <v>36377</v>
      </c>
      <c r="D588" s="0" t="n">
        <v>1.2054635193133</v>
      </c>
      <c r="E588" s="0" t="n">
        <v>53.43</v>
      </c>
      <c r="F588" s="0" t="n">
        <v>2.647</v>
      </c>
    </row>
    <row r="589" customFormat="false" ht="12.75" hidden="false" customHeight="false" outlineLevel="0" collapsed="false">
      <c r="B589" s="3" t="n">
        <f aca="false">YEAR(C589)</f>
        <v>1999</v>
      </c>
      <c r="C589" s="5" t="n">
        <v>36378</v>
      </c>
      <c r="D589" s="0" t="n">
        <v>1.23377682403433</v>
      </c>
      <c r="E589" s="0" t="n">
        <v>54.53</v>
      </c>
      <c r="F589" s="0" t="n">
        <v>2.698</v>
      </c>
    </row>
    <row r="590" customFormat="false" ht="12.75" hidden="false" customHeight="false" outlineLevel="0" collapsed="false">
      <c r="B590" s="3" t="n">
        <f aca="false">YEAR(C590)</f>
        <v>1999</v>
      </c>
      <c r="C590" s="5" t="n">
        <v>36381</v>
      </c>
      <c r="D590" s="0" t="n">
        <v>1.25980686695279</v>
      </c>
      <c r="E590" s="0" t="n">
        <v>55.21</v>
      </c>
      <c r="F590" s="0" t="n">
        <v>2.721</v>
      </c>
    </row>
    <row r="591" customFormat="false" ht="12.75" hidden="false" customHeight="false" outlineLevel="0" collapsed="false">
      <c r="B591" s="3" t="n">
        <f aca="false">YEAR(C591)</f>
        <v>1999</v>
      </c>
      <c r="C591" s="5" t="n">
        <v>36382</v>
      </c>
      <c r="D591" s="0" t="n">
        <v>1.22487553648069</v>
      </c>
      <c r="E591" s="0" t="n">
        <v>55.1</v>
      </c>
      <c r="F591" s="0" t="n">
        <v>2.748</v>
      </c>
    </row>
    <row r="592" customFormat="false" ht="12.75" hidden="false" customHeight="false" outlineLevel="0" collapsed="false">
      <c r="B592" s="3" t="n">
        <f aca="false">YEAR(C592)</f>
        <v>1999</v>
      </c>
      <c r="C592" s="5" t="n">
        <v>36383</v>
      </c>
      <c r="D592" s="0" t="n">
        <v>1.3085321888412</v>
      </c>
      <c r="E592" s="0" t="n">
        <v>55.65</v>
      </c>
      <c r="F592" s="0" t="n">
        <v>2.704</v>
      </c>
    </row>
    <row r="593" customFormat="false" ht="12.75" hidden="false" customHeight="false" outlineLevel="0" collapsed="false">
      <c r="B593" s="3" t="n">
        <f aca="false">YEAR(C593)</f>
        <v>1999</v>
      </c>
      <c r="C593" s="5" t="n">
        <v>36384</v>
      </c>
      <c r="D593" s="0" t="n">
        <v>1.2816008583691</v>
      </c>
      <c r="E593" s="0" t="n">
        <v>55.54</v>
      </c>
      <c r="F593" s="0" t="n">
        <v>2.723</v>
      </c>
    </row>
    <row r="594" customFormat="false" ht="12.75" hidden="false" customHeight="false" outlineLevel="0" collapsed="false">
      <c r="B594" s="3" t="n">
        <f aca="false">YEAR(C594)</f>
        <v>1999</v>
      </c>
      <c r="C594" s="5" t="n">
        <v>36385</v>
      </c>
      <c r="D594" s="0" t="n">
        <v>1.27041630901287</v>
      </c>
      <c r="E594" s="0" t="n">
        <v>55.69</v>
      </c>
      <c r="F594" s="0" t="n">
        <v>2.745</v>
      </c>
    </row>
    <row r="595" customFormat="false" ht="12.75" hidden="false" customHeight="false" outlineLevel="0" collapsed="false">
      <c r="B595" s="3" t="n">
        <f aca="false">YEAR(C595)</f>
        <v>1999</v>
      </c>
      <c r="C595" s="5" t="n">
        <v>36388</v>
      </c>
      <c r="D595" s="0" t="n">
        <v>1.29018025751073</v>
      </c>
      <c r="E595" s="0" t="n">
        <v>55.34</v>
      </c>
      <c r="F595" s="0" t="n">
        <v>2.7</v>
      </c>
    </row>
    <row r="596" customFormat="false" ht="12.75" hidden="false" customHeight="false" outlineLevel="0" collapsed="false">
      <c r="B596" s="3" t="n">
        <f aca="false">YEAR(C596)</f>
        <v>1999</v>
      </c>
      <c r="C596" s="5" t="n">
        <v>36389</v>
      </c>
      <c r="D596" s="0" t="n">
        <v>1.38817167381974</v>
      </c>
      <c r="E596" s="0" t="n">
        <v>56.81</v>
      </c>
      <c r="F596" s="0" t="n">
        <v>2.708</v>
      </c>
    </row>
    <row r="597" customFormat="false" ht="12.75" hidden="false" customHeight="false" outlineLevel="0" collapsed="false">
      <c r="B597" s="3" t="n">
        <f aca="false">YEAR(C597)</f>
        <v>1999</v>
      </c>
      <c r="C597" s="5" t="n">
        <v>36390</v>
      </c>
      <c r="D597" s="0" t="n">
        <v>1.27821459227468</v>
      </c>
      <c r="E597" s="0" t="n">
        <v>56.45</v>
      </c>
      <c r="F597" s="0" t="n">
        <v>2.792</v>
      </c>
    </row>
    <row r="598" customFormat="false" ht="12.75" hidden="false" customHeight="false" outlineLevel="0" collapsed="false">
      <c r="B598" s="3" t="n">
        <f aca="false">YEAR(C598)</f>
        <v>1999</v>
      </c>
      <c r="C598" s="5" t="n">
        <v>36391</v>
      </c>
      <c r="D598" s="0" t="n">
        <v>1.24792274678112</v>
      </c>
      <c r="E598" s="0" t="n">
        <v>57.5</v>
      </c>
      <c r="F598" s="0" t="n">
        <v>2.898</v>
      </c>
    </row>
    <row r="599" customFormat="false" ht="12.75" hidden="false" customHeight="false" outlineLevel="0" collapsed="false">
      <c r="B599" s="3" t="n">
        <f aca="false">YEAR(C599)</f>
        <v>1999</v>
      </c>
      <c r="C599" s="5" t="n">
        <v>36392</v>
      </c>
      <c r="D599" s="0" t="n">
        <v>1.20215450643777</v>
      </c>
      <c r="E599" s="0" t="n">
        <v>57.42</v>
      </c>
      <c r="F599" s="0" t="n">
        <v>2.938</v>
      </c>
    </row>
    <row r="600" customFormat="false" ht="12.75" hidden="false" customHeight="false" outlineLevel="0" collapsed="false">
      <c r="B600" s="3" t="n">
        <f aca="false">YEAR(C600)</f>
        <v>1999</v>
      </c>
      <c r="C600" s="5" t="n">
        <v>36395</v>
      </c>
      <c r="D600" s="0" t="n">
        <v>1.09850643776824</v>
      </c>
      <c r="E600" s="0" t="n">
        <v>57.73</v>
      </c>
      <c r="F600" s="0" t="n">
        <v>3.064</v>
      </c>
    </row>
    <row r="601" customFormat="false" ht="12.75" hidden="false" customHeight="false" outlineLevel="0" collapsed="false">
      <c r="B601" s="3" t="n">
        <f aca="false">YEAR(C601)</f>
        <v>1999</v>
      </c>
      <c r="C601" s="5" t="n">
        <v>36396</v>
      </c>
      <c r="D601" s="0" t="n">
        <v>1.05087124463519</v>
      </c>
      <c r="E601" s="0" t="n">
        <v>57</v>
      </c>
      <c r="F601" s="0" t="n">
        <v>3.059</v>
      </c>
    </row>
    <row r="602" customFormat="false" ht="12.75" hidden="false" customHeight="false" outlineLevel="0" collapsed="false">
      <c r="B602" s="3" t="n">
        <f aca="false">YEAR(C602)</f>
        <v>1999</v>
      </c>
      <c r="C602" s="5" t="n">
        <v>36397</v>
      </c>
      <c r="D602" s="0" t="n">
        <v>0.917639484978541</v>
      </c>
      <c r="E602" s="0" t="n">
        <v>54.75</v>
      </c>
      <c r="F602" s="0" t="n">
        <v>3.03</v>
      </c>
    </row>
    <row r="603" customFormat="false" ht="12.75" hidden="false" customHeight="false" outlineLevel="0" collapsed="false">
      <c r="B603" s="3" t="n">
        <f aca="false">YEAR(C603)</f>
        <v>1999</v>
      </c>
      <c r="C603" s="5" t="n">
        <v>36398</v>
      </c>
      <c r="D603" s="0" t="n">
        <v>1.05299570815451</v>
      </c>
      <c r="E603" s="0" t="n">
        <v>55.49</v>
      </c>
      <c r="F603" s="0" t="n">
        <v>2.948</v>
      </c>
    </row>
    <row r="604" customFormat="false" ht="12.75" hidden="false" customHeight="false" outlineLevel="0" collapsed="false">
      <c r="B604" s="3" t="n">
        <f aca="false">YEAR(C604)</f>
        <v>1999</v>
      </c>
      <c r="C604" s="5" t="n">
        <v>36399</v>
      </c>
      <c r="D604" s="0" t="n">
        <v>1.12504721030043</v>
      </c>
      <c r="E604" s="0" t="n">
        <v>55.99</v>
      </c>
      <c r="F604" s="0" t="n">
        <v>2.912</v>
      </c>
    </row>
    <row r="605" customFormat="false" ht="12.75" hidden="false" customHeight="false" outlineLevel="0" collapsed="false">
      <c r="B605" s="3" t="n">
        <f aca="false">YEAR(C605)</f>
        <v>1999</v>
      </c>
      <c r="C605" s="5" t="n">
        <v>36402</v>
      </c>
      <c r="D605" s="0" t="n">
        <v>1.1646652360515</v>
      </c>
      <c r="E605" s="0" t="n">
        <v>57.33</v>
      </c>
      <c r="F605" s="0" t="n">
        <v>2.969</v>
      </c>
    </row>
    <row r="606" customFormat="false" ht="12.75" hidden="false" customHeight="false" outlineLevel="0" collapsed="false">
      <c r="B606" s="3" t="n">
        <f aca="false">YEAR(C606)</f>
        <v>1999</v>
      </c>
      <c r="C606" s="5" t="n">
        <v>36403</v>
      </c>
      <c r="D606" s="0" t="n">
        <v>1.35841630901288</v>
      </c>
      <c r="E606" s="0" t="n">
        <v>58.02</v>
      </c>
      <c r="F606" s="0" t="n">
        <v>2.825</v>
      </c>
    </row>
    <row r="607" customFormat="false" ht="12.75" hidden="false" customHeight="false" outlineLevel="0" collapsed="false">
      <c r="B607" s="3" t="n">
        <f aca="false">YEAR(C607)</f>
        <v>1999</v>
      </c>
      <c r="C607" s="5" t="n">
        <v>36404</v>
      </c>
      <c r="D607" s="0" t="n">
        <v>1.43271673819743</v>
      </c>
      <c r="E607" s="0" t="n">
        <v>57.83</v>
      </c>
      <c r="F607" s="0" t="n">
        <v>2.737</v>
      </c>
    </row>
    <row r="608" customFormat="false" ht="12.75" hidden="false" customHeight="false" outlineLevel="0" collapsed="false">
      <c r="B608" s="3" t="n">
        <f aca="false">YEAR(C608)</f>
        <v>1999</v>
      </c>
      <c r="C608" s="5" t="n">
        <v>36405</v>
      </c>
      <c r="D608" s="0" t="n">
        <v>1.60065665236051</v>
      </c>
      <c r="E608" s="0" t="n">
        <v>56.47</v>
      </c>
      <c r="F608" s="0" t="n">
        <v>2.471</v>
      </c>
    </row>
    <row r="609" customFormat="false" ht="12.75" hidden="false" customHeight="false" outlineLevel="0" collapsed="false">
      <c r="B609" s="3" t="n">
        <f aca="false">YEAR(C609)</f>
        <v>1999</v>
      </c>
      <c r="C609" s="5" t="n">
        <v>36406</v>
      </c>
      <c r="D609" s="0" t="n">
        <v>1.58275965665236</v>
      </c>
      <c r="E609" s="0" t="n">
        <v>57.47</v>
      </c>
      <c r="F609" s="0" t="n">
        <v>2.561</v>
      </c>
    </row>
    <row r="610" customFormat="false" ht="12.75" hidden="false" customHeight="false" outlineLevel="0" collapsed="false">
      <c r="B610" s="3" t="n">
        <f aca="false">YEAR(C610)</f>
        <v>1999</v>
      </c>
      <c r="C610" s="5" t="n">
        <v>36410</v>
      </c>
      <c r="D610" s="0" t="n">
        <v>1.58356652360515</v>
      </c>
      <c r="E610" s="0" t="n">
        <v>59.09</v>
      </c>
      <c r="F610" s="0" t="n">
        <v>2.677</v>
      </c>
    </row>
    <row r="611" customFormat="false" ht="12.75" hidden="false" customHeight="false" outlineLevel="0" collapsed="false">
      <c r="B611" s="3" t="n">
        <f aca="false">YEAR(C611)</f>
        <v>1999</v>
      </c>
      <c r="C611" s="5" t="n">
        <v>36411</v>
      </c>
      <c r="D611" s="0" t="n">
        <v>1.67957081545064</v>
      </c>
      <c r="E611" s="0" t="n">
        <v>59.52</v>
      </c>
      <c r="F611" s="0" t="n">
        <v>2.612</v>
      </c>
    </row>
    <row r="612" customFormat="false" ht="12.75" hidden="false" customHeight="false" outlineLevel="0" collapsed="false">
      <c r="B612" s="3" t="n">
        <f aca="false">YEAR(C612)</f>
        <v>1999</v>
      </c>
      <c r="C612" s="5" t="n">
        <v>36412</v>
      </c>
      <c r="D612" s="0" t="n">
        <v>1.55305150214592</v>
      </c>
      <c r="E612" s="0" t="n">
        <v>61.08</v>
      </c>
      <c r="F612" s="0" t="n">
        <v>2.851</v>
      </c>
    </row>
    <row r="613" customFormat="false" ht="12.75" hidden="false" customHeight="false" outlineLevel="0" collapsed="false">
      <c r="B613" s="3" t="n">
        <f aca="false">YEAR(C613)</f>
        <v>1999</v>
      </c>
      <c r="C613" s="5" t="n">
        <v>36413</v>
      </c>
      <c r="D613" s="0" t="n">
        <v>1.67154935622318</v>
      </c>
      <c r="E613" s="0" t="n">
        <v>62.03</v>
      </c>
      <c r="F613" s="0" t="n">
        <v>2.801</v>
      </c>
    </row>
    <row r="614" customFormat="false" ht="12.75" hidden="false" customHeight="false" outlineLevel="0" collapsed="false">
      <c r="B614" s="3" t="n">
        <f aca="false">YEAR(C614)</f>
        <v>1999</v>
      </c>
      <c r="C614" s="5" t="n">
        <v>36416</v>
      </c>
      <c r="D614" s="0" t="n">
        <v>1.70380686695279</v>
      </c>
      <c r="E614" s="0" t="n">
        <v>62.2</v>
      </c>
      <c r="F614" s="0" t="n">
        <v>2.781</v>
      </c>
    </row>
    <row r="615" customFormat="false" ht="12.75" hidden="false" customHeight="false" outlineLevel="0" collapsed="false">
      <c r="B615" s="3" t="n">
        <f aca="false">YEAR(C615)</f>
        <v>1999</v>
      </c>
      <c r="C615" s="5" t="n">
        <v>36417</v>
      </c>
      <c r="D615" s="0" t="n">
        <v>1.76660944206009</v>
      </c>
      <c r="E615" s="0" t="n">
        <v>61.06</v>
      </c>
      <c r="F615" s="0" t="n">
        <v>2.636</v>
      </c>
    </row>
    <row r="616" customFormat="false" ht="12.75" hidden="false" customHeight="false" outlineLevel="0" collapsed="false">
      <c r="B616" s="3" t="n">
        <f aca="false">YEAR(C616)</f>
        <v>1999</v>
      </c>
      <c r="C616" s="5" t="n">
        <v>36418</v>
      </c>
      <c r="D616" s="0" t="n">
        <v>1.77460944206009</v>
      </c>
      <c r="E616" s="0" t="n">
        <v>61.06</v>
      </c>
      <c r="F616" s="0" t="n">
        <v>2.628</v>
      </c>
    </row>
    <row r="617" customFormat="false" ht="12.75" hidden="false" customHeight="false" outlineLevel="0" collapsed="false">
      <c r="B617" s="3" t="n">
        <f aca="false">YEAR(C617)</f>
        <v>1999</v>
      </c>
      <c r="C617" s="5" t="n">
        <v>36419</v>
      </c>
      <c r="D617" s="0" t="n">
        <v>1.85805150214592</v>
      </c>
      <c r="E617" s="0" t="n">
        <v>61.08</v>
      </c>
      <c r="F617" s="0" t="n">
        <v>2.546</v>
      </c>
    </row>
    <row r="618" customFormat="false" ht="12.75" hidden="false" customHeight="false" outlineLevel="0" collapsed="false">
      <c r="B618" s="3" t="n">
        <f aca="false">YEAR(C618)</f>
        <v>1999</v>
      </c>
      <c r="C618" s="5" t="n">
        <v>36420</v>
      </c>
      <c r="D618" s="0" t="n">
        <v>1.80254077253219</v>
      </c>
      <c r="E618" s="0" t="n">
        <v>61.17</v>
      </c>
      <c r="F618" s="0" t="n">
        <v>2.608</v>
      </c>
    </row>
    <row r="619" customFormat="false" ht="12.75" hidden="false" customHeight="false" outlineLevel="0" collapsed="false">
      <c r="B619" s="3" t="n">
        <f aca="false">YEAR(C619)</f>
        <v>1999</v>
      </c>
      <c r="C619" s="5" t="n">
        <v>36423</v>
      </c>
      <c r="D619" s="0" t="n">
        <v>1.82520600858369</v>
      </c>
      <c r="E619" s="0" t="n">
        <v>60.25</v>
      </c>
      <c r="F619" s="0" t="n">
        <v>2.519</v>
      </c>
    </row>
    <row r="620" customFormat="false" ht="12.75" hidden="false" customHeight="false" outlineLevel="0" collapsed="false">
      <c r="B620" s="3" t="n">
        <f aca="false">YEAR(C620)</f>
        <v>1999</v>
      </c>
      <c r="C620" s="5" t="n">
        <v>36424</v>
      </c>
      <c r="D620" s="0" t="n">
        <v>1.88331759656652</v>
      </c>
      <c r="E620" s="0" t="n">
        <v>59.78</v>
      </c>
      <c r="F620" s="0" t="n">
        <v>2.427</v>
      </c>
    </row>
    <row r="621" customFormat="false" ht="12.75" hidden="false" customHeight="false" outlineLevel="0" collapsed="false">
      <c r="B621" s="3" t="n">
        <f aca="false">YEAR(C621)</f>
        <v>1999</v>
      </c>
      <c r="C621" s="5" t="n">
        <v>36425</v>
      </c>
      <c r="D621" s="0" t="n">
        <v>1.91532188841202</v>
      </c>
      <c r="E621" s="0" t="n">
        <v>60.21</v>
      </c>
      <c r="F621" s="0" t="n">
        <v>2.426</v>
      </c>
    </row>
    <row r="622" customFormat="false" ht="12.75" hidden="false" customHeight="false" outlineLevel="0" collapsed="false">
      <c r="B622" s="3" t="n">
        <f aca="false">YEAR(C622)</f>
        <v>1999</v>
      </c>
      <c r="C622" s="5" t="n">
        <v>36426</v>
      </c>
      <c r="D622" s="0" t="n">
        <v>1.7842017167382</v>
      </c>
      <c r="E622" s="0" t="n">
        <v>62.15</v>
      </c>
      <c r="F622" s="0" t="n">
        <v>2.697</v>
      </c>
    </row>
    <row r="623" customFormat="false" ht="12.75" hidden="false" customHeight="false" outlineLevel="0" collapsed="false">
      <c r="B623" s="3" t="n">
        <f aca="false">YEAR(C623)</f>
        <v>1999</v>
      </c>
      <c r="C623" s="5" t="n">
        <v>36427</v>
      </c>
      <c r="D623" s="0" t="n">
        <v>1.85985407725322</v>
      </c>
      <c r="E623" s="0" t="n">
        <v>62.27</v>
      </c>
      <c r="F623" s="0" t="n">
        <v>2.63</v>
      </c>
    </row>
    <row r="624" customFormat="false" ht="12.75" hidden="false" customHeight="false" outlineLevel="0" collapsed="false">
      <c r="B624" s="3" t="n">
        <f aca="false">YEAR(C624)</f>
        <v>1999</v>
      </c>
      <c r="C624" s="5" t="n">
        <v>36430</v>
      </c>
      <c r="D624" s="0" t="n">
        <v>1.84703862660944</v>
      </c>
      <c r="E624" s="0" t="n">
        <v>62.12</v>
      </c>
      <c r="F624" s="0" t="n">
        <v>2.632</v>
      </c>
    </row>
    <row r="625" customFormat="false" ht="12.75" hidden="false" customHeight="false" outlineLevel="0" collapsed="false">
      <c r="B625" s="3" t="n">
        <f aca="false">YEAR(C625)</f>
        <v>1999</v>
      </c>
      <c r="C625" s="5" t="n">
        <v>36431</v>
      </c>
      <c r="D625" s="0" t="n">
        <v>1.88731330472103</v>
      </c>
      <c r="E625" s="0" t="n">
        <v>61.68</v>
      </c>
      <c r="F625" s="0" t="n">
        <v>2.56</v>
      </c>
    </row>
    <row r="626" customFormat="false" ht="12.75" hidden="false" customHeight="false" outlineLevel="0" collapsed="false">
      <c r="B626" s="3" t="n">
        <f aca="false">YEAR(C626)</f>
        <v>1999</v>
      </c>
      <c r="C626" s="5" t="n">
        <v>36432</v>
      </c>
      <c r="D626" s="0" t="n">
        <v>1.65575965665236</v>
      </c>
      <c r="E626" s="0" t="n">
        <v>62.13</v>
      </c>
      <c r="F626" s="0" t="n">
        <v>2.824</v>
      </c>
    </row>
    <row r="627" customFormat="false" ht="12.75" hidden="false" customHeight="false" outlineLevel="0" collapsed="false">
      <c r="B627" s="3" t="n">
        <f aca="false">YEAR(C627)</f>
        <v>1999</v>
      </c>
      <c r="C627" s="5" t="n">
        <v>36433</v>
      </c>
      <c r="D627" s="0" t="n">
        <v>1.69321888412017</v>
      </c>
      <c r="E627" s="0" t="n">
        <v>61.54</v>
      </c>
      <c r="F627" s="0" t="n">
        <v>2.744</v>
      </c>
    </row>
    <row r="628" customFormat="false" ht="12.75" hidden="false" customHeight="false" outlineLevel="0" collapsed="false">
      <c r="B628" s="3" t="n">
        <f aca="false">YEAR(C628)</f>
        <v>2000</v>
      </c>
      <c r="C628" s="5" t="n">
        <v>36619</v>
      </c>
      <c r="D628" s="0" t="n">
        <v>1.96064806866953</v>
      </c>
      <c r="E628" s="0" t="n">
        <v>67.26</v>
      </c>
      <c r="F628" s="0" t="n">
        <v>2.889</v>
      </c>
    </row>
    <row r="629" customFormat="false" ht="12.75" hidden="false" customHeight="false" outlineLevel="0" collapsed="false">
      <c r="B629" s="3" t="n">
        <f aca="false">YEAR(C629)</f>
        <v>2000</v>
      </c>
      <c r="C629" s="5" t="n">
        <v>36620</v>
      </c>
      <c r="D629" s="0" t="n">
        <v>1.81854935622318</v>
      </c>
      <c r="E629" s="0" t="n">
        <v>64.36</v>
      </c>
      <c r="F629" s="0" t="n">
        <v>2.822</v>
      </c>
    </row>
    <row r="630" customFormat="false" ht="12.75" hidden="false" customHeight="false" outlineLevel="0" collapsed="false">
      <c r="B630" s="3" t="n">
        <f aca="false">YEAR(C630)</f>
        <v>2000</v>
      </c>
      <c r="C630" s="5" t="n">
        <v>36621</v>
      </c>
      <c r="D630" s="0" t="n">
        <v>1.88161373390558</v>
      </c>
      <c r="E630" s="0" t="n">
        <v>66.15</v>
      </c>
      <c r="F630" s="0" t="n">
        <v>2.888</v>
      </c>
    </row>
    <row r="631" customFormat="false" ht="12.75" hidden="false" customHeight="false" outlineLevel="0" collapsed="false">
      <c r="B631" s="3" t="n">
        <f aca="false">YEAR(C631)</f>
        <v>2000</v>
      </c>
      <c r="C631" s="5" t="n">
        <v>36622</v>
      </c>
      <c r="D631" s="0" t="n">
        <v>1.8027982832618</v>
      </c>
      <c r="E631" s="0" t="n">
        <v>66</v>
      </c>
      <c r="F631" s="0" t="n">
        <v>2.956</v>
      </c>
    </row>
    <row r="632" customFormat="false" ht="12.75" hidden="false" customHeight="false" outlineLevel="0" collapsed="false">
      <c r="B632" s="3" t="n">
        <f aca="false">YEAR(C632)</f>
        <v>2000</v>
      </c>
      <c r="C632" s="5" t="n">
        <v>36623</v>
      </c>
      <c r="D632" s="0" t="n">
        <v>1.70055364806867</v>
      </c>
      <c r="E632" s="0" t="n">
        <v>64.79</v>
      </c>
      <c r="F632" s="0" t="n">
        <v>2.971</v>
      </c>
    </row>
    <row r="633" customFormat="false" ht="12.75" hidden="false" customHeight="false" outlineLevel="0" collapsed="false">
      <c r="B633" s="3" t="n">
        <f aca="false">YEAR(C633)</f>
        <v>2000</v>
      </c>
      <c r="C633" s="5" t="n">
        <v>36626</v>
      </c>
      <c r="D633" s="0" t="n">
        <v>1.58302575107296</v>
      </c>
      <c r="E633" s="0" t="n">
        <v>63.16</v>
      </c>
      <c r="F633" s="0" t="n">
        <v>2.971</v>
      </c>
    </row>
    <row r="634" customFormat="false" ht="12.75" hidden="false" customHeight="false" outlineLevel="0" collapsed="false">
      <c r="B634" s="3" t="n">
        <f aca="false">YEAR(C634)</f>
        <v>2000</v>
      </c>
      <c r="C634" s="5" t="n">
        <v>36627</v>
      </c>
      <c r="D634" s="0" t="n">
        <v>1.6338669527897</v>
      </c>
      <c r="E634" s="0" t="n">
        <v>63.56</v>
      </c>
      <c r="F634" s="0" t="n">
        <v>2.949</v>
      </c>
    </row>
    <row r="635" customFormat="false" ht="12.75" hidden="false" customHeight="false" outlineLevel="0" collapsed="false">
      <c r="B635" s="3" t="n">
        <f aca="false">YEAR(C635)</f>
        <v>2000</v>
      </c>
      <c r="C635" s="5" t="n">
        <v>36628</v>
      </c>
      <c r="D635" s="0" t="n">
        <v>1.83297424892704</v>
      </c>
      <c r="E635" s="0" t="n">
        <v>67.32</v>
      </c>
      <c r="F635" s="0" t="n">
        <v>3.021</v>
      </c>
    </row>
    <row r="636" customFormat="false" ht="12.75" hidden="false" customHeight="false" outlineLevel="0" collapsed="false">
      <c r="B636" s="3" t="n">
        <f aca="false">YEAR(C636)</f>
        <v>2000</v>
      </c>
      <c r="C636" s="5" t="n">
        <v>36629</v>
      </c>
      <c r="D636" s="0" t="n">
        <v>1.79076824034335</v>
      </c>
      <c r="E636" s="0" t="n">
        <v>67.65</v>
      </c>
      <c r="F636" s="0" t="n">
        <v>3.087</v>
      </c>
    </row>
    <row r="637" customFormat="false" ht="12.75" hidden="false" customHeight="false" outlineLevel="0" collapsed="false">
      <c r="B637" s="3" t="n">
        <f aca="false">YEAR(C637)</f>
        <v>2000</v>
      </c>
      <c r="C637" s="5" t="n">
        <v>36630</v>
      </c>
      <c r="D637" s="0" t="n">
        <v>1.70963948497854</v>
      </c>
      <c r="E637" s="0" t="n">
        <v>66.4</v>
      </c>
      <c r="F637" s="0" t="n">
        <v>3.078</v>
      </c>
    </row>
    <row r="638" customFormat="false" ht="12.75" hidden="false" customHeight="false" outlineLevel="0" collapsed="false">
      <c r="B638" s="3" t="n">
        <f aca="false">YEAR(C638)</f>
        <v>2000</v>
      </c>
      <c r="C638" s="5" t="n">
        <v>36633</v>
      </c>
      <c r="D638" s="0" t="n">
        <v>1.85099570815451</v>
      </c>
      <c r="E638" s="0" t="n">
        <v>69.47</v>
      </c>
      <c r="F638" s="0" t="n">
        <v>3.158</v>
      </c>
    </row>
    <row r="639" customFormat="false" ht="12.75" hidden="false" customHeight="false" outlineLevel="0" collapsed="false">
      <c r="B639" s="3" t="n">
        <f aca="false">YEAR(C639)</f>
        <v>2000</v>
      </c>
      <c r="C639" s="5" t="n">
        <v>36634</v>
      </c>
      <c r="D639" s="0" t="n">
        <v>2.00545064377682</v>
      </c>
      <c r="E639" s="0" t="n">
        <v>70.78</v>
      </c>
      <c r="F639" s="0" t="n">
        <v>3.098</v>
      </c>
    </row>
    <row r="640" customFormat="false" ht="12.75" hidden="false" customHeight="false" outlineLevel="0" collapsed="false">
      <c r="B640" s="3" t="n">
        <f aca="false">YEAR(C640)</f>
        <v>2000</v>
      </c>
      <c r="C640" s="5" t="n">
        <v>36635</v>
      </c>
      <c r="D640" s="0" t="n">
        <v>2.48611587982833</v>
      </c>
      <c r="E640" s="0" t="n">
        <v>76.85</v>
      </c>
      <c r="F640" s="0" t="n">
        <v>3.055</v>
      </c>
    </row>
    <row r="641" customFormat="false" ht="12.75" hidden="false" customHeight="false" outlineLevel="0" collapsed="false">
      <c r="B641" s="3" t="n">
        <f aca="false">YEAR(C641)</f>
        <v>2000</v>
      </c>
      <c r="C641" s="5" t="n">
        <v>36636</v>
      </c>
      <c r="D641" s="0" t="n">
        <v>2.38663948497854</v>
      </c>
      <c r="E641" s="0" t="n">
        <v>75.72</v>
      </c>
      <c r="F641" s="0" t="n">
        <v>3.073</v>
      </c>
    </row>
    <row r="642" customFormat="false" ht="12.75" hidden="false" customHeight="false" outlineLevel="0" collapsed="false">
      <c r="B642" s="3" t="n">
        <f aca="false">YEAR(C642)</f>
        <v>2000</v>
      </c>
      <c r="C642" s="5" t="n">
        <v>36640</v>
      </c>
      <c r="D642" s="0" t="n">
        <v>2.29163519313305</v>
      </c>
      <c r="E642" s="0" t="n">
        <v>75.29</v>
      </c>
      <c r="F642" s="0" t="n">
        <v>3.137</v>
      </c>
    </row>
    <row r="643" customFormat="false" ht="12.75" hidden="false" customHeight="false" outlineLevel="0" collapsed="false">
      <c r="B643" s="3" t="n">
        <f aca="false">YEAR(C643)</f>
        <v>2000</v>
      </c>
      <c r="C643" s="5" t="n">
        <v>36641</v>
      </c>
      <c r="D643" s="0" t="n">
        <v>2.301330472103</v>
      </c>
      <c r="E643" s="0" t="n">
        <v>75.05</v>
      </c>
      <c r="F643" s="0" t="n">
        <v>3.11</v>
      </c>
    </row>
    <row r="644" customFormat="false" ht="12.75" hidden="false" customHeight="false" outlineLevel="0" collapsed="false">
      <c r="B644" s="3" t="n">
        <f aca="false">YEAR(C644)</f>
        <v>2000</v>
      </c>
      <c r="C644" s="5" t="n">
        <v>36642</v>
      </c>
      <c r="D644" s="0" t="n">
        <v>2.3807339055794</v>
      </c>
      <c r="E644" s="0" t="n">
        <v>75.86</v>
      </c>
      <c r="F644" s="0" t="n">
        <v>3.089</v>
      </c>
    </row>
    <row r="645" customFormat="false" ht="12.75" hidden="false" customHeight="false" outlineLevel="0" collapsed="false">
      <c r="B645" s="3" t="n">
        <f aca="false">YEAR(C645)</f>
        <v>2000</v>
      </c>
      <c r="C645" s="5" t="n">
        <v>36643</v>
      </c>
      <c r="D645" s="0" t="n">
        <v>2.356330472103</v>
      </c>
      <c r="E645" s="0" t="n">
        <v>75.05</v>
      </c>
      <c r="F645" s="0" t="n">
        <v>3.055</v>
      </c>
    </row>
    <row r="646" customFormat="false" ht="12.75" hidden="false" customHeight="false" outlineLevel="0" collapsed="false">
      <c r="B646" s="3" t="n">
        <f aca="false">YEAR(C646)</f>
        <v>2000</v>
      </c>
      <c r="C646" s="5" t="n">
        <v>36644</v>
      </c>
      <c r="D646" s="0" t="n">
        <v>2.13549785407725</v>
      </c>
      <c r="E646" s="0" t="n">
        <v>73.18</v>
      </c>
      <c r="F646" s="0" t="n">
        <v>3.141</v>
      </c>
    </row>
    <row r="647" customFormat="false" ht="12.75" hidden="false" customHeight="false" outlineLevel="0" collapsed="false">
      <c r="B647" s="3" t="n">
        <f aca="false">YEAR(C647)</f>
        <v>2000</v>
      </c>
      <c r="C647" s="5" t="n">
        <v>36647</v>
      </c>
      <c r="D647" s="0" t="n">
        <v>1.64662660944206</v>
      </c>
      <c r="E647" s="0" t="n">
        <v>67.44</v>
      </c>
      <c r="F647" s="0" t="n">
        <v>3.216</v>
      </c>
    </row>
    <row r="648" customFormat="false" ht="12.75" hidden="false" customHeight="false" outlineLevel="0" collapsed="false">
      <c r="B648" s="3" t="n">
        <f aca="false">YEAR(C648)</f>
        <v>2000</v>
      </c>
      <c r="C648" s="5" t="n">
        <v>36648</v>
      </c>
      <c r="D648" s="0" t="n">
        <v>1.79199570815451</v>
      </c>
      <c r="E648" s="0" t="n">
        <v>69.47</v>
      </c>
      <c r="F648" s="0" t="n">
        <v>3.217</v>
      </c>
    </row>
    <row r="649" customFormat="false" ht="12.75" hidden="false" customHeight="false" outlineLevel="0" collapsed="false">
      <c r="B649" s="3" t="n">
        <f aca="false">YEAR(C649)</f>
        <v>2000</v>
      </c>
      <c r="C649" s="5" t="n">
        <v>36649</v>
      </c>
      <c r="D649" s="0" t="n">
        <v>1.7575364806867</v>
      </c>
      <c r="E649" s="0" t="n">
        <v>67.73</v>
      </c>
      <c r="F649" s="0" t="n">
        <v>3.126</v>
      </c>
    </row>
    <row r="650" customFormat="false" ht="12.75" hidden="false" customHeight="false" outlineLevel="0" collapsed="false">
      <c r="B650" s="3" t="n">
        <f aca="false">YEAR(C650)</f>
        <v>2000</v>
      </c>
      <c r="C650" s="5" t="n">
        <v>36650</v>
      </c>
      <c r="D650" s="0" t="n">
        <v>1.81042489270386</v>
      </c>
      <c r="E650" s="0" t="n">
        <v>68.2</v>
      </c>
      <c r="F650" s="0" t="n">
        <v>3.107</v>
      </c>
    </row>
    <row r="651" customFormat="false" ht="12.75" hidden="false" customHeight="false" outlineLevel="0" collapsed="false">
      <c r="B651" s="3" t="n">
        <f aca="false">YEAR(C651)</f>
        <v>2000</v>
      </c>
      <c r="C651" s="5" t="n">
        <v>36651</v>
      </c>
      <c r="D651" s="0" t="n">
        <v>1.82825321888412</v>
      </c>
      <c r="E651" s="0" t="n">
        <v>67.31</v>
      </c>
      <c r="F651" s="0" t="n">
        <v>3.025</v>
      </c>
    </row>
    <row r="652" customFormat="false" ht="12.75" hidden="false" customHeight="false" outlineLevel="0" collapsed="false">
      <c r="B652" s="3" t="n">
        <f aca="false">YEAR(C652)</f>
        <v>2000</v>
      </c>
      <c r="C652" s="5" t="n">
        <v>36654</v>
      </c>
      <c r="D652" s="0" t="n">
        <v>1.84692703862661</v>
      </c>
      <c r="E652" s="0" t="n">
        <v>69.58</v>
      </c>
      <c r="F652" s="0" t="n">
        <v>3.17</v>
      </c>
    </row>
    <row r="653" customFormat="false" ht="12.75" hidden="false" customHeight="false" outlineLevel="0" collapsed="false">
      <c r="B653" s="3" t="n">
        <f aca="false">YEAR(C653)</f>
        <v>2000</v>
      </c>
      <c r="C653" s="5" t="n">
        <v>36655</v>
      </c>
      <c r="D653" s="0" t="n">
        <v>1.96371244635193</v>
      </c>
      <c r="E653" s="0" t="n">
        <v>71.38</v>
      </c>
      <c r="F653" s="0" t="n">
        <v>3.183</v>
      </c>
    </row>
    <row r="654" customFormat="false" ht="12.75" hidden="false" customHeight="false" outlineLevel="0" collapsed="false">
      <c r="B654" s="3" t="n">
        <f aca="false">YEAR(C654)</f>
        <v>2000</v>
      </c>
      <c r="C654" s="5" t="n">
        <v>36656</v>
      </c>
      <c r="D654" s="0" t="n">
        <v>1.96670815450644</v>
      </c>
      <c r="E654" s="0" t="n">
        <v>73.28</v>
      </c>
      <c r="F654" s="0" t="n">
        <v>3.317</v>
      </c>
    </row>
    <row r="655" customFormat="false" ht="12.75" hidden="false" customHeight="false" outlineLevel="0" collapsed="false">
      <c r="B655" s="3" t="n">
        <f aca="false">YEAR(C655)</f>
        <v>2000</v>
      </c>
      <c r="C655" s="5" t="n">
        <v>36657</v>
      </c>
      <c r="D655" s="0" t="n">
        <v>2.22228326180257</v>
      </c>
      <c r="E655" s="0" t="n">
        <v>77.31</v>
      </c>
      <c r="F655" s="0" t="n">
        <v>3.352</v>
      </c>
    </row>
    <row r="656" customFormat="false" ht="12.75" hidden="false" customHeight="false" outlineLevel="0" collapsed="false">
      <c r="B656" s="3" t="n">
        <f aca="false">YEAR(C656)</f>
        <v>2000</v>
      </c>
      <c r="C656" s="5" t="n">
        <v>36658</v>
      </c>
      <c r="D656" s="0" t="n">
        <v>2.18567381974249</v>
      </c>
      <c r="E656" s="0" t="n">
        <v>76.83</v>
      </c>
      <c r="F656" s="0" t="n">
        <v>3.354</v>
      </c>
    </row>
    <row r="657" customFormat="false" ht="12.75" hidden="false" customHeight="false" outlineLevel="0" collapsed="false">
      <c r="B657" s="3" t="n">
        <f aca="false">YEAR(C657)</f>
        <v>2000</v>
      </c>
      <c r="C657" s="5" t="n">
        <v>36661</v>
      </c>
      <c r="D657" s="0" t="n">
        <v>2.17395708154506</v>
      </c>
      <c r="E657" s="0" t="n">
        <v>77.25</v>
      </c>
      <c r="F657" s="0" t="n">
        <v>3.396</v>
      </c>
    </row>
    <row r="658" customFormat="false" ht="12.75" hidden="false" customHeight="false" outlineLevel="0" collapsed="false">
      <c r="B658" s="3" t="n">
        <f aca="false">YEAR(C658)</f>
        <v>2000</v>
      </c>
      <c r="C658" s="5" t="n">
        <v>36662</v>
      </c>
      <c r="D658" s="0" t="n">
        <v>2.09239484978541</v>
      </c>
      <c r="E658" s="0" t="n">
        <v>76.84</v>
      </c>
      <c r="F658" s="0" t="n">
        <v>3.448</v>
      </c>
    </row>
    <row r="659" customFormat="false" ht="12.75" hidden="false" customHeight="false" outlineLevel="0" collapsed="false">
      <c r="B659" s="3" t="n">
        <f aca="false">YEAR(C659)</f>
        <v>2000</v>
      </c>
      <c r="C659" s="5" t="n">
        <v>36663</v>
      </c>
      <c r="D659" s="0" t="n">
        <v>1.88888841201717</v>
      </c>
      <c r="E659" s="0" t="n">
        <v>77.36</v>
      </c>
      <c r="F659" s="0" t="n">
        <v>3.689</v>
      </c>
    </row>
    <row r="660" customFormat="false" ht="12.75" hidden="false" customHeight="false" outlineLevel="0" collapsed="false">
      <c r="B660" s="3" t="n">
        <f aca="false">YEAR(C660)</f>
        <v>2000</v>
      </c>
      <c r="C660" s="5" t="n">
        <v>36664</v>
      </c>
      <c r="D660" s="0" t="n">
        <v>2.0488669527897</v>
      </c>
      <c r="E660" s="0" t="n">
        <v>79.87</v>
      </c>
      <c r="F660" s="0" t="n">
        <v>3.71</v>
      </c>
    </row>
    <row r="661" customFormat="false" ht="12.75" hidden="false" customHeight="false" outlineLevel="0" collapsed="false">
      <c r="B661" s="3" t="n">
        <f aca="false">YEAR(C661)</f>
        <v>2000</v>
      </c>
      <c r="C661" s="5" t="n">
        <v>36665</v>
      </c>
      <c r="D661" s="0" t="n">
        <v>1.86248497854077</v>
      </c>
      <c r="E661" s="0" t="n">
        <v>78.88</v>
      </c>
      <c r="F661" s="0" t="n">
        <v>3.825</v>
      </c>
    </row>
    <row r="662" customFormat="false" ht="12.75" hidden="false" customHeight="false" outlineLevel="0" collapsed="false">
      <c r="B662" s="3" t="n">
        <f aca="false">YEAR(C662)</f>
        <v>2000</v>
      </c>
      <c r="C662" s="5" t="n">
        <v>36668</v>
      </c>
      <c r="D662" s="0" t="n">
        <v>1.74148068669528</v>
      </c>
      <c r="E662" s="0" t="n">
        <v>76.12</v>
      </c>
      <c r="F662" s="0" t="n">
        <v>3.747</v>
      </c>
    </row>
    <row r="663" customFormat="false" ht="12.75" hidden="false" customHeight="false" outlineLevel="0" collapsed="false">
      <c r="B663" s="3" t="n">
        <f aca="false">YEAR(C663)</f>
        <v>2000</v>
      </c>
      <c r="C663" s="5" t="n">
        <v>36669</v>
      </c>
      <c r="D663" s="0" t="n">
        <v>1.61968240343348</v>
      </c>
      <c r="E663" s="0" t="n">
        <v>75.36</v>
      </c>
      <c r="F663" s="0" t="n">
        <v>3.814</v>
      </c>
    </row>
    <row r="664" customFormat="false" ht="12.75" hidden="false" customHeight="false" outlineLevel="0" collapsed="false">
      <c r="B664" s="3" t="n">
        <f aca="false">YEAR(C664)</f>
        <v>2000</v>
      </c>
      <c r="C664" s="5" t="n">
        <v>36670</v>
      </c>
      <c r="D664" s="0" t="n">
        <v>1.58780686695279</v>
      </c>
      <c r="E664" s="0" t="n">
        <v>78.51</v>
      </c>
      <c r="F664" s="0" t="n">
        <v>4.073</v>
      </c>
    </row>
    <row r="665" customFormat="false" ht="12.75" hidden="false" customHeight="false" outlineLevel="0" collapsed="false">
      <c r="B665" s="3" t="n">
        <f aca="false">YEAR(C665)</f>
        <v>2000</v>
      </c>
      <c r="C665" s="5" t="n">
        <v>36671</v>
      </c>
      <c r="D665" s="0" t="n">
        <v>1.46662660944206</v>
      </c>
      <c r="E665" s="0" t="n">
        <v>79.09</v>
      </c>
      <c r="F665" s="0" t="n">
        <v>4.236</v>
      </c>
    </row>
    <row r="666" customFormat="false" ht="12.75" hidden="false" customHeight="false" outlineLevel="0" collapsed="false">
      <c r="B666" s="3" t="n">
        <f aca="false">YEAR(C666)</f>
        <v>2000</v>
      </c>
      <c r="C666" s="5" t="n">
        <v>36672</v>
      </c>
      <c r="D666" s="0" t="n">
        <v>1.10194849785408</v>
      </c>
      <c r="E666" s="0" t="n">
        <v>76.39</v>
      </c>
      <c r="F666" s="0" t="n">
        <v>4.406</v>
      </c>
    </row>
    <row r="667" customFormat="false" ht="12.75" hidden="false" customHeight="false" outlineLevel="0" collapsed="false">
      <c r="B667" s="3" t="n">
        <f aca="false">YEAR(C667)</f>
        <v>2000</v>
      </c>
      <c r="C667" s="5" t="n">
        <v>36676</v>
      </c>
      <c r="D667" s="0" t="n">
        <v>1.16043776824034</v>
      </c>
      <c r="E667" s="0" t="n">
        <v>76.48</v>
      </c>
      <c r="F667" s="0" t="n">
        <v>4.354</v>
      </c>
    </row>
    <row r="668" customFormat="false" ht="12.75" hidden="false" customHeight="false" outlineLevel="0" collapsed="false">
      <c r="B668" s="3" t="n">
        <f aca="false">YEAR(C668)</f>
        <v>2000</v>
      </c>
      <c r="C668" s="5" t="n">
        <v>36677</v>
      </c>
      <c r="D668" s="0" t="n">
        <v>0.978180257510729</v>
      </c>
      <c r="E668" s="0" t="n">
        <v>73.98</v>
      </c>
      <c r="F668" s="0" t="n">
        <v>4.356</v>
      </c>
    </row>
    <row r="669" customFormat="false" ht="12.75" hidden="false" customHeight="false" outlineLevel="0" collapsed="false">
      <c r="B669" s="3" t="n">
        <f aca="false">YEAR(C669)</f>
        <v>2000</v>
      </c>
      <c r="C669" s="5" t="n">
        <v>36678</v>
      </c>
      <c r="D669" s="0" t="n">
        <v>1.42664377682403</v>
      </c>
      <c r="E669" s="0" t="n">
        <v>76.15</v>
      </c>
      <c r="F669" s="0" t="n">
        <v>4.064</v>
      </c>
    </row>
    <row r="670" customFormat="false" ht="12.75" hidden="false" customHeight="false" outlineLevel="0" collapsed="false">
      <c r="B670" s="3" t="n">
        <f aca="false">YEAR(C670)</f>
        <v>2000</v>
      </c>
      <c r="C670" s="5" t="n">
        <v>36679</v>
      </c>
      <c r="D670" s="0" t="n">
        <v>1.40870815450644</v>
      </c>
      <c r="E670" s="0" t="n">
        <v>75.61</v>
      </c>
      <c r="F670" s="0" t="n">
        <v>4.043</v>
      </c>
    </row>
    <row r="671" customFormat="false" ht="12.75" hidden="false" customHeight="false" outlineLevel="0" collapsed="false">
      <c r="B671" s="3" t="n">
        <f aca="false">YEAR(C671)</f>
        <v>2000</v>
      </c>
      <c r="C671" s="5" t="n">
        <v>36682</v>
      </c>
      <c r="D671" s="0" t="n">
        <v>0.985931330472103</v>
      </c>
      <c r="E671" s="0" t="n">
        <v>74.67</v>
      </c>
      <c r="F671" s="0" t="n">
        <v>4.398</v>
      </c>
    </row>
    <row r="672" customFormat="false" ht="12.75" hidden="false" customHeight="false" outlineLevel="0" collapsed="false">
      <c r="B672" s="3" t="n">
        <f aca="false">YEAR(C672)</f>
        <v>2000</v>
      </c>
      <c r="C672" s="5" t="n">
        <v>36683</v>
      </c>
      <c r="D672" s="0" t="n">
        <v>1.13824034334764</v>
      </c>
      <c r="E672" s="0" t="n">
        <v>75.34</v>
      </c>
      <c r="F672" s="0" t="n">
        <v>4.294</v>
      </c>
    </row>
    <row r="673" customFormat="false" ht="12.75" hidden="false" customHeight="false" outlineLevel="0" collapsed="false">
      <c r="B673" s="3" t="n">
        <f aca="false">YEAR(C673)</f>
        <v>2000</v>
      </c>
      <c r="C673" s="5" t="n">
        <v>36684</v>
      </c>
      <c r="D673" s="0" t="n">
        <v>1.45623605150215</v>
      </c>
      <c r="E673" s="0" t="n">
        <v>74.91</v>
      </c>
      <c r="F673" s="0" t="n">
        <v>3.945</v>
      </c>
    </row>
    <row r="674" customFormat="false" ht="12.75" hidden="false" customHeight="false" outlineLevel="0" collapsed="false">
      <c r="B674" s="3" t="n">
        <f aca="false">YEAR(C674)</f>
        <v>2000</v>
      </c>
      <c r="C674" s="5" t="n">
        <v>36685</v>
      </c>
      <c r="D674" s="0" t="n">
        <v>1.21487982832618</v>
      </c>
      <c r="E674" s="0" t="n">
        <v>74.17</v>
      </c>
      <c r="F674" s="0" t="n">
        <v>4.133</v>
      </c>
    </row>
    <row r="675" customFormat="false" ht="12.75" hidden="false" customHeight="false" outlineLevel="0" collapsed="false">
      <c r="B675" s="3" t="n">
        <f aca="false">YEAR(C675)</f>
        <v>2000</v>
      </c>
      <c r="C675" s="5" t="n">
        <v>36686</v>
      </c>
      <c r="D675" s="0" t="n">
        <v>1.19220600858369</v>
      </c>
      <c r="E675" s="0" t="n">
        <v>74.23</v>
      </c>
      <c r="F675" s="0" t="n">
        <v>4.16</v>
      </c>
    </row>
    <row r="676" customFormat="false" ht="12.75" hidden="false" customHeight="false" outlineLevel="0" collapsed="false">
      <c r="B676" s="3" t="n">
        <f aca="false">YEAR(C676)</f>
        <v>2000</v>
      </c>
      <c r="C676" s="5" t="n">
        <v>36689</v>
      </c>
      <c r="D676" s="0" t="n">
        <v>1.40266094420601</v>
      </c>
      <c r="E676" s="0" t="n">
        <v>77.87</v>
      </c>
      <c r="F676" s="0" t="n">
        <v>4.212</v>
      </c>
    </row>
    <row r="677" customFormat="false" ht="12.75" hidden="false" customHeight="false" outlineLevel="0" collapsed="false">
      <c r="B677" s="3" t="n">
        <f aca="false">YEAR(C677)</f>
        <v>2000</v>
      </c>
      <c r="C677" s="5" t="n">
        <v>36690</v>
      </c>
      <c r="D677" s="0" t="n">
        <v>1.50280686695279</v>
      </c>
      <c r="E677" s="0" t="n">
        <v>78.51</v>
      </c>
      <c r="F677" s="0" t="n">
        <v>4.158</v>
      </c>
    </row>
    <row r="678" customFormat="false" ht="12.75" hidden="false" customHeight="false" outlineLevel="0" collapsed="false">
      <c r="B678" s="3" t="n">
        <f aca="false">YEAR(C678)</f>
        <v>2000</v>
      </c>
      <c r="C678" s="5" t="n">
        <v>36691</v>
      </c>
      <c r="D678" s="0" t="n">
        <v>1.40841201716738</v>
      </c>
      <c r="E678" s="0" t="n">
        <v>78.56</v>
      </c>
      <c r="F678" s="0" t="n">
        <v>4.256</v>
      </c>
    </row>
    <row r="679" customFormat="false" ht="12.75" hidden="false" customHeight="false" outlineLevel="0" collapsed="false">
      <c r="B679" s="3" t="n">
        <f aca="false">YEAR(C679)</f>
        <v>2000</v>
      </c>
      <c r="C679" s="5" t="n">
        <v>36692</v>
      </c>
      <c r="D679" s="0" t="n">
        <v>1.12065665236051</v>
      </c>
      <c r="E679" s="0" t="n">
        <v>77.44</v>
      </c>
      <c r="F679" s="0" t="n">
        <v>4.463</v>
      </c>
    </row>
    <row r="680" customFormat="false" ht="12.75" hidden="false" customHeight="false" outlineLevel="0" collapsed="false">
      <c r="B680" s="3" t="n">
        <f aca="false">YEAR(C680)</f>
        <v>2000</v>
      </c>
      <c r="C680" s="5" t="n">
        <v>36693</v>
      </c>
      <c r="D680" s="0" t="n">
        <v>0.864927038626608</v>
      </c>
      <c r="E680" s="0" t="n">
        <v>74.24</v>
      </c>
      <c r="F680" s="0" t="n">
        <v>4.488</v>
      </c>
    </row>
    <row r="681" customFormat="false" ht="12.75" hidden="false" customHeight="false" outlineLevel="0" collapsed="false">
      <c r="B681" s="3" t="n">
        <f aca="false">YEAR(C681)</f>
        <v>2000</v>
      </c>
      <c r="C681" s="5" t="n">
        <v>36696</v>
      </c>
      <c r="D681" s="0" t="n">
        <v>1.24089699570816</v>
      </c>
      <c r="E681" s="0" t="n">
        <v>73.56</v>
      </c>
      <c r="F681" s="0" t="n">
        <v>4.063</v>
      </c>
    </row>
    <row r="682" customFormat="false" ht="12.75" hidden="false" customHeight="false" outlineLevel="0" collapsed="false">
      <c r="B682" s="3" t="n">
        <f aca="false">YEAR(C682)</f>
        <v>2000</v>
      </c>
      <c r="C682" s="5" t="n">
        <v>36697</v>
      </c>
      <c r="D682" s="0" t="n">
        <v>1.3822017167382</v>
      </c>
      <c r="E682" s="0" t="n">
        <v>76.13</v>
      </c>
      <c r="F682" s="0" t="n">
        <v>4.107</v>
      </c>
    </row>
    <row r="683" customFormat="false" ht="12.75" hidden="false" customHeight="false" outlineLevel="0" collapsed="false">
      <c r="B683" s="3" t="n">
        <f aca="false">YEAR(C683)</f>
        <v>2000</v>
      </c>
      <c r="C683" s="5" t="n">
        <v>36698</v>
      </c>
      <c r="D683" s="0" t="n">
        <v>1.28785407725322</v>
      </c>
      <c r="E683" s="0" t="n">
        <v>78.58</v>
      </c>
      <c r="F683" s="0" t="n">
        <v>4.378</v>
      </c>
    </row>
    <row r="684" customFormat="false" ht="12.75" hidden="false" customHeight="false" outlineLevel="0" collapsed="false">
      <c r="B684" s="3" t="n">
        <f aca="false">YEAR(C684)</f>
        <v>2000</v>
      </c>
      <c r="C684" s="5" t="n">
        <v>36699</v>
      </c>
      <c r="D684" s="0" t="n">
        <v>1.32034763948498</v>
      </c>
      <c r="E684" s="0" t="n">
        <v>81.43</v>
      </c>
      <c r="F684" s="0" t="n">
        <v>4.551</v>
      </c>
    </row>
    <row r="685" customFormat="false" ht="12.75" hidden="false" customHeight="false" outlineLevel="0" collapsed="false">
      <c r="B685" s="3" t="n">
        <f aca="false">YEAR(C685)</f>
        <v>2000</v>
      </c>
      <c r="C685" s="5" t="n">
        <v>36700</v>
      </c>
      <c r="D685" s="0" t="n">
        <v>1.36638626609442</v>
      </c>
      <c r="E685" s="0" t="n">
        <v>80.64</v>
      </c>
      <c r="F685" s="0" t="n">
        <v>4.448</v>
      </c>
    </row>
    <row r="686" customFormat="false" ht="12.75" hidden="false" customHeight="false" outlineLevel="0" collapsed="false">
      <c r="B686" s="3" t="n">
        <f aca="false">YEAR(C686)</f>
        <v>2000</v>
      </c>
      <c r="C686" s="5" t="n">
        <v>36703</v>
      </c>
      <c r="D686" s="0" t="n">
        <v>1.21400858369099</v>
      </c>
      <c r="E686" s="0" t="n">
        <v>80.08</v>
      </c>
      <c r="F686" s="0" t="n">
        <v>4.56</v>
      </c>
    </row>
    <row r="687" customFormat="false" ht="12.75" hidden="false" customHeight="false" outlineLevel="0" collapsed="false">
      <c r="B687" s="3" t="n">
        <f aca="false">YEAR(C687)</f>
        <v>2000</v>
      </c>
      <c r="C687" s="5" t="n">
        <v>36704</v>
      </c>
      <c r="D687" s="0" t="n">
        <v>1.21779399141631</v>
      </c>
      <c r="E687" s="0" t="n">
        <v>81.88</v>
      </c>
      <c r="F687" s="0" t="n">
        <v>4.686</v>
      </c>
    </row>
    <row r="688" customFormat="false" ht="12.75" hidden="false" customHeight="false" outlineLevel="0" collapsed="false">
      <c r="B688" s="3" t="n">
        <f aca="false">YEAR(C688)</f>
        <v>2000</v>
      </c>
      <c r="C688" s="5" t="n">
        <v>36705</v>
      </c>
      <c r="D688" s="0" t="n">
        <v>1.51388412017167</v>
      </c>
      <c r="E688" s="0" t="n">
        <v>81.59</v>
      </c>
      <c r="F688" s="0" t="n">
        <v>4.369</v>
      </c>
    </row>
    <row r="689" customFormat="false" ht="12.75" hidden="false" customHeight="false" outlineLevel="0" collapsed="false">
      <c r="B689" s="3" t="n">
        <f aca="false">YEAR(C689)</f>
        <v>2000</v>
      </c>
      <c r="C689" s="5" t="n">
        <v>36706</v>
      </c>
      <c r="D689" s="0" t="n">
        <v>1.66754077253219</v>
      </c>
      <c r="E689" s="0" t="n">
        <v>84.47</v>
      </c>
      <c r="F689" s="0" t="n">
        <v>4.423</v>
      </c>
    </row>
    <row r="690" customFormat="false" ht="12.75" hidden="false" customHeight="false" outlineLevel="0" collapsed="false">
      <c r="B690" s="3" t="n">
        <f aca="false">YEAR(C690)</f>
        <v>2000</v>
      </c>
      <c r="C690" s="5" t="n">
        <v>36707</v>
      </c>
      <c r="D690" s="0" t="n">
        <v>1.59074678111588</v>
      </c>
      <c r="E690" s="0" t="n">
        <v>84.14</v>
      </c>
      <c r="F690" s="0" t="n">
        <v>4.476</v>
      </c>
    </row>
    <row r="691" customFormat="false" ht="12.75" hidden="false" customHeight="false" outlineLevel="0" collapsed="false">
      <c r="B691" s="3" t="n">
        <f aca="false">YEAR(C691)</f>
        <v>2000</v>
      </c>
      <c r="C691" s="5" t="n">
        <v>36712</v>
      </c>
      <c r="D691" s="0" t="n">
        <v>1.63328326180257</v>
      </c>
      <c r="E691" s="0" t="n">
        <v>79.64</v>
      </c>
      <c r="F691" s="0" t="n">
        <v>4.109</v>
      </c>
    </row>
    <row r="692" customFormat="false" ht="12.75" hidden="false" customHeight="false" outlineLevel="0" collapsed="false">
      <c r="B692" s="3" t="n">
        <f aca="false">YEAR(C692)</f>
        <v>2000</v>
      </c>
      <c r="C692" s="5" t="n">
        <v>36713</v>
      </c>
      <c r="D692" s="0" t="n">
        <v>1.58543347639485</v>
      </c>
      <c r="E692" s="0" t="n">
        <v>78.38</v>
      </c>
      <c r="F692" s="0" t="n">
        <v>4.066</v>
      </c>
    </row>
    <row r="693" customFormat="false" ht="12.75" hidden="false" customHeight="false" outlineLevel="0" collapsed="false">
      <c r="B693" s="3" t="n">
        <f aca="false">YEAR(C693)</f>
        <v>2000</v>
      </c>
      <c r="C693" s="5" t="n">
        <v>36714</v>
      </c>
      <c r="D693" s="0" t="n">
        <v>1.42692703862661</v>
      </c>
      <c r="E693" s="0" t="n">
        <v>78.9</v>
      </c>
      <c r="F693" s="0" t="n">
        <v>4.262</v>
      </c>
    </row>
    <row r="694" customFormat="false" ht="12.75" hidden="false" customHeight="false" outlineLevel="0" collapsed="false">
      <c r="B694" s="3" t="n">
        <f aca="false">YEAR(C694)</f>
        <v>2000</v>
      </c>
      <c r="C694" s="5" t="n">
        <v>36717</v>
      </c>
      <c r="D694" s="0" t="n">
        <v>1.39098712446352</v>
      </c>
      <c r="E694" s="0" t="n">
        <v>77.93</v>
      </c>
      <c r="F694" s="0" t="n">
        <v>4.228</v>
      </c>
    </row>
    <row r="695" customFormat="false" ht="12.75" hidden="false" customHeight="false" outlineLevel="0" collapsed="false">
      <c r="B695" s="3" t="n">
        <f aca="false">YEAR(C695)</f>
        <v>2000</v>
      </c>
      <c r="C695" s="5" t="n">
        <v>36718</v>
      </c>
      <c r="D695" s="0" t="n">
        <v>1.43697424892704</v>
      </c>
      <c r="E695" s="0" t="n">
        <v>78.97</v>
      </c>
      <c r="F695" s="0" t="n">
        <v>4.257</v>
      </c>
    </row>
    <row r="696" customFormat="false" ht="12.75" hidden="false" customHeight="false" outlineLevel="0" collapsed="false">
      <c r="B696" s="3" t="n">
        <f aca="false">YEAR(C696)</f>
        <v>2000</v>
      </c>
      <c r="C696" s="5" t="n">
        <v>36719</v>
      </c>
      <c r="D696" s="0" t="n">
        <v>1.69758369098712</v>
      </c>
      <c r="E696" s="0" t="n">
        <v>79.45</v>
      </c>
      <c r="F696" s="0" t="n">
        <v>4.031</v>
      </c>
    </row>
    <row r="697" customFormat="false" ht="12.75" hidden="false" customHeight="false" outlineLevel="0" collapsed="false">
      <c r="B697" s="3" t="n">
        <f aca="false">YEAR(C697)</f>
        <v>2000</v>
      </c>
      <c r="C697" s="5" t="n">
        <v>36720</v>
      </c>
      <c r="D697" s="0" t="n">
        <v>1.71832618025751</v>
      </c>
      <c r="E697" s="0" t="n">
        <v>81.61</v>
      </c>
      <c r="F697" s="0" t="n">
        <v>4.166</v>
      </c>
    </row>
    <row r="698" customFormat="false" ht="12.75" hidden="false" customHeight="false" outlineLevel="0" collapsed="false">
      <c r="B698" s="3" t="n">
        <f aca="false">YEAR(C698)</f>
        <v>2000</v>
      </c>
      <c r="C698" s="5" t="n">
        <v>36721</v>
      </c>
      <c r="D698" s="0" t="n">
        <v>1.6831330472103</v>
      </c>
      <c r="E698" s="0" t="n">
        <v>80.9</v>
      </c>
      <c r="F698" s="0" t="n">
        <v>4.15</v>
      </c>
    </row>
    <row r="699" customFormat="false" ht="12.75" hidden="false" customHeight="false" outlineLevel="0" collapsed="false">
      <c r="B699" s="3" t="n">
        <f aca="false">YEAR(C699)</f>
        <v>2000</v>
      </c>
      <c r="C699" s="5" t="n">
        <v>36724</v>
      </c>
      <c r="D699" s="0" t="n">
        <v>1.71288412017167</v>
      </c>
      <c r="E699" s="0" t="n">
        <v>79.26</v>
      </c>
      <c r="F699" s="0" t="n">
        <v>4.002</v>
      </c>
    </row>
    <row r="700" customFormat="false" ht="12.75" hidden="false" customHeight="false" outlineLevel="0" collapsed="false">
      <c r="B700" s="3" t="n">
        <f aca="false">YEAR(C700)</f>
        <v>2000</v>
      </c>
      <c r="C700" s="5" t="n">
        <v>36725</v>
      </c>
      <c r="D700" s="0" t="n">
        <v>1.76389699570816</v>
      </c>
      <c r="E700" s="0" t="n">
        <v>80.55</v>
      </c>
      <c r="F700" s="0" t="n">
        <v>4.044</v>
      </c>
    </row>
    <row r="701" customFormat="false" ht="12.75" hidden="false" customHeight="false" outlineLevel="0" collapsed="false">
      <c r="B701" s="3" t="n">
        <f aca="false">YEAR(C701)</f>
        <v>2000</v>
      </c>
      <c r="C701" s="5" t="n">
        <v>36726</v>
      </c>
      <c r="D701" s="0" t="n">
        <v>1.89145064377682</v>
      </c>
      <c r="E701" s="0" t="n">
        <v>80.1</v>
      </c>
      <c r="F701" s="0" t="n">
        <v>3.884</v>
      </c>
    </row>
    <row r="702" customFormat="false" ht="12.75" hidden="false" customHeight="false" outlineLevel="0" collapsed="false">
      <c r="B702" s="3" t="n">
        <f aca="false">YEAR(C702)</f>
        <v>2000</v>
      </c>
      <c r="C702" s="5" t="n">
        <v>36727</v>
      </c>
      <c r="D702" s="0" t="n">
        <v>1.85560515021459</v>
      </c>
      <c r="E702" s="0" t="n">
        <v>79.27</v>
      </c>
      <c r="F702" s="0" t="n">
        <v>3.86</v>
      </c>
    </row>
    <row r="703" customFormat="false" ht="12.75" hidden="false" customHeight="false" outlineLevel="0" collapsed="false">
      <c r="B703" s="3" t="n">
        <f aca="false">YEAR(C703)</f>
        <v>2000</v>
      </c>
      <c r="C703" s="5" t="n">
        <v>36728</v>
      </c>
      <c r="D703" s="0" t="n">
        <v>1.674669527897</v>
      </c>
      <c r="E703" s="0" t="n">
        <v>76.4</v>
      </c>
      <c r="F703" s="0" t="n">
        <v>3.834</v>
      </c>
    </row>
    <row r="704" customFormat="false" ht="12.75" hidden="false" customHeight="false" outlineLevel="0" collapsed="false">
      <c r="B704" s="3" t="n">
        <f aca="false">YEAR(C704)</f>
        <v>2000</v>
      </c>
      <c r="C704" s="5" t="n">
        <v>36731</v>
      </c>
      <c r="D704" s="0" t="n">
        <v>1.71796137339056</v>
      </c>
      <c r="E704" s="0" t="n">
        <v>75.35</v>
      </c>
      <c r="F704" s="0" t="n">
        <v>3.715</v>
      </c>
    </row>
    <row r="705" customFormat="false" ht="12.75" hidden="false" customHeight="false" outlineLevel="0" collapsed="false">
      <c r="B705" s="3" t="n">
        <f aca="false">YEAR(C705)</f>
        <v>2000</v>
      </c>
      <c r="C705" s="5" t="n">
        <v>36732</v>
      </c>
      <c r="D705" s="0" t="n">
        <v>1.78810300429185</v>
      </c>
      <c r="E705" s="0" t="n">
        <v>75.56</v>
      </c>
      <c r="F705" s="0" t="n">
        <v>3.66</v>
      </c>
    </row>
    <row r="706" customFormat="false" ht="12.75" hidden="false" customHeight="false" outlineLevel="0" collapsed="false">
      <c r="B706" s="3" t="n">
        <f aca="false">YEAR(C706)</f>
        <v>2000</v>
      </c>
      <c r="C706" s="5" t="n">
        <v>36733</v>
      </c>
      <c r="D706" s="0" t="n">
        <v>1.70601287553648</v>
      </c>
      <c r="E706" s="0" t="n">
        <v>75.85</v>
      </c>
      <c r="F706" s="0" t="n">
        <v>3.763</v>
      </c>
    </row>
    <row r="707" customFormat="false" ht="12.75" hidden="false" customHeight="false" outlineLevel="0" collapsed="false">
      <c r="B707" s="3" t="n">
        <f aca="false">YEAR(C707)</f>
        <v>2000</v>
      </c>
      <c r="C707" s="5" t="n">
        <v>36734</v>
      </c>
      <c r="D707" s="0" t="n">
        <v>1.70020600858369</v>
      </c>
      <c r="E707" s="0" t="n">
        <v>76.56</v>
      </c>
      <c r="F707" s="0" t="n">
        <v>3.82</v>
      </c>
    </row>
    <row r="708" customFormat="false" ht="12.75" hidden="false" customHeight="false" outlineLevel="0" collapsed="false">
      <c r="B708" s="3" t="n">
        <f aca="false">YEAR(C708)</f>
        <v>2000</v>
      </c>
      <c r="C708" s="5" t="n">
        <v>36735</v>
      </c>
      <c r="D708" s="0" t="n">
        <v>1.69034763948498</v>
      </c>
      <c r="E708" s="0" t="n">
        <v>76.77</v>
      </c>
      <c r="F708" s="0" t="n">
        <v>3.845</v>
      </c>
    </row>
    <row r="709" customFormat="false" ht="12.75" hidden="false" customHeight="false" outlineLevel="0" collapsed="false">
      <c r="B709" s="3" t="n">
        <f aca="false">YEAR(C709)</f>
        <v>2000</v>
      </c>
      <c r="C709" s="5" t="n">
        <v>36738</v>
      </c>
      <c r="D709" s="0" t="n">
        <v>1.84498712446352</v>
      </c>
      <c r="E709" s="0" t="n">
        <v>77.93</v>
      </c>
      <c r="F709" s="0" t="n">
        <v>3.774</v>
      </c>
    </row>
    <row r="710" customFormat="false" ht="12.75" hidden="false" customHeight="false" outlineLevel="0" collapsed="false">
      <c r="B710" s="3" t="n">
        <f aca="false">YEAR(C710)</f>
        <v>2000</v>
      </c>
      <c r="C710" s="5" t="n">
        <v>36739</v>
      </c>
      <c r="D710" s="0" t="n">
        <v>1.55339484978541</v>
      </c>
      <c r="E710" s="0" t="n">
        <v>76.84</v>
      </c>
      <c r="F710" s="0" t="n">
        <v>3.987</v>
      </c>
    </row>
    <row r="711" customFormat="false" ht="12.75" hidden="false" customHeight="false" outlineLevel="0" collapsed="false">
      <c r="B711" s="3" t="n">
        <f aca="false">YEAR(C711)</f>
        <v>2000</v>
      </c>
      <c r="C711" s="5" t="n">
        <v>36740</v>
      </c>
      <c r="D711" s="0" t="n">
        <v>1.42878111587983</v>
      </c>
      <c r="E711" s="0" t="n">
        <v>78.26</v>
      </c>
      <c r="F711" s="0" t="n">
        <v>4.214</v>
      </c>
    </row>
    <row r="712" customFormat="false" ht="12.75" hidden="false" customHeight="false" outlineLevel="0" collapsed="false">
      <c r="B712" s="3" t="n">
        <f aca="false">YEAR(C712)</f>
        <v>2000</v>
      </c>
      <c r="C712" s="5" t="n">
        <v>36741</v>
      </c>
      <c r="D712" s="0" t="n">
        <v>1.47930472103004</v>
      </c>
      <c r="E712" s="0" t="n">
        <v>79.46</v>
      </c>
      <c r="F712" s="0" t="n">
        <v>4.25</v>
      </c>
    </row>
    <row r="713" customFormat="false" ht="12.75" hidden="false" customHeight="false" outlineLevel="0" collapsed="false">
      <c r="B713" s="3" t="n">
        <f aca="false">YEAR(C713)</f>
        <v>2000</v>
      </c>
      <c r="C713" s="5" t="n">
        <v>36742</v>
      </c>
      <c r="D713" s="0" t="n">
        <v>1.60563090128755</v>
      </c>
      <c r="E713" s="0" t="n">
        <v>81.85</v>
      </c>
      <c r="F713" s="0" t="n">
        <v>4.296</v>
      </c>
    </row>
    <row r="714" customFormat="false" ht="12.75" hidden="false" customHeight="false" outlineLevel="0" collapsed="false">
      <c r="B714" s="3" t="n">
        <f aca="false">YEAR(C714)</f>
        <v>2000</v>
      </c>
      <c r="C714" s="5" t="n">
        <v>36745</v>
      </c>
      <c r="D714" s="0" t="n">
        <v>1.29117596566524</v>
      </c>
      <c r="E714" s="0" t="n">
        <v>78.21</v>
      </c>
      <c r="F714" s="0" t="n">
        <v>4.348</v>
      </c>
    </row>
    <row r="715" customFormat="false" ht="12.75" hidden="false" customHeight="false" outlineLevel="0" collapsed="false">
      <c r="B715" s="3" t="n">
        <f aca="false">YEAR(C715)</f>
        <v>2000</v>
      </c>
      <c r="C715" s="5" t="n">
        <v>36746</v>
      </c>
      <c r="D715" s="0" t="n">
        <v>1.34698283261802</v>
      </c>
      <c r="E715" s="0" t="n">
        <v>79.83</v>
      </c>
      <c r="F715" s="0" t="n">
        <v>4.409</v>
      </c>
    </row>
    <row r="716" customFormat="false" ht="12.75" hidden="false" customHeight="false" outlineLevel="0" collapsed="false">
      <c r="B716" s="3" t="n">
        <f aca="false">YEAR(C716)</f>
        <v>2000</v>
      </c>
      <c r="C716" s="5" t="n">
        <v>36747</v>
      </c>
      <c r="D716" s="0" t="n">
        <v>1.60448497854077</v>
      </c>
      <c r="E716" s="0" t="n">
        <v>83.54</v>
      </c>
      <c r="F716" s="0" t="n">
        <v>4.419</v>
      </c>
    </row>
    <row r="717" customFormat="false" ht="12.75" hidden="false" customHeight="false" outlineLevel="0" collapsed="false">
      <c r="B717" s="3" t="n">
        <f aca="false">YEAR(C717)</f>
        <v>2000</v>
      </c>
      <c r="C717" s="5" t="n">
        <v>36748</v>
      </c>
      <c r="D717" s="0" t="n">
        <v>1.75304721030043</v>
      </c>
      <c r="E717" s="0" t="n">
        <v>86.28</v>
      </c>
      <c r="F717" s="0" t="n">
        <v>4.468</v>
      </c>
    </row>
    <row r="718" customFormat="false" ht="12.75" hidden="false" customHeight="false" outlineLevel="0" collapsed="false">
      <c r="B718" s="3" t="n">
        <f aca="false">YEAR(C718)</f>
        <v>2000</v>
      </c>
      <c r="C718" s="5" t="n">
        <v>36749</v>
      </c>
      <c r="D718" s="0" t="n">
        <v>1.71287982832618</v>
      </c>
      <c r="E718" s="0" t="n">
        <v>85.82</v>
      </c>
      <c r="F718" s="0" t="n">
        <v>4.475</v>
      </c>
    </row>
    <row r="719" customFormat="false" ht="12.75" hidden="false" customHeight="false" outlineLevel="0" collapsed="false">
      <c r="B719" s="3" t="n">
        <f aca="false">YEAR(C719)</f>
        <v>2000</v>
      </c>
      <c r="C719" s="5" t="n">
        <v>36752</v>
      </c>
      <c r="D719" s="0" t="n">
        <v>1.97947639484979</v>
      </c>
      <c r="E719" s="0" t="n">
        <v>87.34</v>
      </c>
      <c r="F719" s="0" t="n">
        <v>4.318</v>
      </c>
    </row>
    <row r="720" customFormat="false" ht="12.75" hidden="false" customHeight="false" outlineLevel="0" collapsed="false">
      <c r="B720" s="3" t="n">
        <f aca="false">YEAR(C720)</f>
        <v>2000</v>
      </c>
      <c r="C720" s="5" t="n">
        <v>36753</v>
      </c>
      <c r="D720" s="0" t="n">
        <v>2.00363090128755</v>
      </c>
      <c r="E720" s="0" t="n">
        <v>86.51</v>
      </c>
      <c r="F720" s="0" t="n">
        <v>4.234</v>
      </c>
    </row>
    <row r="721" customFormat="false" ht="12.75" hidden="false" customHeight="false" outlineLevel="0" collapsed="false">
      <c r="B721" s="3" t="n">
        <f aca="false">YEAR(C721)</f>
        <v>2000</v>
      </c>
      <c r="C721" s="5" t="n">
        <v>36754</v>
      </c>
      <c r="D721" s="0" t="n">
        <v>1.85130901287554</v>
      </c>
      <c r="E721" s="0" t="n">
        <v>86.88</v>
      </c>
      <c r="F721" s="0" t="n">
        <v>4.413</v>
      </c>
    </row>
    <row r="722" customFormat="false" ht="12.75" hidden="false" customHeight="false" outlineLevel="0" collapsed="false">
      <c r="B722" s="3" t="n">
        <f aca="false">YEAR(C722)</f>
        <v>2000</v>
      </c>
      <c r="C722" s="5" t="n">
        <v>36755</v>
      </c>
      <c r="D722" s="0" t="n">
        <v>1.99169957081545</v>
      </c>
      <c r="E722" s="0" t="n">
        <v>88.73</v>
      </c>
      <c r="F722" s="0" t="n">
        <v>4.406</v>
      </c>
    </row>
    <row r="723" customFormat="false" ht="12.75" hidden="false" customHeight="false" outlineLevel="0" collapsed="false">
      <c r="B723" s="3" t="n">
        <f aca="false">YEAR(C723)</f>
        <v>2000</v>
      </c>
      <c r="C723" s="5" t="n">
        <v>36756</v>
      </c>
      <c r="D723" s="0" t="n">
        <v>2.04678111587983</v>
      </c>
      <c r="E723" s="0" t="n">
        <v>89.91</v>
      </c>
      <c r="F723" s="0" t="n">
        <v>4.436</v>
      </c>
    </row>
    <row r="724" customFormat="false" ht="12.75" hidden="false" customHeight="false" outlineLevel="0" collapsed="false">
      <c r="B724" s="3" t="n">
        <f aca="false">YEAR(C724)</f>
        <v>2000</v>
      </c>
      <c r="C724" s="5" t="n">
        <v>36759</v>
      </c>
      <c r="D724" s="0" t="n">
        <v>1.90954935622317</v>
      </c>
      <c r="E724" s="0" t="n">
        <v>92.32</v>
      </c>
      <c r="F724" s="0" t="n">
        <v>4.747</v>
      </c>
    </row>
    <row r="725" customFormat="false" ht="12.75" hidden="false" customHeight="false" outlineLevel="0" collapsed="false">
      <c r="B725" s="3" t="n">
        <f aca="false">YEAR(C725)</f>
        <v>2000</v>
      </c>
      <c r="C725" s="5" t="n">
        <v>36760</v>
      </c>
      <c r="D725" s="0" t="n">
        <v>1.99450643776824</v>
      </c>
      <c r="E725" s="0" t="n">
        <v>90.35</v>
      </c>
      <c r="F725" s="0" t="n">
        <v>4.52</v>
      </c>
    </row>
    <row r="726" customFormat="false" ht="12.75" hidden="false" customHeight="false" outlineLevel="0" collapsed="false">
      <c r="B726" s="3" t="n">
        <f aca="false">YEAR(C726)</f>
        <v>2000</v>
      </c>
      <c r="C726" s="5" t="n">
        <v>36761</v>
      </c>
      <c r="D726" s="0" t="n">
        <v>2.28876824034335</v>
      </c>
      <c r="E726" s="0" t="n">
        <v>95.61</v>
      </c>
      <c r="F726" s="0" t="n">
        <v>4.605</v>
      </c>
    </row>
    <row r="727" customFormat="false" ht="12.75" hidden="false" customHeight="false" outlineLevel="0" collapsed="false">
      <c r="B727" s="3" t="n">
        <f aca="false">YEAR(C727)</f>
        <v>2000</v>
      </c>
      <c r="C727" s="5" t="n">
        <v>36762</v>
      </c>
      <c r="D727" s="0" t="n">
        <v>2.33357939914163</v>
      </c>
      <c r="E727" s="0" t="n">
        <v>95.33</v>
      </c>
      <c r="F727" s="0" t="n">
        <v>4.54</v>
      </c>
    </row>
    <row r="728" customFormat="false" ht="12.75" hidden="false" customHeight="false" outlineLevel="0" collapsed="false">
      <c r="B728" s="3" t="n">
        <f aca="false">YEAR(C728)</f>
        <v>2000</v>
      </c>
      <c r="C728" s="5" t="n">
        <v>36763</v>
      </c>
      <c r="D728" s="0" t="n">
        <v>2.3616652360515</v>
      </c>
      <c r="E728" s="0" t="n">
        <v>96.94</v>
      </c>
      <c r="F728" s="0" t="n">
        <v>4.628</v>
      </c>
    </row>
    <row r="729" customFormat="false" ht="12.75" hidden="false" customHeight="false" outlineLevel="0" collapsed="false">
      <c r="B729" s="3" t="n">
        <f aca="false">YEAR(C729)</f>
        <v>2000</v>
      </c>
      <c r="C729" s="5" t="n">
        <v>36766</v>
      </c>
      <c r="D729" s="0" t="n">
        <v>2.51664806866953</v>
      </c>
      <c r="E729" s="0" t="n">
        <v>99.88</v>
      </c>
      <c r="F729" s="0" t="n">
        <v>4.685</v>
      </c>
    </row>
    <row r="730" customFormat="false" ht="12.75" hidden="false" customHeight="false" outlineLevel="0" collapsed="false">
      <c r="B730" s="3" t="n">
        <f aca="false">YEAR(C730)</f>
        <v>2000</v>
      </c>
      <c r="C730" s="5" t="n">
        <v>36767</v>
      </c>
      <c r="D730" s="0" t="n">
        <v>2.49063519313305</v>
      </c>
      <c r="E730" s="0" t="n">
        <v>98.59</v>
      </c>
      <c r="F730" s="0" t="n">
        <v>4.618</v>
      </c>
    </row>
    <row r="731" customFormat="false" ht="12.75" hidden="false" customHeight="false" outlineLevel="0" collapsed="false">
      <c r="B731" s="3" t="n">
        <f aca="false">YEAR(C731)</f>
        <v>2000</v>
      </c>
      <c r="C731" s="5" t="n">
        <v>36768</v>
      </c>
      <c r="D731" s="0" t="n">
        <v>2.35522317596567</v>
      </c>
      <c r="E731" s="0" t="n">
        <v>99.25</v>
      </c>
      <c r="F731" s="0" t="n">
        <v>4.801</v>
      </c>
    </row>
    <row r="732" customFormat="false" ht="12.75" hidden="false" customHeight="false" outlineLevel="0" collapsed="false">
      <c r="B732" s="3" t="n">
        <f aca="false">YEAR(C732)</f>
        <v>2000</v>
      </c>
      <c r="C732" s="5" t="n">
        <v>36769</v>
      </c>
      <c r="D732" s="0" t="n">
        <v>2.31437768240343</v>
      </c>
      <c r="E732" s="0" t="n">
        <v>98.42</v>
      </c>
      <c r="F732" s="0" t="n">
        <v>4.782</v>
      </c>
    </row>
    <row r="733" customFormat="false" ht="12.75" hidden="false" customHeight="false" outlineLevel="0" collapsed="false">
      <c r="B733" s="3" t="n">
        <f aca="false">YEAR(C733)</f>
        <v>2000</v>
      </c>
      <c r="C733" s="5" t="n">
        <v>36770</v>
      </c>
      <c r="D733" s="0" t="n">
        <v>2.20513733905579</v>
      </c>
      <c r="E733" s="0" t="n">
        <v>97.64</v>
      </c>
      <c r="F733" s="0" t="n">
        <v>4.835</v>
      </c>
    </row>
    <row r="734" customFormat="false" ht="12.75" hidden="false" customHeight="false" outlineLevel="0" collapsed="false">
      <c r="B734" s="3" t="n">
        <f aca="false">YEAR(C734)</f>
        <v>2000</v>
      </c>
      <c r="C734" s="5" t="n">
        <v>36774</v>
      </c>
      <c r="D734" s="0" t="n">
        <v>2.1139313304721</v>
      </c>
      <c r="E734" s="0" t="n">
        <v>97.97</v>
      </c>
      <c r="F734" s="0" t="n">
        <v>4.95</v>
      </c>
    </row>
    <row r="735" customFormat="false" ht="12.75" hidden="false" customHeight="false" outlineLevel="0" collapsed="false">
      <c r="B735" s="3" t="n">
        <f aca="false">YEAR(C735)</f>
        <v>2000</v>
      </c>
      <c r="C735" s="5" t="n">
        <v>36775</v>
      </c>
      <c r="D735" s="0" t="n">
        <v>2.11478540772532</v>
      </c>
      <c r="E735" s="0" t="n">
        <v>99.66</v>
      </c>
      <c r="F735" s="0" t="n">
        <v>5.071</v>
      </c>
    </row>
    <row r="736" customFormat="false" ht="12.75" hidden="false" customHeight="false" outlineLevel="0" collapsed="false">
      <c r="B736" s="3" t="n">
        <f aca="false">YEAR(C736)</f>
        <v>2000</v>
      </c>
      <c r="C736" s="5" t="n">
        <v>36776</v>
      </c>
      <c r="D736" s="0" t="n">
        <v>2.41851502145923</v>
      </c>
      <c r="E736" s="0" t="n">
        <v>102.86</v>
      </c>
      <c r="F736" s="0" t="n">
        <v>4.998</v>
      </c>
    </row>
    <row r="737" customFormat="false" ht="12.75" hidden="false" customHeight="false" outlineLevel="0" collapsed="false">
      <c r="B737" s="3" t="n">
        <f aca="false">YEAR(C737)</f>
        <v>2000</v>
      </c>
      <c r="C737" s="5" t="n">
        <v>36777</v>
      </c>
      <c r="D737" s="0" t="n">
        <v>2.29352789699571</v>
      </c>
      <c r="E737" s="0" t="n">
        <v>99.49</v>
      </c>
      <c r="F737" s="0" t="n">
        <v>4.88</v>
      </c>
    </row>
    <row r="738" customFormat="false" ht="12.75" hidden="false" customHeight="false" outlineLevel="0" collapsed="false">
      <c r="B738" s="3" t="n">
        <f aca="false">YEAR(C738)</f>
        <v>2000</v>
      </c>
      <c r="C738" s="5" t="n">
        <v>36780</v>
      </c>
      <c r="D738" s="0" t="n">
        <v>2.55837339055794</v>
      </c>
      <c r="E738" s="0" t="n">
        <v>104.98</v>
      </c>
      <c r="F738" s="0" t="n">
        <v>5.011</v>
      </c>
    </row>
    <row r="739" customFormat="false" ht="12.75" hidden="false" customHeight="false" outlineLevel="0" collapsed="false">
      <c r="B739" s="3" t="n">
        <f aca="false">YEAR(C739)</f>
        <v>2000</v>
      </c>
      <c r="C739" s="5" t="n">
        <v>36781</v>
      </c>
      <c r="D739" s="0" t="n">
        <v>2.53974248927039</v>
      </c>
      <c r="E739" s="0" t="n">
        <v>104.68</v>
      </c>
      <c r="F739" s="0" t="n">
        <v>5.008</v>
      </c>
    </row>
    <row r="740" customFormat="false" ht="12.75" hidden="false" customHeight="false" outlineLevel="0" collapsed="false">
      <c r="B740" s="3" t="n">
        <f aca="false">YEAR(C740)</f>
        <v>2000</v>
      </c>
      <c r="C740" s="5" t="n">
        <v>36782</v>
      </c>
      <c r="D740" s="0" t="n">
        <v>2.23245064377682</v>
      </c>
      <c r="E740" s="0" t="n">
        <v>101.07</v>
      </c>
      <c r="F740" s="0" t="n">
        <v>5.055</v>
      </c>
    </row>
    <row r="741" customFormat="false" ht="12.75" hidden="false" customHeight="false" outlineLevel="0" collapsed="false">
      <c r="B741" s="3" t="n">
        <f aca="false">YEAR(C741)</f>
        <v>2000</v>
      </c>
      <c r="C741" s="5" t="n">
        <v>36783</v>
      </c>
      <c r="D741" s="0" t="n">
        <v>2.06721459227468</v>
      </c>
      <c r="E741" s="0" t="n">
        <v>100.72</v>
      </c>
      <c r="F741" s="0" t="n">
        <v>5.195</v>
      </c>
    </row>
    <row r="742" customFormat="false" ht="12.75" hidden="false" customHeight="false" outlineLevel="0" collapsed="false">
      <c r="B742" s="3" t="n">
        <f aca="false">YEAR(C742)</f>
        <v>2000</v>
      </c>
      <c r="C742" s="5" t="n">
        <v>36784</v>
      </c>
      <c r="D742" s="0" t="n">
        <v>2.24151931330472</v>
      </c>
      <c r="E742" s="0" t="n">
        <v>103.29</v>
      </c>
      <c r="F742" s="0" t="n">
        <v>5.206</v>
      </c>
    </row>
    <row r="743" customFormat="false" ht="12.75" hidden="false" customHeight="false" outlineLevel="0" collapsed="false">
      <c r="B743" s="3" t="n">
        <f aca="false">YEAR(C743)</f>
        <v>2000</v>
      </c>
      <c r="C743" s="5" t="n">
        <v>36787</v>
      </c>
      <c r="D743" s="0" t="n">
        <v>2.21452789699571</v>
      </c>
      <c r="E743" s="0" t="n">
        <v>104.15</v>
      </c>
      <c r="F743" s="0" t="n">
        <v>5.295</v>
      </c>
    </row>
    <row r="744" customFormat="false" ht="12.75" hidden="false" customHeight="false" outlineLevel="0" collapsed="false">
      <c r="B744" s="3" t="n">
        <f aca="false">YEAR(C744)</f>
        <v>2000</v>
      </c>
      <c r="C744" s="5" t="n">
        <v>36788</v>
      </c>
      <c r="D744" s="0" t="n">
        <v>1.98501716738197</v>
      </c>
      <c r="E744" s="0" t="n">
        <v>101.91</v>
      </c>
      <c r="F744" s="0" t="n">
        <v>5.363</v>
      </c>
    </row>
    <row r="745" customFormat="false" ht="12.75" hidden="false" customHeight="false" outlineLevel="0" collapsed="false">
      <c r="B745" s="3" t="n">
        <f aca="false">YEAR(C745)</f>
        <v>2000</v>
      </c>
      <c r="C745" s="5" t="n">
        <v>36789</v>
      </c>
      <c r="D745" s="0" t="n">
        <v>2.02136480686695</v>
      </c>
      <c r="E745" s="0" t="n">
        <v>101.79</v>
      </c>
      <c r="F745" s="0" t="n">
        <v>5.318</v>
      </c>
    </row>
    <row r="746" customFormat="false" ht="12.75" hidden="false" customHeight="false" outlineLevel="0" collapsed="false">
      <c r="B746" s="3" t="n">
        <f aca="false">YEAR(C746)</f>
        <v>2000</v>
      </c>
      <c r="C746" s="5" t="n">
        <v>36790</v>
      </c>
      <c r="D746" s="0" t="n">
        <v>1.91536909871245</v>
      </c>
      <c r="E746" s="0" t="n">
        <v>99.89</v>
      </c>
      <c r="F746" s="0" t="n">
        <v>5.287</v>
      </c>
    </row>
    <row r="747" customFormat="false" ht="12.75" hidden="false" customHeight="false" outlineLevel="0" collapsed="false">
      <c r="B747" s="3" t="n">
        <f aca="false">YEAR(C747)</f>
        <v>2000</v>
      </c>
      <c r="C747" s="5" t="n">
        <v>36791</v>
      </c>
      <c r="D747" s="0" t="n">
        <v>1.75339484978541</v>
      </c>
      <c r="E747" s="0" t="n">
        <v>95.48</v>
      </c>
      <c r="F747" s="0" t="n">
        <v>5.131</v>
      </c>
    </row>
    <row r="748" customFormat="false" ht="12.75" hidden="false" customHeight="false" outlineLevel="0" collapsed="false">
      <c r="B748" s="3" t="n">
        <f aca="false">YEAR(C748)</f>
        <v>2000</v>
      </c>
      <c r="C748" s="5" t="n">
        <v>36794</v>
      </c>
      <c r="D748" s="0" t="n">
        <v>1.50672961373391</v>
      </c>
      <c r="E748" s="0" t="n">
        <v>94.07</v>
      </c>
      <c r="F748" s="0" t="n">
        <v>5.276</v>
      </c>
    </row>
    <row r="749" customFormat="false" ht="12.75" hidden="false" customHeight="false" outlineLevel="0" collapsed="false">
      <c r="B749" s="3" t="n">
        <f aca="false">YEAR(C749)</f>
        <v>2000</v>
      </c>
      <c r="C749" s="5" t="n">
        <v>36795</v>
      </c>
      <c r="D749" s="0" t="n">
        <v>1.38085836909871</v>
      </c>
      <c r="E749" s="0" t="n">
        <v>92.99</v>
      </c>
      <c r="F749" s="0" t="n">
        <v>5.324</v>
      </c>
    </row>
    <row r="750" customFormat="false" ht="12.75" hidden="false" customHeight="false" outlineLevel="0" collapsed="false">
      <c r="B750" s="3" t="n">
        <f aca="false">YEAR(C750)</f>
        <v>2000</v>
      </c>
      <c r="C750" s="5" t="n">
        <v>36796</v>
      </c>
      <c r="D750" s="0" t="n">
        <v>1.52336480686695</v>
      </c>
      <c r="E750" s="0" t="n">
        <v>94.8</v>
      </c>
      <c r="F750" s="0" t="n">
        <v>5.312</v>
      </c>
    </row>
    <row r="751" customFormat="false" ht="12.75" hidden="false" customHeight="false" outlineLevel="0" collapsed="false">
      <c r="B751" s="3" t="n">
        <f aca="false">YEAR(C751)</f>
        <v>2000</v>
      </c>
      <c r="C751" s="5" t="n">
        <v>36797</v>
      </c>
      <c r="D751" s="0" t="n">
        <v>1.44169957081545</v>
      </c>
      <c r="E751" s="0" t="n">
        <v>91.06</v>
      </c>
      <c r="F751" s="0" t="n">
        <v>5.124</v>
      </c>
    </row>
    <row r="752" customFormat="false" ht="12.75" hidden="false" customHeight="false" outlineLevel="0" collapsed="false">
      <c r="B752" s="3" t="n">
        <f aca="false">YEAR(C752)</f>
        <v>2000</v>
      </c>
      <c r="C752" s="5" t="n">
        <v>36798</v>
      </c>
      <c r="D752" s="0" t="n">
        <v>1.47631759656652</v>
      </c>
      <c r="E752" s="0" t="n">
        <v>92.4</v>
      </c>
      <c r="F752" s="0" t="n">
        <v>5.186</v>
      </c>
    </row>
    <row r="753" customFormat="false" ht="12.75" hidden="false" customHeight="false" outlineLevel="0" collapsed="false">
      <c r="B753" s="3" t="n">
        <f aca="false">YEAR(C753)</f>
        <v>2001</v>
      </c>
      <c r="C753" s="5" t="n">
        <v>36983</v>
      </c>
      <c r="D753" s="0" t="n">
        <v>-0.241094420600858</v>
      </c>
      <c r="E753" s="0" t="n">
        <v>67.43</v>
      </c>
      <c r="F753" s="0" t="n">
        <v>5.103</v>
      </c>
    </row>
    <row r="754" customFormat="false" ht="12.75" hidden="false" customHeight="false" outlineLevel="0" collapsed="false">
      <c r="B754" s="3" t="n">
        <f aca="false">YEAR(C754)</f>
        <v>2001</v>
      </c>
      <c r="C754" s="5" t="n">
        <v>36984</v>
      </c>
      <c r="D754" s="0" t="n">
        <v>-0.0995150214592275</v>
      </c>
      <c r="E754" s="0" t="n">
        <v>69.56</v>
      </c>
      <c r="F754" s="0" t="n">
        <v>5.115</v>
      </c>
    </row>
    <row r="755" customFormat="false" ht="12.75" hidden="false" customHeight="false" outlineLevel="0" collapsed="false">
      <c r="B755" s="3" t="n">
        <f aca="false">YEAR(C755)</f>
        <v>2001</v>
      </c>
      <c r="C755" s="5" t="n">
        <v>36985</v>
      </c>
      <c r="D755" s="0" t="n">
        <v>0.0570042918454918</v>
      </c>
      <c r="E755" s="0" t="n">
        <v>72.66</v>
      </c>
      <c r="F755" s="0" t="n">
        <v>5.182</v>
      </c>
    </row>
    <row r="756" customFormat="false" ht="12.75" hidden="false" customHeight="false" outlineLevel="0" collapsed="false">
      <c r="B756" s="3" t="n">
        <f aca="false">YEAR(C756)</f>
        <v>2001</v>
      </c>
      <c r="C756" s="5" t="n">
        <v>36986</v>
      </c>
      <c r="D756" s="0" t="n">
        <v>-0.111613733905578</v>
      </c>
      <c r="E756" s="0" t="n">
        <v>73.65</v>
      </c>
      <c r="F756" s="0" t="n">
        <v>5.422</v>
      </c>
    </row>
    <row r="757" customFormat="false" ht="12.75" hidden="false" customHeight="false" outlineLevel="0" collapsed="false">
      <c r="B757" s="3" t="n">
        <f aca="false">YEAR(C757)</f>
        <v>2001</v>
      </c>
      <c r="C757" s="5" t="n">
        <v>36987</v>
      </c>
      <c r="D757" s="0" t="n">
        <v>-0.136738197424893</v>
      </c>
      <c r="E757" s="0" t="n">
        <v>72.83</v>
      </c>
      <c r="F757" s="0" t="n">
        <v>5.388</v>
      </c>
    </row>
    <row r="758" customFormat="false" ht="12.75" hidden="false" customHeight="false" outlineLevel="0" collapsed="false">
      <c r="B758" s="3" t="n">
        <f aca="false">YEAR(C758)</f>
        <v>2001</v>
      </c>
      <c r="C758" s="5" t="n">
        <v>36990</v>
      </c>
      <c r="D758" s="0" t="n">
        <v>-0.171660944206009</v>
      </c>
      <c r="E758" s="0" t="n">
        <v>73.58</v>
      </c>
      <c r="F758" s="0" t="n">
        <v>5.477</v>
      </c>
    </row>
    <row r="759" customFormat="false" ht="12.75" hidden="false" customHeight="false" outlineLevel="0" collapsed="false">
      <c r="B759" s="3" t="n">
        <f aca="false">YEAR(C759)</f>
        <v>2001</v>
      </c>
      <c r="C759" s="5" t="n">
        <v>36991</v>
      </c>
      <c r="D759" s="0" t="n">
        <v>0.147231759656652</v>
      </c>
      <c r="E759" s="0" t="n">
        <v>79.14</v>
      </c>
      <c r="F759" s="0" t="n">
        <v>5.559</v>
      </c>
    </row>
    <row r="760" customFormat="false" ht="12.75" hidden="false" customHeight="false" outlineLevel="0" collapsed="false">
      <c r="B760" s="3" t="n">
        <f aca="false">YEAR(C760)</f>
        <v>2001</v>
      </c>
      <c r="C760" s="5" t="n">
        <v>36992</v>
      </c>
      <c r="D760" s="0" t="n">
        <v>0.353678111587984</v>
      </c>
      <c r="E760" s="0" t="n">
        <v>79.59</v>
      </c>
      <c r="F760" s="0" t="n">
        <v>5.385</v>
      </c>
    </row>
    <row r="761" customFormat="false" ht="12.75" hidden="false" customHeight="false" outlineLevel="0" collapsed="false">
      <c r="B761" s="3" t="n">
        <f aca="false">YEAR(C761)</f>
        <v>2001</v>
      </c>
      <c r="C761" s="5" t="n">
        <v>36993</v>
      </c>
      <c r="D761" s="0" t="n">
        <v>0.24663948497854</v>
      </c>
      <c r="E761" s="0" t="n">
        <v>78.05</v>
      </c>
      <c r="F761" s="0" t="n">
        <v>5.381</v>
      </c>
    </row>
    <row r="762" customFormat="false" ht="12.75" hidden="false" customHeight="false" outlineLevel="0" collapsed="false">
      <c r="B762" s="3" t="n">
        <f aca="false">YEAR(C762)</f>
        <v>2001</v>
      </c>
      <c r="C762" s="5" t="n">
        <v>36997</v>
      </c>
      <c r="D762" s="0" t="n">
        <v>0.387072961373391</v>
      </c>
      <c r="E762" s="0" t="n">
        <v>81.87</v>
      </c>
      <c r="F762" s="0" t="n">
        <v>5.516</v>
      </c>
    </row>
    <row r="763" customFormat="false" ht="12.75" hidden="false" customHeight="false" outlineLevel="0" collapsed="false">
      <c r="B763" s="3" t="n">
        <f aca="false">YEAR(C763)</f>
        <v>2001</v>
      </c>
      <c r="C763" s="5" t="n">
        <v>36998</v>
      </c>
      <c r="D763" s="0" t="n">
        <v>0.528892703862661</v>
      </c>
      <c r="E763" s="0" t="n">
        <v>80.12</v>
      </c>
      <c r="F763" s="0" t="n">
        <v>5.248</v>
      </c>
    </row>
    <row r="764" customFormat="false" ht="12.75" hidden="false" customHeight="false" outlineLevel="0" collapsed="false">
      <c r="B764" s="3" t="n">
        <f aca="false">YEAR(C764)</f>
        <v>2001</v>
      </c>
      <c r="C764" s="5" t="n">
        <v>36999</v>
      </c>
      <c r="D764" s="0" t="n">
        <v>0.489733905579398</v>
      </c>
      <c r="E764" s="0" t="n">
        <v>78.19</v>
      </c>
      <c r="F764" s="0" t="n">
        <v>5.148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2001-04-19T14:58:54Z</dcterms:created>
  <dc:creator>Jennifer Fraser</dc:creator>
  <dc:description/>
  <dc:language>en-US</dc:language>
  <cp:lastModifiedBy>Jennifer Fraser</cp:lastModifiedBy>
  <dcterms:modified xsi:type="dcterms:W3CDTF">2001-04-22T20:18:07Z</dcterms:modified>
  <cp:revision>0</cp:revision>
  <dc:subject/>
  <dc:title/>
</cp:coreProperties>
</file>