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1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paneseEnergyImports" sheetId="1" state="visible" r:id="rId3"/>
    <sheet name="Gas&amp;FuelOil" sheetId="2" state="visible" r:id="rId4"/>
    <sheet name="BrentForwardCurves1" sheetId="3" state="visible" r:id="rId5"/>
    <sheet name="WTIForwardCurves" sheetId="4" state="visible" r:id="rId6"/>
    <sheet name="BrentForwardCurves" sheetId="5" state="visible" r:id="rId7"/>
    <sheet name="Dubai&amp;Tapis" sheetId="6" state="visible" r:id="rId8"/>
    <sheet name="Basis" sheetId="7" state="visible" r:id="rId9"/>
    <sheet name="Chart1" sheetId="8" state="visible" r:id="rId10"/>
    <sheet name="Forward curve model" sheetId="9" state="visible" r:id="rId11"/>
    <sheet name="Motion" sheetId="10" state="visible" r:id="rId12"/>
    <sheet name="MR of spread of basis" sheetId="11" state="visible" r:id="rId13"/>
    <sheet name="Mean Reversion" sheetId="12" state="visible" r:id="rId14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kkindal:
</t>
        </r>
        <r>
          <rPr>
            <sz val="8"/>
            <color rgb="FF000000"/>
            <rFont val="Tahoma"/>
            <family val="0"/>
          </rPr>
          <t xml:space="preserve">Initial conditions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0</xdr:row>
                <xdr:rowOff>10</xdr:rowOff>
              </xdr:from>
              <xdr:to>
                <xdr:col>4</xdr:col>
                <xdr:colOff>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<sst xmlns="http://schemas.openxmlformats.org/spreadsheetml/2006/main" count="446" uniqueCount="249">
  <si>
    <t xml:space="preserve">Imports/(Exports)</t>
  </si>
  <si>
    <t xml:space="preserve">Crude Oil</t>
  </si>
  <si>
    <t xml:space="preserve">NGLs</t>
  </si>
  <si>
    <t xml:space="preserve">Other Feedstocks</t>
  </si>
  <si>
    <t xml:space="preserve">Refined Products</t>
  </si>
  <si>
    <t xml:space="preserve">Total</t>
  </si>
  <si>
    <t xml:space="preserve">Refined Products Share</t>
  </si>
  <si>
    <t xml:space="preserve">Crude Oil Share</t>
  </si>
  <si>
    <t xml:space="preserve">Monthly Average Prices</t>
  </si>
  <si>
    <t xml:space="preserve">Dates</t>
  </si>
  <si>
    <t xml:space="preserve">GasOil S'Pore Crgo Ppr 1stMo (USD/BBL)</t>
  </si>
  <si>
    <t xml:space="preserve">GasOil S'Pore Crgo Ppr 2ndMo (USD/BBL)</t>
  </si>
  <si>
    <t xml:space="preserve">FO180 2% S'Pore FOB Ex-Ref (USD/MT)</t>
  </si>
  <si>
    <t xml:space="preserve">FO180 ($/bbl)</t>
  </si>
  <si>
    <t xml:space="preserve">FO380 4% S'Pore Crgo (USD/MT)</t>
  </si>
  <si>
    <t xml:space="preserve">FO 380 ($/bbl)</t>
  </si>
  <si>
    <t xml:space="preserve">Expiry Prices</t>
  </si>
  <si>
    <t xml:space="preserve">Contract</t>
  </si>
  <si>
    <t xml:space="preserve">Prompt</t>
  </si>
  <si>
    <t xml:space="preserve">Prompt+1</t>
  </si>
  <si>
    <t xml:space="preserve">Prompt+2</t>
  </si>
  <si>
    <t xml:space="preserve">Prompt+3</t>
  </si>
  <si>
    <t xml:space="preserve">Prompt+4</t>
  </si>
  <si>
    <t xml:space="preserve">Prompt+5</t>
  </si>
  <si>
    <t xml:space="preserve">Prompt+6</t>
  </si>
  <si>
    <t xml:space="preserve">Prompt+7</t>
  </si>
  <si>
    <t xml:space="preserve">Prompt+8</t>
  </si>
  <si>
    <t xml:space="preserve">Prompt+9</t>
  </si>
  <si>
    <t xml:space="preserve">Prompt+10</t>
  </si>
  <si>
    <t xml:space="preserve">Prompt+11</t>
  </si>
  <si>
    <t xml:space="preserve">Prompt+12</t>
  </si>
  <si>
    <t xml:space="preserve">Prompt+13</t>
  </si>
  <si>
    <t xml:space="preserve">Prompt+14</t>
  </si>
  <si>
    <t xml:space="preserve">Prompt+15</t>
  </si>
  <si>
    <t xml:space="preserve">Prompt+16</t>
  </si>
  <si>
    <t xml:space="preserve">Prompt+17</t>
  </si>
  <si>
    <t xml:space="preserve">Arab Gulf Benchmark</t>
  </si>
  <si>
    <t xml:space="preserve">Far East Benchmark</t>
  </si>
  <si>
    <t xml:space="preserve">Dubai 1st Mth (USD/BBL)</t>
  </si>
  <si>
    <t xml:space="preserve">Dubai 2nd Mth (USD/BBL)</t>
  </si>
  <si>
    <t xml:space="preserve">Dubai 3rd Mth (USD/BBL)</t>
  </si>
  <si>
    <t xml:space="preserve">Tapis Blend 1st Mth (USD/BBL)</t>
  </si>
  <si>
    <t xml:space="preserve">Basis Relationships</t>
  </si>
  <si>
    <t xml:space="preserve">Brent/Dubai</t>
  </si>
  <si>
    <t xml:space="preserve">Brent/Tapis</t>
  </si>
  <si>
    <t xml:space="preserve">Brent Backwardation</t>
  </si>
  <si>
    <t xml:space="preserve">Prompt + 2</t>
  </si>
  <si>
    <t xml:space="preserve">P - P+1</t>
  </si>
  <si>
    <t xml:space="preserve">P, P+1 basis</t>
  </si>
  <si>
    <t xml:space="preserve">P+1, P+2 basis</t>
  </si>
  <si>
    <t xml:space="preserve">Test Calculation</t>
  </si>
  <si>
    <t xml:space="preserve">P0, t</t>
  </si>
  <si>
    <t xml:space="preserve">P1, t</t>
  </si>
  <si>
    <t xml:space="preserve">P2, t</t>
  </si>
  <si>
    <t xml:space="preserve">Number of Months</t>
  </si>
  <si>
    <t xml:space="preserve">P0 model</t>
  </si>
  <si>
    <t xml:space="preserve">P0, t+1</t>
  </si>
  <si>
    <t xml:space="preserve">P0, t+2</t>
  </si>
  <si>
    <t xml:space="preserve">P0, t+3</t>
  </si>
  <si>
    <t xml:space="preserve">P0, t+4</t>
  </si>
  <si>
    <t xml:space="preserve">P0, t+5</t>
  </si>
  <si>
    <t xml:space="preserve">P0, t+6</t>
  </si>
  <si>
    <t xml:space="preserve">P0, t+7</t>
  </si>
  <si>
    <t xml:space="preserve">P0, t+8</t>
  </si>
  <si>
    <t xml:space="preserve">P0, t+9</t>
  </si>
  <si>
    <t xml:space="preserve">P0, t+10</t>
  </si>
  <si>
    <t xml:space="preserve">P0, t+11</t>
  </si>
  <si>
    <t xml:space="preserve">P0, t+12</t>
  </si>
  <si>
    <t xml:space="preserve">P0, t+13</t>
  </si>
  <si>
    <t xml:space="preserve">P0, t+14</t>
  </si>
  <si>
    <t xml:space="preserve">P0, t+15</t>
  </si>
  <si>
    <t xml:space="preserve">P0, t+16</t>
  </si>
  <si>
    <t xml:space="preserve">P0, t+17</t>
  </si>
  <si>
    <t xml:space="preserve">P0, t+18</t>
  </si>
  <si>
    <t xml:space="preserve">P0, t+19</t>
  </si>
  <si>
    <t xml:space="preserve">P0, t+20</t>
  </si>
  <si>
    <t xml:space="preserve">P0, t+21</t>
  </si>
  <si>
    <t xml:space="preserve">P0, t+22</t>
  </si>
  <si>
    <t xml:space="preserve">P0, t+23</t>
  </si>
  <si>
    <t xml:space="preserve">P0, t+24</t>
  </si>
  <si>
    <t xml:space="preserve">P0, t+25</t>
  </si>
  <si>
    <t xml:space="preserve">P0, t+26</t>
  </si>
  <si>
    <t xml:space="preserve">P0, t+27</t>
  </si>
  <si>
    <t xml:space="preserve">P0, t+28</t>
  </si>
  <si>
    <t xml:space="preserve">P0, t+29</t>
  </si>
  <si>
    <t xml:space="preserve">P0, t+30</t>
  </si>
  <si>
    <t xml:space="preserve">P0, t+31</t>
  </si>
  <si>
    <t xml:space="preserve">P0, t+32</t>
  </si>
  <si>
    <t xml:space="preserve">P0, t+33</t>
  </si>
  <si>
    <t xml:space="preserve">P0, t+34</t>
  </si>
  <si>
    <t xml:space="preserve">P0, t+35</t>
  </si>
  <si>
    <t xml:space="preserve">P0, t+36</t>
  </si>
  <si>
    <t xml:space="preserve">   Mu</t>
  </si>
  <si>
    <t xml:space="preserve">   Kappa</t>
  </si>
  <si>
    <t xml:space="preserve">S01 model</t>
  </si>
  <si>
    <t xml:space="preserve">S01, t+1</t>
  </si>
  <si>
    <t xml:space="preserve">S01, t+2</t>
  </si>
  <si>
    <t xml:space="preserve">S01, t+3</t>
  </si>
  <si>
    <t xml:space="preserve">S01, t+4</t>
  </si>
  <si>
    <t xml:space="preserve">S01, t+5</t>
  </si>
  <si>
    <t xml:space="preserve">S01, t+6</t>
  </si>
  <si>
    <t xml:space="preserve">S01, t+7</t>
  </si>
  <si>
    <t xml:space="preserve">S01, t+8</t>
  </si>
  <si>
    <t xml:space="preserve">S01, t+9</t>
  </si>
  <si>
    <t xml:space="preserve">S01, t+10</t>
  </si>
  <si>
    <t xml:space="preserve">S01, t+11</t>
  </si>
  <si>
    <t xml:space="preserve">S01, t+12</t>
  </si>
  <si>
    <t xml:space="preserve">S01, t+13</t>
  </si>
  <si>
    <t xml:space="preserve">S01, t+14</t>
  </si>
  <si>
    <t xml:space="preserve">S01, t+15</t>
  </si>
  <si>
    <t xml:space="preserve">S01, t+16</t>
  </si>
  <si>
    <t xml:space="preserve">S01, t+17</t>
  </si>
  <si>
    <t xml:space="preserve">S01, t+18</t>
  </si>
  <si>
    <t xml:space="preserve">S01, t+19</t>
  </si>
  <si>
    <t xml:space="preserve">S01, t+20</t>
  </si>
  <si>
    <t xml:space="preserve">S01, t+21</t>
  </si>
  <si>
    <t xml:space="preserve">S01, t+22</t>
  </si>
  <si>
    <t xml:space="preserve">S01, t+23</t>
  </si>
  <si>
    <t xml:space="preserve">S01, t+24</t>
  </si>
  <si>
    <t xml:space="preserve">S01, t+25</t>
  </si>
  <si>
    <t xml:space="preserve">S01, t+26</t>
  </si>
  <si>
    <t xml:space="preserve">S01, t+27</t>
  </si>
  <si>
    <t xml:space="preserve">S01, t+28</t>
  </si>
  <si>
    <t xml:space="preserve">S01, t+29</t>
  </si>
  <si>
    <t xml:space="preserve">S01, t+30</t>
  </si>
  <si>
    <t xml:space="preserve">S01, t+31</t>
  </si>
  <si>
    <t xml:space="preserve">S01, t+32</t>
  </si>
  <si>
    <t xml:space="preserve">S01, t+33</t>
  </si>
  <si>
    <t xml:space="preserve">S01, t+34</t>
  </si>
  <si>
    <t xml:space="preserve">S01, t+35</t>
  </si>
  <si>
    <t xml:space="preserve">S01, t+36</t>
  </si>
  <si>
    <t xml:space="preserve">S12 model</t>
  </si>
  <si>
    <t xml:space="preserve">S12, t+2</t>
  </si>
  <si>
    <t xml:space="preserve">S12, t+3</t>
  </si>
  <si>
    <t xml:space="preserve">S12, t+4</t>
  </si>
  <si>
    <t xml:space="preserve">S12, t+5</t>
  </si>
  <si>
    <t xml:space="preserve">S12, t+6</t>
  </si>
  <si>
    <t xml:space="preserve">S12, t+7</t>
  </si>
  <si>
    <t xml:space="preserve">S12, t+8</t>
  </si>
  <si>
    <t xml:space="preserve">S12, t+9</t>
  </si>
  <si>
    <t xml:space="preserve">S12, t+10</t>
  </si>
  <si>
    <t xml:space="preserve">S12, t+11</t>
  </si>
  <si>
    <t xml:space="preserve">S12, t+12</t>
  </si>
  <si>
    <t xml:space="preserve">S12, t+13</t>
  </si>
  <si>
    <t xml:space="preserve">S12, t+14</t>
  </si>
  <si>
    <t xml:space="preserve">S12, t+15</t>
  </si>
  <si>
    <t xml:space="preserve">S12, t+16</t>
  </si>
  <si>
    <t xml:space="preserve">S12, t+17</t>
  </si>
  <si>
    <t xml:space="preserve">S12, t+18</t>
  </si>
  <si>
    <t xml:space="preserve">S12, t+19</t>
  </si>
  <si>
    <t xml:space="preserve">S12, t+20</t>
  </si>
  <si>
    <t xml:space="preserve">S12, t+21</t>
  </si>
  <si>
    <t xml:space="preserve">S12, t+22</t>
  </si>
  <si>
    <t xml:space="preserve">S12, t+23</t>
  </si>
  <si>
    <t xml:space="preserve">S12, t+24</t>
  </si>
  <si>
    <t xml:space="preserve">S12, t+25</t>
  </si>
  <si>
    <t xml:space="preserve">S12, t+26</t>
  </si>
  <si>
    <t xml:space="preserve">S12, t+27</t>
  </si>
  <si>
    <t xml:space="preserve">S12, t+28</t>
  </si>
  <si>
    <t xml:space="preserve">S12, t+29</t>
  </si>
  <si>
    <t xml:space="preserve">S12, t+30</t>
  </si>
  <si>
    <t xml:space="preserve">S12, t+31</t>
  </si>
  <si>
    <t xml:space="preserve">S12, t+32</t>
  </si>
  <si>
    <t xml:space="preserve">S12, t+33</t>
  </si>
  <si>
    <t xml:space="preserve">S12, t+34</t>
  </si>
  <si>
    <t xml:space="preserve">S12, t+35</t>
  </si>
  <si>
    <t xml:space="preserve">S12, t+36</t>
  </si>
  <si>
    <t xml:space="preserve">Basis Curve</t>
  </si>
  <si>
    <t xml:space="preserve">Brent/Dubai Forward Curves</t>
  </si>
  <si>
    <t xml:space="preserve">Prompt+18</t>
  </si>
  <si>
    <t xml:space="preserve">Prompt+19</t>
  </si>
  <si>
    <t xml:space="preserve">Prompt+20</t>
  </si>
  <si>
    <t xml:space="preserve">Prompt+21</t>
  </si>
  <si>
    <t xml:space="preserve">Prompt+22</t>
  </si>
  <si>
    <t xml:space="preserve">Prompt+23</t>
  </si>
  <si>
    <t xml:space="preserve">Prompt+24</t>
  </si>
  <si>
    <t xml:space="preserve">Prompt+25</t>
  </si>
  <si>
    <t xml:space="preserve">Prompt+26</t>
  </si>
  <si>
    <t xml:space="preserve">Prompt+27</t>
  </si>
  <si>
    <t xml:space="preserve">Prompt+28</t>
  </si>
  <si>
    <t xml:space="preserve">Prompt+29</t>
  </si>
  <si>
    <t xml:space="preserve">Prompt+30</t>
  </si>
  <si>
    <t xml:space="preserve">Prompt+31</t>
  </si>
  <si>
    <t xml:space="preserve">Prompt+32</t>
  </si>
  <si>
    <t xml:space="preserve">Prompt+33</t>
  </si>
  <si>
    <t xml:space="preserve">Prompt+34</t>
  </si>
  <si>
    <t xml:space="preserve">Prompt+35</t>
  </si>
  <si>
    <t xml:space="preserve">Prompt+36</t>
  </si>
  <si>
    <t xml:space="preserve">Prompt+37</t>
  </si>
  <si>
    <t xml:space="preserve">Dubai Forward Curves</t>
  </si>
  <si>
    <t xml:space="preserve">Curve Displayed</t>
  </si>
  <si>
    <t xml:space="preserve">Change in basis</t>
  </si>
  <si>
    <t xml:space="preserve">P, P+1 regression</t>
  </si>
  <si>
    <t xml:space="preserve">P+1, P+2 regression</t>
  </si>
  <si>
    <t xml:space="preserve">SUMMARY OUTPUT</t>
  </si>
  <si>
    <t xml:space="preserve">Regression Statistics</t>
  </si>
  <si>
    <t xml:space="preserve">Multiple R</t>
  </si>
  <si>
    <t xml:space="preserve">R Square</t>
  </si>
  <si>
    <t xml:space="preserve">Adjusted R Square</t>
  </si>
  <si>
    <t xml:space="preserve">Standard Error</t>
  </si>
  <si>
    <t xml:space="preserve">Observations</t>
  </si>
  <si>
    <t xml:space="preserve">ANOVA</t>
  </si>
  <si>
    <t xml:space="preserve">df</t>
  </si>
  <si>
    <t xml:space="preserve">SS</t>
  </si>
  <si>
    <t xml:space="preserve">MS</t>
  </si>
  <si>
    <t xml:space="preserve">F</t>
  </si>
  <si>
    <t xml:space="preserve">Significance F</t>
  </si>
  <si>
    <t xml:space="preserve">Regression</t>
  </si>
  <si>
    <t xml:space="preserve">Residual</t>
  </si>
  <si>
    <t xml:space="preserve">Coefficients</t>
  </si>
  <si>
    <t xml:space="preserve">t Stat</t>
  </si>
  <si>
    <t xml:space="preserve">P-value</t>
  </si>
  <si>
    <t xml:space="preserve">Lower 95%</t>
  </si>
  <si>
    <t xml:space="preserve">Upper 95%</t>
  </si>
  <si>
    <t xml:space="preserve">Lower 95.0%</t>
  </si>
  <si>
    <t xml:space="preserve">Upper 95.0%</t>
  </si>
  <si>
    <t xml:space="preserve">Intercept</t>
  </si>
  <si>
    <t xml:space="preserve">X Variable 1</t>
  </si>
  <si>
    <t xml:space="preserve">Long run mean est.</t>
  </si>
  <si>
    <t xml:space="preserve">Speed of MR</t>
  </si>
  <si>
    <t xml:space="preserve">Brent/Dubai change in spread</t>
  </si>
  <si>
    <t xml:space="preserve">Speed of mean rev.</t>
  </si>
  <si>
    <t xml:space="preserve">Initial spread</t>
  </si>
  <si>
    <t xml:space="preserve">N0</t>
  </si>
  <si>
    <t xml:space="preserve">N1</t>
  </si>
  <si>
    <t xml:space="preserve">N2</t>
  </si>
  <si>
    <t xml:space="preserve">N3</t>
  </si>
  <si>
    <t xml:space="preserve">N4</t>
  </si>
  <si>
    <t xml:space="preserve">N5</t>
  </si>
  <si>
    <t xml:space="preserve">N6</t>
  </si>
  <si>
    <t xml:space="preserve">N7</t>
  </si>
  <si>
    <t xml:space="preserve">N8</t>
  </si>
  <si>
    <t xml:space="preserve">N9</t>
  </si>
  <si>
    <t xml:space="preserve">N10</t>
  </si>
  <si>
    <t xml:space="preserve">N11</t>
  </si>
  <si>
    <t xml:space="preserve">N12</t>
  </si>
  <si>
    <t xml:space="preserve">N13</t>
  </si>
  <si>
    <t xml:space="preserve">N14</t>
  </si>
  <si>
    <t xml:space="preserve">N15</t>
  </si>
  <si>
    <t xml:space="preserve">N16</t>
  </si>
  <si>
    <t xml:space="preserve">N17</t>
  </si>
  <si>
    <t xml:space="preserve">N18</t>
  </si>
  <si>
    <t xml:space="preserve">N19</t>
  </si>
  <si>
    <t xml:space="preserve">N20</t>
  </si>
  <si>
    <t xml:space="preserve">N21</t>
  </si>
  <si>
    <t xml:space="preserve">N22</t>
  </si>
  <si>
    <t xml:space="preserve">N23</t>
  </si>
  <si>
    <t xml:space="preserve">N24</t>
  </si>
  <si>
    <t xml:space="preserve">N25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</si>
</sst>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.0_);_(* \(#,##0.0\);_(* \-??_);_(@_)"/>
    <numFmt numFmtId="167" formatCode="[$-409]m/d/yyyy"/>
    <numFmt numFmtId="168" formatCode="_(\$* #,##0.00_);_(\$* \(#,##0.00\);_(\$* \-??_);_(@_)"/>
    <numFmt numFmtId="169" formatCode="_(\$* #,##0.000_);_(\$* \(#,##0.000\);_(\$* \-??_);_(@_)"/>
    <numFmt numFmtId="170" formatCode="[$-409]mmm\-yy"/>
    <numFmt numFmtId="171" formatCode="#,##0.00"/>
    <numFmt numFmtId="172" formatCode="0.00"/>
    <numFmt numFmtId="173" formatCode="\$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i val="true"/>
      <sz val="1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5" fillId="2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5" fillId="3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3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yVal>
            <c:numRef>
              <c:f>BrentForwardCurves!$B$109:$S$109</c:f>
              <c:numCache>
                <c:formatCode>_(\$* #,##0.000_);_(\$* \(#,##0.000\);_(\$* \-??_);_(@_)</c:formatCode>
                <c:ptCount val="18"/>
                <c:pt idx="0">
                  <c:v>32.3823</c:v>
                </c:pt>
                <c:pt idx="1">
                  <c:v>31.6745</c:v>
                </c:pt>
                <c:pt idx="2">
                  <c:v>30.8223</c:v>
                </c:pt>
                <c:pt idx="3">
                  <c:v>29.9186</c:v>
                </c:pt>
                <c:pt idx="4">
                  <c:v>29.1641</c:v>
                </c:pt>
                <c:pt idx="5">
                  <c:v>28.5577</c:v>
                </c:pt>
                <c:pt idx="6">
                  <c:v>28.0132</c:v>
                </c:pt>
                <c:pt idx="7">
                  <c:v>27.5645</c:v>
                </c:pt>
                <c:pt idx="8">
                  <c:v>27.1609</c:v>
                </c:pt>
                <c:pt idx="9">
                  <c:v>26.7786</c:v>
                </c:pt>
                <c:pt idx="10">
                  <c:v>26.4064</c:v>
                </c:pt>
                <c:pt idx="11">
                  <c:v>26.0405</c:v>
                </c:pt>
                <c:pt idx="12">
                  <c:v>25.2691</c:v>
                </c:pt>
                <c:pt idx="13">
                  <c:v>24.25</c:v>
                </c:pt>
                <c:pt idx="14">
                  <c:v>23.5695</c:v>
                </c:pt>
                <c:pt idx="15">
                  <c:v>23.1064</c:v>
                </c:pt>
                <c:pt idx="16">
                  <c:v>22.4505</c:v>
                </c:pt>
                <c:pt idx="17">
                  <c:v>21.72</c:v>
                </c:pt>
              </c:numCache>
            </c:numRef>
          </c:yVal>
          <c:smooth val="0"/>
        </c:ser>
        <c:axId val="76078244"/>
        <c:axId val="36307286"/>
      </c:scatterChart>
      <c:valAx>
        <c:axId val="760782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07286"/>
        <c:crossesAt val="0"/>
        <c:crossBetween val="midCat"/>
      </c:valAx>
      <c:valAx>
        <c:axId val="36307286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0_);_(\$* \(#,##0.0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78244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Mean Reverting Model, f/c
Brent/Dubai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2887740960061"/>
          <c:y val="0.127367343456748"/>
          <c:w val="0.726407962706312"/>
          <c:h val="0.7840812148097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'Mean Reversion'!$R$31:$R$56</c:f>
              <c:strCache>
                <c:ptCount val="26"/>
                <c:pt idx="0">
                  <c:v>N0</c:v>
                </c:pt>
                <c:pt idx="1">
                  <c:v>N1</c:v>
                </c:pt>
                <c:pt idx="2">
                  <c:v>N2</c:v>
                </c:pt>
                <c:pt idx="3">
                  <c:v>N3</c:v>
                </c:pt>
                <c:pt idx="4">
                  <c:v>N4</c:v>
                </c:pt>
                <c:pt idx="5">
                  <c:v>N5</c:v>
                </c:pt>
                <c:pt idx="6">
                  <c:v>N6</c:v>
                </c:pt>
                <c:pt idx="7">
                  <c:v>N7</c:v>
                </c:pt>
                <c:pt idx="8">
                  <c:v>N8</c:v>
                </c:pt>
                <c:pt idx="9">
                  <c:v>N9</c:v>
                </c:pt>
                <c:pt idx="10">
                  <c:v>N10</c:v>
                </c:pt>
                <c:pt idx="11">
                  <c:v>N11</c:v>
                </c:pt>
                <c:pt idx="12">
                  <c:v>N12</c:v>
                </c:pt>
                <c:pt idx="13">
                  <c:v>N13</c:v>
                </c:pt>
                <c:pt idx="14">
                  <c:v>N14</c:v>
                </c:pt>
                <c:pt idx="15">
                  <c:v>N15</c:v>
                </c:pt>
                <c:pt idx="16">
                  <c:v>N16</c:v>
                </c:pt>
                <c:pt idx="17">
                  <c:v>N17</c:v>
                </c:pt>
                <c:pt idx="18">
                  <c:v>N18</c:v>
                </c:pt>
                <c:pt idx="19">
                  <c:v>N19</c:v>
                </c:pt>
                <c:pt idx="20">
                  <c:v>N20</c:v>
                </c:pt>
                <c:pt idx="21">
                  <c:v>N21</c:v>
                </c:pt>
                <c:pt idx="22">
                  <c:v>N22</c:v>
                </c:pt>
                <c:pt idx="23">
                  <c:v>N23</c:v>
                </c:pt>
                <c:pt idx="24">
                  <c:v>N24</c:v>
                </c:pt>
                <c:pt idx="25">
                  <c:v>N25</c:v>
                </c:pt>
              </c:strCache>
            </c:strRef>
          </c:cat>
          <c:val>
            <c:numRef>
              <c:f>'Mean Reversion'!$S$31:$S$56</c:f>
              <c:numCache>
                <c:formatCode>General</c:formatCode>
                <c:ptCount val="26"/>
                <c:pt idx="0">
                  <c:v>2.0684</c:v>
                </c:pt>
                <c:pt idx="1">
                  <c:v>1.95434858337893</c:v>
                </c:pt>
                <c:pt idx="2">
                  <c:v>1.86110985084851</c:v>
                </c:pt>
                <c:pt idx="3">
                  <c:v>1.78488579768516</c:v>
                </c:pt>
                <c:pt idx="4">
                  <c:v>1.72257149843455</c:v>
                </c:pt>
                <c:pt idx="5">
                  <c:v>1.67162863027227</c:v>
                </c:pt>
                <c:pt idx="6">
                  <c:v>1.62998207646666</c:v>
                </c:pt>
                <c:pt idx="7">
                  <c:v>1.59593539816895</c:v>
                </c:pt>
                <c:pt idx="8">
                  <c:v>1.56810173134221</c:v>
                </c:pt>
                <c:pt idx="9">
                  <c:v>1.54534729397102</c:v>
                </c:pt>
                <c:pt idx="10">
                  <c:v>1.52674520236368</c:v>
                </c:pt>
                <c:pt idx="11">
                  <c:v>1.51153771529102</c:v>
                </c:pt>
                <c:pt idx="12">
                  <c:v>1.49910536800735</c:v>
                </c:pt>
                <c:pt idx="13">
                  <c:v>1.48894173885262</c:v>
                </c:pt>
                <c:pt idx="14">
                  <c:v>1.48063282057374</c:v>
                </c:pt>
                <c:pt idx="15">
                  <c:v>1.47384015607229</c:v>
                </c:pt>
                <c:pt idx="16">
                  <c:v>1.46828705162709</c:v>
                </c:pt>
                <c:pt idx="17">
                  <c:v>1.46374730599815</c:v>
                </c:pt>
                <c:pt idx="18">
                  <c:v>1.46003599630124</c:v>
                </c:pt>
                <c:pt idx="19">
                  <c:v>1.45700194532301</c:v>
                </c:pt>
                <c:pt idx="20">
                  <c:v>1.45452156343891</c:v>
                </c:pt>
                <c:pt idx="21">
                  <c:v>1.4524938142893</c:v>
                </c:pt>
                <c:pt idx="22">
                  <c:v>1.45083609914467</c:v>
                </c:pt>
                <c:pt idx="23">
                  <c:v>1.44948089231286</c:v>
                </c:pt>
                <c:pt idx="24">
                  <c:v>1.44837299053437</c:v>
                </c:pt>
                <c:pt idx="25">
                  <c:v>1.44746726432197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691313"/>
        <c:axId val="13481638"/>
      </c:lineChart>
      <c:catAx>
        <c:axId val="466913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Nearby Contract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81638"/>
        <c:crossesAt val="0"/>
        <c:auto val="1"/>
        <c:lblAlgn val="ctr"/>
        <c:lblOffset val="100"/>
        <c:noMultiLvlLbl val="0"/>
      </c:catAx>
      <c:valAx>
        <c:axId val="134816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9131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Brent and Dubai Forward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"Brent"</c:f>
              <c:strCache>
                <c:ptCount val="1"/>
                <c:pt idx="0">
                  <c:v>Brent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'Mean Reversion'!$R$69:$R$84</c:f>
              <c:strCache>
                <c:ptCount val="16"/>
                <c:pt idx="0">
                  <c:v>N0</c:v>
                </c:pt>
                <c:pt idx="1">
                  <c:v>N1</c:v>
                </c:pt>
                <c:pt idx="2">
                  <c:v>N2</c:v>
                </c:pt>
                <c:pt idx="3">
                  <c:v>N3</c:v>
                </c:pt>
                <c:pt idx="4">
                  <c:v>N4</c:v>
                </c:pt>
                <c:pt idx="5">
                  <c:v>N5</c:v>
                </c:pt>
                <c:pt idx="6">
                  <c:v>N6</c:v>
                </c:pt>
                <c:pt idx="7">
                  <c:v>N7</c:v>
                </c:pt>
                <c:pt idx="8">
                  <c:v>N8</c:v>
                </c:pt>
                <c:pt idx="9">
                  <c:v>N9</c:v>
                </c:pt>
                <c:pt idx="10">
                  <c:v>N10</c:v>
                </c:pt>
                <c:pt idx="11">
                  <c:v>N11</c:v>
                </c:pt>
                <c:pt idx="12">
                  <c:v>N12</c:v>
                </c:pt>
                <c:pt idx="13">
                  <c:v>N13</c:v>
                </c:pt>
                <c:pt idx="14">
                  <c:v>N14</c:v>
                </c:pt>
                <c:pt idx="15">
                  <c:v>N15</c:v>
                </c:pt>
              </c:strCache>
            </c:strRef>
          </c:cat>
          <c:val>
            <c:numRef>
              <c:f>'Mean Reversion'!$S$69:$S$84</c:f>
              <c:numCache>
                <c:formatCode>_(\$* #,##0.000_);_(\$* \(#,##0.000\);_(\$* \-??_);_(@_)</c:formatCode>
                <c:ptCount val="16"/>
                <c:pt idx="0">
                  <c:v>33.9000015258789</c:v>
                </c:pt>
                <c:pt idx="1">
                  <c:v>33.1699981689453</c:v>
                </c:pt>
                <c:pt idx="2">
                  <c:v>32.2000007629395</c:v>
                </c:pt>
                <c:pt idx="3">
                  <c:v>31.0599994659424</c:v>
                </c:pt>
                <c:pt idx="4">
                  <c:v>30.0200004577637</c:v>
                </c:pt>
                <c:pt idx="5">
                  <c:v>29.2399997711182</c:v>
                </c:pt>
                <c:pt idx="6">
                  <c:v>28.5599994659424</c:v>
                </c:pt>
                <c:pt idx="7">
                  <c:v>28.0400009155273</c:v>
                </c:pt>
                <c:pt idx="8">
                  <c:v>27.5900001525879</c:v>
                </c:pt>
                <c:pt idx="9">
                  <c:v>27.1599998474121</c:v>
                </c:pt>
                <c:pt idx="10">
                  <c:v>26.7399997711182</c:v>
                </c:pt>
                <c:pt idx="11">
                  <c:v>26.3199996948242</c:v>
                </c:pt>
                <c:pt idx="12">
                  <c:v>25.9200000762939</c:v>
                </c:pt>
                <c:pt idx="13">
                  <c:v>24.7000007629395</c:v>
                </c:pt>
                <c:pt idx="14">
                  <c:v>23.7399997711182</c:v>
                </c:pt>
                <c:pt idx="15">
                  <c:v>23.2600002288818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"Dubai"</c:f>
              <c:strCache>
                <c:ptCount val="1"/>
                <c:pt idx="0">
                  <c:v>Dubai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'Mean Reversion'!$R$69:$R$84</c:f>
              <c:strCache>
                <c:ptCount val="16"/>
                <c:pt idx="0">
                  <c:v>N0</c:v>
                </c:pt>
                <c:pt idx="1">
                  <c:v>N1</c:v>
                </c:pt>
                <c:pt idx="2">
                  <c:v>N2</c:v>
                </c:pt>
                <c:pt idx="3">
                  <c:v>N3</c:v>
                </c:pt>
                <c:pt idx="4">
                  <c:v>N4</c:v>
                </c:pt>
                <c:pt idx="5">
                  <c:v>N5</c:v>
                </c:pt>
                <c:pt idx="6">
                  <c:v>N6</c:v>
                </c:pt>
                <c:pt idx="7">
                  <c:v>N7</c:v>
                </c:pt>
                <c:pt idx="8">
                  <c:v>N8</c:v>
                </c:pt>
                <c:pt idx="9">
                  <c:v>N9</c:v>
                </c:pt>
                <c:pt idx="10">
                  <c:v>N10</c:v>
                </c:pt>
                <c:pt idx="11">
                  <c:v>N11</c:v>
                </c:pt>
                <c:pt idx="12">
                  <c:v>N12</c:v>
                </c:pt>
                <c:pt idx="13">
                  <c:v>N13</c:v>
                </c:pt>
                <c:pt idx="14">
                  <c:v>N14</c:v>
                </c:pt>
                <c:pt idx="15">
                  <c:v>N15</c:v>
                </c:pt>
              </c:strCache>
            </c:strRef>
          </c:cat>
          <c:val>
            <c:numRef>
              <c:f>'Mean Reversion'!$U$69:$U$84</c:f>
              <c:numCache>
                <c:formatCode>_(\$* #,##0.000_);_(\$* \(#,##0.000\);_(\$* \-??_);_(@_)</c:formatCode>
                <c:ptCount val="16"/>
                <c:pt idx="0">
                  <c:v>31.8316015258789</c:v>
                </c:pt>
                <c:pt idx="1">
                  <c:v>31.2156495855664</c:v>
                </c:pt>
                <c:pt idx="2">
                  <c:v>30.3388909120909</c:v>
                </c:pt>
                <c:pt idx="3">
                  <c:v>29.2751136682572</c:v>
                </c:pt>
                <c:pt idx="4">
                  <c:v>28.2974289593291</c:v>
                </c:pt>
                <c:pt idx="5">
                  <c:v>27.5683711408459</c:v>
                </c:pt>
                <c:pt idx="6">
                  <c:v>26.9300173894757</c:v>
                </c:pt>
                <c:pt idx="7">
                  <c:v>26.4440655173584</c:v>
                </c:pt>
                <c:pt idx="8">
                  <c:v>26.0218984212457</c:v>
                </c:pt>
                <c:pt idx="9">
                  <c:v>25.6146525534411</c:v>
                </c:pt>
                <c:pt idx="10">
                  <c:v>25.2132545687545</c:v>
                </c:pt>
                <c:pt idx="11">
                  <c:v>24.8084619795332</c:v>
                </c:pt>
                <c:pt idx="12">
                  <c:v>24.4208947082866</c:v>
                </c:pt>
                <c:pt idx="13">
                  <c:v>23.2110590240868</c:v>
                </c:pt>
                <c:pt idx="14">
                  <c:v>22.2593669505444</c:v>
                </c:pt>
                <c:pt idx="15">
                  <c:v>21.7861600728095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980912"/>
        <c:axId val="2189534"/>
      </c:lineChart>
      <c:catAx>
        <c:axId val="439809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Nearby Contract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9534"/>
        <c:crossesAt val="0"/>
        <c:auto val="1"/>
        <c:lblAlgn val="ctr"/>
        <c:lblOffset val="100"/>
        <c:noMultiLvlLbl val="0"/>
      </c:catAx>
      <c:valAx>
        <c:axId val="2189534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00_);_(\$* \(#,##0.0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8091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50" strike="noStrike" u="none">
                <a:solidFill>
                  <a:srgbClr val="000000"/>
                </a:solidFill>
                <a:uFillTx/>
                <a:latin typeface="Arial"/>
              </a:rPr>
              <a:t>Chart Title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BrentForwardCurves!$A$109</c:f>
              <c:strCache>
                <c:ptCount val="1"/>
                <c:pt idx="0">
                  <c:v>11/30/2000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ly"/>
            <c:order val="6"/>
            <c:forward val="0"/>
            <c:backward val="0"/>
            <c:dispRSqr val="1"/>
            <c:dispEq val="1"/>
          </c:trendline>
          <c:yVal>
            <c:numRef>
              <c:f>BrentForwardCurves!$B$109:$S$109</c:f>
              <c:numCache>
                <c:formatCode>_(\$* #,##0.000_);_(\$* \(#,##0.000\);_(\$* \-??_);_(@_)</c:formatCode>
                <c:ptCount val="18"/>
                <c:pt idx="0">
                  <c:v>32.3823</c:v>
                </c:pt>
                <c:pt idx="1">
                  <c:v>31.6745</c:v>
                </c:pt>
                <c:pt idx="2">
                  <c:v>30.8223</c:v>
                </c:pt>
                <c:pt idx="3">
                  <c:v>29.9186</c:v>
                </c:pt>
                <c:pt idx="4">
                  <c:v>29.1641</c:v>
                </c:pt>
                <c:pt idx="5">
                  <c:v>28.5577</c:v>
                </c:pt>
                <c:pt idx="6">
                  <c:v>28.0132</c:v>
                </c:pt>
                <c:pt idx="7">
                  <c:v>27.5645</c:v>
                </c:pt>
                <c:pt idx="8">
                  <c:v>27.1609</c:v>
                </c:pt>
                <c:pt idx="9">
                  <c:v>26.7786</c:v>
                </c:pt>
                <c:pt idx="10">
                  <c:v>26.4064</c:v>
                </c:pt>
                <c:pt idx="11">
                  <c:v>26.0405</c:v>
                </c:pt>
                <c:pt idx="12">
                  <c:v>25.2691</c:v>
                </c:pt>
                <c:pt idx="13">
                  <c:v>24.25</c:v>
                </c:pt>
                <c:pt idx="14">
                  <c:v>23.5695</c:v>
                </c:pt>
                <c:pt idx="15">
                  <c:v>23.1064</c:v>
                </c:pt>
                <c:pt idx="16">
                  <c:v>22.4505</c:v>
                </c:pt>
                <c:pt idx="17">
                  <c:v>21.72</c:v>
                </c:pt>
              </c:numCache>
            </c:numRef>
          </c:yVal>
          <c:smooth val="0"/>
        </c:ser>
        <c:axId val="7109203"/>
        <c:axId val="78401619"/>
      </c:scatterChart>
      <c:valAx>
        <c:axId val="71092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01619"/>
        <c:crossesAt val="0"/>
        <c:crossBetween val="midCat"/>
      </c:valAx>
      <c:valAx>
        <c:axId val="78401619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0_);_(\$* \(#,##0.0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9203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Brent-Dubai Basis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"Prompt"</c:f>
              <c:strCache>
                <c:ptCount val="1"/>
                <c:pt idx="0">
                  <c:v>Prompt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Basis!$A$5:$A$111</c:f>
              <c:strCache>
                <c:ptCount val="107"/>
                <c:pt idx="0">
                  <c:v>1/31/1992</c:v>
                </c:pt>
                <c:pt idx="1">
                  <c:v>2/28/1992</c:v>
                </c:pt>
                <c:pt idx="2">
                  <c:v>3/31/1992</c:v>
                </c:pt>
                <c:pt idx="3">
                  <c:v>4/30/1992</c:v>
                </c:pt>
                <c:pt idx="4">
                  <c:v>5/29/1992</c:v>
                </c:pt>
                <c:pt idx="5">
                  <c:v>6/30/1992</c:v>
                </c:pt>
                <c:pt idx="6">
                  <c:v>7/31/1992</c:v>
                </c:pt>
                <c:pt idx="7">
                  <c:v>8/31/1992</c:v>
                </c:pt>
                <c:pt idx="8">
                  <c:v>9/30/1992</c:v>
                </c:pt>
                <c:pt idx="9">
                  <c:v>10/30/1992</c:v>
                </c:pt>
                <c:pt idx="10">
                  <c:v>11/30/1992</c:v>
                </c:pt>
                <c:pt idx="11">
                  <c:v>12/31/1992</c:v>
                </c:pt>
                <c:pt idx="12">
                  <c:v>1/29/1993</c:v>
                </c:pt>
                <c:pt idx="13">
                  <c:v>2/26/1993</c:v>
                </c:pt>
                <c:pt idx="14">
                  <c:v>3/31/1993</c:v>
                </c:pt>
                <c:pt idx="15">
                  <c:v>4/30/1993</c:v>
                </c:pt>
                <c:pt idx="16">
                  <c:v>5/31/1993</c:v>
                </c:pt>
                <c:pt idx="17">
                  <c:v>6/30/1993</c:v>
                </c:pt>
                <c:pt idx="18">
                  <c:v>7/30/1993</c:v>
                </c:pt>
                <c:pt idx="19">
                  <c:v>8/31/1993</c:v>
                </c:pt>
                <c:pt idx="20">
                  <c:v>9/30/1993</c:v>
                </c:pt>
                <c:pt idx="21">
                  <c:v>10/29/1993</c:v>
                </c:pt>
                <c:pt idx="22">
                  <c:v>11/30/1993</c:v>
                </c:pt>
                <c:pt idx="23">
                  <c:v>12/31/1993</c:v>
                </c:pt>
                <c:pt idx="24">
                  <c:v>1/31/1994</c:v>
                </c:pt>
                <c:pt idx="25">
                  <c:v>2/28/1994</c:v>
                </c:pt>
                <c:pt idx="26">
                  <c:v>3/31/1994</c:v>
                </c:pt>
                <c:pt idx="27">
                  <c:v>4/29/1994</c:v>
                </c:pt>
                <c:pt idx="28">
                  <c:v>5/31/1994</c:v>
                </c:pt>
                <c:pt idx="29">
                  <c:v>6/30/1994</c:v>
                </c:pt>
                <c:pt idx="30">
                  <c:v>7/29/1994</c:v>
                </c:pt>
                <c:pt idx="31">
                  <c:v>8/31/1994</c:v>
                </c:pt>
                <c:pt idx="32">
                  <c:v>9/30/1994</c:v>
                </c:pt>
                <c:pt idx="33">
                  <c:v>10/31/1994</c:v>
                </c:pt>
                <c:pt idx="34">
                  <c:v>11/30/1994</c:v>
                </c:pt>
                <c:pt idx="35">
                  <c:v>12/30/1994</c:v>
                </c:pt>
                <c:pt idx="36">
                  <c:v>1/31/1995</c:v>
                </c:pt>
                <c:pt idx="37">
                  <c:v>2/28/1995</c:v>
                </c:pt>
                <c:pt idx="38">
                  <c:v>3/31/1995</c:v>
                </c:pt>
                <c:pt idx="39">
                  <c:v>4/28/1995</c:v>
                </c:pt>
                <c:pt idx="40">
                  <c:v>5/31/1995</c:v>
                </c:pt>
                <c:pt idx="41">
                  <c:v>6/30/1995</c:v>
                </c:pt>
                <c:pt idx="42">
                  <c:v>7/31/1995</c:v>
                </c:pt>
                <c:pt idx="43">
                  <c:v>8/31/1995</c:v>
                </c:pt>
                <c:pt idx="44">
                  <c:v>9/29/1995</c:v>
                </c:pt>
                <c:pt idx="45">
                  <c:v>10/31/1995</c:v>
                </c:pt>
                <c:pt idx="46">
                  <c:v>11/30/1995</c:v>
                </c:pt>
                <c:pt idx="47">
                  <c:v>12/29/1995</c:v>
                </c:pt>
                <c:pt idx="48">
                  <c:v>1/31/1996</c:v>
                </c:pt>
                <c:pt idx="49">
                  <c:v>2/29/1996</c:v>
                </c:pt>
                <c:pt idx="50">
                  <c:v>3/29/1996</c:v>
                </c:pt>
                <c:pt idx="51">
                  <c:v>4/30/1996</c:v>
                </c:pt>
                <c:pt idx="52">
                  <c:v>5/31/1996</c:v>
                </c:pt>
                <c:pt idx="53">
                  <c:v>6/28/1996</c:v>
                </c:pt>
                <c:pt idx="54">
                  <c:v>7/31/1996</c:v>
                </c:pt>
                <c:pt idx="55">
                  <c:v>8/30/1996</c:v>
                </c:pt>
                <c:pt idx="56">
                  <c:v>9/30/1996</c:v>
                </c:pt>
                <c:pt idx="57">
                  <c:v>10/31/1996</c:v>
                </c:pt>
                <c:pt idx="58">
                  <c:v>11/29/1996</c:v>
                </c:pt>
                <c:pt idx="59">
                  <c:v>12/31/1996</c:v>
                </c:pt>
                <c:pt idx="60">
                  <c:v>1/31/1997</c:v>
                </c:pt>
                <c:pt idx="61">
                  <c:v>2/28/1997</c:v>
                </c:pt>
                <c:pt idx="62">
                  <c:v>3/31/1997</c:v>
                </c:pt>
                <c:pt idx="63">
                  <c:v>4/30/1997</c:v>
                </c:pt>
                <c:pt idx="64">
                  <c:v>5/30/1997</c:v>
                </c:pt>
                <c:pt idx="65">
                  <c:v>6/30/1997</c:v>
                </c:pt>
                <c:pt idx="66">
                  <c:v>7/31/1997</c:v>
                </c:pt>
                <c:pt idx="67">
                  <c:v>8/29/1997</c:v>
                </c:pt>
                <c:pt idx="68">
                  <c:v>9/30/1997</c:v>
                </c:pt>
                <c:pt idx="69">
                  <c:v>10/31/1997</c:v>
                </c:pt>
                <c:pt idx="70">
                  <c:v>11/28/1997</c:v>
                </c:pt>
                <c:pt idx="71">
                  <c:v>12/31/1997</c:v>
                </c:pt>
                <c:pt idx="72">
                  <c:v>1/30/1998</c:v>
                </c:pt>
                <c:pt idx="73">
                  <c:v>2/27/1998</c:v>
                </c:pt>
                <c:pt idx="74">
                  <c:v>3/31/1998</c:v>
                </c:pt>
                <c:pt idx="75">
                  <c:v>4/30/1998</c:v>
                </c:pt>
                <c:pt idx="76">
                  <c:v>5/29/1998</c:v>
                </c:pt>
                <c:pt idx="77">
                  <c:v>6/30/1998</c:v>
                </c:pt>
                <c:pt idx="78">
                  <c:v>7/31/1998</c:v>
                </c:pt>
                <c:pt idx="79">
                  <c:v>8/31/1998</c:v>
                </c:pt>
                <c:pt idx="80">
                  <c:v>9/30/1998</c:v>
                </c:pt>
                <c:pt idx="81">
                  <c:v>10/30/1998</c:v>
                </c:pt>
                <c:pt idx="82">
                  <c:v>11/30/1998</c:v>
                </c:pt>
                <c:pt idx="83">
                  <c:v>12/31/1998</c:v>
                </c:pt>
                <c:pt idx="84">
                  <c:v>1/29/1999</c:v>
                </c:pt>
                <c:pt idx="85">
                  <c:v>2/26/1999</c:v>
                </c:pt>
                <c:pt idx="86">
                  <c:v>3/31/1999</c:v>
                </c:pt>
                <c:pt idx="87">
                  <c:v>4/30/1999</c:v>
                </c:pt>
                <c:pt idx="88">
                  <c:v>5/31/1999</c:v>
                </c:pt>
                <c:pt idx="89">
                  <c:v>6/30/1999</c:v>
                </c:pt>
                <c:pt idx="90">
                  <c:v>7/30/1999</c:v>
                </c:pt>
                <c:pt idx="91">
                  <c:v>8/31/1999</c:v>
                </c:pt>
                <c:pt idx="92">
                  <c:v>9/30/1999</c:v>
                </c:pt>
                <c:pt idx="93">
                  <c:v>10/29/1999</c:v>
                </c:pt>
                <c:pt idx="94">
                  <c:v>11/30/1999</c:v>
                </c:pt>
                <c:pt idx="95">
                  <c:v>12/31/1999</c:v>
                </c:pt>
                <c:pt idx="96">
                  <c:v>1/31/2000</c:v>
                </c:pt>
                <c:pt idx="97">
                  <c:v>2/29/2000</c:v>
                </c:pt>
                <c:pt idx="98">
                  <c:v>3/31/2000</c:v>
                </c:pt>
                <c:pt idx="99">
                  <c:v>4/28/2000</c:v>
                </c:pt>
                <c:pt idx="100">
                  <c:v>5/31/2000</c:v>
                </c:pt>
                <c:pt idx="101">
                  <c:v>6/30/2000</c:v>
                </c:pt>
                <c:pt idx="102">
                  <c:v>7/31/2000</c:v>
                </c:pt>
                <c:pt idx="103">
                  <c:v>8/31/2000</c:v>
                </c:pt>
                <c:pt idx="104">
                  <c:v>9/29/2000</c:v>
                </c:pt>
                <c:pt idx="105">
                  <c:v>10/31/2000</c:v>
                </c:pt>
                <c:pt idx="106">
                  <c:v>11/30/2000</c:v>
                </c:pt>
              </c:strCache>
            </c:strRef>
          </c:cat>
          <c:val>
            <c:numRef>
              <c:f>Basis!$B$5:$B$111</c:f>
              <c:numCache>
                <c:formatCode>General</c:formatCode>
                <c:ptCount val="107"/>
                <c:pt idx="0">
                  <c:v>2.6693</c:v>
                </c:pt>
                <c:pt idx="1">
                  <c:v>2.274</c:v>
                </c:pt>
                <c:pt idx="2">
                  <c:v>1.907</c:v>
                </c:pt>
                <c:pt idx="3">
                  <c:v>2.2162</c:v>
                </c:pt>
                <c:pt idx="4">
                  <c:v>2.2247</c:v>
                </c:pt>
                <c:pt idx="5">
                  <c:v>2.1059</c:v>
                </c:pt>
                <c:pt idx="6">
                  <c:v>1.8898</c:v>
                </c:pt>
                <c:pt idx="7">
                  <c:v>2.03</c:v>
                </c:pt>
                <c:pt idx="8">
                  <c:v>1.9698</c:v>
                </c:pt>
                <c:pt idx="9">
                  <c:v>2.2198</c:v>
                </c:pt>
                <c:pt idx="10">
                  <c:v>2.1207</c:v>
                </c:pt>
                <c:pt idx="11">
                  <c:v>2.1323</c:v>
                </c:pt>
                <c:pt idx="12">
                  <c:v>2.4278</c:v>
                </c:pt>
                <c:pt idx="13">
                  <c:v>2.3933</c:v>
                </c:pt>
                <c:pt idx="14">
                  <c:v>2.5494</c:v>
                </c:pt>
                <c:pt idx="15">
                  <c:v>2.6101</c:v>
                </c:pt>
                <c:pt idx="16">
                  <c:v>2.8279</c:v>
                </c:pt>
                <c:pt idx="17">
                  <c:v>2.1939</c:v>
                </c:pt>
                <c:pt idx="18">
                  <c:v>2.6043</c:v>
                </c:pt>
                <c:pt idx="19">
                  <c:v>2.168</c:v>
                </c:pt>
                <c:pt idx="20">
                  <c:v>2.1588</c:v>
                </c:pt>
                <c:pt idx="21">
                  <c:v>2.1164</c:v>
                </c:pt>
                <c:pt idx="22">
                  <c:v>1.8609</c:v>
                </c:pt>
                <c:pt idx="23">
                  <c:v>1.4783</c:v>
                </c:pt>
                <c:pt idx="24">
                  <c:v>0.7339</c:v>
                </c:pt>
                <c:pt idx="25">
                  <c:v>0.888500000000001</c:v>
                </c:pt>
                <c:pt idx="26">
                  <c:v>1.4178</c:v>
                </c:pt>
                <c:pt idx="27">
                  <c:v>1.0537</c:v>
                </c:pt>
                <c:pt idx="28">
                  <c:v>1.4148</c:v>
                </c:pt>
                <c:pt idx="29">
                  <c:v>1.0875</c:v>
                </c:pt>
                <c:pt idx="30">
                  <c:v>1.3078</c:v>
                </c:pt>
                <c:pt idx="31">
                  <c:v>1.3319</c:v>
                </c:pt>
                <c:pt idx="32">
                  <c:v>0.9541</c:v>
                </c:pt>
                <c:pt idx="33">
                  <c:v>1.161</c:v>
                </c:pt>
                <c:pt idx="34">
                  <c:v>1.1657</c:v>
                </c:pt>
                <c:pt idx="35">
                  <c:v>0.685899999999998</c:v>
                </c:pt>
                <c:pt idx="36">
                  <c:v>0.555300000000003</c:v>
                </c:pt>
                <c:pt idx="37">
                  <c:v>0.3963</c:v>
                </c:pt>
                <c:pt idx="38">
                  <c:v>0.595200000000002</c:v>
                </c:pt>
                <c:pt idx="39">
                  <c:v>0.959000000000003</c:v>
                </c:pt>
                <c:pt idx="40">
                  <c:v>1.0897</c:v>
                </c:pt>
                <c:pt idx="41">
                  <c:v>1.0323</c:v>
                </c:pt>
                <c:pt idx="42">
                  <c:v>0.9678</c:v>
                </c:pt>
                <c:pt idx="43">
                  <c:v>0.731200000000001</c:v>
                </c:pt>
                <c:pt idx="44">
                  <c:v>1.0043</c:v>
                </c:pt>
                <c:pt idx="45">
                  <c:v>1.2053</c:v>
                </c:pt>
                <c:pt idx="46">
                  <c:v>1.0614</c:v>
                </c:pt>
                <c:pt idx="47">
                  <c:v>0.812800000000003</c:v>
                </c:pt>
                <c:pt idx="48">
                  <c:v>1.0069</c:v>
                </c:pt>
                <c:pt idx="49">
                  <c:v>1.4088</c:v>
                </c:pt>
                <c:pt idx="50">
                  <c:v>1.8272</c:v>
                </c:pt>
                <c:pt idx="51">
                  <c:v>2.4956</c:v>
                </c:pt>
                <c:pt idx="52">
                  <c:v>1.9084</c:v>
                </c:pt>
                <c:pt idx="53">
                  <c:v>0.974</c:v>
                </c:pt>
                <c:pt idx="54">
                  <c:v>1.6318</c:v>
                </c:pt>
                <c:pt idx="55">
                  <c:v>1.6209</c:v>
                </c:pt>
                <c:pt idx="56">
                  <c:v>2.2276</c:v>
                </c:pt>
                <c:pt idx="57">
                  <c:v>2.2959</c:v>
                </c:pt>
                <c:pt idx="58">
                  <c:v>1.8928</c:v>
                </c:pt>
                <c:pt idx="59">
                  <c:v>1.8507</c:v>
                </c:pt>
                <c:pt idx="60">
                  <c:v>1.9563</c:v>
                </c:pt>
                <c:pt idx="61">
                  <c:v>1.9055</c:v>
                </c:pt>
                <c:pt idx="62">
                  <c:v>1.5641</c:v>
                </c:pt>
                <c:pt idx="63">
                  <c:v>1.4932</c:v>
                </c:pt>
                <c:pt idx="64">
                  <c:v>0.776299999999999</c:v>
                </c:pt>
                <c:pt idx="65">
                  <c:v>0.7422</c:v>
                </c:pt>
                <c:pt idx="66">
                  <c:v>1.035</c:v>
                </c:pt>
                <c:pt idx="67">
                  <c:v>1.1014</c:v>
                </c:pt>
                <c:pt idx="68">
                  <c:v>0.671599999999998</c:v>
                </c:pt>
                <c:pt idx="69">
                  <c:v>0.960899999999999</c:v>
                </c:pt>
                <c:pt idx="70">
                  <c:v>0.8352</c:v>
                </c:pt>
                <c:pt idx="71">
                  <c:v>1.2261</c:v>
                </c:pt>
                <c:pt idx="72">
                  <c:v>2.2128</c:v>
                </c:pt>
                <c:pt idx="73">
                  <c:v>2.3708</c:v>
                </c:pt>
                <c:pt idx="74">
                  <c:v>2.2852</c:v>
                </c:pt>
                <c:pt idx="75">
                  <c:v>1.8885</c:v>
                </c:pt>
                <c:pt idx="76">
                  <c:v>1.6846</c:v>
                </c:pt>
                <c:pt idx="77">
                  <c:v>1.6489</c:v>
                </c:pt>
                <c:pt idx="78">
                  <c:v>0.851699999999999</c:v>
                </c:pt>
                <c:pt idx="79">
                  <c:v>0.0824999999999996</c:v>
                </c:pt>
                <c:pt idx="80">
                  <c:v>0.531599999999999</c:v>
                </c:pt>
                <c:pt idx="81">
                  <c:v>0.4339</c:v>
                </c:pt>
                <c:pt idx="82">
                  <c:v>0.0780999999999992</c:v>
                </c:pt>
                <c:pt idx="83">
                  <c:v>0.0973000000000006</c:v>
                </c:pt>
                <c:pt idx="84">
                  <c:v>0.356300000000001</c:v>
                </c:pt>
                <c:pt idx="85">
                  <c:v>0.517799999999999</c:v>
                </c:pt>
                <c:pt idx="86">
                  <c:v>0.476099999999999</c:v>
                </c:pt>
                <c:pt idx="87">
                  <c:v>0.4953</c:v>
                </c:pt>
                <c:pt idx="88">
                  <c:v>0.4339</c:v>
                </c:pt>
                <c:pt idx="89">
                  <c:v>0.708000000000002</c:v>
                </c:pt>
                <c:pt idx="90">
                  <c:v>0.901599999999998</c:v>
                </c:pt>
                <c:pt idx="91">
                  <c:v>0.959900000000001</c:v>
                </c:pt>
                <c:pt idx="92">
                  <c:v>0.939299999999999</c:v>
                </c:pt>
                <c:pt idx="93">
                  <c:v>0.777800000000003</c:v>
                </c:pt>
                <c:pt idx="94">
                  <c:v>1.1238</c:v>
                </c:pt>
                <c:pt idx="95">
                  <c:v>1.5484</c:v>
                </c:pt>
                <c:pt idx="96">
                  <c:v>1.8355</c:v>
                </c:pt>
                <c:pt idx="97">
                  <c:v>2.3486</c:v>
                </c:pt>
                <c:pt idx="98">
                  <c:v>2.2133</c:v>
                </c:pt>
                <c:pt idx="99">
                  <c:v>1.0287</c:v>
                </c:pt>
                <c:pt idx="100">
                  <c:v>1.7295</c:v>
                </c:pt>
                <c:pt idx="101">
                  <c:v>2.5227</c:v>
                </c:pt>
                <c:pt idx="102">
                  <c:v>2.5872</c:v>
                </c:pt>
                <c:pt idx="103">
                  <c:v>3.2222</c:v>
                </c:pt>
                <c:pt idx="104">
                  <c:v>2.3648</c:v>
                </c:pt>
                <c:pt idx="105">
                  <c:v>0.8675</c:v>
                </c:pt>
                <c:pt idx="106">
                  <c:v>2.0684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"P+1"</c:f>
              <c:strCache>
                <c:ptCount val="1"/>
                <c:pt idx="0">
                  <c:v>P+1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Basis!$A$5:$A$111</c:f>
              <c:strCache>
                <c:ptCount val="107"/>
                <c:pt idx="0">
                  <c:v>1/31/1992</c:v>
                </c:pt>
                <c:pt idx="1">
                  <c:v>2/28/1992</c:v>
                </c:pt>
                <c:pt idx="2">
                  <c:v>3/31/1992</c:v>
                </c:pt>
                <c:pt idx="3">
                  <c:v>4/30/1992</c:v>
                </c:pt>
                <c:pt idx="4">
                  <c:v>5/29/1992</c:v>
                </c:pt>
                <c:pt idx="5">
                  <c:v>6/30/1992</c:v>
                </c:pt>
                <c:pt idx="6">
                  <c:v>7/31/1992</c:v>
                </c:pt>
                <c:pt idx="7">
                  <c:v>8/31/1992</c:v>
                </c:pt>
                <c:pt idx="8">
                  <c:v>9/30/1992</c:v>
                </c:pt>
                <c:pt idx="9">
                  <c:v>10/30/1992</c:v>
                </c:pt>
                <c:pt idx="10">
                  <c:v>11/30/1992</c:v>
                </c:pt>
                <c:pt idx="11">
                  <c:v>12/31/1992</c:v>
                </c:pt>
                <c:pt idx="12">
                  <c:v>1/29/1993</c:v>
                </c:pt>
                <c:pt idx="13">
                  <c:v>2/26/1993</c:v>
                </c:pt>
                <c:pt idx="14">
                  <c:v>3/31/1993</c:v>
                </c:pt>
                <c:pt idx="15">
                  <c:v>4/30/1993</c:v>
                </c:pt>
                <c:pt idx="16">
                  <c:v>5/31/1993</c:v>
                </c:pt>
                <c:pt idx="17">
                  <c:v>6/30/1993</c:v>
                </c:pt>
                <c:pt idx="18">
                  <c:v>7/30/1993</c:v>
                </c:pt>
                <c:pt idx="19">
                  <c:v>8/31/1993</c:v>
                </c:pt>
                <c:pt idx="20">
                  <c:v>9/30/1993</c:v>
                </c:pt>
                <c:pt idx="21">
                  <c:v>10/29/1993</c:v>
                </c:pt>
                <c:pt idx="22">
                  <c:v>11/30/1993</c:v>
                </c:pt>
                <c:pt idx="23">
                  <c:v>12/31/1993</c:v>
                </c:pt>
                <c:pt idx="24">
                  <c:v>1/31/1994</c:v>
                </c:pt>
                <c:pt idx="25">
                  <c:v>2/28/1994</c:v>
                </c:pt>
                <c:pt idx="26">
                  <c:v>3/31/1994</c:v>
                </c:pt>
                <c:pt idx="27">
                  <c:v>4/29/1994</c:v>
                </c:pt>
                <c:pt idx="28">
                  <c:v>5/31/1994</c:v>
                </c:pt>
                <c:pt idx="29">
                  <c:v>6/30/1994</c:v>
                </c:pt>
                <c:pt idx="30">
                  <c:v>7/29/1994</c:v>
                </c:pt>
                <c:pt idx="31">
                  <c:v>8/31/1994</c:v>
                </c:pt>
                <c:pt idx="32">
                  <c:v>9/30/1994</c:v>
                </c:pt>
                <c:pt idx="33">
                  <c:v>10/31/1994</c:v>
                </c:pt>
                <c:pt idx="34">
                  <c:v>11/30/1994</c:v>
                </c:pt>
                <c:pt idx="35">
                  <c:v>12/30/1994</c:v>
                </c:pt>
                <c:pt idx="36">
                  <c:v>1/31/1995</c:v>
                </c:pt>
                <c:pt idx="37">
                  <c:v>2/28/1995</c:v>
                </c:pt>
                <c:pt idx="38">
                  <c:v>3/31/1995</c:v>
                </c:pt>
                <c:pt idx="39">
                  <c:v>4/28/1995</c:v>
                </c:pt>
                <c:pt idx="40">
                  <c:v>5/31/1995</c:v>
                </c:pt>
                <c:pt idx="41">
                  <c:v>6/30/1995</c:v>
                </c:pt>
                <c:pt idx="42">
                  <c:v>7/31/1995</c:v>
                </c:pt>
                <c:pt idx="43">
                  <c:v>8/31/1995</c:v>
                </c:pt>
                <c:pt idx="44">
                  <c:v>9/29/1995</c:v>
                </c:pt>
                <c:pt idx="45">
                  <c:v>10/31/1995</c:v>
                </c:pt>
                <c:pt idx="46">
                  <c:v>11/30/1995</c:v>
                </c:pt>
                <c:pt idx="47">
                  <c:v>12/29/1995</c:v>
                </c:pt>
                <c:pt idx="48">
                  <c:v>1/31/1996</c:v>
                </c:pt>
                <c:pt idx="49">
                  <c:v>2/29/1996</c:v>
                </c:pt>
                <c:pt idx="50">
                  <c:v>3/29/1996</c:v>
                </c:pt>
                <c:pt idx="51">
                  <c:v>4/30/1996</c:v>
                </c:pt>
                <c:pt idx="52">
                  <c:v>5/31/1996</c:v>
                </c:pt>
                <c:pt idx="53">
                  <c:v>6/28/1996</c:v>
                </c:pt>
                <c:pt idx="54">
                  <c:v>7/31/1996</c:v>
                </c:pt>
                <c:pt idx="55">
                  <c:v>8/30/1996</c:v>
                </c:pt>
                <c:pt idx="56">
                  <c:v>9/30/1996</c:v>
                </c:pt>
                <c:pt idx="57">
                  <c:v>10/31/1996</c:v>
                </c:pt>
                <c:pt idx="58">
                  <c:v>11/29/1996</c:v>
                </c:pt>
                <c:pt idx="59">
                  <c:v>12/31/1996</c:v>
                </c:pt>
                <c:pt idx="60">
                  <c:v>1/31/1997</c:v>
                </c:pt>
                <c:pt idx="61">
                  <c:v>2/28/1997</c:v>
                </c:pt>
                <c:pt idx="62">
                  <c:v>3/31/1997</c:v>
                </c:pt>
                <c:pt idx="63">
                  <c:v>4/30/1997</c:v>
                </c:pt>
                <c:pt idx="64">
                  <c:v>5/30/1997</c:v>
                </c:pt>
                <c:pt idx="65">
                  <c:v>6/30/1997</c:v>
                </c:pt>
                <c:pt idx="66">
                  <c:v>7/31/1997</c:v>
                </c:pt>
                <c:pt idx="67">
                  <c:v>8/29/1997</c:v>
                </c:pt>
                <c:pt idx="68">
                  <c:v>9/30/1997</c:v>
                </c:pt>
                <c:pt idx="69">
                  <c:v>10/31/1997</c:v>
                </c:pt>
                <c:pt idx="70">
                  <c:v>11/28/1997</c:v>
                </c:pt>
                <c:pt idx="71">
                  <c:v>12/31/1997</c:v>
                </c:pt>
                <c:pt idx="72">
                  <c:v>1/30/1998</c:v>
                </c:pt>
                <c:pt idx="73">
                  <c:v>2/27/1998</c:v>
                </c:pt>
                <c:pt idx="74">
                  <c:v>3/31/1998</c:v>
                </c:pt>
                <c:pt idx="75">
                  <c:v>4/30/1998</c:v>
                </c:pt>
                <c:pt idx="76">
                  <c:v>5/29/1998</c:v>
                </c:pt>
                <c:pt idx="77">
                  <c:v>6/30/1998</c:v>
                </c:pt>
                <c:pt idx="78">
                  <c:v>7/31/1998</c:v>
                </c:pt>
                <c:pt idx="79">
                  <c:v>8/31/1998</c:v>
                </c:pt>
                <c:pt idx="80">
                  <c:v>9/30/1998</c:v>
                </c:pt>
                <c:pt idx="81">
                  <c:v>10/30/1998</c:v>
                </c:pt>
                <c:pt idx="82">
                  <c:v>11/30/1998</c:v>
                </c:pt>
                <c:pt idx="83">
                  <c:v>12/31/1998</c:v>
                </c:pt>
                <c:pt idx="84">
                  <c:v>1/29/1999</c:v>
                </c:pt>
                <c:pt idx="85">
                  <c:v>2/26/1999</c:v>
                </c:pt>
                <c:pt idx="86">
                  <c:v>3/31/1999</c:v>
                </c:pt>
                <c:pt idx="87">
                  <c:v>4/30/1999</c:v>
                </c:pt>
                <c:pt idx="88">
                  <c:v>5/31/1999</c:v>
                </c:pt>
                <c:pt idx="89">
                  <c:v>6/30/1999</c:v>
                </c:pt>
                <c:pt idx="90">
                  <c:v>7/30/1999</c:v>
                </c:pt>
                <c:pt idx="91">
                  <c:v>8/31/1999</c:v>
                </c:pt>
                <c:pt idx="92">
                  <c:v>9/30/1999</c:v>
                </c:pt>
                <c:pt idx="93">
                  <c:v>10/29/1999</c:v>
                </c:pt>
                <c:pt idx="94">
                  <c:v>11/30/1999</c:v>
                </c:pt>
                <c:pt idx="95">
                  <c:v>12/31/1999</c:v>
                </c:pt>
                <c:pt idx="96">
                  <c:v>1/31/2000</c:v>
                </c:pt>
                <c:pt idx="97">
                  <c:v>2/29/2000</c:v>
                </c:pt>
                <c:pt idx="98">
                  <c:v>3/31/2000</c:v>
                </c:pt>
                <c:pt idx="99">
                  <c:v>4/28/2000</c:v>
                </c:pt>
                <c:pt idx="100">
                  <c:v>5/31/2000</c:v>
                </c:pt>
                <c:pt idx="101">
                  <c:v>6/30/2000</c:v>
                </c:pt>
                <c:pt idx="102">
                  <c:v>7/31/2000</c:v>
                </c:pt>
                <c:pt idx="103">
                  <c:v>8/31/2000</c:v>
                </c:pt>
                <c:pt idx="104">
                  <c:v>9/29/2000</c:v>
                </c:pt>
                <c:pt idx="105">
                  <c:v>10/31/2000</c:v>
                </c:pt>
                <c:pt idx="106">
                  <c:v>11/30/2000</c:v>
                </c:pt>
              </c:strCache>
            </c:strRef>
          </c:cat>
          <c:val>
            <c:numRef>
              <c:f>Basis!$C$5:$C$111</c:f>
              <c:numCache>
                <c:formatCode>General</c:formatCode>
                <c:ptCount val="107"/>
                <c:pt idx="0">
                  <c:v>2.8382</c:v>
                </c:pt>
                <c:pt idx="1">
                  <c:v>2.567</c:v>
                </c:pt>
                <c:pt idx="2">
                  <c:v>2.2216</c:v>
                </c:pt>
                <c:pt idx="3">
                  <c:v>2.2751</c:v>
                </c:pt>
                <c:pt idx="4">
                  <c:v>2.3321</c:v>
                </c:pt>
                <c:pt idx="5">
                  <c:v>2.1605</c:v>
                </c:pt>
                <c:pt idx="6">
                  <c:v>2.0082</c:v>
                </c:pt>
                <c:pt idx="7">
                  <c:v>2.0876</c:v>
                </c:pt>
                <c:pt idx="8">
                  <c:v>2.0502</c:v>
                </c:pt>
                <c:pt idx="9">
                  <c:v>2.1946</c:v>
                </c:pt>
                <c:pt idx="10">
                  <c:v>2.0555</c:v>
                </c:pt>
                <c:pt idx="11">
                  <c:v>2.1188</c:v>
                </c:pt>
                <c:pt idx="12">
                  <c:v>2.322</c:v>
                </c:pt>
                <c:pt idx="13">
                  <c:v>2.3102</c:v>
                </c:pt>
                <c:pt idx="14">
                  <c:v>2.4511</c:v>
                </c:pt>
                <c:pt idx="15">
                  <c:v>2.4695</c:v>
                </c:pt>
                <c:pt idx="16">
                  <c:v>2.5489</c:v>
                </c:pt>
                <c:pt idx="17">
                  <c:v>2.387</c:v>
                </c:pt>
                <c:pt idx="18">
                  <c:v>2.351</c:v>
                </c:pt>
                <c:pt idx="19">
                  <c:v>2.3259</c:v>
                </c:pt>
                <c:pt idx="20">
                  <c:v>2.3168</c:v>
                </c:pt>
                <c:pt idx="21">
                  <c:v>2.1895</c:v>
                </c:pt>
                <c:pt idx="22">
                  <c:v>1.912</c:v>
                </c:pt>
                <c:pt idx="23">
                  <c:v>1.6315</c:v>
                </c:pt>
                <c:pt idx="24">
                  <c:v>1.0135</c:v>
                </c:pt>
                <c:pt idx="25">
                  <c:v>1.09</c:v>
                </c:pt>
                <c:pt idx="26">
                  <c:v>1.0804</c:v>
                </c:pt>
                <c:pt idx="27">
                  <c:v>1.1966</c:v>
                </c:pt>
                <c:pt idx="28">
                  <c:v>1.332</c:v>
                </c:pt>
                <c:pt idx="29">
                  <c:v>1.2214</c:v>
                </c:pt>
                <c:pt idx="30">
                  <c:v>1.2336</c:v>
                </c:pt>
                <c:pt idx="31">
                  <c:v>1.2867</c:v>
                </c:pt>
                <c:pt idx="32">
                  <c:v>1.1777</c:v>
                </c:pt>
                <c:pt idx="33">
                  <c:v>1.2071</c:v>
                </c:pt>
                <c:pt idx="34">
                  <c:v>1.0623</c:v>
                </c:pt>
                <c:pt idx="35">
                  <c:v>0.869200000000001</c:v>
                </c:pt>
                <c:pt idx="36">
                  <c:v>0.652200000000001</c:v>
                </c:pt>
                <c:pt idx="37">
                  <c:v>0.4313</c:v>
                </c:pt>
                <c:pt idx="38">
                  <c:v>0.4908</c:v>
                </c:pt>
                <c:pt idx="39">
                  <c:v>0.573500000000003</c:v>
                </c:pt>
                <c:pt idx="40">
                  <c:v>0.819400000000002</c:v>
                </c:pt>
                <c:pt idx="41">
                  <c:v>0.834800000000001</c:v>
                </c:pt>
                <c:pt idx="42">
                  <c:v>0.869</c:v>
                </c:pt>
                <c:pt idx="43">
                  <c:v>0.7706</c:v>
                </c:pt>
                <c:pt idx="44">
                  <c:v>0.853300000000001</c:v>
                </c:pt>
                <c:pt idx="45">
                  <c:v>0.952000000000002</c:v>
                </c:pt>
                <c:pt idx="46">
                  <c:v>1.0034</c:v>
                </c:pt>
                <c:pt idx="47">
                  <c:v>0.8431</c:v>
                </c:pt>
                <c:pt idx="48">
                  <c:v>0.847899999999999</c:v>
                </c:pt>
                <c:pt idx="49">
                  <c:v>0.9636</c:v>
                </c:pt>
                <c:pt idx="50">
                  <c:v>1.2588</c:v>
                </c:pt>
                <c:pt idx="51">
                  <c:v>1.6985</c:v>
                </c:pt>
                <c:pt idx="52">
                  <c:v>1.5158</c:v>
                </c:pt>
                <c:pt idx="53">
                  <c:v>1.1778</c:v>
                </c:pt>
                <c:pt idx="54">
                  <c:v>1.4798</c:v>
                </c:pt>
                <c:pt idx="55">
                  <c:v>1.5645</c:v>
                </c:pt>
                <c:pt idx="56">
                  <c:v>2.0026</c:v>
                </c:pt>
                <c:pt idx="57">
                  <c:v>2.2135</c:v>
                </c:pt>
                <c:pt idx="58">
                  <c:v>1.8638</c:v>
                </c:pt>
                <c:pt idx="59">
                  <c:v>1.835</c:v>
                </c:pt>
                <c:pt idx="60">
                  <c:v>1.9711</c:v>
                </c:pt>
                <c:pt idx="61">
                  <c:v>1.8815</c:v>
                </c:pt>
                <c:pt idx="62">
                  <c:v>1.5895</c:v>
                </c:pt>
                <c:pt idx="63">
                  <c:v>1.5343</c:v>
                </c:pt>
                <c:pt idx="64">
                  <c:v>1.0825</c:v>
                </c:pt>
                <c:pt idx="65">
                  <c:v>0.886200000000002</c:v>
                </c:pt>
                <c:pt idx="66">
                  <c:v>1.0687</c:v>
                </c:pt>
                <c:pt idx="67">
                  <c:v>1.2411</c:v>
                </c:pt>
                <c:pt idx="68">
                  <c:v>0.880000000000003</c:v>
                </c:pt>
                <c:pt idx="69">
                  <c:v>1.087</c:v>
                </c:pt>
                <c:pt idx="70">
                  <c:v>0.9193</c:v>
                </c:pt>
                <c:pt idx="71">
                  <c:v>1.2394</c:v>
                </c:pt>
                <c:pt idx="72">
                  <c:v>1.8705</c:v>
                </c:pt>
                <c:pt idx="73">
                  <c:v>2.2612</c:v>
                </c:pt>
                <c:pt idx="74">
                  <c:v>2.2175</c:v>
                </c:pt>
                <c:pt idx="75">
                  <c:v>1.9379</c:v>
                </c:pt>
                <c:pt idx="76">
                  <c:v>1.7397</c:v>
                </c:pt>
                <c:pt idx="77">
                  <c:v>1.85</c:v>
                </c:pt>
                <c:pt idx="78">
                  <c:v>1.1719</c:v>
                </c:pt>
                <c:pt idx="79">
                  <c:v>0.4978</c:v>
                </c:pt>
                <c:pt idx="80">
                  <c:v>0.815899999999999</c:v>
                </c:pt>
                <c:pt idx="81">
                  <c:v>0.5977</c:v>
                </c:pt>
                <c:pt idx="82">
                  <c:v>0.32</c:v>
                </c:pt>
                <c:pt idx="83">
                  <c:v>0.1136</c:v>
                </c:pt>
                <c:pt idx="84">
                  <c:v>0.2255</c:v>
                </c:pt>
                <c:pt idx="85">
                  <c:v>0.440300000000001</c:v>
                </c:pt>
                <c:pt idx="86">
                  <c:v>0.479099999999999</c:v>
                </c:pt>
                <c:pt idx="87">
                  <c:v>0.3819</c:v>
                </c:pt>
                <c:pt idx="88">
                  <c:v>0.452900000000001</c:v>
                </c:pt>
                <c:pt idx="89">
                  <c:v>0.724099999999998</c:v>
                </c:pt>
                <c:pt idx="90">
                  <c:v>0.707900000000002</c:v>
                </c:pt>
                <c:pt idx="91">
                  <c:v>0.775199999999998</c:v>
                </c:pt>
                <c:pt idx="92">
                  <c:v>0.9727</c:v>
                </c:pt>
                <c:pt idx="93">
                  <c:v>1.0285</c:v>
                </c:pt>
                <c:pt idx="94">
                  <c:v>0.997500000000002</c:v>
                </c:pt>
                <c:pt idx="95">
                  <c:v>1.2111</c:v>
                </c:pt>
                <c:pt idx="96">
                  <c:v>1.5683</c:v>
                </c:pt>
                <c:pt idx="97">
                  <c:v>1.7393</c:v>
                </c:pt>
                <c:pt idx="98">
                  <c:v>1.982</c:v>
                </c:pt>
                <c:pt idx="99">
                  <c:v>1.3216</c:v>
                </c:pt>
                <c:pt idx="100">
                  <c:v>1.912</c:v>
                </c:pt>
                <c:pt idx="101">
                  <c:v>1.8861</c:v>
                </c:pt>
                <c:pt idx="102">
                  <c:v>2.4021</c:v>
                </c:pt>
                <c:pt idx="103">
                  <c:v>2.2796</c:v>
                </c:pt>
                <c:pt idx="104">
                  <c:v>1.6824</c:v>
                </c:pt>
                <c:pt idx="105">
                  <c:v>1.3375</c:v>
                </c:pt>
                <c:pt idx="106">
                  <c:v>2.6659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"P+2"</c:f>
              <c:strCache>
                <c:ptCount val="1"/>
                <c:pt idx="0">
                  <c:v>P+2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Basis!$A$5:$A$111</c:f>
              <c:strCache>
                <c:ptCount val="107"/>
                <c:pt idx="0">
                  <c:v>1/31/1992</c:v>
                </c:pt>
                <c:pt idx="1">
                  <c:v>2/28/1992</c:v>
                </c:pt>
                <c:pt idx="2">
                  <c:v>3/31/1992</c:v>
                </c:pt>
                <c:pt idx="3">
                  <c:v>4/30/1992</c:v>
                </c:pt>
                <c:pt idx="4">
                  <c:v>5/29/1992</c:v>
                </c:pt>
                <c:pt idx="5">
                  <c:v>6/30/1992</c:v>
                </c:pt>
                <c:pt idx="6">
                  <c:v>7/31/1992</c:v>
                </c:pt>
                <c:pt idx="7">
                  <c:v>8/31/1992</c:v>
                </c:pt>
                <c:pt idx="8">
                  <c:v>9/30/1992</c:v>
                </c:pt>
                <c:pt idx="9">
                  <c:v>10/30/1992</c:v>
                </c:pt>
                <c:pt idx="10">
                  <c:v>11/30/1992</c:v>
                </c:pt>
                <c:pt idx="11">
                  <c:v>12/31/1992</c:v>
                </c:pt>
                <c:pt idx="12">
                  <c:v>1/29/1993</c:v>
                </c:pt>
                <c:pt idx="13">
                  <c:v>2/26/1993</c:v>
                </c:pt>
                <c:pt idx="14">
                  <c:v>3/31/1993</c:v>
                </c:pt>
                <c:pt idx="15">
                  <c:v>4/30/1993</c:v>
                </c:pt>
                <c:pt idx="16">
                  <c:v>5/31/1993</c:v>
                </c:pt>
                <c:pt idx="17">
                  <c:v>6/30/1993</c:v>
                </c:pt>
                <c:pt idx="18">
                  <c:v>7/30/1993</c:v>
                </c:pt>
                <c:pt idx="19">
                  <c:v>8/31/1993</c:v>
                </c:pt>
                <c:pt idx="20">
                  <c:v>9/30/1993</c:v>
                </c:pt>
                <c:pt idx="21">
                  <c:v>10/29/1993</c:v>
                </c:pt>
                <c:pt idx="22">
                  <c:v>11/30/1993</c:v>
                </c:pt>
                <c:pt idx="23">
                  <c:v>12/31/1993</c:v>
                </c:pt>
                <c:pt idx="24">
                  <c:v>1/31/1994</c:v>
                </c:pt>
                <c:pt idx="25">
                  <c:v>2/28/1994</c:v>
                </c:pt>
                <c:pt idx="26">
                  <c:v>3/31/1994</c:v>
                </c:pt>
                <c:pt idx="27">
                  <c:v>4/29/1994</c:v>
                </c:pt>
                <c:pt idx="28">
                  <c:v>5/31/1994</c:v>
                </c:pt>
                <c:pt idx="29">
                  <c:v>6/30/1994</c:v>
                </c:pt>
                <c:pt idx="30">
                  <c:v>7/29/1994</c:v>
                </c:pt>
                <c:pt idx="31">
                  <c:v>8/31/1994</c:v>
                </c:pt>
                <c:pt idx="32">
                  <c:v>9/30/1994</c:v>
                </c:pt>
                <c:pt idx="33">
                  <c:v>10/31/1994</c:v>
                </c:pt>
                <c:pt idx="34">
                  <c:v>11/30/1994</c:v>
                </c:pt>
                <c:pt idx="35">
                  <c:v>12/30/1994</c:v>
                </c:pt>
                <c:pt idx="36">
                  <c:v>1/31/1995</c:v>
                </c:pt>
                <c:pt idx="37">
                  <c:v>2/28/1995</c:v>
                </c:pt>
                <c:pt idx="38">
                  <c:v>3/31/1995</c:v>
                </c:pt>
                <c:pt idx="39">
                  <c:v>4/28/1995</c:v>
                </c:pt>
                <c:pt idx="40">
                  <c:v>5/31/1995</c:v>
                </c:pt>
                <c:pt idx="41">
                  <c:v>6/30/1995</c:v>
                </c:pt>
                <c:pt idx="42">
                  <c:v>7/31/1995</c:v>
                </c:pt>
                <c:pt idx="43">
                  <c:v>8/31/1995</c:v>
                </c:pt>
                <c:pt idx="44">
                  <c:v>9/29/1995</c:v>
                </c:pt>
                <c:pt idx="45">
                  <c:v>10/31/1995</c:v>
                </c:pt>
                <c:pt idx="46">
                  <c:v>11/30/1995</c:v>
                </c:pt>
                <c:pt idx="47">
                  <c:v>12/29/1995</c:v>
                </c:pt>
                <c:pt idx="48">
                  <c:v>1/31/1996</c:v>
                </c:pt>
                <c:pt idx="49">
                  <c:v>2/29/1996</c:v>
                </c:pt>
                <c:pt idx="50">
                  <c:v>3/29/1996</c:v>
                </c:pt>
                <c:pt idx="51">
                  <c:v>4/30/1996</c:v>
                </c:pt>
                <c:pt idx="52">
                  <c:v>5/31/1996</c:v>
                </c:pt>
                <c:pt idx="53">
                  <c:v>6/28/1996</c:v>
                </c:pt>
                <c:pt idx="54">
                  <c:v>7/31/1996</c:v>
                </c:pt>
                <c:pt idx="55">
                  <c:v>8/30/1996</c:v>
                </c:pt>
                <c:pt idx="56">
                  <c:v>9/30/1996</c:v>
                </c:pt>
                <c:pt idx="57">
                  <c:v>10/31/1996</c:v>
                </c:pt>
                <c:pt idx="58">
                  <c:v>11/29/1996</c:v>
                </c:pt>
                <c:pt idx="59">
                  <c:v>12/31/1996</c:v>
                </c:pt>
                <c:pt idx="60">
                  <c:v>1/31/1997</c:v>
                </c:pt>
                <c:pt idx="61">
                  <c:v>2/28/1997</c:v>
                </c:pt>
                <c:pt idx="62">
                  <c:v>3/31/1997</c:v>
                </c:pt>
                <c:pt idx="63">
                  <c:v>4/30/1997</c:v>
                </c:pt>
                <c:pt idx="64">
                  <c:v>5/30/1997</c:v>
                </c:pt>
                <c:pt idx="65">
                  <c:v>6/30/1997</c:v>
                </c:pt>
                <c:pt idx="66">
                  <c:v>7/31/1997</c:v>
                </c:pt>
                <c:pt idx="67">
                  <c:v>8/29/1997</c:v>
                </c:pt>
                <c:pt idx="68">
                  <c:v>9/30/1997</c:v>
                </c:pt>
                <c:pt idx="69">
                  <c:v>10/31/1997</c:v>
                </c:pt>
                <c:pt idx="70">
                  <c:v>11/28/1997</c:v>
                </c:pt>
                <c:pt idx="71">
                  <c:v>12/31/1997</c:v>
                </c:pt>
                <c:pt idx="72">
                  <c:v>1/30/1998</c:v>
                </c:pt>
                <c:pt idx="73">
                  <c:v>2/27/1998</c:v>
                </c:pt>
                <c:pt idx="74">
                  <c:v>3/31/1998</c:v>
                </c:pt>
                <c:pt idx="75">
                  <c:v>4/30/1998</c:v>
                </c:pt>
                <c:pt idx="76">
                  <c:v>5/29/1998</c:v>
                </c:pt>
                <c:pt idx="77">
                  <c:v>6/30/1998</c:v>
                </c:pt>
                <c:pt idx="78">
                  <c:v>7/31/1998</c:v>
                </c:pt>
                <c:pt idx="79">
                  <c:v>8/31/1998</c:v>
                </c:pt>
                <c:pt idx="80">
                  <c:v>9/30/1998</c:v>
                </c:pt>
                <c:pt idx="81">
                  <c:v>10/30/1998</c:v>
                </c:pt>
                <c:pt idx="82">
                  <c:v>11/30/1998</c:v>
                </c:pt>
                <c:pt idx="83">
                  <c:v>12/31/1998</c:v>
                </c:pt>
                <c:pt idx="84">
                  <c:v>1/29/1999</c:v>
                </c:pt>
                <c:pt idx="85">
                  <c:v>2/26/1999</c:v>
                </c:pt>
                <c:pt idx="86">
                  <c:v>3/31/1999</c:v>
                </c:pt>
                <c:pt idx="87">
                  <c:v>4/30/1999</c:v>
                </c:pt>
                <c:pt idx="88">
                  <c:v>5/31/1999</c:v>
                </c:pt>
                <c:pt idx="89">
                  <c:v>6/30/1999</c:v>
                </c:pt>
                <c:pt idx="90">
                  <c:v>7/30/1999</c:v>
                </c:pt>
                <c:pt idx="91">
                  <c:v>8/31/1999</c:v>
                </c:pt>
                <c:pt idx="92">
                  <c:v>9/30/1999</c:v>
                </c:pt>
                <c:pt idx="93">
                  <c:v>10/29/1999</c:v>
                </c:pt>
                <c:pt idx="94">
                  <c:v>11/30/1999</c:v>
                </c:pt>
                <c:pt idx="95">
                  <c:v>12/31/1999</c:v>
                </c:pt>
                <c:pt idx="96">
                  <c:v>1/31/2000</c:v>
                </c:pt>
                <c:pt idx="97">
                  <c:v>2/29/2000</c:v>
                </c:pt>
                <c:pt idx="98">
                  <c:v>3/31/2000</c:v>
                </c:pt>
                <c:pt idx="99">
                  <c:v>4/28/2000</c:v>
                </c:pt>
                <c:pt idx="100">
                  <c:v>5/31/2000</c:v>
                </c:pt>
                <c:pt idx="101">
                  <c:v>6/30/2000</c:v>
                </c:pt>
                <c:pt idx="102">
                  <c:v>7/31/2000</c:v>
                </c:pt>
                <c:pt idx="103">
                  <c:v>8/31/2000</c:v>
                </c:pt>
                <c:pt idx="104">
                  <c:v>9/29/2000</c:v>
                </c:pt>
                <c:pt idx="105">
                  <c:v>10/31/2000</c:v>
                </c:pt>
                <c:pt idx="106">
                  <c:v>11/30/2000</c:v>
                </c:pt>
              </c:strCache>
            </c:strRef>
          </c:cat>
          <c:val>
            <c:numRef>
              <c:f>Basis!$D$5:$D$111</c:f>
              <c:numCache>
                <c:formatCode>General</c:formatCode>
                <c:ptCount val="107"/>
                <c:pt idx="0">
                  <c:v>2.9441</c:v>
                </c:pt>
                <c:pt idx="1">
                  <c:v>2.7455</c:v>
                </c:pt>
                <c:pt idx="2">
                  <c:v>2.3814</c:v>
                </c:pt>
                <c:pt idx="3">
                  <c:v>2.3607</c:v>
                </c:pt>
                <c:pt idx="4">
                  <c:v>2.4503</c:v>
                </c:pt>
                <c:pt idx="5">
                  <c:v>2.2823</c:v>
                </c:pt>
                <c:pt idx="6">
                  <c:v>2.1569</c:v>
                </c:pt>
                <c:pt idx="7">
                  <c:v>2.2007</c:v>
                </c:pt>
                <c:pt idx="8">
                  <c:v>2.1114</c:v>
                </c:pt>
                <c:pt idx="9">
                  <c:v>2.2025</c:v>
                </c:pt>
                <c:pt idx="10">
                  <c:v>2.1241</c:v>
                </c:pt>
                <c:pt idx="11">
                  <c:v>2.1584</c:v>
                </c:pt>
                <c:pt idx="12">
                  <c:v>2.3425</c:v>
                </c:pt>
                <c:pt idx="13">
                  <c:v>2.319</c:v>
                </c:pt>
                <c:pt idx="14">
                  <c:v>2.3805</c:v>
                </c:pt>
                <c:pt idx="15">
                  <c:v>2.4077</c:v>
                </c:pt>
                <c:pt idx="16">
                  <c:v>2.5089</c:v>
                </c:pt>
                <c:pt idx="17">
                  <c:v>2.4125</c:v>
                </c:pt>
                <c:pt idx="18">
                  <c:v>2.3532</c:v>
                </c:pt>
                <c:pt idx="19">
                  <c:v>2.3785</c:v>
                </c:pt>
                <c:pt idx="20">
                  <c:v>2.3546</c:v>
                </c:pt>
                <c:pt idx="21">
                  <c:v>2.23</c:v>
                </c:pt>
                <c:pt idx="22">
                  <c:v>2.0491</c:v>
                </c:pt>
                <c:pt idx="23">
                  <c:v>1.9019</c:v>
                </c:pt>
                <c:pt idx="24">
                  <c:v>1.3175</c:v>
                </c:pt>
                <c:pt idx="25">
                  <c:v>1.2887</c:v>
                </c:pt>
                <c:pt idx="26">
                  <c:v>1.1246</c:v>
                </c:pt>
                <c:pt idx="27">
                  <c:v>1.2003</c:v>
                </c:pt>
                <c:pt idx="28">
                  <c:v>1.2937</c:v>
                </c:pt>
                <c:pt idx="29">
                  <c:v>1.2716</c:v>
                </c:pt>
                <c:pt idx="30">
                  <c:v>1.2788</c:v>
                </c:pt>
                <c:pt idx="31">
                  <c:v>1.4008</c:v>
                </c:pt>
                <c:pt idx="32">
                  <c:v>1.3666</c:v>
                </c:pt>
                <c:pt idx="33">
                  <c:v>1.26</c:v>
                </c:pt>
                <c:pt idx="34">
                  <c:v>1.051</c:v>
                </c:pt>
                <c:pt idx="35">
                  <c:v>1.0207</c:v>
                </c:pt>
                <c:pt idx="36">
                  <c:v>0.781499999999999</c:v>
                </c:pt>
                <c:pt idx="37">
                  <c:v>0.566000000000003</c:v>
                </c:pt>
                <c:pt idx="38">
                  <c:v>0.526899999999998</c:v>
                </c:pt>
                <c:pt idx="39">
                  <c:v>0.466000000000001</c:v>
                </c:pt>
                <c:pt idx="40">
                  <c:v>0.728899999999999</c:v>
                </c:pt>
                <c:pt idx="41">
                  <c:v>0.804300000000001</c:v>
                </c:pt>
                <c:pt idx="42">
                  <c:v>0.852399999999999</c:v>
                </c:pt>
                <c:pt idx="43">
                  <c:v>0.7506</c:v>
                </c:pt>
                <c:pt idx="44">
                  <c:v>0.802900000000001</c:v>
                </c:pt>
                <c:pt idx="45">
                  <c:v>0.8666</c:v>
                </c:pt>
                <c:pt idx="46">
                  <c:v>0.894299999999999</c:v>
                </c:pt>
                <c:pt idx="47">
                  <c:v>0.7681</c:v>
                </c:pt>
                <c:pt idx="48">
                  <c:v>0.801500000000001</c:v>
                </c:pt>
                <c:pt idx="49">
                  <c:v>0.883500000000002</c:v>
                </c:pt>
                <c:pt idx="50">
                  <c:v>1.0181</c:v>
                </c:pt>
                <c:pt idx="51">
                  <c:v>1.3628</c:v>
                </c:pt>
                <c:pt idx="52">
                  <c:v>1.4281</c:v>
                </c:pt>
                <c:pt idx="53">
                  <c:v>1.2883</c:v>
                </c:pt>
                <c:pt idx="54">
                  <c:v>1.3832</c:v>
                </c:pt>
                <c:pt idx="55">
                  <c:v>1.5091</c:v>
                </c:pt>
                <c:pt idx="56">
                  <c:v>1.7967</c:v>
                </c:pt>
                <c:pt idx="57">
                  <c:v>2.0658</c:v>
                </c:pt>
                <c:pt idx="58">
                  <c:v>1.8376</c:v>
                </c:pt>
                <c:pt idx="59">
                  <c:v>1.8113</c:v>
                </c:pt>
                <c:pt idx="60">
                  <c:v>1.9296</c:v>
                </c:pt>
                <c:pt idx="61">
                  <c:v>1.9135</c:v>
                </c:pt>
                <c:pt idx="62">
                  <c:v>1.6714</c:v>
                </c:pt>
                <c:pt idx="63">
                  <c:v>1.663</c:v>
                </c:pt>
                <c:pt idx="64">
                  <c:v>1.2883</c:v>
                </c:pt>
                <c:pt idx="65">
                  <c:v>1.0655</c:v>
                </c:pt>
                <c:pt idx="66">
                  <c:v>1.1148</c:v>
                </c:pt>
                <c:pt idx="67">
                  <c:v>1.3501</c:v>
                </c:pt>
                <c:pt idx="68">
                  <c:v>1.0622</c:v>
                </c:pt>
                <c:pt idx="69">
                  <c:v>1.1359</c:v>
                </c:pt>
                <c:pt idx="70">
                  <c:v>0.965200000000003</c:v>
                </c:pt>
                <c:pt idx="71">
                  <c:v>1.2124</c:v>
                </c:pt>
                <c:pt idx="72">
                  <c:v>1.7486</c:v>
                </c:pt>
                <c:pt idx="73">
                  <c:v>2.2173</c:v>
                </c:pt>
                <c:pt idx="74">
                  <c:v>2.2502</c:v>
                </c:pt>
                <c:pt idx="75">
                  <c:v>2.0359</c:v>
                </c:pt>
                <c:pt idx="76">
                  <c:v>1.8531</c:v>
                </c:pt>
                <c:pt idx="77">
                  <c:v>1.9525</c:v>
                </c:pt>
                <c:pt idx="78">
                  <c:v>1.4172</c:v>
                </c:pt>
                <c:pt idx="79">
                  <c:v>0.8826</c:v>
                </c:pt>
                <c:pt idx="80">
                  <c:v>1.0506</c:v>
                </c:pt>
                <c:pt idx="81">
                  <c:v>0.8529</c:v>
                </c:pt>
                <c:pt idx="82">
                  <c:v>0.595699999999999</c:v>
                </c:pt>
                <c:pt idx="83">
                  <c:v>0.203100000000001</c:v>
                </c:pt>
                <c:pt idx="84">
                  <c:v>0.272</c:v>
                </c:pt>
                <c:pt idx="85">
                  <c:v>0.463299999999999</c:v>
                </c:pt>
                <c:pt idx="86">
                  <c:v>0.520700000000002</c:v>
                </c:pt>
                <c:pt idx="87">
                  <c:v>0.3986</c:v>
                </c:pt>
                <c:pt idx="88">
                  <c:v>0.5227</c:v>
                </c:pt>
                <c:pt idx="89">
                  <c:v>0.783499999999998</c:v>
                </c:pt>
                <c:pt idx="90">
                  <c:v>0.671400000000002</c:v>
                </c:pt>
                <c:pt idx="91">
                  <c:v>0.691500000000001</c:v>
                </c:pt>
                <c:pt idx="92">
                  <c:v>0.955199999999998</c:v>
                </c:pt>
                <c:pt idx="93">
                  <c:v>1.0781</c:v>
                </c:pt>
                <c:pt idx="94">
                  <c:v>0.933599999999998</c:v>
                </c:pt>
                <c:pt idx="95">
                  <c:v>1.0334</c:v>
                </c:pt>
                <c:pt idx="96">
                  <c:v>1.4213</c:v>
                </c:pt>
                <c:pt idx="97">
                  <c:v>1.4469</c:v>
                </c:pt>
                <c:pt idx="98">
                  <c:v>1.7698</c:v>
                </c:pt>
                <c:pt idx="99">
                  <c:v>1.4327</c:v>
                </c:pt>
                <c:pt idx="100">
                  <c:v>1.8126</c:v>
                </c:pt>
                <c:pt idx="101">
                  <c:v>1.5897</c:v>
                </c:pt>
                <c:pt idx="102">
                  <c:v>2.153</c:v>
                </c:pt>
                <c:pt idx="103">
                  <c:v>2.0517</c:v>
                </c:pt>
                <c:pt idx="104">
                  <c:v>1.681</c:v>
                </c:pt>
                <c:pt idx="105">
                  <c:v>1.8177</c:v>
                </c:pt>
                <c:pt idx="106">
                  <c:v>2.1112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225566"/>
        <c:axId val="67591746"/>
      </c:lineChart>
      <c:catAx>
        <c:axId val="2022556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91746"/>
        <c:crossesAt val="0"/>
        <c:auto val="1"/>
        <c:lblAlgn val="ctr"/>
        <c:lblOffset val="100"/>
        <c:noMultiLvlLbl val="0"/>
      </c:catAx>
      <c:valAx>
        <c:axId val="675917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25566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Brent/Dubai vs Brent Backwardation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"Brent/Dubai vs Brent Backwardation"</c:f>
              <c:strCache>
                <c:ptCount val="1"/>
                <c:pt idx="0">
                  <c:v>Brent/Dubai vs Brent Backwardation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Basis!$H$5:$H$111</c:f>
              <c:numCache>
                <c:formatCode>General</c:formatCode>
                <c:ptCount val="107"/>
                <c:pt idx="0">
                  <c:v>0.168599999999998</c:v>
                </c:pt>
                <c:pt idx="1">
                  <c:v>0.0549999999999997</c:v>
                </c:pt>
                <c:pt idx="2">
                  <c:v>-0.0627999999999993</c:v>
                </c:pt>
                <c:pt idx="3">
                  <c:v>0.067499999999999</c:v>
                </c:pt>
                <c:pt idx="4">
                  <c:v>0.141099999999998</c:v>
                </c:pt>
                <c:pt idx="5">
                  <c:v>0.099499999999999</c:v>
                </c:pt>
                <c:pt idx="6">
                  <c:v>0.00309999999999988</c:v>
                </c:pt>
                <c:pt idx="7">
                  <c:v>-0.0299999999999976</c:v>
                </c:pt>
                <c:pt idx="8">
                  <c:v>-0.0145000000000017</c:v>
                </c:pt>
                <c:pt idx="9">
                  <c:v>-0.0063999999999993</c:v>
                </c:pt>
                <c:pt idx="10">
                  <c:v>-0.00190000000000268</c:v>
                </c:pt>
                <c:pt idx="11">
                  <c:v>-0.0337999999999994</c:v>
                </c:pt>
                <c:pt idx="12">
                  <c:v>-0.131</c:v>
                </c:pt>
                <c:pt idx="13">
                  <c:v>-0.0264999999999986</c:v>
                </c:pt>
                <c:pt idx="14">
                  <c:v>-0.0469000000000008</c:v>
                </c:pt>
                <c:pt idx="15">
                  <c:v>-0.0479999999999983</c:v>
                </c:pt>
                <c:pt idx="16">
                  <c:v>-0.0457999999999998</c:v>
                </c:pt>
                <c:pt idx="17">
                  <c:v>-0.1877</c:v>
                </c:pt>
                <c:pt idx="18">
                  <c:v>-0.132300000000001</c:v>
                </c:pt>
                <c:pt idx="19">
                  <c:v>-0.149999999999999</c:v>
                </c:pt>
                <c:pt idx="20">
                  <c:v>-0.2437</c:v>
                </c:pt>
                <c:pt idx="21">
                  <c:v>-0.207100000000001</c:v>
                </c:pt>
                <c:pt idx="22">
                  <c:v>-0.2522</c:v>
                </c:pt>
                <c:pt idx="23">
                  <c:v>-0.183900000000001</c:v>
                </c:pt>
                <c:pt idx="24">
                  <c:v>0.0579999999999998</c:v>
                </c:pt>
                <c:pt idx="25">
                  <c:v>-0.0754999999999999</c:v>
                </c:pt>
                <c:pt idx="26">
                  <c:v>0.0448000000000004</c:v>
                </c:pt>
                <c:pt idx="27">
                  <c:v>0.1031</c:v>
                </c:pt>
                <c:pt idx="28">
                  <c:v>0.144000000000002</c:v>
                </c:pt>
                <c:pt idx="29">
                  <c:v>0.110400000000002</c:v>
                </c:pt>
                <c:pt idx="30">
                  <c:v>0.241399999999999</c:v>
                </c:pt>
                <c:pt idx="31">
                  <c:v>0.0687000000000033</c:v>
                </c:pt>
                <c:pt idx="32">
                  <c:v>-0.1313</c:v>
                </c:pt>
                <c:pt idx="33">
                  <c:v>0.0424000000000007</c:v>
                </c:pt>
                <c:pt idx="34">
                  <c:v>0.344999999999999</c:v>
                </c:pt>
                <c:pt idx="35">
                  <c:v>0.0494999999999983</c:v>
                </c:pt>
                <c:pt idx="36">
                  <c:v>0.140000000000001</c:v>
                </c:pt>
                <c:pt idx="37">
                  <c:v>0.286999999999999</c:v>
                </c:pt>
                <c:pt idx="38">
                  <c:v>0.1174</c:v>
                </c:pt>
                <c:pt idx="39">
                  <c:v>0.425000000000001</c:v>
                </c:pt>
                <c:pt idx="40">
                  <c:v>0.370999999999999</c:v>
                </c:pt>
                <c:pt idx="41">
                  <c:v>0.212299999999999</c:v>
                </c:pt>
                <c:pt idx="42">
                  <c:v>0.0876000000000001</c:v>
                </c:pt>
                <c:pt idx="43">
                  <c:v>0.0804000000000009</c:v>
                </c:pt>
                <c:pt idx="44">
                  <c:v>0.1386</c:v>
                </c:pt>
                <c:pt idx="45">
                  <c:v>0.1624</c:v>
                </c:pt>
                <c:pt idx="46">
                  <c:v>0.2423</c:v>
                </c:pt>
                <c:pt idx="47">
                  <c:v>0.391500000000001</c:v>
                </c:pt>
                <c:pt idx="48">
                  <c:v>0.489599999999999</c:v>
                </c:pt>
                <c:pt idx="49">
                  <c:v>0.602799999999998</c:v>
                </c:pt>
                <c:pt idx="50">
                  <c:v>0.976700000000001</c:v>
                </c:pt>
                <c:pt idx="51">
                  <c:v>1.1335</c:v>
                </c:pt>
                <c:pt idx="52">
                  <c:v>0.637600000000003</c:v>
                </c:pt>
                <c:pt idx="53">
                  <c:v>0.441499999999998</c:v>
                </c:pt>
                <c:pt idx="54">
                  <c:v>0.465700000000002</c:v>
                </c:pt>
                <c:pt idx="55">
                  <c:v>0.429099999999998</c:v>
                </c:pt>
                <c:pt idx="56">
                  <c:v>0.622399999999999</c:v>
                </c:pt>
                <c:pt idx="57">
                  <c:v>0.570499999999999</c:v>
                </c:pt>
                <c:pt idx="58">
                  <c:v>0.441399999999998</c:v>
                </c:pt>
                <c:pt idx="59">
                  <c:v>0.593499999999999</c:v>
                </c:pt>
                <c:pt idx="60">
                  <c:v>0.467700000000001</c:v>
                </c:pt>
                <c:pt idx="61">
                  <c:v>0.311499999999999</c:v>
                </c:pt>
                <c:pt idx="62">
                  <c:v>0.157399999999999</c:v>
                </c:pt>
                <c:pt idx="63">
                  <c:v>-0.152699999999999</c:v>
                </c:pt>
                <c:pt idx="64">
                  <c:v>-0.00349999999999895</c:v>
                </c:pt>
                <c:pt idx="65">
                  <c:v>-0.1662</c:v>
                </c:pt>
                <c:pt idx="66">
                  <c:v>-0.0451999999999977</c:v>
                </c:pt>
                <c:pt idx="67">
                  <c:v>-0.0939999999999976</c:v>
                </c:pt>
                <c:pt idx="68">
                  <c:v>-0.0922000000000018</c:v>
                </c:pt>
                <c:pt idx="69">
                  <c:v>-0.00740000000000052</c:v>
                </c:pt>
                <c:pt idx="70">
                  <c:v>0.00799999999999912</c:v>
                </c:pt>
                <c:pt idx="71">
                  <c:v>-0.0981000000000023</c:v>
                </c:pt>
                <c:pt idx="72">
                  <c:v>-0.0948000000000011</c:v>
                </c:pt>
                <c:pt idx="73">
                  <c:v>-0.306000000000001</c:v>
                </c:pt>
                <c:pt idx="74">
                  <c:v>-0.3232</c:v>
                </c:pt>
                <c:pt idx="75">
                  <c:v>-0.3475</c:v>
                </c:pt>
                <c:pt idx="76">
                  <c:v>-0.1663</c:v>
                </c:pt>
                <c:pt idx="77">
                  <c:v>-0.5077</c:v>
                </c:pt>
                <c:pt idx="78">
                  <c:v>-0.3139</c:v>
                </c:pt>
                <c:pt idx="79">
                  <c:v>-0.272499999999999</c:v>
                </c:pt>
                <c:pt idx="80">
                  <c:v>-0.2277</c:v>
                </c:pt>
                <c:pt idx="81">
                  <c:v>-0.221300000000001</c:v>
                </c:pt>
                <c:pt idx="82">
                  <c:v>-0.280000000000001</c:v>
                </c:pt>
                <c:pt idx="83">
                  <c:v>-0.2195</c:v>
                </c:pt>
                <c:pt idx="84">
                  <c:v>-0.0184999999999995</c:v>
                </c:pt>
                <c:pt idx="85">
                  <c:v>-0.152000000000001</c:v>
                </c:pt>
                <c:pt idx="86">
                  <c:v>-0.0465</c:v>
                </c:pt>
                <c:pt idx="87">
                  <c:v>0.143000000000001</c:v>
                </c:pt>
                <c:pt idx="88">
                  <c:v>-0.0100000000000016</c:v>
                </c:pt>
                <c:pt idx="89">
                  <c:v>-0.104999999999997</c:v>
                </c:pt>
                <c:pt idx="90">
                  <c:v>0.0999999999999979</c:v>
                </c:pt>
                <c:pt idx="91">
                  <c:v>0.2224</c:v>
                </c:pt>
                <c:pt idx="92">
                  <c:v>0.428599999999999</c:v>
                </c:pt>
                <c:pt idx="93">
                  <c:v>0.2119</c:v>
                </c:pt>
                <c:pt idx="94">
                  <c:v>0.739100000000001</c:v>
                </c:pt>
                <c:pt idx="95">
                  <c:v>0.937000000000001</c:v>
                </c:pt>
                <c:pt idx="96">
                  <c:v>0.7365</c:v>
                </c:pt>
                <c:pt idx="97">
                  <c:v>1.1481</c:v>
                </c:pt>
                <c:pt idx="98">
                  <c:v>0.763000000000002</c:v>
                </c:pt>
                <c:pt idx="99">
                  <c:v>-0.0439000000000007</c:v>
                </c:pt>
                <c:pt idx="100">
                  <c:v>0.625200000000003</c:v>
                </c:pt>
                <c:pt idx="101">
                  <c:v>1.1882</c:v>
                </c:pt>
                <c:pt idx="102">
                  <c:v>0.612400000000001</c:v>
                </c:pt>
                <c:pt idx="103">
                  <c:v>0.965499999999999</c:v>
                </c:pt>
                <c:pt idx="104">
                  <c:v>0.193800000000003</c:v>
                </c:pt>
                <c:pt idx="105">
                  <c:v>0.221799999999998</c:v>
                </c:pt>
                <c:pt idx="106">
                  <c:v>0.707800000000002</c:v>
                </c:pt>
              </c:numCache>
            </c:numRef>
          </c:xVal>
          <c:yVal>
            <c:numRef>
              <c:f>Basis!$B$5:$B$111</c:f>
              <c:numCache>
                <c:formatCode>General</c:formatCode>
                <c:ptCount val="107"/>
                <c:pt idx="0">
                  <c:v>2.6693</c:v>
                </c:pt>
                <c:pt idx="1">
                  <c:v>2.274</c:v>
                </c:pt>
                <c:pt idx="2">
                  <c:v>1.907</c:v>
                </c:pt>
                <c:pt idx="3">
                  <c:v>2.2162</c:v>
                </c:pt>
                <c:pt idx="4">
                  <c:v>2.2247</c:v>
                </c:pt>
                <c:pt idx="5">
                  <c:v>2.1059</c:v>
                </c:pt>
                <c:pt idx="6">
                  <c:v>1.8898</c:v>
                </c:pt>
                <c:pt idx="7">
                  <c:v>2.03</c:v>
                </c:pt>
                <c:pt idx="8">
                  <c:v>1.9698</c:v>
                </c:pt>
                <c:pt idx="9">
                  <c:v>2.2198</c:v>
                </c:pt>
                <c:pt idx="10">
                  <c:v>2.1207</c:v>
                </c:pt>
                <c:pt idx="11">
                  <c:v>2.1323</c:v>
                </c:pt>
                <c:pt idx="12">
                  <c:v>2.4278</c:v>
                </c:pt>
                <c:pt idx="13">
                  <c:v>2.3933</c:v>
                </c:pt>
                <c:pt idx="14">
                  <c:v>2.5494</c:v>
                </c:pt>
                <c:pt idx="15">
                  <c:v>2.6101</c:v>
                </c:pt>
                <c:pt idx="16">
                  <c:v>2.8279</c:v>
                </c:pt>
                <c:pt idx="17">
                  <c:v>2.1939</c:v>
                </c:pt>
                <c:pt idx="18">
                  <c:v>2.6043</c:v>
                </c:pt>
                <c:pt idx="19">
                  <c:v>2.168</c:v>
                </c:pt>
                <c:pt idx="20">
                  <c:v>2.1588</c:v>
                </c:pt>
                <c:pt idx="21">
                  <c:v>2.1164</c:v>
                </c:pt>
                <c:pt idx="22">
                  <c:v>1.8609</c:v>
                </c:pt>
                <c:pt idx="23">
                  <c:v>1.4783</c:v>
                </c:pt>
                <c:pt idx="24">
                  <c:v>0.7339</c:v>
                </c:pt>
                <c:pt idx="25">
                  <c:v>0.888500000000001</c:v>
                </c:pt>
                <c:pt idx="26">
                  <c:v>1.4178</c:v>
                </c:pt>
                <c:pt idx="27">
                  <c:v>1.0537</c:v>
                </c:pt>
                <c:pt idx="28">
                  <c:v>1.4148</c:v>
                </c:pt>
                <c:pt idx="29">
                  <c:v>1.0875</c:v>
                </c:pt>
                <c:pt idx="30">
                  <c:v>1.3078</c:v>
                </c:pt>
                <c:pt idx="31">
                  <c:v>1.3319</c:v>
                </c:pt>
                <c:pt idx="32">
                  <c:v>0.9541</c:v>
                </c:pt>
                <c:pt idx="33">
                  <c:v>1.161</c:v>
                </c:pt>
                <c:pt idx="34">
                  <c:v>1.1657</c:v>
                </c:pt>
                <c:pt idx="35">
                  <c:v>0.685899999999998</c:v>
                </c:pt>
                <c:pt idx="36">
                  <c:v>0.555300000000003</c:v>
                </c:pt>
                <c:pt idx="37">
                  <c:v>0.3963</c:v>
                </c:pt>
                <c:pt idx="38">
                  <c:v>0.595200000000002</c:v>
                </c:pt>
                <c:pt idx="39">
                  <c:v>0.959000000000003</c:v>
                </c:pt>
                <c:pt idx="40">
                  <c:v>1.0897</c:v>
                </c:pt>
                <c:pt idx="41">
                  <c:v>1.0323</c:v>
                </c:pt>
                <c:pt idx="42">
                  <c:v>0.9678</c:v>
                </c:pt>
                <c:pt idx="43">
                  <c:v>0.731200000000001</c:v>
                </c:pt>
                <c:pt idx="44">
                  <c:v>1.0043</c:v>
                </c:pt>
                <c:pt idx="45">
                  <c:v>1.2053</c:v>
                </c:pt>
                <c:pt idx="46">
                  <c:v>1.0614</c:v>
                </c:pt>
                <c:pt idx="47">
                  <c:v>0.812800000000003</c:v>
                </c:pt>
                <c:pt idx="48">
                  <c:v>1.0069</c:v>
                </c:pt>
                <c:pt idx="49">
                  <c:v>1.4088</c:v>
                </c:pt>
                <c:pt idx="50">
                  <c:v>1.8272</c:v>
                </c:pt>
                <c:pt idx="51">
                  <c:v>2.4956</c:v>
                </c:pt>
                <c:pt idx="52">
                  <c:v>1.9084</c:v>
                </c:pt>
                <c:pt idx="53">
                  <c:v>0.974</c:v>
                </c:pt>
                <c:pt idx="54">
                  <c:v>1.6318</c:v>
                </c:pt>
                <c:pt idx="55">
                  <c:v>1.6209</c:v>
                </c:pt>
                <c:pt idx="56">
                  <c:v>2.2276</c:v>
                </c:pt>
                <c:pt idx="57">
                  <c:v>2.2959</c:v>
                </c:pt>
                <c:pt idx="58">
                  <c:v>1.8928</c:v>
                </c:pt>
                <c:pt idx="59">
                  <c:v>1.8507</c:v>
                </c:pt>
                <c:pt idx="60">
                  <c:v>1.9563</c:v>
                </c:pt>
                <c:pt idx="61">
                  <c:v>1.9055</c:v>
                </c:pt>
                <c:pt idx="62">
                  <c:v>1.5641</c:v>
                </c:pt>
                <c:pt idx="63">
                  <c:v>1.4932</c:v>
                </c:pt>
                <c:pt idx="64">
                  <c:v>0.776299999999999</c:v>
                </c:pt>
                <c:pt idx="65">
                  <c:v>0.7422</c:v>
                </c:pt>
                <c:pt idx="66">
                  <c:v>1.035</c:v>
                </c:pt>
                <c:pt idx="67">
                  <c:v>1.1014</c:v>
                </c:pt>
                <c:pt idx="68">
                  <c:v>0.671599999999998</c:v>
                </c:pt>
                <c:pt idx="69">
                  <c:v>0.960899999999999</c:v>
                </c:pt>
                <c:pt idx="70">
                  <c:v>0.8352</c:v>
                </c:pt>
                <c:pt idx="71">
                  <c:v>1.2261</c:v>
                </c:pt>
                <c:pt idx="72">
                  <c:v>2.2128</c:v>
                </c:pt>
                <c:pt idx="73">
                  <c:v>2.3708</c:v>
                </c:pt>
                <c:pt idx="74">
                  <c:v>2.2852</c:v>
                </c:pt>
                <c:pt idx="75">
                  <c:v>1.8885</c:v>
                </c:pt>
                <c:pt idx="76">
                  <c:v>1.6846</c:v>
                </c:pt>
                <c:pt idx="77">
                  <c:v>1.6489</c:v>
                </c:pt>
                <c:pt idx="78">
                  <c:v>0.851699999999999</c:v>
                </c:pt>
                <c:pt idx="79">
                  <c:v>0.0824999999999996</c:v>
                </c:pt>
                <c:pt idx="80">
                  <c:v>0.531599999999999</c:v>
                </c:pt>
                <c:pt idx="81">
                  <c:v>0.4339</c:v>
                </c:pt>
                <c:pt idx="82">
                  <c:v>0.0780999999999992</c:v>
                </c:pt>
                <c:pt idx="83">
                  <c:v>0.0973000000000006</c:v>
                </c:pt>
                <c:pt idx="84">
                  <c:v>0.356300000000001</c:v>
                </c:pt>
                <c:pt idx="85">
                  <c:v>0.517799999999999</c:v>
                </c:pt>
                <c:pt idx="86">
                  <c:v>0.476099999999999</c:v>
                </c:pt>
                <c:pt idx="87">
                  <c:v>0.4953</c:v>
                </c:pt>
                <c:pt idx="88">
                  <c:v>0.4339</c:v>
                </c:pt>
                <c:pt idx="89">
                  <c:v>0.708000000000002</c:v>
                </c:pt>
                <c:pt idx="90">
                  <c:v>0.901599999999998</c:v>
                </c:pt>
                <c:pt idx="91">
                  <c:v>0.959900000000001</c:v>
                </c:pt>
                <c:pt idx="92">
                  <c:v>0.939299999999999</c:v>
                </c:pt>
                <c:pt idx="93">
                  <c:v>0.777800000000003</c:v>
                </c:pt>
                <c:pt idx="94">
                  <c:v>1.1238</c:v>
                </c:pt>
                <c:pt idx="95">
                  <c:v>1.5484</c:v>
                </c:pt>
                <c:pt idx="96">
                  <c:v>1.8355</c:v>
                </c:pt>
                <c:pt idx="97">
                  <c:v>2.3486</c:v>
                </c:pt>
                <c:pt idx="98">
                  <c:v>2.2133</c:v>
                </c:pt>
                <c:pt idx="99">
                  <c:v>1.0287</c:v>
                </c:pt>
                <c:pt idx="100">
                  <c:v>1.7295</c:v>
                </c:pt>
                <c:pt idx="101">
                  <c:v>2.5227</c:v>
                </c:pt>
                <c:pt idx="102">
                  <c:v>2.5872</c:v>
                </c:pt>
                <c:pt idx="103">
                  <c:v>3.2222</c:v>
                </c:pt>
                <c:pt idx="104">
                  <c:v>2.3648</c:v>
                </c:pt>
                <c:pt idx="105">
                  <c:v>0.8675</c:v>
                </c:pt>
                <c:pt idx="106">
                  <c:v>2.0684</c:v>
                </c:pt>
              </c:numCache>
            </c:numRef>
          </c:yVal>
          <c:smooth val="0"/>
        </c:ser>
        <c:axId val="1360799"/>
        <c:axId val="47918272"/>
      </c:scatterChart>
      <c:valAx>
        <c:axId val="136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18272"/>
        <c:crossesAt val="-1"/>
        <c:crossBetween val="midCat"/>
      </c:valAx>
      <c:valAx>
        <c:axId val="479182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0799"/>
        <c:crossesAt val="-13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7445855115758"/>
          <c:y val="0.0569114835226634"/>
          <c:w val="0.951020662185711"/>
          <c:h val="0.914295354853222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wer"/>
            <c:forward val="0"/>
            <c:backward val="0"/>
            <c:dispRSqr val="1"/>
            <c:dispEq val="1"/>
          </c:trendline>
          <c:xVal>
            <c:numRef>
              <c:f>Basis!$B$5:$B$111</c:f>
              <c:numCache>
                <c:formatCode>General</c:formatCode>
                <c:ptCount val="107"/>
                <c:pt idx="0">
                  <c:v>2.6693</c:v>
                </c:pt>
                <c:pt idx="1">
                  <c:v>2.274</c:v>
                </c:pt>
                <c:pt idx="2">
                  <c:v>1.907</c:v>
                </c:pt>
                <c:pt idx="3">
                  <c:v>2.2162</c:v>
                </c:pt>
                <c:pt idx="4">
                  <c:v>2.2247</c:v>
                </c:pt>
                <c:pt idx="5">
                  <c:v>2.1059</c:v>
                </c:pt>
                <c:pt idx="6">
                  <c:v>1.8898</c:v>
                </c:pt>
                <c:pt idx="7">
                  <c:v>2.03</c:v>
                </c:pt>
                <c:pt idx="8">
                  <c:v>1.9698</c:v>
                </c:pt>
                <c:pt idx="9">
                  <c:v>2.2198</c:v>
                </c:pt>
                <c:pt idx="10">
                  <c:v>2.1207</c:v>
                </c:pt>
                <c:pt idx="11">
                  <c:v>2.1323</c:v>
                </c:pt>
                <c:pt idx="12">
                  <c:v>2.4278</c:v>
                </c:pt>
                <c:pt idx="13">
                  <c:v>2.3933</c:v>
                </c:pt>
                <c:pt idx="14">
                  <c:v>2.5494</c:v>
                </c:pt>
                <c:pt idx="15">
                  <c:v>2.6101</c:v>
                </c:pt>
                <c:pt idx="16">
                  <c:v>2.8279</c:v>
                </c:pt>
                <c:pt idx="17">
                  <c:v>2.1939</c:v>
                </c:pt>
                <c:pt idx="18">
                  <c:v>2.6043</c:v>
                </c:pt>
                <c:pt idx="19">
                  <c:v>2.168</c:v>
                </c:pt>
                <c:pt idx="20">
                  <c:v>2.1588</c:v>
                </c:pt>
                <c:pt idx="21">
                  <c:v>2.1164</c:v>
                </c:pt>
                <c:pt idx="22">
                  <c:v>1.8609</c:v>
                </c:pt>
                <c:pt idx="23">
                  <c:v>1.4783</c:v>
                </c:pt>
                <c:pt idx="24">
                  <c:v>0.7339</c:v>
                </c:pt>
                <c:pt idx="25">
                  <c:v>0.888500000000001</c:v>
                </c:pt>
                <c:pt idx="26">
                  <c:v>1.4178</c:v>
                </c:pt>
                <c:pt idx="27">
                  <c:v>1.0537</c:v>
                </c:pt>
                <c:pt idx="28">
                  <c:v>1.4148</c:v>
                </c:pt>
                <c:pt idx="29">
                  <c:v>1.0875</c:v>
                </c:pt>
                <c:pt idx="30">
                  <c:v>1.3078</c:v>
                </c:pt>
                <c:pt idx="31">
                  <c:v>1.3319</c:v>
                </c:pt>
                <c:pt idx="32">
                  <c:v>0.9541</c:v>
                </c:pt>
                <c:pt idx="33">
                  <c:v>1.161</c:v>
                </c:pt>
                <c:pt idx="34">
                  <c:v>1.1657</c:v>
                </c:pt>
                <c:pt idx="35">
                  <c:v>0.685899999999998</c:v>
                </c:pt>
                <c:pt idx="36">
                  <c:v>0.555300000000003</c:v>
                </c:pt>
                <c:pt idx="37">
                  <c:v>0.3963</c:v>
                </c:pt>
                <c:pt idx="38">
                  <c:v>0.595200000000002</c:v>
                </c:pt>
                <c:pt idx="39">
                  <c:v>0.959000000000003</c:v>
                </c:pt>
                <c:pt idx="40">
                  <c:v>1.0897</c:v>
                </c:pt>
                <c:pt idx="41">
                  <c:v>1.0323</c:v>
                </c:pt>
                <c:pt idx="42">
                  <c:v>0.9678</c:v>
                </c:pt>
                <c:pt idx="43">
                  <c:v>0.731200000000001</c:v>
                </c:pt>
                <c:pt idx="44">
                  <c:v>1.0043</c:v>
                </c:pt>
                <c:pt idx="45">
                  <c:v>1.2053</c:v>
                </c:pt>
                <c:pt idx="46">
                  <c:v>1.0614</c:v>
                </c:pt>
                <c:pt idx="47">
                  <c:v>0.812800000000003</c:v>
                </c:pt>
                <c:pt idx="48">
                  <c:v>1.0069</c:v>
                </c:pt>
                <c:pt idx="49">
                  <c:v>1.4088</c:v>
                </c:pt>
                <c:pt idx="50">
                  <c:v>1.8272</c:v>
                </c:pt>
                <c:pt idx="51">
                  <c:v>2.4956</c:v>
                </c:pt>
                <c:pt idx="52">
                  <c:v>1.9084</c:v>
                </c:pt>
                <c:pt idx="53">
                  <c:v>0.974</c:v>
                </c:pt>
                <c:pt idx="54">
                  <c:v>1.6318</c:v>
                </c:pt>
                <c:pt idx="55">
                  <c:v>1.6209</c:v>
                </c:pt>
                <c:pt idx="56">
                  <c:v>2.2276</c:v>
                </c:pt>
                <c:pt idx="57">
                  <c:v>2.2959</c:v>
                </c:pt>
                <c:pt idx="58">
                  <c:v>1.8928</c:v>
                </c:pt>
                <c:pt idx="59">
                  <c:v>1.8507</c:v>
                </c:pt>
                <c:pt idx="60">
                  <c:v>1.9563</c:v>
                </c:pt>
                <c:pt idx="61">
                  <c:v>1.9055</c:v>
                </c:pt>
                <c:pt idx="62">
                  <c:v>1.5641</c:v>
                </c:pt>
                <c:pt idx="63">
                  <c:v>1.4932</c:v>
                </c:pt>
                <c:pt idx="64">
                  <c:v>0.776299999999999</c:v>
                </c:pt>
                <c:pt idx="65">
                  <c:v>0.7422</c:v>
                </c:pt>
                <c:pt idx="66">
                  <c:v>1.035</c:v>
                </c:pt>
                <c:pt idx="67">
                  <c:v>1.1014</c:v>
                </c:pt>
                <c:pt idx="68">
                  <c:v>0.671599999999998</c:v>
                </c:pt>
                <c:pt idx="69">
                  <c:v>0.960899999999999</c:v>
                </c:pt>
                <c:pt idx="70">
                  <c:v>0.8352</c:v>
                </c:pt>
                <c:pt idx="71">
                  <c:v>1.2261</c:v>
                </c:pt>
                <c:pt idx="72">
                  <c:v>2.2128</c:v>
                </c:pt>
                <c:pt idx="73">
                  <c:v>2.3708</c:v>
                </c:pt>
                <c:pt idx="74">
                  <c:v>2.2852</c:v>
                </c:pt>
                <c:pt idx="75">
                  <c:v>1.8885</c:v>
                </c:pt>
                <c:pt idx="76">
                  <c:v>1.6846</c:v>
                </c:pt>
                <c:pt idx="77">
                  <c:v>1.6489</c:v>
                </c:pt>
                <c:pt idx="78">
                  <c:v>0.851699999999999</c:v>
                </c:pt>
                <c:pt idx="79">
                  <c:v>0.0824999999999996</c:v>
                </c:pt>
                <c:pt idx="80">
                  <c:v>0.531599999999999</c:v>
                </c:pt>
                <c:pt idx="81">
                  <c:v>0.4339</c:v>
                </c:pt>
                <c:pt idx="82">
                  <c:v>0.0780999999999992</c:v>
                </c:pt>
                <c:pt idx="83">
                  <c:v>0.0973000000000006</c:v>
                </c:pt>
                <c:pt idx="84">
                  <c:v>0.356300000000001</c:v>
                </c:pt>
                <c:pt idx="85">
                  <c:v>0.517799999999999</c:v>
                </c:pt>
                <c:pt idx="86">
                  <c:v>0.476099999999999</c:v>
                </c:pt>
                <c:pt idx="87">
                  <c:v>0.4953</c:v>
                </c:pt>
                <c:pt idx="88">
                  <c:v>0.4339</c:v>
                </c:pt>
                <c:pt idx="89">
                  <c:v>0.708000000000002</c:v>
                </c:pt>
                <c:pt idx="90">
                  <c:v>0.901599999999998</c:v>
                </c:pt>
                <c:pt idx="91">
                  <c:v>0.959900000000001</c:v>
                </c:pt>
                <c:pt idx="92">
                  <c:v>0.939299999999999</c:v>
                </c:pt>
                <c:pt idx="93">
                  <c:v>0.777800000000003</c:v>
                </c:pt>
                <c:pt idx="94">
                  <c:v>1.1238</c:v>
                </c:pt>
                <c:pt idx="95">
                  <c:v>1.5484</c:v>
                </c:pt>
                <c:pt idx="96">
                  <c:v>1.8355</c:v>
                </c:pt>
                <c:pt idx="97">
                  <c:v>2.3486</c:v>
                </c:pt>
                <c:pt idx="98">
                  <c:v>2.2133</c:v>
                </c:pt>
                <c:pt idx="99">
                  <c:v>1.0287</c:v>
                </c:pt>
                <c:pt idx="100">
                  <c:v>1.7295</c:v>
                </c:pt>
                <c:pt idx="101">
                  <c:v>2.5227</c:v>
                </c:pt>
                <c:pt idx="102">
                  <c:v>2.5872</c:v>
                </c:pt>
                <c:pt idx="103">
                  <c:v>3.2222</c:v>
                </c:pt>
                <c:pt idx="104">
                  <c:v>2.3648</c:v>
                </c:pt>
                <c:pt idx="105">
                  <c:v>0.8675</c:v>
                </c:pt>
                <c:pt idx="106">
                  <c:v>2.0684</c:v>
                </c:pt>
              </c:numCache>
            </c:numRef>
          </c:xVal>
          <c:yVal>
            <c:numRef>
              <c:f>Basis!$D$5:$D$111</c:f>
              <c:numCache>
                <c:formatCode>General</c:formatCode>
                <c:ptCount val="107"/>
                <c:pt idx="0">
                  <c:v>2.9441</c:v>
                </c:pt>
                <c:pt idx="1">
                  <c:v>2.7455</c:v>
                </c:pt>
                <c:pt idx="2">
                  <c:v>2.3814</c:v>
                </c:pt>
                <c:pt idx="3">
                  <c:v>2.3607</c:v>
                </c:pt>
                <c:pt idx="4">
                  <c:v>2.4503</c:v>
                </c:pt>
                <c:pt idx="5">
                  <c:v>2.2823</c:v>
                </c:pt>
                <c:pt idx="6">
                  <c:v>2.1569</c:v>
                </c:pt>
                <c:pt idx="7">
                  <c:v>2.2007</c:v>
                </c:pt>
                <c:pt idx="8">
                  <c:v>2.1114</c:v>
                </c:pt>
                <c:pt idx="9">
                  <c:v>2.2025</c:v>
                </c:pt>
                <c:pt idx="10">
                  <c:v>2.1241</c:v>
                </c:pt>
                <c:pt idx="11">
                  <c:v>2.1584</c:v>
                </c:pt>
                <c:pt idx="12">
                  <c:v>2.3425</c:v>
                </c:pt>
                <c:pt idx="13">
                  <c:v>2.319</c:v>
                </c:pt>
                <c:pt idx="14">
                  <c:v>2.3805</c:v>
                </c:pt>
                <c:pt idx="15">
                  <c:v>2.4077</c:v>
                </c:pt>
                <c:pt idx="16">
                  <c:v>2.5089</c:v>
                </c:pt>
                <c:pt idx="17">
                  <c:v>2.4125</c:v>
                </c:pt>
                <c:pt idx="18">
                  <c:v>2.3532</c:v>
                </c:pt>
                <c:pt idx="19">
                  <c:v>2.3785</c:v>
                </c:pt>
                <c:pt idx="20">
                  <c:v>2.3546</c:v>
                </c:pt>
                <c:pt idx="21">
                  <c:v>2.23</c:v>
                </c:pt>
                <c:pt idx="22">
                  <c:v>2.0491</c:v>
                </c:pt>
                <c:pt idx="23">
                  <c:v>1.9019</c:v>
                </c:pt>
                <c:pt idx="24">
                  <c:v>1.3175</c:v>
                </c:pt>
                <c:pt idx="25">
                  <c:v>1.2887</c:v>
                </c:pt>
                <c:pt idx="26">
                  <c:v>1.1246</c:v>
                </c:pt>
                <c:pt idx="27">
                  <c:v>1.2003</c:v>
                </c:pt>
                <c:pt idx="28">
                  <c:v>1.2937</c:v>
                </c:pt>
                <c:pt idx="29">
                  <c:v>1.2716</c:v>
                </c:pt>
                <c:pt idx="30">
                  <c:v>1.2788</c:v>
                </c:pt>
                <c:pt idx="31">
                  <c:v>1.4008</c:v>
                </c:pt>
                <c:pt idx="32">
                  <c:v>1.3666</c:v>
                </c:pt>
                <c:pt idx="33">
                  <c:v>1.26</c:v>
                </c:pt>
                <c:pt idx="34">
                  <c:v>1.051</c:v>
                </c:pt>
                <c:pt idx="35">
                  <c:v>1.0207</c:v>
                </c:pt>
                <c:pt idx="36">
                  <c:v>0.781499999999999</c:v>
                </c:pt>
                <c:pt idx="37">
                  <c:v>0.566000000000003</c:v>
                </c:pt>
                <c:pt idx="38">
                  <c:v>0.526899999999998</c:v>
                </c:pt>
                <c:pt idx="39">
                  <c:v>0.466000000000001</c:v>
                </c:pt>
                <c:pt idx="40">
                  <c:v>0.728899999999999</c:v>
                </c:pt>
                <c:pt idx="41">
                  <c:v>0.804300000000001</c:v>
                </c:pt>
                <c:pt idx="42">
                  <c:v>0.852399999999999</c:v>
                </c:pt>
                <c:pt idx="43">
                  <c:v>0.7506</c:v>
                </c:pt>
                <c:pt idx="44">
                  <c:v>0.802900000000001</c:v>
                </c:pt>
                <c:pt idx="45">
                  <c:v>0.8666</c:v>
                </c:pt>
                <c:pt idx="46">
                  <c:v>0.894299999999999</c:v>
                </c:pt>
                <c:pt idx="47">
                  <c:v>0.7681</c:v>
                </c:pt>
                <c:pt idx="48">
                  <c:v>0.801500000000001</c:v>
                </c:pt>
                <c:pt idx="49">
                  <c:v>0.883500000000002</c:v>
                </c:pt>
                <c:pt idx="50">
                  <c:v>1.0181</c:v>
                </c:pt>
                <c:pt idx="51">
                  <c:v>1.3628</c:v>
                </c:pt>
                <c:pt idx="52">
                  <c:v>1.4281</c:v>
                </c:pt>
                <c:pt idx="53">
                  <c:v>1.2883</c:v>
                </c:pt>
                <c:pt idx="54">
                  <c:v>1.3832</c:v>
                </c:pt>
                <c:pt idx="55">
                  <c:v>1.5091</c:v>
                </c:pt>
                <c:pt idx="56">
                  <c:v>1.7967</c:v>
                </c:pt>
                <c:pt idx="57">
                  <c:v>2.0658</c:v>
                </c:pt>
                <c:pt idx="58">
                  <c:v>1.8376</c:v>
                </c:pt>
                <c:pt idx="59">
                  <c:v>1.8113</c:v>
                </c:pt>
                <c:pt idx="60">
                  <c:v>1.9296</c:v>
                </c:pt>
                <c:pt idx="61">
                  <c:v>1.9135</c:v>
                </c:pt>
                <c:pt idx="62">
                  <c:v>1.6714</c:v>
                </c:pt>
                <c:pt idx="63">
                  <c:v>1.663</c:v>
                </c:pt>
                <c:pt idx="64">
                  <c:v>1.2883</c:v>
                </c:pt>
                <c:pt idx="65">
                  <c:v>1.0655</c:v>
                </c:pt>
                <c:pt idx="66">
                  <c:v>1.1148</c:v>
                </c:pt>
                <c:pt idx="67">
                  <c:v>1.3501</c:v>
                </c:pt>
                <c:pt idx="68">
                  <c:v>1.0622</c:v>
                </c:pt>
                <c:pt idx="69">
                  <c:v>1.1359</c:v>
                </c:pt>
                <c:pt idx="70">
                  <c:v>0.965200000000003</c:v>
                </c:pt>
                <c:pt idx="71">
                  <c:v>1.2124</c:v>
                </c:pt>
                <c:pt idx="72">
                  <c:v>1.7486</c:v>
                </c:pt>
                <c:pt idx="73">
                  <c:v>2.2173</c:v>
                </c:pt>
                <c:pt idx="74">
                  <c:v>2.2502</c:v>
                </c:pt>
                <c:pt idx="75">
                  <c:v>2.0359</c:v>
                </c:pt>
                <c:pt idx="76">
                  <c:v>1.8531</c:v>
                </c:pt>
                <c:pt idx="77">
                  <c:v>1.9525</c:v>
                </c:pt>
                <c:pt idx="78">
                  <c:v>1.4172</c:v>
                </c:pt>
                <c:pt idx="79">
                  <c:v>0.8826</c:v>
                </c:pt>
                <c:pt idx="80">
                  <c:v>1.0506</c:v>
                </c:pt>
                <c:pt idx="81">
                  <c:v>0.8529</c:v>
                </c:pt>
                <c:pt idx="82">
                  <c:v>0.595699999999999</c:v>
                </c:pt>
                <c:pt idx="83">
                  <c:v>0.203100000000001</c:v>
                </c:pt>
                <c:pt idx="84">
                  <c:v>0.272</c:v>
                </c:pt>
                <c:pt idx="85">
                  <c:v>0.463299999999999</c:v>
                </c:pt>
                <c:pt idx="86">
                  <c:v>0.520700000000002</c:v>
                </c:pt>
                <c:pt idx="87">
                  <c:v>0.3986</c:v>
                </c:pt>
                <c:pt idx="88">
                  <c:v>0.5227</c:v>
                </c:pt>
                <c:pt idx="89">
                  <c:v>0.783499999999998</c:v>
                </c:pt>
                <c:pt idx="90">
                  <c:v>0.671400000000002</c:v>
                </c:pt>
                <c:pt idx="91">
                  <c:v>0.691500000000001</c:v>
                </c:pt>
                <c:pt idx="92">
                  <c:v>0.955199999999998</c:v>
                </c:pt>
                <c:pt idx="93">
                  <c:v>1.0781</c:v>
                </c:pt>
                <c:pt idx="94">
                  <c:v>0.933599999999998</c:v>
                </c:pt>
                <c:pt idx="95">
                  <c:v>1.0334</c:v>
                </c:pt>
                <c:pt idx="96">
                  <c:v>1.4213</c:v>
                </c:pt>
                <c:pt idx="97">
                  <c:v>1.4469</c:v>
                </c:pt>
                <c:pt idx="98">
                  <c:v>1.7698</c:v>
                </c:pt>
                <c:pt idx="99">
                  <c:v>1.4327</c:v>
                </c:pt>
                <c:pt idx="100">
                  <c:v>1.8126</c:v>
                </c:pt>
                <c:pt idx="101">
                  <c:v>1.5897</c:v>
                </c:pt>
                <c:pt idx="102">
                  <c:v>2.153</c:v>
                </c:pt>
                <c:pt idx="103">
                  <c:v>2.0517</c:v>
                </c:pt>
                <c:pt idx="104">
                  <c:v>1.681</c:v>
                </c:pt>
                <c:pt idx="105">
                  <c:v>1.8177</c:v>
                </c:pt>
                <c:pt idx="106">
                  <c:v>2.1112</c:v>
                </c:pt>
              </c:numCache>
            </c:numRef>
          </c:yVal>
          <c:smooth val="0"/>
        </c:ser>
        <c:axId val="70120592"/>
        <c:axId val="13276839"/>
      </c:scatterChart>
      <c:valAx>
        <c:axId val="701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76839"/>
        <c:crossesAt val="0"/>
        <c:crossBetween val="midCat"/>
      </c:valAx>
      <c:valAx>
        <c:axId val="132768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20592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7398111332008"/>
          <c:y val="0.0566270464229648"/>
          <c:w val="0.951043737574553"/>
          <c:h val="0.914666965687374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Basis!$B$5:$B$111</c:f>
              <c:numCache>
                <c:formatCode>General</c:formatCode>
                <c:ptCount val="107"/>
                <c:pt idx="0">
                  <c:v>2.6693</c:v>
                </c:pt>
                <c:pt idx="1">
                  <c:v>2.274</c:v>
                </c:pt>
                <c:pt idx="2">
                  <c:v>1.907</c:v>
                </c:pt>
                <c:pt idx="3">
                  <c:v>2.2162</c:v>
                </c:pt>
                <c:pt idx="4">
                  <c:v>2.2247</c:v>
                </c:pt>
                <c:pt idx="5">
                  <c:v>2.1059</c:v>
                </c:pt>
                <c:pt idx="6">
                  <c:v>1.8898</c:v>
                </c:pt>
                <c:pt idx="7">
                  <c:v>2.03</c:v>
                </c:pt>
                <c:pt idx="8">
                  <c:v>1.9698</c:v>
                </c:pt>
                <c:pt idx="9">
                  <c:v>2.2198</c:v>
                </c:pt>
                <c:pt idx="10">
                  <c:v>2.1207</c:v>
                </c:pt>
                <c:pt idx="11">
                  <c:v>2.1323</c:v>
                </c:pt>
                <c:pt idx="12">
                  <c:v>2.4278</c:v>
                </c:pt>
                <c:pt idx="13">
                  <c:v>2.3933</c:v>
                </c:pt>
                <c:pt idx="14">
                  <c:v>2.5494</c:v>
                </c:pt>
                <c:pt idx="15">
                  <c:v>2.6101</c:v>
                </c:pt>
                <c:pt idx="16">
                  <c:v>2.8279</c:v>
                </c:pt>
                <c:pt idx="17">
                  <c:v>2.1939</c:v>
                </c:pt>
                <c:pt idx="18">
                  <c:v>2.6043</c:v>
                </c:pt>
                <c:pt idx="19">
                  <c:v>2.168</c:v>
                </c:pt>
                <c:pt idx="20">
                  <c:v>2.1588</c:v>
                </c:pt>
                <c:pt idx="21">
                  <c:v>2.1164</c:v>
                </c:pt>
                <c:pt idx="22">
                  <c:v>1.8609</c:v>
                </c:pt>
                <c:pt idx="23">
                  <c:v>1.4783</c:v>
                </c:pt>
                <c:pt idx="24">
                  <c:v>0.7339</c:v>
                </c:pt>
                <c:pt idx="25">
                  <c:v>0.888500000000001</c:v>
                </c:pt>
                <c:pt idx="26">
                  <c:v>1.4178</c:v>
                </c:pt>
                <c:pt idx="27">
                  <c:v>1.0537</c:v>
                </c:pt>
                <c:pt idx="28">
                  <c:v>1.4148</c:v>
                </c:pt>
                <c:pt idx="29">
                  <c:v>1.0875</c:v>
                </c:pt>
                <c:pt idx="30">
                  <c:v>1.3078</c:v>
                </c:pt>
                <c:pt idx="31">
                  <c:v>1.3319</c:v>
                </c:pt>
                <c:pt idx="32">
                  <c:v>0.9541</c:v>
                </c:pt>
                <c:pt idx="33">
                  <c:v>1.161</c:v>
                </c:pt>
                <c:pt idx="34">
                  <c:v>1.1657</c:v>
                </c:pt>
                <c:pt idx="35">
                  <c:v>0.685899999999998</c:v>
                </c:pt>
                <c:pt idx="36">
                  <c:v>0.555300000000003</c:v>
                </c:pt>
                <c:pt idx="37">
                  <c:v>0.3963</c:v>
                </c:pt>
                <c:pt idx="38">
                  <c:v>0.595200000000002</c:v>
                </c:pt>
                <c:pt idx="39">
                  <c:v>0.959000000000003</c:v>
                </c:pt>
                <c:pt idx="40">
                  <c:v>1.0897</c:v>
                </c:pt>
                <c:pt idx="41">
                  <c:v>1.0323</c:v>
                </c:pt>
                <c:pt idx="42">
                  <c:v>0.9678</c:v>
                </c:pt>
                <c:pt idx="43">
                  <c:v>0.731200000000001</c:v>
                </c:pt>
                <c:pt idx="44">
                  <c:v>1.0043</c:v>
                </c:pt>
                <c:pt idx="45">
                  <c:v>1.2053</c:v>
                </c:pt>
                <c:pt idx="46">
                  <c:v>1.0614</c:v>
                </c:pt>
                <c:pt idx="47">
                  <c:v>0.812800000000003</c:v>
                </c:pt>
                <c:pt idx="48">
                  <c:v>1.0069</c:v>
                </c:pt>
                <c:pt idx="49">
                  <c:v>1.4088</c:v>
                </c:pt>
                <c:pt idx="50">
                  <c:v>1.8272</c:v>
                </c:pt>
                <c:pt idx="51">
                  <c:v>2.4956</c:v>
                </c:pt>
                <c:pt idx="52">
                  <c:v>1.9084</c:v>
                </c:pt>
                <c:pt idx="53">
                  <c:v>0.974</c:v>
                </c:pt>
                <c:pt idx="54">
                  <c:v>1.6318</c:v>
                </c:pt>
                <c:pt idx="55">
                  <c:v>1.6209</c:v>
                </c:pt>
                <c:pt idx="56">
                  <c:v>2.2276</c:v>
                </c:pt>
                <c:pt idx="57">
                  <c:v>2.2959</c:v>
                </c:pt>
                <c:pt idx="58">
                  <c:v>1.8928</c:v>
                </c:pt>
                <c:pt idx="59">
                  <c:v>1.8507</c:v>
                </c:pt>
                <c:pt idx="60">
                  <c:v>1.9563</c:v>
                </c:pt>
                <c:pt idx="61">
                  <c:v>1.9055</c:v>
                </c:pt>
                <c:pt idx="62">
                  <c:v>1.5641</c:v>
                </c:pt>
                <c:pt idx="63">
                  <c:v>1.4932</c:v>
                </c:pt>
                <c:pt idx="64">
                  <c:v>0.776299999999999</c:v>
                </c:pt>
                <c:pt idx="65">
                  <c:v>0.7422</c:v>
                </c:pt>
                <c:pt idx="66">
                  <c:v>1.035</c:v>
                </c:pt>
                <c:pt idx="67">
                  <c:v>1.1014</c:v>
                </c:pt>
                <c:pt idx="68">
                  <c:v>0.671599999999998</c:v>
                </c:pt>
                <c:pt idx="69">
                  <c:v>0.960899999999999</c:v>
                </c:pt>
                <c:pt idx="70">
                  <c:v>0.8352</c:v>
                </c:pt>
                <c:pt idx="71">
                  <c:v>1.2261</c:v>
                </c:pt>
                <c:pt idx="72">
                  <c:v>2.2128</c:v>
                </c:pt>
                <c:pt idx="73">
                  <c:v>2.3708</c:v>
                </c:pt>
                <c:pt idx="74">
                  <c:v>2.2852</c:v>
                </c:pt>
                <c:pt idx="75">
                  <c:v>1.8885</c:v>
                </c:pt>
                <c:pt idx="76">
                  <c:v>1.6846</c:v>
                </c:pt>
                <c:pt idx="77">
                  <c:v>1.6489</c:v>
                </c:pt>
                <c:pt idx="78">
                  <c:v>0.851699999999999</c:v>
                </c:pt>
                <c:pt idx="79">
                  <c:v>0.0824999999999996</c:v>
                </c:pt>
                <c:pt idx="80">
                  <c:v>0.531599999999999</c:v>
                </c:pt>
                <c:pt idx="81">
                  <c:v>0.4339</c:v>
                </c:pt>
                <c:pt idx="82">
                  <c:v>0.0780999999999992</c:v>
                </c:pt>
                <c:pt idx="83">
                  <c:v>0.0973000000000006</c:v>
                </c:pt>
                <c:pt idx="84">
                  <c:v>0.356300000000001</c:v>
                </c:pt>
                <c:pt idx="85">
                  <c:v>0.517799999999999</c:v>
                </c:pt>
                <c:pt idx="86">
                  <c:v>0.476099999999999</c:v>
                </c:pt>
                <c:pt idx="87">
                  <c:v>0.4953</c:v>
                </c:pt>
                <c:pt idx="88">
                  <c:v>0.4339</c:v>
                </c:pt>
                <c:pt idx="89">
                  <c:v>0.708000000000002</c:v>
                </c:pt>
                <c:pt idx="90">
                  <c:v>0.901599999999998</c:v>
                </c:pt>
                <c:pt idx="91">
                  <c:v>0.959900000000001</c:v>
                </c:pt>
                <c:pt idx="92">
                  <c:v>0.939299999999999</c:v>
                </c:pt>
                <c:pt idx="93">
                  <c:v>0.777800000000003</c:v>
                </c:pt>
                <c:pt idx="94">
                  <c:v>1.1238</c:v>
                </c:pt>
                <c:pt idx="95">
                  <c:v>1.5484</c:v>
                </c:pt>
                <c:pt idx="96">
                  <c:v>1.8355</c:v>
                </c:pt>
                <c:pt idx="97">
                  <c:v>2.3486</c:v>
                </c:pt>
                <c:pt idx="98">
                  <c:v>2.2133</c:v>
                </c:pt>
                <c:pt idx="99">
                  <c:v>1.0287</c:v>
                </c:pt>
                <c:pt idx="100">
                  <c:v>1.7295</c:v>
                </c:pt>
                <c:pt idx="101">
                  <c:v>2.5227</c:v>
                </c:pt>
                <c:pt idx="102">
                  <c:v>2.5872</c:v>
                </c:pt>
                <c:pt idx="103">
                  <c:v>3.2222</c:v>
                </c:pt>
                <c:pt idx="104">
                  <c:v>2.3648</c:v>
                </c:pt>
                <c:pt idx="105">
                  <c:v>0.8675</c:v>
                </c:pt>
                <c:pt idx="106">
                  <c:v>2.0684</c:v>
                </c:pt>
              </c:numCache>
            </c:numRef>
          </c:xVal>
          <c:yVal>
            <c:numRef>
              <c:f>Basis!$D$5:$D$111</c:f>
              <c:numCache>
                <c:formatCode>General</c:formatCode>
                <c:ptCount val="107"/>
                <c:pt idx="0">
                  <c:v>2.9441</c:v>
                </c:pt>
                <c:pt idx="1">
                  <c:v>2.7455</c:v>
                </c:pt>
                <c:pt idx="2">
                  <c:v>2.3814</c:v>
                </c:pt>
                <c:pt idx="3">
                  <c:v>2.3607</c:v>
                </c:pt>
                <c:pt idx="4">
                  <c:v>2.4503</c:v>
                </c:pt>
                <c:pt idx="5">
                  <c:v>2.2823</c:v>
                </c:pt>
                <c:pt idx="6">
                  <c:v>2.1569</c:v>
                </c:pt>
                <c:pt idx="7">
                  <c:v>2.2007</c:v>
                </c:pt>
                <c:pt idx="8">
                  <c:v>2.1114</c:v>
                </c:pt>
                <c:pt idx="9">
                  <c:v>2.2025</c:v>
                </c:pt>
                <c:pt idx="10">
                  <c:v>2.1241</c:v>
                </c:pt>
                <c:pt idx="11">
                  <c:v>2.1584</c:v>
                </c:pt>
                <c:pt idx="12">
                  <c:v>2.3425</c:v>
                </c:pt>
                <c:pt idx="13">
                  <c:v>2.319</c:v>
                </c:pt>
                <c:pt idx="14">
                  <c:v>2.3805</c:v>
                </c:pt>
                <c:pt idx="15">
                  <c:v>2.4077</c:v>
                </c:pt>
                <c:pt idx="16">
                  <c:v>2.5089</c:v>
                </c:pt>
                <c:pt idx="17">
                  <c:v>2.4125</c:v>
                </c:pt>
                <c:pt idx="18">
                  <c:v>2.3532</c:v>
                </c:pt>
                <c:pt idx="19">
                  <c:v>2.3785</c:v>
                </c:pt>
                <c:pt idx="20">
                  <c:v>2.3546</c:v>
                </c:pt>
                <c:pt idx="21">
                  <c:v>2.23</c:v>
                </c:pt>
                <c:pt idx="22">
                  <c:v>2.0491</c:v>
                </c:pt>
                <c:pt idx="23">
                  <c:v>1.9019</c:v>
                </c:pt>
                <c:pt idx="24">
                  <c:v>1.3175</c:v>
                </c:pt>
                <c:pt idx="25">
                  <c:v>1.2887</c:v>
                </c:pt>
                <c:pt idx="26">
                  <c:v>1.1246</c:v>
                </c:pt>
                <c:pt idx="27">
                  <c:v>1.2003</c:v>
                </c:pt>
                <c:pt idx="28">
                  <c:v>1.2937</c:v>
                </c:pt>
                <c:pt idx="29">
                  <c:v>1.2716</c:v>
                </c:pt>
                <c:pt idx="30">
                  <c:v>1.2788</c:v>
                </c:pt>
                <c:pt idx="31">
                  <c:v>1.4008</c:v>
                </c:pt>
                <c:pt idx="32">
                  <c:v>1.3666</c:v>
                </c:pt>
                <c:pt idx="33">
                  <c:v>1.26</c:v>
                </c:pt>
                <c:pt idx="34">
                  <c:v>1.051</c:v>
                </c:pt>
                <c:pt idx="35">
                  <c:v>1.0207</c:v>
                </c:pt>
                <c:pt idx="36">
                  <c:v>0.781499999999999</c:v>
                </c:pt>
                <c:pt idx="37">
                  <c:v>0.566000000000003</c:v>
                </c:pt>
                <c:pt idx="38">
                  <c:v>0.526899999999998</c:v>
                </c:pt>
                <c:pt idx="39">
                  <c:v>0.466000000000001</c:v>
                </c:pt>
                <c:pt idx="40">
                  <c:v>0.728899999999999</c:v>
                </c:pt>
                <c:pt idx="41">
                  <c:v>0.804300000000001</c:v>
                </c:pt>
                <c:pt idx="42">
                  <c:v>0.852399999999999</c:v>
                </c:pt>
                <c:pt idx="43">
                  <c:v>0.7506</c:v>
                </c:pt>
                <c:pt idx="44">
                  <c:v>0.802900000000001</c:v>
                </c:pt>
                <c:pt idx="45">
                  <c:v>0.8666</c:v>
                </c:pt>
                <c:pt idx="46">
                  <c:v>0.894299999999999</c:v>
                </c:pt>
                <c:pt idx="47">
                  <c:v>0.7681</c:v>
                </c:pt>
                <c:pt idx="48">
                  <c:v>0.801500000000001</c:v>
                </c:pt>
                <c:pt idx="49">
                  <c:v>0.883500000000002</c:v>
                </c:pt>
                <c:pt idx="50">
                  <c:v>1.0181</c:v>
                </c:pt>
                <c:pt idx="51">
                  <c:v>1.3628</c:v>
                </c:pt>
                <c:pt idx="52">
                  <c:v>1.4281</c:v>
                </c:pt>
                <c:pt idx="53">
                  <c:v>1.2883</c:v>
                </c:pt>
                <c:pt idx="54">
                  <c:v>1.3832</c:v>
                </c:pt>
                <c:pt idx="55">
                  <c:v>1.5091</c:v>
                </c:pt>
                <c:pt idx="56">
                  <c:v>1.7967</c:v>
                </c:pt>
                <c:pt idx="57">
                  <c:v>2.0658</c:v>
                </c:pt>
                <c:pt idx="58">
                  <c:v>1.8376</c:v>
                </c:pt>
                <c:pt idx="59">
                  <c:v>1.8113</c:v>
                </c:pt>
                <c:pt idx="60">
                  <c:v>1.9296</c:v>
                </c:pt>
                <c:pt idx="61">
                  <c:v>1.9135</c:v>
                </c:pt>
                <c:pt idx="62">
                  <c:v>1.6714</c:v>
                </c:pt>
                <c:pt idx="63">
                  <c:v>1.663</c:v>
                </c:pt>
                <c:pt idx="64">
                  <c:v>1.2883</c:v>
                </c:pt>
                <c:pt idx="65">
                  <c:v>1.0655</c:v>
                </c:pt>
                <c:pt idx="66">
                  <c:v>1.1148</c:v>
                </c:pt>
                <c:pt idx="67">
                  <c:v>1.3501</c:v>
                </c:pt>
                <c:pt idx="68">
                  <c:v>1.0622</c:v>
                </c:pt>
                <c:pt idx="69">
                  <c:v>1.1359</c:v>
                </c:pt>
                <c:pt idx="70">
                  <c:v>0.965200000000003</c:v>
                </c:pt>
                <c:pt idx="71">
                  <c:v>1.2124</c:v>
                </c:pt>
                <c:pt idx="72">
                  <c:v>1.7486</c:v>
                </c:pt>
                <c:pt idx="73">
                  <c:v>2.2173</c:v>
                </c:pt>
                <c:pt idx="74">
                  <c:v>2.2502</c:v>
                </c:pt>
                <c:pt idx="75">
                  <c:v>2.0359</c:v>
                </c:pt>
                <c:pt idx="76">
                  <c:v>1.8531</c:v>
                </c:pt>
                <c:pt idx="77">
                  <c:v>1.9525</c:v>
                </c:pt>
                <c:pt idx="78">
                  <c:v>1.4172</c:v>
                </c:pt>
                <c:pt idx="79">
                  <c:v>0.8826</c:v>
                </c:pt>
                <c:pt idx="80">
                  <c:v>1.0506</c:v>
                </c:pt>
                <c:pt idx="81">
                  <c:v>0.8529</c:v>
                </c:pt>
                <c:pt idx="82">
                  <c:v>0.595699999999999</c:v>
                </c:pt>
                <c:pt idx="83">
                  <c:v>0.203100000000001</c:v>
                </c:pt>
                <c:pt idx="84">
                  <c:v>0.272</c:v>
                </c:pt>
                <c:pt idx="85">
                  <c:v>0.463299999999999</c:v>
                </c:pt>
                <c:pt idx="86">
                  <c:v>0.520700000000002</c:v>
                </c:pt>
                <c:pt idx="87">
                  <c:v>0.3986</c:v>
                </c:pt>
                <c:pt idx="88">
                  <c:v>0.5227</c:v>
                </c:pt>
                <c:pt idx="89">
                  <c:v>0.783499999999998</c:v>
                </c:pt>
                <c:pt idx="90">
                  <c:v>0.671400000000002</c:v>
                </c:pt>
                <c:pt idx="91">
                  <c:v>0.691500000000001</c:v>
                </c:pt>
                <c:pt idx="92">
                  <c:v>0.955199999999998</c:v>
                </c:pt>
                <c:pt idx="93">
                  <c:v>1.0781</c:v>
                </c:pt>
                <c:pt idx="94">
                  <c:v>0.933599999999998</c:v>
                </c:pt>
                <c:pt idx="95">
                  <c:v>1.0334</c:v>
                </c:pt>
                <c:pt idx="96">
                  <c:v>1.4213</c:v>
                </c:pt>
                <c:pt idx="97">
                  <c:v>1.4469</c:v>
                </c:pt>
                <c:pt idx="98">
                  <c:v>1.7698</c:v>
                </c:pt>
                <c:pt idx="99">
                  <c:v>1.4327</c:v>
                </c:pt>
                <c:pt idx="100">
                  <c:v>1.8126</c:v>
                </c:pt>
                <c:pt idx="101">
                  <c:v>1.5897</c:v>
                </c:pt>
                <c:pt idx="102">
                  <c:v>2.153</c:v>
                </c:pt>
                <c:pt idx="103">
                  <c:v>2.0517</c:v>
                </c:pt>
                <c:pt idx="104">
                  <c:v>1.681</c:v>
                </c:pt>
                <c:pt idx="105">
                  <c:v>1.8177</c:v>
                </c:pt>
                <c:pt idx="106">
                  <c:v>2.1112</c:v>
                </c:pt>
              </c:numCache>
            </c:numRef>
          </c:yVal>
          <c:smooth val="0"/>
        </c:ser>
        <c:axId val="78760577"/>
        <c:axId val="78843096"/>
      </c:scatterChart>
      <c:valAx>
        <c:axId val="787605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43096"/>
        <c:crossesAt val="0"/>
        <c:crossBetween val="midCat"/>
      </c:valAx>
      <c:valAx>
        <c:axId val="788430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60577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73522297339205"/>
          <c:y val="0.0562388193202147"/>
          <c:w val="0.951063697822986"/>
          <c:h val="0.914915026833632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power"/>
            <c:forward val="0"/>
            <c:backward val="0"/>
            <c:dispRSqr val="0"/>
            <c:dispEq val="0"/>
          </c:trendline>
          <c:xVal>
            <c:numRef>
              <c:f>Basis!$B$5:$B$111</c:f>
              <c:numCache>
                <c:formatCode>General</c:formatCode>
                <c:ptCount val="107"/>
                <c:pt idx="0">
                  <c:v>2.6693</c:v>
                </c:pt>
                <c:pt idx="1">
                  <c:v>2.274</c:v>
                </c:pt>
                <c:pt idx="2">
                  <c:v>1.907</c:v>
                </c:pt>
                <c:pt idx="3">
                  <c:v>2.2162</c:v>
                </c:pt>
                <c:pt idx="4">
                  <c:v>2.2247</c:v>
                </c:pt>
                <c:pt idx="5">
                  <c:v>2.1059</c:v>
                </c:pt>
                <c:pt idx="6">
                  <c:v>1.8898</c:v>
                </c:pt>
                <c:pt idx="7">
                  <c:v>2.03</c:v>
                </c:pt>
                <c:pt idx="8">
                  <c:v>1.9698</c:v>
                </c:pt>
                <c:pt idx="9">
                  <c:v>2.2198</c:v>
                </c:pt>
                <c:pt idx="10">
                  <c:v>2.1207</c:v>
                </c:pt>
                <c:pt idx="11">
                  <c:v>2.1323</c:v>
                </c:pt>
                <c:pt idx="12">
                  <c:v>2.4278</c:v>
                </c:pt>
                <c:pt idx="13">
                  <c:v>2.3933</c:v>
                </c:pt>
                <c:pt idx="14">
                  <c:v>2.5494</c:v>
                </c:pt>
                <c:pt idx="15">
                  <c:v>2.6101</c:v>
                </c:pt>
                <c:pt idx="16">
                  <c:v>2.8279</c:v>
                </c:pt>
                <c:pt idx="17">
                  <c:v>2.1939</c:v>
                </c:pt>
                <c:pt idx="18">
                  <c:v>2.6043</c:v>
                </c:pt>
                <c:pt idx="19">
                  <c:v>2.168</c:v>
                </c:pt>
                <c:pt idx="20">
                  <c:v>2.1588</c:v>
                </c:pt>
                <c:pt idx="21">
                  <c:v>2.1164</c:v>
                </c:pt>
                <c:pt idx="22">
                  <c:v>1.8609</c:v>
                </c:pt>
                <c:pt idx="23">
                  <c:v>1.4783</c:v>
                </c:pt>
                <c:pt idx="24">
                  <c:v>0.7339</c:v>
                </c:pt>
                <c:pt idx="25">
                  <c:v>0.888500000000001</c:v>
                </c:pt>
                <c:pt idx="26">
                  <c:v>1.4178</c:v>
                </c:pt>
                <c:pt idx="27">
                  <c:v>1.0537</c:v>
                </c:pt>
                <c:pt idx="28">
                  <c:v>1.4148</c:v>
                </c:pt>
                <c:pt idx="29">
                  <c:v>1.0875</c:v>
                </c:pt>
                <c:pt idx="30">
                  <c:v>1.3078</c:v>
                </c:pt>
                <c:pt idx="31">
                  <c:v>1.3319</c:v>
                </c:pt>
                <c:pt idx="32">
                  <c:v>0.9541</c:v>
                </c:pt>
                <c:pt idx="33">
                  <c:v>1.161</c:v>
                </c:pt>
                <c:pt idx="34">
                  <c:v>1.1657</c:v>
                </c:pt>
                <c:pt idx="35">
                  <c:v>0.685899999999998</c:v>
                </c:pt>
                <c:pt idx="36">
                  <c:v>0.555300000000003</c:v>
                </c:pt>
                <c:pt idx="37">
                  <c:v>0.3963</c:v>
                </c:pt>
                <c:pt idx="38">
                  <c:v>0.595200000000002</c:v>
                </c:pt>
                <c:pt idx="39">
                  <c:v>0.959000000000003</c:v>
                </c:pt>
                <c:pt idx="40">
                  <c:v>1.0897</c:v>
                </c:pt>
                <c:pt idx="41">
                  <c:v>1.0323</c:v>
                </c:pt>
                <c:pt idx="42">
                  <c:v>0.9678</c:v>
                </c:pt>
                <c:pt idx="43">
                  <c:v>0.731200000000001</c:v>
                </c:pt>
                <c:pt idx="44">
                  <c:v>1.0043</c:v>
                </c:pt>
                <c:pt idx="45">
                  <c:v>1.2053</c:v>
                </c:pt>
                <c:pt idx="46">
                  <c:v>1.0614</c:v>
                </c:pt>
                <c:pt idx="47">
                  <c:v>0.812800000000003</c:v>
                </c:pt>
                <c:pt idx="48">
                  <c:v>1.0069</c:v>
                </c:pt>
                <c:pt idx="49">
                  <c:v>1.4088</c:v>
                </c:pt>
                <c:pt idx="50">
                  <c:v>1.8272</c:v>
                </c:pt>
                <c:pt idx="51">
                  <c:v>2.4956</c:v>
                </c:pt>
                <c:pt idx="52">
                  <c:v>1.9084</c:v>
                </c:pt>
                <c:pt idx="53">
                  <c:v>0.974</c:v>
                </c:pt>
                <c:pt idx="54">
                  <c:v>1.6318</c:v>
                </c:pt>
                <c:pt idx="55">
                  <c:v>1.6209</c:v>
                </c:pt>
                <c:pt idx="56">
                  <c:v>2.2276</c:v>
                </c:pt>
                <c:pt idx="57">
                  <c:v>2.2959</c:v>
                </c:pt>
                <c:pt idx="58">
                  <c:v>1.8928</c:v>
                </c:pt>
                <c:pt idx="59">
                  <c:v>1.8507</c:v>
                </c:pt>
                <c:pt idx="60">
                  <c:v>1.9563</c:v>
                </c:pt>
                <c:pt idx="61">
                  <c:v>1.9055</c:v>
                </c:pt>
                <c:pt idx="62">
                  <c:v>1.5641</c:v>
                </c:pt>
                <c:pt idx="63">
                  <c:v>1.4932</c:v>
                </c:pt>
                <c:pt idx="64">
                  <c:v>0.776299999999999</c:v>
                </c:pt>
                <c:pt idx="65">
                  <c:v>0.7422</c:v>
                </c:pt>
                <c:pt idx="66">
                  <c:v>1.035</c:v>
                </c:pt>
                <c:pt idx="67">
                  <c:v>1.1014</c:v>
                </c:pt>
                <c:pt idx="68">
                  <c:v>0.671599999999998</c:v>
                </c:pt>
                <c:pt idx="69">
                  <c:v>0.960899999999999</c:v>
                </c:pt>
                <c:pt idx="70">
                  <c:v>0.8352</c:v>
                </c:pt>
                <c:pt idx="71">
                  <c:v>1.2261</c:v>
                </c:pt>
                <c:pt idx="72">
                  <c:v>2.2128</c:v>
                </c:pt>
                <c:pt idx="73">
                  <c:v>2.3708</c:v>
                </c:pt>
                <c:pt idx="74">
                  <c:v>2.2852</c:v>
                </c:pt>
                <c:pt idx="75">
                  <c:v>1.8885</c:v>
                </c:pt>
                <c:pt idx="76">
                  <c:v>1.6846</c:v>
                </c:pt>
                <c:pt idx="77">
                  <c:v>1.6489</c:v>
                </c:pt>
                <c:pt idx="78">
                  <c:v>0.851699999999999</c:v>
                </c:pt>
                <c:pt idx="79">
                  <c:v>0.0824999999999996</c:v>
                </c:pt>
                <c:pt idx="80">
                  <c:v>0.531599999999999</c:v>
                </c:pt>
                <c:pt idx="81">
                  <c:v>0.4339</c:v>
                </c:pt>
                <c:pt idx="82">
                  <c:v>0.0780999999999992</c:v>
                </c:pt>
                <c:pt idx="83">
                  <c:v>0.0973000000000006</c:v>
                </c:pt>
                <c:pt idx="84">
                  <c:v>0.356300000000001</c:v>
                </c:pt>
                <c:pt idx="85">
                  <c:v>0.517799999999999</c:v>
                </c:pt>
                <c:pt idx="86">
                  <c:v>0.476099999999999</c:v>
                </c:pt>
                <c:pt idx="87">
                  <c:v>0.4953</c:v>
                </c:pt>
                <c:pt idx="88">
                  <c:v>0.4339</c:v>
                </c:pt>
                <c:pt idx="89">
                  <c:v>0.708000000000002</c:v>
                </c:pt>
                <c:pt idx="90">
                  <c:v>0.901599999999998</c:v>
                </c:pt>
                <c:pt idx="91">
                  <c:v>0.959900000000001</c:v>
                </c:pt>
                <c:pt idx="92">
                  <c:v>0.939299999999999</c:v>
                </c:pt>
                <c:pt idx="93">
                  <c:v>0.777800000000003</c:v>
                </c:pt>
                <c:pt idx="94">
                  <c:v>1.1238</c:v>
                </c:pt>
                <c:pt idx="95">
                  <c:v>1.5484</c:v>
                </c:pt>
                <c:pt idx="96">
                  <c:v>1.8355</c:v>
                </c:pt>
                <c:pt idx="97">
                  <c:v>2.3486</c:v>
                </c:pt>
                <c:pt idx="98">
                  <c:v>2.2133</c:v>
                </c:pt>
                <c:pt idx="99">
                  <c:v>1.0287</c:v>
                </c:pt>
                <c:pt idx="100">
                  <c:v>1.7295</c:v>
                </c:pt>
                <c:pt idx="101">
                  <c:v>2.5227</c:v>
                </c:pt>
                <c:pt idx="102">
                  <c:v>2.5872</c:v>
                </c:pt>
                <c:pt idx="103">
                  <c:v>3.2222</c:v>
                </c:pt>
                <c:pt idx="104">
                  <c:v>2.3648</c:v>
                </c:pt>
                <c:pt idx="105">
                  <c:v>0.8675</c:v>
                </c:pt>
                <c:pt idx="106">
                  <c:v>2.0684</c:v>
                </c:pt>
              </c:numCache>
            </c:numRef>
          </c:xVal>
          <c:yVal>
            <c:numRef>
              <c:f>Basis!$D$5:$D$111</c:f>
              <c:numCache>
                <c:formatCode>General</c:formatCode>
                <c:ptCount val="107"/>
                <c:pt idx="0">
                  <c:v>2.9441</c:v>
                </c:pt>
                <c:pt idx="1">
                  <c:v>2.7455</c:v>
                </c:pt>
                <c:pt idx="2">
                  <c:v>2.3814</c:v>
                </c:pt>
                <c:pt idx="3">
                  <c:v>2.3607</c:v>
                </c:pt>
                <c:pt idx="4">
                  <c:v>2.4503</c:v>
                </c:pt>
                <c:pt idx="5">
                  <c:v>2.2823</c:v>
                </c:pt>
                <c:pt idx="6">
                  <c:v>2.1569</c:v>
                </c:pt>
                <c:pt idx="7">
                  <c:v>2.2007</c:v>
                </c:pt>
                <c:pt idx="8">
                  <c:v>2.1114</c:v>
                </c:pt>
                <c:pt idx="9">
                  <c:v>2.2025</c:v>
                </c:pt>
                <c:pt idx="10">
                  <c:v>2.1241</c:v>
                </c:pt>
                <c:pt idx="11">
                  <c:v>2.1584</c:v>
                </c:pt>
                <c:pt idx="12">
                  <c:v>2.3425</c:v>
                </c:pt>
                <c:pt idx="13">
                  <c:v>2.319</c:v>
                </c:pt>
                <c:pt idx="14">
                  <c:v>2.3805</c:v>
                </c:pt>
                <c:pt idx="15">
                  <c:v>2.4077</c:v>
                </c:pt>
                <c:pt idx="16">
                  <c:v>2.5089</c:v>
                </c:pt>
                <c:pt idx="17">
                  <c:v>2.4125</c:v>
                </c:pt>
                <c:pt idx="18">
                  <c:v>2.3532</c:v>
                </c:pt>
                <c:pt idx="19">
                  <c:v>2.3785</c:v>
                </c:pt>
                <c:pt idx="20">
                  <c:v>2.3546</c:v>
                </c:pt>
                <c:pt idx="21">
                  <c:v>2.23</c:v>
                </c:pt>
                <c:pt idx="22">
                  <c:v>2.0491</c:v>
                </c:pt>
                <c:pt idx="23">
                  <c:v>1.9019</c:v>
                </c:pt>
                <c:pt idx="24">
                  <c:v>1.3175</c:v>
                </c:pt>
                <c:pt idx="25">
                  <c:v>1.2887</c:v>
                </c:pt>
                <c:pt idx="26">
                  <c:v>1.1246</c:v>
                </c:pt>
                <c:pt idx="27">
                  <c:v>1.2003</c:v>
                </c:pt>
                <c:pt idx="28">
                  <c:v>1.2937</c:v>
                </c:pt>
                <c:pt idx="29">
                  <c:v>1.2716</c:v>
                </c:pt>
                <c:pt idx="30">
                  <c:v>1.2788</c:v>
                </c:pt>
                <c:pt idx="31">
                  <c:v>1.4008</c:v>
                </c:pt>
                <c:pt idx="32">
                  <c:v>1.3666</c:v>
                </c:pt>
                <c:pt idx="33">
                  <c:v>1.26</c:v>
                </c:pt>
                <c:pt idx="34">
                  <c:v>1.051</c:v>
                </c:pt>
                <c:pt idx="35">
                  <c:v>1.0207</c:v>
                </c:pt>
                <c:pt idx="36">
                  <c:v>0.781499999999999</c:v>
                </c:pt>
                <c:pt idx="37">
                  <c:v>0.566000000000003</c:v>
                </c:pt>
                <c:pt idx="38">
                  <c:v>0.526899999999998</c:v>
                </c:pt>
                <c:pt idx="39">
                  <c:v>0.466000000000001</c:v>
                </c:pt>
                <c:pt idx="40">
                  <c:v>0.728899999999999</c:v>
                </c:pt>
                <c:pt idx="41">
                  <c:v>0.804300000000001</c:v>
                </c:pt>
                <c:pt idx="42">
                  <c:v>0.852399999999999</c:v>
                </c:pt>
                <c:pt idx="43">
                  <c:v>0.7506</c:v>
                </c:pt>
                <c:pt idx="44">
                  <c:v>0.802900000000001</c:v>
                </c:pt>
                <c:pt idx="45">
                  <c:v>0.8666</c:v>
                </c:pt>
                <c:pt idx="46">
                  <c:v>0.894299999999999</c:v>
                </c:pt>
                <c:pt idx="47">
                  <c:v>0.7681</c:v>
                </c:pt>
                <c:pt idx="48">
                  <c:v>0.801500000000001</c:v>
                </c:pt>
                <c:pt idx="49">
                  <c:v>0.883500000000002</c:v>
                </c:pt>
                <c:pt idx="50">
                  <c:v>1.0181</c:v>
                </c:pt>
                <c:pt idx="51">
                  <c:v>1.3628</c:v>
                </c:pt>
                <c:pt idx="52">
                  <c:v>1.4281</c:v>
                </c:pt>
                <c:pt idx="53">
                  <c:v>1.2883</c:v>
                </c:pt>
                <c:pt idx="54">
                  <c:v>1.3832</c:v>
                </c:pt>
                <c:pt idx="55">
                  <c:v>1.5091</c:v>
                </c:pt>
                <c:pt idx="56">
                  <c:v>1.7967</c:v>
                </c:pt>
                <c:pt idx="57">
                  <c:v>2.0658</c:v>
                </c:pt>
                <c:pt idx="58">
                  <c:v>1.8376</c:v>
                </c:pt>
                <c:pt idx="59">
                  <c:v>1.8113</c:v>
                </c:pt>
                <c:pt idx="60">
                  <c:v>1.9296</c:v>
                </c:pt>
                <c:pt idx="61">
                  <c:v>1.9135</c:v>
                </c:pt>
                <c:pt idx="62">
                  <c:v>1.6714</c:v>
                </c:pt>
                <c:pt idx="63">
                  <c:v>1.663</c:v>
                </c:pt>
                <c:pt idx="64">
                  <c:v>1.2883</c:v>
                </c:pt>
                <c:pt idx="65">
                  <c:v>1.0655</c:v>
                </c:pt>
                <c:pt idx="66">
                  <c:v>1.1148</c:v>
                </c:pt>
                <c:pt idx="67">
                  <c:v>1.3501</c:v>
                </c:pt>
                <c:pt idx="68">
                  <c:v>1.0622</c:v>
                </c:pt>
                <c:pt idx="69">
                  <c:v>1.1359</c:v>
                </c:pt>
                <c:pt idx="70">
                  <c:v>0.965200000000003</c:v>
                </c:pt>
                <c:pt idx="71">
                  <c:v>1.2124</c:v>
                </c:pt>
                <c:pt idx="72">
                  <c:v>1.7486</c:v>
                </c:pt>
                <c:pt idx="73">
                  <c:v>2.2173</c:v>
                </c:pt>
                <c:pt idx="74">
                  <c:v>2.2502</c:v>
                </c:pt>
                <c:pt idx="75">
                  <c:v>2.0359</c:v>
                </c:pt>
                <c:pt idx="76">
                  <c:v>1.8531</c:v>
                </c:pt>
                <c:pt idx="77">
                  <c:v>1.9525</c:v>
                </c:pt>
                <c:pt idx="78">
                  <c:v>1.4172</c:v>
                </c:pt>
                <c:pt idx="79">
                  <c:v>0.8826</c:v>
                </c:pt>
                <c:pt idx="80">
                  <c:v>1.0506</c:v>
                </c:pt>
                <c:pt idx="81">
                  <c:v>0.8529</c:v>
                </c:pt>
                <c:pt idx="82">
                  <c:v>0.595699999999999</c:v>
                </c:pt>
                <c:pt idx="83">
                  <c:v>0.203100000000001</c:v>
                </c:pt>
                <c:pt idx="84">
                  <c:v>0.272</c:v>
                </c:pt>
                <c:pt idx="85">
                  <c:v>0.463299999999999</c:v>
                </c:pt>
                <c:pt idx="86">
                  <c:v>0.520700000000002</c:v>
                </c:pt>
                <c:pt idx="87">
                  <c:v>0.3986</c:v>
                </c:pt>
                <c:pt idx="88">
                  <c:v>0.5227</c:v>
                </c:pt>
                <c:pt idx="89">
                  <c:v>0.783499999999998</c:v>
                </c:pt>
                <c:pt idx="90">
                  <c:v>0.671400000000002</c:v>
                </c:pt>
                <c:pt idx="91">
                  <c:v>0.691500000000001</c:v>
                </c:pt>
                <c:pt idx="92">
                  <c:v>0.955199999999998</c:v>
                </c:pt>
                <c:pt idx="93">
                  <c:v>1.0781</c:v>
                </c:pt>
                <c:pt idx="94">
                  <c:v>0.933599999999998</c:v>
                </c:pt>
                <c:pt idx="95">
                  <c:v>1.0334</c:v>
                </c:pt>
                <c:pt idx="96">
                  <c:v>1.4213</c:v>
                </c:pt>
                <c:pt idx="97">
                  <c:v>1.4469</c:v>
                </c:pt>
                <c:pt idx="98">
                  <c:v>1.7698</c:v>
                </c:pt>
                <c:pt idx="99">
                  <c:v>1.4327</c:v>
                </c:pt>
                <c:pt idx="100">
                  <c:v>1.8126</c:v>
                </c:pt>
                <c:pt idx="101">
                  <c:v>1.5897</c:v>
                </c:pt>
                <c:pt idx="102">
                  <c:v>2.153</c:v>
                </c:pt>
                <c:pt idx="103">
                  <c:v>2.0517</c:v>
                </c:pt>
                <c:pt idx="104">
                  <c:v>1.681</c:v>
                </c:pt>
                <c:pt idx="105">
                  <c:v>1.8177</c:v>
                </c:pt>
                <c:pt idx="106">
                  <c:v>2.1112</c:v>
                </c:pt>
              </c:numCache>
            </c:numRef>
          </c:yVal>
          <c:smooth val="0"/>
        </c:ser>
        <c:axId val="93746942"/>
        <c:axId val="93442069"/>
      </c:scatterChart>
      <c:valAx>
        <c:axId val="937469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42069"/>
        <c:crossesAt val="0"/>
        <c:crossBetween val="midCat"/>
      </c:valAx>
      <c:valAx>
        <c:axId val="934420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46942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Forward Curve Animation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0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'Forward curve model'!$F$141:$W$141</c:f>
              <c:strCache>
                <c:ptCount val="18"/>
                <c:pt idx="0">
                  <c:v>Prompt</c:v>
                </c:pt>
                <c:pt idx="1">
                  <c:v>Prompt+1</c:v>
                </c:pt>
                <c:pt idx="2">
                  <c:v>Prompt+2</c:v>
                </c:pt>
                <c:pt idx="3">
                  <c:v>Prompt+3</c:v>
                </c:pt>
                <c:pt idx="4">
                  <c:v>Prompt+4</c:v>
                </c:pt>
                <c:pt idx="5">
                  <c:v>Prompt+5</c:v>
                </c:pt>
                <c:pt idx="6">
                  <c:v>Prompt+6</c:v>
                </c:pt>
                <c:pt idx="7">
                  <c:v>Prompt+7</c:v>
                </c:pt>
                <c:pt idx="8">
                  <c:v>Prompt+8</c:v>
                </c:pt>
                <c:pt idx="9">
                  <c:v>Prompt+9</c:v>
                </c:pt>
                <c:pt idx="10">
                  <c:v>Prompt+10</c:v>
                </c:pt>
                <c:pt idx="11">
                  <c:v>Prompt+11</c:v>
                </c:pt>
                <c:pt idx="12">
                  <c:v>Prompt+12</c:v>
                </c:pt>
                <c:pt idx="13">
                  <c:v>Prompt+13</c:v>
                </c:pt>
                <c:pt idx="14">
                  <c:v>Prompt+14</c:v>
                </c:pt>
                <c:pt idx="15">
                  <c:v>Prompt+15</c:v>
                </c:pt>
                <c:pt idx="16">
                  <c:v>Prompt+16</c:v>
                </c:pt>
                <c:pt idx="17">
                  <c:v>Prompt+17</c:v>
                </c:pt>
              </c:strCache>
            </c:strRef>
          </c:cat>
          <c:val>
            <c:numRef>
              <c:f>'Forward curve model'!$F$138:$W$138</c:f>
              <c:numCache>
                <c:formatCode>General</c:formatCode>
                <c:ptCount val="18"/>
                <c:pt idx="0">
                  <c:v>30.3139</c:v>
                </c:pt>
                <c:pt idx="1">
                  <c:v>29.0086</c:v>
                </c:pt>
                <c:pt idx="2">
                  <c:v>28.7111</c:v>
                </c:pt>
                <c:pt idx="3">
                  <c:v>28.0119875794736</c:v>
                </c:pt>
                <c:pt idx="4">
                  <c:v>27.379152618349</c:v>
                </c:pt>
                <c:pt idx="5">
                  <c:v>26.8509912504714</c:v>
                </c:pt>
                <c:pt idx="6">
                  <c:v>26.3606111618698</c:v>
                </c:pt>
                <c:pt idx="7">
                  <c:v>25.9516135568772</c:v>
                </c:pt>
                <c:pt idx="8">
                  <c:v>25.5783870788324</c:v>
                </c:pt>
                <c:pt idx="9">
                  <c:v>25.2199683427616</c:v>
                </c:pt>
                <c:pt idx="10">
                  <c:v>24.8668625767685</c:v>
                </c:pt>
                <c:pt idx="11">
                  <c:v>24.5163805530848</c:v>
                </c:pt>
                <c:pt idx="12">
                  <c:v>23.7575003369808</c:v>
                </c:pt>
                <c:pt idx="13">
                  <c:v>22.7485987496708</c:v>
                </c:pt>
                <c:pt idx="14">
                  <c:v>22.0764205656114</c:v>
                </c:pt>
                <c:pt idx="15">
                  <c:v>21.6201174127397</c:v>
                </c:pt>
                <c:pt idx="16">
                  <c:v>20.9697714628565</c:v>
                </c:pt>
                <c:pt idx="17">
                  <c:v>20.2438111007094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298936"/>
        <c:axId val="62054780"/>
      </c:lineChart>
      <c:catAx>
        <c:axId val="32298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54780"/>
        <c:crossesAt val="10"/>
        <c:auto val="1"/>
        <c:lblAlgn val="ctr"/>
        <c:lblOffset val="100"/>
        <c:noMultiLvlLbl val="0"/>
      </c:catAx>
      <c:valAx>
        <c:axId val="62054780"/>
        <c:scaling>
          <c:orientation val="minMax"/>
          <c:max val="35"/>
          <c:min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98936"/>
        <c:crossesAt val="1"/>
        <c:crossBetween val="midCat"/>
        <c:majorUnit val="5"/>
      </c:valAx>
      <c:spPr>
        <a:solidFill>
          <a:srgbClr val="00000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'Forward curve model'!$F$31:$AQ$31</c:f>
              <c:numCache>
                <c:formatCode>General</c:formatCode>
                <c:ptCount val="38"/>
                <c:pt idx="0">
                  <c:v>2.1059</c:v>
                </c:pt>
                <c:pt idx="1">
                  <c:v>2.1605</c:v>
                </c:pt>
                <c:pt idx="2">
                  <c:v>2.2823</c:v>
                </c:pt>
                <c:pt idx="3">
                  <c:v>2.01749407902026</c:v>
                </c:pt>
                <c:pt idx="4">
                  <c:v>1.8558289524001</c:v>
                </c:pt>
                <c:pt idx="5">
                  <c:v>1.75207266130089</c:v>
                </c:pt>
                <c:pt idx="6">
                  <c:v>1.68199638658233</c:v>
                </c:pt>
                <c:pt idx="7">
                  <c:v>1.63237474592591</c:v>
                </c:pt>
                <c:pt idx="8">
                  <c:v>1.59580038419302</c:v>
                </c:pt>
                <c:pt idx="9">
                  <c:v>1.56798187776557</c:v>
                </c:pt>
                <c:pt idx="10">
                  <c:v>1.54632665100626</c:v>
                </c:pt>
                <c:pt idx="11">
                  <c:v>1.52919131238589</c:v>
                </c:pt>
                <c:pt idx="12">
                  <c:v>1.51548024456201</c:v>
                </c:pt>
                <c:pt idx="13">
                  <c:v>1.5044270092023</c:v>
                </c:pt>
                <c:pt idx="14">
                  <c:v>1.49547250882685</c:v>
                </c:pt>
                <c:pt idx="15">
                  <c:v>1.48819494504439</c:v>
                </c:pt>
                <c:pt idx="16">
                  <c:v>1.48226795000279</c:v>
                </c:pt>
                <c:pt idx="17">
                  <c:v>1.47743438306745</c:v>
                </c:pt>
                <c:pt idx="18">
                  <c:v>1.47348909868929</c:v>
                </c:pt>
                <c:pt idx="19">
                  <c:v>1.47026704873237</c:v>
                </c:pt>
                <c:pt idx="20">
                  <c:v>1.4676347018973</c:v>
                </c:pt>
                <c:pt idx="21">
                  <c:v>1.46548362927944</c:v>
                </c:pt>
                <c:pt idx="22">
                  <c:v>1.46372557524693</c:v>
                </c:pt>
                <c:pt idx="23">
                  <c:v>1.46228859301848</c:v>
                </c:pt>
                <c:pt idx="24">
                  <c:v>1.46111397222045</c:v>
                </c:pt>
                <c:pt idx="25">
                  <c:v>1.46015377273714</c:v>
                </c:pt>
                <c:pt idx="26">
                  <c:v>1.45936883259396</c:v>
                </c:pt>
                <c:pt idx="27">
                  <c:v>1.45872715200416</c:v>
                </c:pt>
                <c:pt idx="28">
                  <c:v>1.45820257895607</c:v>
                </c:pt>
                <c:pt idx="29">
                  <c:v>1.45777373816723</c:v>
                </c:pt>
                <c:pt idx="30">
                  <c:v>1.45742315733708</c:v>
                </c:pt>
                <c:pt idx="31">
                  <c:v>1.4571365538205</c:v>
                </c:pt>
                <c:pt idx="32">
                  <c:v>1.45690225198744</c:v>
                </c:pt>
                <c:pt idx="33">
                  <c:v>1.45671070717737</c:v>
                </c:pt>
                <c:pt idx="34">
                  <c:v>1.45655411666833</c:v>
                </c:pt>
                <c:pt idx="35">
                  <c:v>1.45642610171417</c:v>
                </c:pt>
                <c:pt idx="36">
                  <c:v>1.45632144764529</c:v>
                </c:pt>
                <c:pt idx="37">
                  <c:v>1.45623589141826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554164"/>
        <c:axId val="37129072"/>
      </c:lineChart>
      <c:catAx>
        <c:axId val="515541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29072"/>
        <c:crossesAt val="0"/>
        <c:auto val="1"/>
        <c:lblAlgn val="ctr"/>
        <c:lblOffset val="100"/>
        <c:noMultiLvlLbl val="0"/>
      </c:catAx>
      <c:valAx>
        <c:axId val="371290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554164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4</xdr:row>
      <xdr:rowOff>0</xdr:rowOff>
    </xdr:from>
    <xdr:to>
      <xdr:col>21</xdr:col>
      <xdr:colOff>319680</xdr:colOff>
      <xdr:row>27</xdr:row>
      <xdr:rowOff>142920</xdr:rowOff>
    </xdr:to>
    <xdr:graphicFrame>
      <xdr:nvGraphicFramePr>
        <xdr:cNvPr id="0" name="Chart 1"/>
        <xdr:cNvGraphicFramePr/>
      </xdr:nvGraphicFramePr>
      <xdr:xfrm>
        <a:off x="11913840" y="647640"/>
        <a:ext cx="4925880" cy="386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784080</xdr:colOff>
      <xdr:row>111</xdr:row>
      <xdr:rowOff>0</xdr:rowOff>
    </xdr:from>
    <xdr:to>
      <xdr:col>19</xdr:col>
      <xdr:colOff>588960</xdr:colOff>
      <xdr:row>133</xdr:row>
      <xdr:rowOff>152640</xdr:rowOff>
    </xdr:to>
    <xdr:graphicFrame>
      <xdr:nvGraphicFramePr>
        <xdr:cNvPr id="1" name="Chart 4"/>
        <xdr:cNvGraphicFramePr/>
      </xdr:nvGraphicFramePr>
      <xdr:xfrm>
        <a:off x="9448560" y="17973720"/>
        <a:ext cx="638424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2</xdr:row>
      <xdr:rowOff>9360</xdr:rowOff>
    </xdr:from>
    <xdr:to>
      <xdr:col>22</xdr:col>
      <xdr:colOff>618840</xdr:colOff>
      <xdr:row>25</xdr:row>
      <xdr:rowOff>9360</xdr:rowOff>
    </xdr:to>
    <xdr:graphicFrame>
      <xdr:nvGraphicFramePr>
        <xdr:cNvPr id="2" name="Chart 1"/>
        <xdr:cNvGraphicFramePr/>
      </xdr:nvGraphicFramePr>
      <xdr:xfrm>
        <a:off x="9555480" y="333360"/>
        <a:ext cx="572436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608400</xdr:colOff>
      <xdr:row>2</xdr:row>
      <xdr:rowOff>9360</xdr:rowOff>
    </xdr:from>
    <xdr:to>
      <xdr:col>32</xdr:col>
      <xdr:colOff>618840</xdr:colOff>
      <xdr:row>25</xdr:row>
      <xdr:rowOff>28440</xdr:rowOff>
    </xdr:to>
    <xdr:graphicFrame>
      <xdr:nvGraphicFramePr>
        <xdr:cNvPr id="3" name="Chart 2"/>
        <xdr:cNvGraphicFramePr/>
      </xdr:nvGraphicFramePr>
      <xdr:xfrm>
        <a:off x="15907320" y="333360"/>
        <a:ext cx="5754240" cy="37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618480</xdr:colOff>
      <xdr:row>27</xdr:row>
      <xdr:rowOff>9720</xdr:rowOff>
    </xdr:from>
    <xdr:to>
      <xdr:col>23</xdr:col>
      <xdr:colOff>20880</xdr:colOff>
      <xdr:row>46</xdr:row>
      <xdr:rowOff>133560</xdr:rowOff>
    </xdr:to>
    <xdr:graphicFrame>
      <xdr:nvGraphicFramePr>
        <xdr:cNvPr id="4" name="Chart 3"/>
        <xdr:cNvGraphicFramePr/>
      </xdr:nvGraphicFramePr>
      <xdr:xfrm>
        <a:off x="9535680" y="4381560"/>
        <a:ext cx="578412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0</xdr:colOff>
      <xdr:row>49</xdr:row>
      <xdr:rowOff>0</xdr:rowOff>
    </xdr:from>
    <xdr:to>
      <xdr:col>23</xdr:col>
      <xdr:colOff>50760</xdr:colOff>
      <xdr:row>68</xdr:row>
      <xdr:rowOff>133560</xdr:rowOff>
    </xdr:to>
    <xdr:graphicFrame>
      <xdr:nvGraphicFramePr>
        <xdr:cNvPr id="5" name="Chart 4"/>
        <xdr:cNvGraphicFramePr/>
      </xdr:nvGraphicFramePr>
      <xdr:xfrm>
        <a:off x="9555480" y="7934400"/>
        <a:ext cx="5794200" cy="32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0</xdr:colOff>
      <xdr:row>27</xdr:row>
      <xdr:rowOff>0</xdr:rowOff>
    </xdr:from>
    <xdr:to>
      <xdr:col>33</xdr:col>
      <xdr:colOff>60480</xdr:colOff>
      <xdr:row>46</xdr:row>
      <xdr:rowOff>142920</xdr:rowOff>
    </xdr:to>
    <xdr:graphicFrame>
      <xdr:nvGraphicFramePr>
        <xdr:cNvPr id="6" name="Chart 5"/>
        <xdr:cNvGraphicFramePr/>
      </xdr:nvGraphicFramePr>
      <xdr:xfrm>
        <a:off x="15937200" y="4371840"/>
        <a:ext cx="580392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41</xdr:col>
      <xdr:colOff>0</xdr:colOff>
      <xdr:row>1</xdr:row>
      <xdr:rowOff>114480</xdr:rowOff>
    </xdr:from>
    <xdr:to>
      <xdr:col>48</xdr:col>
      <xdr:colOff>429120</xdr:colOff>
      <xdr:row>17</xdr:row>
      <xdr:rowOff>133560</xdr:rowOff>
    </xdr:to>
    <xdr:graphicFrame>
      <xdr:nvGraphicFramePr>
        <xdr:cNvPr id="8" name="Chart 5"/>
        <xdr:cNvGraphicFramePr/>
      </xdr:nvGraphicFramePr>
      <xdr:xfrm>
        <a:off x="32145120" y="304920"/>
        <a:ext cx="4896360" cy="261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618480</xdr:colOff>
      <xdr:row>29</xdr:row>
      <xdr:rowOff>152640</xdr:rowOff>
    </xdr:from>
    <xdr:to>
      <xdr:col>28</xdr:col>
      <xdr:colOff>588960</xdr:colOff>
      <xdr:row>55</xdr:row>
      <xdr:rowOff>162000</xdr:rowOff>
    </xdr:to>
    <xdr:graphicFrame>
      <xdr:nvGraphicFramePr>
        <xdr:cNvPr id="9" name="Chart 3"/>
        <xdr:cNvGraphicFramePr/>
      </xdr:nvGraphicFramePr>
      <xdr:xfrm>
        <a:off x="13088520" y="5229360"/>
        <a:ext cx="5714280" cy="42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10080</xdr:colOff>
      <xdr:row>68</xdr:row>
      <xdr:rowOff>0</xdr:rowOff>
    </xdr:from>
    <xdr:to>
      <xdr:col>31</xdr:col>
      <xdr:colOff>608760</xdr:colOff>
      <xdr:row>91</xdr:row>
      <xdr:rowOff>133560</xdr:rowOff>
    </xdr:to>
    <xdr:graphicFrame>
      <xdr:nvGraphicFramePr>
        <xdr:cNvPr id="10" name="Chart 4"/>
        <xdr:cNvGraphicFramePr/>
      </xdr:nvGraphicFramePr>
      <xdr:xfrm>
        <a:off x="14394600" y="11391840"/>
        <a:ext cx="6342480" cy="38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9.28"/>
  </cols>
  <sheetData>
    <row r="1" customFormat="false" ht="12.75" hidden="false" customHeight="false" outlineLevel="0" collapsed="false">
      <c r="B1" s="0" t="n">
        <v>1980</v>
      </c>
      <c r="C1" s="0" t="n">
        <v>1981</v>
      </c>
      <c r="D1" s="0" t="n">
        <v>1982</v>
      </c>
      <c r="E1" s="0" t="n">
        <v>1983</v>
      </c>
      <c r="F1" s="0" t="n">
        <v>1984</v>
      </c>
      <c r="G1" s="0" t="n">
        <v>1985</v>
      </c>
      <c r="H1" s="0" t="n">
        <v>1986</v>
      </c>
      <c r="I1" s="0" t="n">
        <v>1987</v>
      </c>
      <c r="J1" s="0" t="n">
        <v>1988</v>
      </c>
      <c r="K1" s="0" t="n">
        <v>1989</v>
      </c>
      <c r="L1" s="0" t="n">
        <v>1990</v>
      </c>
      <c r="M1" s="0" t="n">
        <v>1991</v>
      </c>
      <c r="N1" s="0" t="n">
        <v>1992</v>
      </c>
      <c r="O1" s="0" t="n">
        <v>1993</v>
      </c>
      <c r="P1" s="0" t="n">
        <v>1994</v>
      </c>
      <c r="Q1" s="0" t="n">
        <v>1995</v>
      </c>
      <c r="R1" s="0" t="n">
        <v>1996</v>
      </c>
      <c r="S1" s="0" t="n">
        <v>1997</v>
      </c>
      <c r="T1" s="0" t="n">
        <v>1998</v>
      </c>
      <c r="U1" s="0" t="n">
        <v>1999</v>
      </c>
      <c r="V1" s="0" t="n">
        <v>2000</v>
      </c>
    </row>
    <row r="2" customFormat="false" ht="12.75" hidden="false" customHeight="true" outlineLevel="0" collapsed="false">
      <c r="A2" s="1" t="s">
        <v>0</v>
      </c>
      <c r="B2" s="2" t="n">
        <v>5116.03473186719</v>
      </c>
      <c r="C2" s="2" t="n">
        <v>4668.00425329821</v>
      </c>
      <c r="D2" s="2" t="n">
        <v>4475.42350046204</v>
      </c>
      <c r="E2" s="2" t="n">
        <v>4442.21145494135</v>
      </c>
      <c r="F2" s="2" t="n">
        <v>4601.45583048421</v>
      </c>
      <c r="G2" s="2" t="n">
        <v>4370.743611854</v>
      </c>
      <c r="H2" s="2" t="n">
        <v>4466.48318017292</v>
      </c>
      <c r="I2" s="2" t="n">
        <v>4514.80956241462</v>
      </c>
      <c r="J2" s="2" t="n">
        <v>4781.44000416122</v>
      </c>
      <c r="K2" s="2" t="n">
        <v>5143.80088616975</v>
      </c>
      <c r="L2" s="2" t="n">
        <v>5354.04785313747</v>
      </c>
      <c r="M2" s="2" t="n">
        <v>5376.835877971</v>
      </c>
      <c r="N2" s="2" t="n">
        <v>5466.16846346077</v>
      </c>
      <c r="O2" s="2" t="n">
        <v>5435.41459387248</v>
      </c>
      <c r="P2" s="2" t="n">
        <v>5731.92296672086</v>
      </c>
      <c r="Q2" s="2" t="n">
        <v>5676.48776201918</v>
      </c>
      <c r="R2" s="2" t="n">
        <v>5757.37440411733</v>
      </c>
      <c r="S2" s="2" t="n">
        <v>5793.43778589517</v>
      </c>
      <c r="T2" s="2" t="n">
        <v>5372.40797698566</v>
      </c>
      <c r="U2" s="2" t="n">
        <v>5521.26912520303</v>
      </c>
      <c r="V2" s="2" t="n">
        <v>5502.2643718104</v>
      </c>
    </row>
    <row r="3" customFormat="false" ht="12.75" hidden="false" customHeight="true" outlineLevel="0" collapsed="false">
      <c r="A3" s="3" t="s">
        <v>1</v>
      </c>
      <c r="B3" s="2" t="n">
        <v>4311.885585251</v>
      </c>
      <c r="C3" s="2" t="n">
        <v>3825.29734025554</v>
      </c>
      <c r="D3" s="2" t="n">
        <v>3582.41543568507</v>
      </c>
      <c r="E3" s="2" t="n">
        <v>3470.42794476815</v>
      </c>
      <c r="F3" s="2" t="n">
        <v>3581.11034066952</v>
      </c>
      <c r="G3" s="2" t="n">
        <v>3321.77623243938</v>
      </c>
      <c r="H3" s="2" t="n">
        <v>3271.60764076251</v>
      </c>
      <c r="I3" s="2" t="n">
        <v>3126.24114315607</v>
      </c>
      <c r="J3" s="2" t="n">
        <v>3267.19150626832</v>
      </c>
      <c r="K3" s="2" t="n">
        <v>3537.44706759494</v>
      </c>
      <c r="L3" s="2" t="n">
        <v>3823.30189483139</v>
      </c>
      <c r="M3" s="2" t="n">
        <v>4054.11027178594</v>
      </c>
      <c r="N3" s="2" t="n">
        <v>4186.85661466217</v>
      </c>
      <c r="O3" s="2" t="n">
        <v>4275.1629315304</v>
      </c>
      <c r="P3" s="2" t="n">
        <v>4572.40571939675</v>
      </c>
      <c r="Q3" s="2" t="n">
        <v>4520.30200971553</v>
      </c>
      <c r="R3" s="2" t="n">
        <v>4437.69821215055</v>
      </c>
      <c r="S3" s="2" t="n">
        <v>4571.17627751837</v>
      </c>
      <c r="T3" s="2" t="n">
        <v>4320.06109416471</v>
      </c>
      <c r="U3" s="2" t="n">
        <v>4298.79070586602</v>
      </c>
      <c r="V3" s="2" t="n">
        <v>4372.37655040099</v>
      </c>
    </row>
    <row r="4" customFormat="false" ht="12.75" hidden="false" customHeight="true" outlineLevel="0" collapsed="false">
      <c r="A4" s="3" t="s">
        <v>2</v>
      </c>
      <c r="B4" s="2" t="n">
        <v>141.434426229508</v>
      </c>
      <c r="C4" s="2" t="n">
        <v>197.34936690049</v>
      </c>
      <c r="D4" s="2" t="n">
        <v>162.511232876712</v>
      </c>
      <c r="E4" s="2" t="n">
        <v>153.100925581803</v>
      </c>
      <c r="F4" s="2" t="n">
        <v>148.289839020003</v>
      </c>
      <c r="G4" s="2" t="n">
        <v>133.11238059912</v>
      </c>
      <c r="H4" s="2" t="n">
        <v>111.555453536056</v>
      </c>
      <c r="I4" s="2" t="n">
        <v>94.8705220292069</v>
      </c>
      <c r="J4" s="2" t="n">
        <v>89.1868852459016</v>
      </c>
      <c r="K4" s="2" t="n">
        <v>105.615616438356</v>
      </c>
      <c r="L4" s="2" t="n">
        <v>164.813750462134</v>
      </c>
      <c r="M4" s="2" t="n">
        <v>177.79462421194</v>
      </c>
      <c r="N4" s="2" t="n">
        <v>181.302289173109</v>
      </c>
      <c r="O4" s="2" t="n">
        <v>167.550085154304</v>
      </c>
      <c r="P4" s="2" t="n">
        <v>131.877704555184</v>
      </c>
      <c r="Q4" s="2" t="n">
        <v>110.254024434737</v>
      </c>
      <c r="R4" s="2" t="n">
        <v>124.62868852459</v>
      </c>
      <c r="S4" s="2" t="n">
        <v>153.935172157145</v>
      </c>
      <c r="T4" s="2" t="n">
        <v>112.206939526792</v>
      </c>
      <c r="U4" s="2" t="n">
        <v>118.028392826862</v>
      </c>
      <c r="V4" s="2" t="n">
        <v>119.722365380688</v>
      </c>
    </row>
    <row r="5" customFormat="false" ht="12.75" hidden="false" customHeight="true" outlineLevel="0" collapsed="false">
      <c r="A5" s="3" t="s">
        <v>3</v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</row>
    <row r="6" customFormat="false" ht="12.75" hidden="false" customHeight="true" outlineLevel="0" collapsed="false">
      <c r="A6" s="3" t="s">
        <v>4</v>
      </c>
      <c r="B6" s="2" t="n">
        <v>662.714720386679</v>
      </c>
      <c r="C6" s="2" t="n">
        <v>645.357546142182</v>
      </c>
      <c r="D6" s="2" t="n">
        <v>730.496831900265</v>
      </c>
      <c r="E6" s="2" t="n">
        <v>818.682584591406</v>
      </c>
      <c r="F6" s="2" t="n">
        <v>872.055650794688</v>
      </c>
      <c r="G6" s="2" t="n">
        <v>915.854998815504</v>
      </c>
      <c r="H6" s="2" t="n">
        <v>1083.32008587435</v>
      </c>
      <c r="I6" s="2" t="n">
        <v>1293.69789722935</v>
      </c>
      <c r="J6" s="2" t="n">
        <v>1425.061612647</v>
      </c>
      <c r="K6" s="2" t="n">
        <v>1500.73820213646</v>
      </c>
      <c r="L6" s="2" t="n">
        <v>1365.93220784394</v>
      </c>
      <c r="M6" s="2" t="n">
        <v>1144.93098197313</v>
      </c>
      <c r="N6" s="2" t="n">
        <v>1098.00955962549</v>
      </c>
      <c r="O6" s="2" t="n">
        <v>992.701577187776</v>
      </c>
      <c r="P6" s="2" t="n">
        <v>1027.63954276893</v>
      </c>
      <c r="Q6" s="2" t="n">
        <v>1045.93172786891</v>
      </c>
      <c r="R6" s="2" t="n">
        <v>1195.04750344219</v>
      </c>
      <c r="S6" s="2" t="n">
        <v>1068.32633621965</v>
      </c>
      <c r="T6" s="2" t="n">
        <v>940.139943294157</v>
      </c>
      <c r="U6" s="2" t="n">
        <v>1104.45002651015</v>
      </c>
      <c r="V6" s="2" t="n">
        <v>1010.16545602873</v>
      </c>
    </row>
    <row r="7" customFormat="false" ht="12.75" hidden="false" customHeight="false" outlineLevel="0" collapsed="false">
      <c r="A7" s="4" t="s">
        <v>5</v>
      </c>
      <c r="B7" s="5" t="n">
        <f aca="false">SUM(B3:B6)</f>
        <v>5116.03473186719</v>
      </c>
      <c r="C7" s="5" t="n">
        <f aca="false">SUM(C3:C6)</f>
        <v>4668.00425329821</v>
      </c>
      <c r="D7" s="5" t="n">
        <f aca="false">SUM(D3:D6)</f>
        <v>4475.42350046204</v>
      </c>
      <c r="E7" s="5" t="n">
        <f aca="false">SUM(E3:E6)</f>
        <v>4442.21145494135</v>
      </c>
      <c r="F7" s="5" t="n">
        <f aca="false">SUM(F3:F6)</f>
        <v>4601.45583048421</v>
      </c>
      <c r="G7" s="5" t="n">
        <f aca="false">SUM(G3:G6)</f>
        <v>4370.743611854</v>
      </c>
      <c r="H7" s="5" t="n">
        <f aca="false">SUM(H3:H6)</f>
        <v>4466.48318017292</v>
      </c>
      <c r="I7" s="5" t="n">
        <f aca="false">SUM(I3:I6)</f>
        <v>4514.80956241462</v>
      </c>
      <c r="J7" s="5" t="n">
        <f aca="false">SUM(J3:J6)</f>
        <v>4781.44000416122</v>
      </c>
      <c r="K7" s="5" t="n">
        <f aca="false">SUM(K3:K6)</f>
        <v>5143.80088616975</v>
      </c>
      <c r="L7" s="5" t="n">
        <f aca="false">SUM(L3:L6)</f>
        <v>5354.04785313747</v>
      </c>
      <c r="M7" s="5" t="n">
        <f aca="false">SUM(M3:M6)</f>
        <v>5376.835877971</v>
      </c>
      <c r="N7" s="5" t="n">
        <f aca="false">SUM(N3:N6)</f>
        <v>5466.16846346077</v>
      </c>
      <c r="O7" s="5" t="n">
        <f aca="false">SUM(O3:O6)</f>
        <v>5435.41459387248</v>
      </c>
      <c r="P7" s="5" t="n">
        <f aca="false">SUM(P3:P6)</f>
        <v>5731.92296672086</v>
      </c>
      <c r="Q7" s="5" t="n">
        <f aca="false">SUM(Q3:Q6)</f>
        <v>5676.48776201918</v>
      </c>
      <c r="R7" s="5" t="n">
        <f aca="false">SUM(R3:R6)</f>
        <v>5757.37440411733</v>
      </c>
      <c r="S7" s="5" t="n">
        <f aca="false">SUM(S3:S6)</f>
        <v>5793.43778589517</v>
      </c>
      <c r="T7" s="5" t="n">
        <f aca="false">SUM(T3:T6)</f>
        <v>5372.40797698566</v>
      </c>
      <c r="U7" s="5" t="n">
        <f aca="false">SUM(U3:U6)</f>
        <v>5521.26912520303</v>
      </c>
      <c r="V7" s="5" t="n">
        <f aca="false">SUM(V3:V6)</f>
        <v>5502.2643718104</v>
      </c>
    </row>
    <row r="8" customFormat="false" ht="12.75" hidden="false" customHeight="false" outlineLevel="0" collapsed="false">
      <c r="A8" s="4" t="s">
        <v>6</v>
      </c>
      <c r="B8" s="6" t="n">
        <f aca="false">B6/B7</f>
        <v>0.129536790721671</v>
      </c>
      <c r="C8" s="6" t="n">
        <f aca="false">C6/C7</f>
        <v>0.138251276374952</v>
      </c>
      <c r="D8" s="6" t="n">
        <f aca="false">D6/D7</f>
        <v>0.163224068476391</v>
      </c>
      <c r="E8" s="6" t="n">
        <f aca="false">E6/E7</f>
        <v>0.184296176104074</v>
      </c>
      <c r="F8" s="6" t="n">
        <f aca="false">F6/F7</f>
        <v>0.18951733601731</v>
      </c>
      <c r="G8" s="6" t="n">
        <f aca="false">G6/G7</f>
        <v>0.209542146634177</v>
      </c>
      <c r="H8" s="6" t="n">
        <f aca="false">H6/H7</f>
        <v>0.242544311077516</v>
      </c>
      <c r="I8" s="6" t="n">
        <f aca="false">I6/I7</f>
        <v>0.286545396731518</v>
      </c>
      <c r="J8" s="6" t="n">
        <f aca="false">J6/J7</f>
        <v>0.298040258040839</v>
      </c>
      <c r="K8" s="6" t="n">
        <f aca="false">K6/K7</f>
        <v>0.291756666975879</v>
      </c>
      <c r="L8" s="6" t="n">
        <f aca="false">L6/L7</f>
        <v>0.255121404461021</v>
      </c>
      <c r="M8" s="6" t="n">
        <f aca="false">M6/M7</f>
        <v>0.212937684533748</v>
      </c>
      <c r="N8" s="6" t="n">
        <f aca="false">N6/N7</f>
        <v>0.200873713820798</v>
      </c>
      <c r="O8" s="6" t="n">
        <f aca="false">O6/O7</f>
        <v>0.182635852342686</v>
      </c>
      <c r="P8" s="6" t="n">
        <f aca="false">P6/P7</f>
        <v>0.179283557845305</v>
      </c>
      <c r="Q8" s="6" t="n">
        <f aca="false">Q6/Q7</f>
        <v>0.18425684538019</v>
      </c>
      <c r="R8" s="6" t="n">
        <f aca="false">R6/R7</f>
        <v>0.207568141232497</v>
      </c>
      <c r="S8" s="6" t="n">
        <f aca="false">S6/S7</f>
        <v>0.184402832256286</v>
      </c>
      <c r="T8" s="6" t="n">
        <f aca="false">T6/T7</f>
        <v>0.174994145515667</v>
      </c>
      <c r="U8" s="6" t="n">
        <f aca="false">U6/U7</f>
        <v>0.200035535574357</v>
      </c>
      <c r="V8" s="6" t="n">
        <f aca="false">V6/V7</f>
        <v>0.183590861464978</v>
      </c>
    </row>
    <row r="9" customFormat="false" ht="12.75" hidden="false" customHeight="false" outlineLevel="0" collapsed="false">
      <c r="A9" s="4" t="s">
        <v>7</v>
      </c>
      <c r="B9" s="6" t="n">
        <f aca="false">B3/B7</f>
        <v>0.842817887531679</v>
      </c>
      <c r="C9" s="6" t="n">
        <f aca="false">C3/C7</f>
        <v>0.819471691259225</v>
      </c>
      <c r="D9" s="6" t="n">
        <f aca="false">D3/D7</f>
        <v>0.800464008672077</v>
      </c>
      <c r="E9" s="6" t="n">
        <f aca="false">E3/E7</f>
        <v>0.781238799631604</v>
      </c>
      <c r="F9" s="6" t="n">
        <f aca="false">F3/F7</f>
        <v>0.778255941727182</v>
      </c>
      <c r="G9" s="6" t="n">
        <f aca="false">G3/G7</f>
        <v>0.760002536737755</v>
      </c>
      <c r="H9" s="6" t="n">
        <f aca="false">H3/H7</f>
        <v>0.732479561388575</v>
      </c>
      <c r="I9" s="6" t="n">
        <f aca="false">I3/I7</f>
        <v>0.692441419718284</v>
      </c>
      <c r="J9" s="6" t="n">
        <f aca="false">J3/J7</f>
        <v>0.683307017012642</v>
      </c>
      <c r="K9" s="6" t="n">
        <f aca="false">K3/K7</f>
        <v>0.687710731009465</v>
      </c>
      <c r="L9" s="6" t="n">
        <f aca="false">L3/L7</f>
        <v>0.714095577720871</v>
      </c>
      <c r="M9" s="6" t="n">
        <f aca="false">M3/M7</f>
        <v>0.753995540089982</v>
      </c>
      <c r="N9" s="6" t="n">
        <f aca="false">N3/N7</f>
        <v>0.76595821051797</v>
      </c>
      <c r="O9" s="6" t="n">
        <f aca="false">O3/O7</f>
        <v>0.786538516555836</v>
      </c>
      <c r="P9" s="6" t="n">
        <f aca="false">P3/P7</f>
        <v>0.797708857209668</v>
      </c>
      <c r="Q9" s="6" t="n">
        <f aca="false">Q3/Q7</f>
        <v>0.796320224622068</v>
      </c>
      <c r="R9" s="6" t="n">
        <f aca="false">R3/R7</f>
        <v>0.770785066362364</v>
      </c>
      <c r="S9" s="6" t="n">
        <f aca="false">S3/S7</f>
        <v>0.789026558401551</v>
      </c>
      <c r="T9" s="6" t="n">
        <f aca="false">T3/T7</f>
        <v>0.804120072911626</v>
      </c>
      <c r="U9" s="6" t="n">
        <f aca="false">U3/U7</f>
        <v>0.77858742408394</v>
      </c>
      <c r="V9" s="6" t="n">
        <f aca="false">V3/V7</f>
        <v>0.794650393899985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7"/>
    <col collapsed="false" customWidth="true" hidden="false" outlineLevel="0" max="4" min="4" style="0" width="10.28"/>
    <col collapsed="false" customWidth="true" hidden="false" outlineLevel="0" max="6" min="6" style="0" width="11.85"/>
    <col collapsed="false" customWidth="true" hidden="false" outlineLevel="0" max="7" min="7" style="0" width="13.99"/>
    <col collapsed="false" customWidth="true" hidden="false" outlineLevel="0" max="8" min="8" style="0" width="18.14"/>
    <col collapsed="false" customWidth="true" hidden="false" outlineLevel="0" max="11" min="11" style="0" width="11.85"/>
    <col collapsed="false" customWidth="true" hidden="false" outlineLevel="0" max="12" min="12" style="0" width="13.99"/>
  </cols>
  <sheetData>
    <row r="1" customFormat="false" ht="12.75" hidden="false" customHeight="false" outlineLevel="0" collapsed="false">
      <c r="A1" s="0" t="s">
        <v>42</v>
      </c>
    </row>
    <row r="2" customFormat="false" ht="12.75" hidden="false" customHeight="false" outlineLevel="0" collapsed="false">
      <c r="B2" s="16" t="s">
        <v>43</v>
      </c>
      <c r="F2" s="16"/>
      <c r="I2" s="0" t="s">
        <v>191</v>
      </c>
    </row>
    <row r="3" customFormat="false" ht="12.75" hidden="false" customHeight="false" outlineLevel="0" collapsed="false">
      <c r="B3" s="12" t="s">
        <v>18</v>
      </c>
      <c r="C3" s="12" t="s">
        <v>19</v>
      </c>
      <c r="D3" s="0" t="s">
        <v>46</v>
      </c>
      <c r="F3" s="0" t="s">
        <v>48</v>
      </c>
      <c r="G3" s="0" t="s">
        <v>49</v>
      </c>
      <c r="I3" s="0" t="s">
        <v>48</v>
      </c>
      <c r="J3" s="0" t="s">
        <v>49</v>
      </c>
      <c r="M3" s="0" t="s">
        <v>192</v>
      </c>
      <c r="W3" s="0" t="s">
        <v>193</v>
      </c>
    </row>
    <row r="4" customFormat="false" ht="12.75" hidden="false" customHeight="false" outlineLevel="0" collapsed="false">
      <c r="A4" s="0" t="s">
        <v>9</v>
      </c>
    </row>
    <row r="5" customFormat="false" ht="12.75" hidden="false" customHeight="false" outlineLevel="0" collapsed="false">
      <c r="A5" s="9" t="n">
        <v>33634</v>
      </c>
      <c r="B5" s="0" t="n">
        <f aca="false">BrentForwardCurves!B3-'Dubai&amp;Tapis'!B4</f>
        <v>2.6693</v>
      </c>
      <c r="C5" s="0" t="n">
        <f aca="false">BrentForwardCurves!C3-'Dubai&amp;Tapis'!C4</f>
        <v>2.8382</v>
      </c>
      <c r="D5" s="0" t="n">
        <f aca="false">BrentForwardCurves!D3-'Dubai&amp;Tapis'!D4</f>
        <v>2.9441</v>
      </c>
      <c r="F5" s="12" t="n">
        <f aca="false">B5-C5</f>
        <v>-0.168900000000001</v>
      </c>
      <c r="G5" s="12" t="n">
        <f aca="false">C5-D5</f>
        <v>-0.1059</v>
      </c>
    </row>
    <row r="6" customFormat="false" ht="12.75" hidden="false" customHeight="false" outlineLevel="0" collapsed="false">
      <c r="A6" s="9" t="n">
        <v>33662</v>
      </c>
      <c r="B6" s="0" t="n">
        <f aca="false">BrentForwardCurves!B4-'Dubai&amp;Tapis'!B5</f>
        <v>2.274</v>
      </c>
      <c r="C6" s="0" t="n">
        <f aca="false">BrentForwardCurves!C4-'Dubai&amp;Tapis'!C5</f>
        <v>2.567</v>
      </c>
      <c r="D6" s="0" t="n">
        <f aca="false">BrentForwardCurves!D4-'Dubai&amp;Tapis'!D5</f>
        <v>2.7455</v>
      </c>
      <c r="F6" s="12" t="n">
        <f aca="false">B6-C6</f>
        <v>-0.293000000000001</v>
      </c>
      <c r="G6" s="12" t="n">
        <f aca="false">C6-D6</f>
        <v>-0.1785</v>
      </c>
      <c r="I6" s="0" t="n">
        <f aca="false">F6-F5</f>
        <v>-0.1241</v>
      </c>
      <c r="J6" s="0" t="n">
        <f aca="false">G6-G5</f>
        <v>-0.0725999999999996</v>
      </c>
      <c r="M6" s="0" t="s">
        <v>194</v>
      </c>
      <c r="W6" s="0" t="s">
        <v>194</v>
      </c>
    </row>
    <row r="7" customFormat="false" ht="13.5" hidden="false" customHeight="false" outlineLevel="0" collapsed="false">
      <c r="A7" s="9" t="n">
        <v>33694</v>
      </c>
      <c r="B7" s="0" t="n">
        <f aca="false">BrentForwardCurves!B5-'Dubai&amp;Tapis'!B6</f>
        <v>1.907</v>
      </c>
      <c r="C7" s="0" t="n">
        <f aca="false">BrentForwardCurves!C5-'Dubai&amp;Tapis'!C6</f>
        <v>2.2216</v>
      </c>
      <c r="D7" s="0" t="n">
        <f aca="false">BrentForwardCurves!D5-'Dubai&amp;Tapis'!D6</f>
        <v>2.3814</v>
      </c>
      <c r="F7" s="12" t="n">
        <f aca="false">B7-C7</f>
        <v>-0.314599999999999</v>
      </c>
      <c r="G7" s="12" t="n">
        <f aca="false">C7-D7</f>
        <v>-0.159800000000002</v>
      </c>
      <c r="I7" s="0" t="n">
        <f aca="false">F7-F6</f>
        <v>-0.0215999999999976</v>
      </c>
      <c r="J7" s="0" t="n">
        <f aca="false">G7-G6</f>
        <v>0.0186999999999973</v>
      </c>
    </row>
    <row r="8" customFormat="false" ht="12.75" hidden="false" customHeight="false" outlineLevel="0" collapsed="false">
      <c r="A8" s="9" t="n">
        <v>33724</v>
      </c>
      <c r="B8" s="0" t="n">
        <f aca="false">BrentForwardCurves!B6-'Dubai&amp;Tapis'!B7</f>
        <v>2.2162</v>
      </c>
      <c r="C8" s="0" t="n">
        <f aca="false">BrentForwardCurves!C6-'Dubai&amp;Tapis'!C7</f>
        <v>2.2751</v>
      </c>
      <c r="D8" s="0" t="n">
        <f aca="false">BrentForwardCurves!D6-'Dubai&amp;Tapis'!D7</f>
        <v>2.3607</v>
      </c>
      <c r="F8" s="12" t="n">
        <f aca="false">B8-C8</f>
        <v>-0.0589000000000013</v>
      </c>
      <c r="G8" s="12" t="n">
        <f aca="false">C8-D8</f>
        <v>-0.0855999999999995</v>
      </c>
      <c r="I8" s="0" t="n">
        <f aca="false">F8-F7</f>
        <v>0.255699999999997</v>
      </c>
      <c r="J8" s="0" t="n">
        <f aca="false">G8-G7</f>
        <v>0.0742000000000029</v>
      </c>
      <c r="M8" s="38" t="s">
        <v>195</v>
      </c>
      <c r="N8" s="38"/>
      <c r="W8" s="38" t="s">
        <v>195</v>
      </c>
      <c r="X8" s="38"/>
    </row>
    <row r="9" customFormat="false" ht="12.75" hidden="false" customHeight="false" outlineLevel="0" collapsed="false">
      <c r="A9" s="9" t="n">
        <v>33753</v>
      </c>
      <c r="B9" s="0" t="n">
        <f aca="false">BrentForwardCurves!B7-'Dubai&amp;Tapis'!B8</f>
        <v>2.2247</v>
      </c>
      <c r="C9" s="0" t="n">
        <f aca="false">BrentForwardCurves!C7-'Dubai&amp;Tapis'!C8</f>
        <v>2.3321</v>
      </c>
      <c r="D9" s="0" t="n">
        <f aca="false">BrentForwardCurves!D7-'Dubai&amp;Tapis'!D8</f>
        <v>2.4503</v>
      </c>
      <c r="F9" s="12" t="n">
        <f aca="false">B9-C9</f>
        <v>-0.107400000000002</v>
      </c>
      <c r="G9" s="12" t="n">
        <f aca="false">C9-D9</f>
        <v>-0.118199999999998</v>
      </c>
      <c r="I9" s="0" t="n">
        <f aca="false">F9-F8</f>
        <v>-0.0485000000000007</v>
      </c>
      <c r="J9" s="0" t="n">
        <f aca="false">G9-G8</f>
        <v>-0.0325999999999986</v>
      </c>
      <c r="M9" s="39" t="s">
        <v>196</v>
      </c>
      <c r="N9" s="39" t="n">
        <v>0.497256520140909</v>
      </c>
      <c r="W9" s="39" t="s">
        <v>196</v>
      </c>
      <c r="X9" s="39" t="n">
        <v>0.448048470141377</v>
      </c>
    </row>
    <row r="10" customFormat="false" ht="12.75" hidden="false" customHeight="false" outlineLevel="0" collapsed="false">
      <c r="A10" s="9" t="n">
        <v>33785</v>
      </c>
      <c r="B10" s="0" t="n">
        <f aca="false">BrentForwardCurves!B8-'Dubai&amp;Tapis'!B9</f>
        <v>2.1059</v>
      </c>
      <c r="C10" s="0" t="n">
        <f aca="false">BrentForwardCurves!C8-'Dubai&amp;Tapis'!C9</f>
        <v>2.1605</v>
      </c>
      <c r="D10" s="0" t="n">
        <f aca="false">BrentForwardCurves!D8-'Dubai&amp;Tapis'!D9</f>
        <v>2.2823</v>
      </c>
      <c r="F10" s="12" t="n">
        <f aca="false">B10-C10</f>
        <v>-0.0546000000000007</v>
      </c>
      <c r="G10" s="12" t="n">
        <f aca="false">C10-D10</f>
        <v>-0.121799999999997</v>
      </c>
      <c r="I10" s="0" t="n">
        <f aca="false">F10-F9</f>
        <v>0.0528000000000013</v>
      </c>
      <c r="J10" s="0" t="n">
        <f aca="false">G10-G9</f>
        <v>-0.00359999999999872</v>
      </c>
      <c r="M10" s="39" t="s">
        <v>197</v>
      </c>
      <c r="N10" s="39" t="n">
        <v>0.247264046822646</v>
      </c>
      <c r="W10" s="39" t="s">
        <v>197</v>
      </c>
      <c r="X10" s="39" t="n">
        <v>0.200747431596029</v>
      </c>
    </row>
    <row r="11" customFormat="false" ht="12.75" hidden="false" customHeight="false" outlineLevel="0" collapsed="false">
      <c r="A11" s="9" t="n">
        <v>33816</v>
      </c>
      <c r="B11" s="0" t="n">
        <f aca="false">BrentForwardCurves!B9-'Dubai&amp;Tapis'!B10</f>
        <v>1.8898</v>
      </c>
      <c r="C11" s="0" t="n">
        <f aca="false">BrentForwardCurves!C9-'Dubai&amp;Tapis'!C10</f>
        <v>2.0082</v>
      </c>
      <c r="D11" s="0" t="n">
        <f aca="false">BrentForwardCurves!D9-'Dubai&amp;Tapis'!D10</f>
        <v>2.1569</v>
      </c>
      <c r="F11" s="12" t="n">
        <f aca="false">B11-C11</f>
        <v>-0.118400000000001</v>
      </c>
      <c r="G11" s="12" t="n">
        <f aca="false">C11-D11</f>
        <v>-0.148699999999998</v>
      </c>
      <c r="I11" s="0" t="n">
        <f aca="false">F11-F10</f>
        <v>-0.0638000000000005</v>
      </c>
      <c r="J11" s="0" t="n">
        <f aca="false">G11-G10</f>
        <v>-0.0269000000000013</v>
      </c>
      <c r="M11" s="39" t="s">
        <v>198</v>
      </c>
      <c r="N11" s="39" t="n">
        <v>0.240026201119017</v>
      </c>
      <c r="W11" s="39" t="s">
        <v>198</v>
      </c>
      <c r="X11" s="39" t="n">
        <v>0.193062310745991</v>
      </c>
    </row>
    <row r="12" customFormat="false" ht="12.75" hidden="false" customHeight="false" outlineLevel="0" collapsed="false">
      <c r="A12" s="9" t="n">
        <v>33847</v>
      </c>
      <c r="B12" s="0" t="n">
        <f aca="false">BrentForwardCurves!B10-'Dubai&amp;Tapis'!B11</f>
        <v>2.03</v>
      </c>
      <c r="C12" s="0" t="n">
        <f aca="false">BrentForwardCurves!C10-'Dubai&amp;Tapis'!C11</f>
        <v>2.0876</v>
      </c>
      <c r="D12" s="0" t="n">
        <f aca="false">BrentForwardCurves!D10-'Dubai&amp;Tapis'!D11</f>
        <v>2.2007</v>
      </c>
      <c r="F12" s="12" t="n">
        <f aca="false">B12-C12</f>
        <v>-0.0575999999999972</v>
      </c>
      <c r="G12" s="12" t="n">
        <f aca="false">C12-D12</f>
        <v>-0.113100000000003</v>
      </c>
      <c r="I12" s="0" t="n">
        <f aca="false">F12-F11</f>
        <v>0.060800000000004</v>
      </c>
      <c r="J12" s="0" t="n">
        <f aca="false">G12-G11</f>
        <v>0.0355999999999952</v>
      </c>
      <c r="M12" s="39" t="s">
        <v>199</v>
      </c>
      <c r="N12" s="39" t="n">
        <v>0.225987184881192</v>
      </c>
      <c r="W12" s="39" t="s">
        <v>199</v>
      </c>
      <c r="X12" s="39" t="n">
        <v>0.131409481107729</v>
      </c>
    </row>
    <row r="13" customFormat="false" ht="13.5" hidden="false" customHeight="false" outlineLevel="0" collapsed="false">
      <c r="A13" s="9" t="n">
        <v>33877</v>
      </c>
      <c r="B13" s="0" t="n">
        <f aca="false">BrentForwardCurves!B11-'Dubai&amp;Tapis'!B12</f>
        <v>1.9698</v>
      </c>
      <c r="C13" s="0" t="n">
        <f aca="false">BrentForwardCurves!C11-'Dubai&amp;Tapis'!C12</f>
        <v>2.0502</v>
      </c>
      <c r="D13" s="0" t="n">
        <f aca="false">BrentForwardCurves!D11-'Dubai&amp;Tapis'!D12</f>
        <v>2.1114</v>
      </c>
      <c r="F13" s="12" t="n">
        <f aca="false">B13-C13</f>
        <v>-0.0804000000000009</v>
      </c>
      <c r="G13" s="12" t="n">
        <f aca="false">C13-D13</f>
        <v>-0.0611999999999995</v>
      </c>
      <c r="I13" s="0" t="n">
        <f aca="false">F13-F12</f>
        <v>-0.0228000000000037</v>
      </c>
      <c r="J13" s="0" t="n">
        <f aca="false">G13-G12</f>
        <v>0.0519000000000034</v>
      </c>
      <c r="M13" s="40" t="s">
        <v>200</v>
      </c>
      <c r="N13" s="40" t="n">
        <v>106</v>
      </c>
      <c r="W13" s="40" t="s">
        <v>200</v>
      </c>
      <c r="X13" s="40" t="n">
        <v>106</v>
      </c>
    </row>
    <row r="14" customFormat="false" ht="12.75" hidden="false" customHeight="false" outlineLevel="0" collapsed="false">
      <c r="A14" s="9" t="n">
        <v>33907</v>
      </c>
      <c r="B14" s="0" t="n">
        <f aca="false">BrentForwardCurves!B12-'Dubai&amp;Tapis'!B13</f>
        <v>2.2198</v>
      </c>
      <c r="C14" s="0" t="n">
        <f aca="false">BrentForwardCurves!C12-'Dubai&amp;Tapis'!C13</f>
        <v>2.1946</v>
      </c>
      <c r="D14" s="0" t="n">
        <f aca="false">BrentForwardCurves!D12-'Dubai&amp;Tapis'!D13</f>
        <v>2.2025</v>
      </c>
      <c r="F14" s="12" t="n">
        <f aca="false">B14-C14</f>
        <v>0.0251999999999981</v>
      </c>
      <c r="G14" s="12" t="n">
        <f aca="false">C14-D14</f>
        <v>-0.00789999999999935</v>
      </c>
      <c r="I14" s="0" t="n">
        <f aca="false">F14-F13</f>
        <v>0.105599999999999</v>
      </c>
      <c r="J14" s="0" t="n">
        <f aca="false">G14-G13</f>
        <v>0.0533000000000001</v>
      </c>
    </row>
    <row r="15" customFormat="false" ht="13.5" hidden="false" customHeight="false" outlineLevel="0" collapsed="false">
      <c r="A15" s="9" t="n">
        <v>33938</v>
      </c>
      <c r="B15" s="0" t="n">
        <f aca="false">BrentForwardCurves!B13-'Dubai&amp;Tapis'!B14</f>
        <v>2.1207</v>
      </c>
      <c r="C15" s="0" t="n">
        <f aca="false">BrentForwardCurves!C13-'Dubai&amp;Tapis'!C14</f>
        <v>2.0555</v>
      </c>
      <c r="D15" s="0" t="n">
        <f aca="false">BrentForwardCurves!D13-'Dubai&amp;Tapis'!D14</f>
        <v>2.1241</v>
      </c>
      <c r="F15" s="12" t="n">
        <f aca="false">B15-C15</f>
        <v>0.0651999999999973</v>
      </c>
      <c r="G15" s="12" t="n">
        <f aca="false">C15-D15</f>
        <v>-0.0686</v>
      </c>
      <c r="I15" s="0" t="n">
        <f aca="false">F15-F14</f>
        <v>0.0399999999999992</v>
      </c>
      <c r="J15" s="0" t="n">
        <f aca="false">G15-G14</f>
        <v>-0.0607000000000006</v>
      </c>
      <c r="M15" s="0" t="s">
        <v>201</v>
      </c>
      <c r="W15" s="0" t="s">
        <v>201</v>
      </c>
    </row>
    <row r="16" customFormat="false" ht="12.75" hidden="false" customHeight="false" outlineLevel="0" collapsed="false">
      <c r="A16" s="9" t="n">
        <v>33969</v>
      </c>
      <c r="B16" s="0" t="n">
        <f aca="false">BrentForwardCurves!B14-'Dubai&amp;Tapis'!B15</f>
        <v>2.1323</v>
      </c>
      <c r="C16" s="0" t="n">
        <f aca="false">BrentForwardCurves!C14-'Dubai&amp;Tapis'!C15</f>
        <v>2.1188</v>
      </c>
      <c r="D16" s="0" t="n">
        <f aca="false">BrentForwardCurves!D14-'Dubai&amp;Tapis'!D15</f>
        <v>2.1584</v>
      </c>
      <c r="F16" s="12" t="n">
        <f aca="false">B16-C16</f>
        <v>0.0135000000000005</v>
      </c>
      <c r="G16" s="12" t="n">
        <f aca="false">C16-D16</f>
        <v>-0.0396000000000001</v>
      </c>
      <c r="I16" s="0" t="n">
        <f aca="false">F16-F15</f>
        <v>-0.0516999999999968</v>
      </c>
      <c r="J16" s="0" t="n">
        <f aca="false">G16-G15</f>
        <v>0.0289999999999999</v>
      </c>
      <c r="M16" s="38"/>
      <c r="N16" s="38" t="s">
        <v>202</v>
      </c>
      <c r="O16" s="38" t="s">
        <v>203</v>
      </c>
      <c r="P16" s="38" t="s">
        <v>204</v>
      </c>
      <c r="Q16" s="38" t="s">
        <v>205</v>
      </c>
      <c r="R16" s="38" t="s">
        <v>206</v>
      </c>
      <c r="W16" s="38"/>
      <c r="X16" s="38" t="s">
        <v>202</v>
      </c>
      <c r="Y16" s="38" t="s">
        <v>203</v>
      </c>
      <c r="Z16" s="38" t="s">
        <v>204</v>
      </c>
      <c r="AA16" s="38" t="s">
        <v>205</v>
      </c>
      <c r="AB16" s="38" t="s">
        <v>206</v>
      </c>
    </row>
    <row r="17" customFormat="false" ht="12.75" hidden="false" customHeight="false" outlineLevel="0" collapsed="false">
      <c r="A17" s="9" t="n">
        <v>33998</v>
      </c>
      <c r="B17" s="0" t="n">
        <f aca="false">BrentForwardCurves!B15-'Dubai&amp;Tapis'!B16</f>
        <v>2.4278</v>
      </c>
      <c r="C17" s="0" t="n">
        <f aca="false">BrentForwardCurves!C15-'Dubai&amp;Tapis'!C16</f>
        <v>2.322</v>
      </c>
      <c r="D17" s="0" t="n">
        <f aca="false">BrentForwardCurves!D15-'Dubai&amp;Tapis'!D16</f>
        <v>2.3425</v>
      </c>
      <c r="F17" s="12" t="n">
        <f aca="false">B17-C17</f>
        <v>0.105799999999999</v>
      </c>
      <c r="G17" s="12" t="n">
        <f aca="false">C17-D17</f>
        <v>-0.0205000000000002</v>
      </c>
      <c r="I17" s="0" t="n">
        <f aca="false">F17-F16</f>
        <v>0.0922999999999981</v>
      </c>
      <c r="J17" s="0" t="n">
        <f aca="false">G17-G16</f>
        <v>0.0190999999999999</v>
      </c>
      <c r="M17" s="39" t="s">
        <v>207</v>
      </c>
      <c r="N17" s="39" t="n">
        <v>1</v>
      </c>
      <c r="O17" s="39" t="n">
        <v>1.74469403640265</v>
      </c>
      <c r="P17" s="39" t="n">
        <v>1.74469403640265</v>
      </c>
      <c r="Q17" s="39" t="n">
        <v>34.1626579161103</v>
      </c>
      <c r="R17" s="39" t="n">
        <v>5.88192883999877E-008</v>
      </c>
      <c r="W17" s="39" t="s">
        <v>207</v>
      </c>
      <c r="X17" s="39" t="n">
        <v>1</v>
      </c>
      <c r="Y17" s="39" t="n">
        <v>0.451079091543117</v>
      </c>
      <c r="Z17" s="39" t="n">
        <v>0.451079091543117</v>
      </c>
      <c r="AA17" s="39" t="n">
        <v>26.1215712170657</v>
      </c>
      <c r="AB17" s="39" t="n">
        <v>1.46418281056362E-006</v>
      </c>
    </row>
    <row r="18" customFormat="false" ht="12.75" hidden="false" customHeight="false" outlineLevel="0" collapsed="false">
      <c r="A18" s="9" t="n">
        <v>34026</v>
      </c>
      <c r="B18" s="0" t="n">
        <f aca="false">BrentForwardCurves!B16-'Dubai&amp;Tapis'!B17</f>
        <v>2.3933</v>
      </c>
      <c r="C18" s="0" t="n">
        <f aca="false">BrentForwardCurves!C16-'Dubai&amp;Tapis'!C17</f>
        <v>2.3102</v>
      </c>
      <c r="D18" s="0" t="n">
        <f aca="false">BrentForwardCurves!D16-'Dubai&amp;Tapis'!D17</f>
        <v>2.319</v>
      </c>
      <c r="F18" s="12" t="n">
        <f aca="false">B18-C18</f>
        <v>0.0831000000000017</v>
      </c>
      <c r="G18" s="12" t="n">
        <f aca="false">C18-D18</f>
        <v>-0.00880000000000081</v>
      </c>
      <c r="I18" s="0" t="n">
        <f aca="false">F18-F17</f>
        <v>-0.0226999999999968</v>
      </c>
      <c r="J18" s="0" t="n">
        <f aca="false">G18-G17</f>
        <v>0.0116999999999994</v>
      </c>
      <c r="M18" s="39" t="s">
        <v>208</v>
      </c>
      <c r="N18" s="39" t="n">
        <v>104</v>
      </c>
      <c r="O18" s="39" t="n">
        <v>5.3113016039747</v>
      </c>
      <c r="P18" s="39" t="n">
        <v>0.051070207730526</v>
      </c>
      <c r="Q18" s="39"/>
      <c r="R18" s="39"/>
      <c r="W18" s="39" t="s">
        <v>208</v>
      </c>
      <c r="X18" s="39" t="n">
        <v>104</v>
      </c>
      <c r="Y18" s="39" t="n">
        <v>1.79591897940027</v>
      </c>
      <c r="Z18" s="39" t="n">
        <v>0.0172684517250026</v>
      </c>
      <c r="AA18" s="39"/>
      <c r="AB18" s="39"/>
    </row>
    <row r="19" customFormat="false" ht="13.5" hidden="false" customHeight="false" outlineLevel="0" collapsed="false">
      <c r="A19" s="9" t="n">
        <v>34059</v>
      </c>
      <c r="B19" s="0" t="n">
        <f aca="false">BrentForwardCurves!B17-'Dubai&amp;Tapis'!B18</f>
        <v>2.5494</v>
      </c>
      <c r="C19" s="0" t="n">
        <f aca="false">BrentForwardCurves!C17-'Dubai&amp;Tapis'!C18</f>
        <v>2.4511</v>
      </c>
      <c r="D19" s="0" t="n">
        <f aca="false">BrentForwardCurves!D17-'Dubai&amp;Tapis'!D18</f>
        <v>2.3805</v>
      </c>
      <c r="F19" s="12" t="n">
        <f aca="false">B19-C19</f>
        <v>0.0982999999999983</v>
      </c>
      <c r="G19" s="12" t="n">
        <f aca="false">C19-D19</f>
        <v>0.0705999999999989</v>
      </c>
      <c r="I19" s="0" t="n">
        <f aca="false">F19-F18</f>
        <v>0.0151999999999966</v>
      </c>
      <c r="J19" s="0" t="n">
        <f aca="false">G19-G18</f>
        <v>0.0793999999999997</v>
      </c>
      <c r="M19" s="40" t="s">
        <v>5</v>
      </c>
      <c r="N19" s="40" t="n">
        <v>105</v>
      </c>
      <c r="O19" s="40" t="n">
        <v>7.05599564037735</v>
      </c>
      <c r="P19" s="40"/>
      <c r="Q19" s="40"/>
      <c r="R19" s="40"/>
      <c r="W19" s="40" t="s">
        <v>5</v>
      </c>
      <c r="X19" s="40" t="n">
        <v>105</v>
      </c>
      <c r="Y19" s="40" t="n">
        <v>2.24699807094339</v>
      </c>
      <c r="Z19" s="40"/>
      <c r="AA19" s="40"/>
      <c r="AB19" s="40"/>
    </row>
    <row r="20" customFormat="false" ht="13.5" hidden="false" customHeight="false" outlineLevel="0" collapsed="false">
      <c r="A20" s="9" t="n">
        <v>34089</v>
      </c>
      <c r="B20" s="0" t="n">
        <f aca="false">BrentForwardCurves!B18-'Dubai&amp;Tapis'!B19</f>
        <v>2.6101</v>
      </c>
      <c r="C20" s="0" t="n">
        <f aca="false">BrentForwardCurves!C18-'Dubai&amp;Tapis'!C19</f>
        <v>2.4695</v>
      </c>
      <c r="D20" s="0" t="n">
        <f aca="false">BrentForwardCurves!D18-'Dubai&amp;Tapis'!D19</f>
        <v>2.4077</v>
      </c>
      <c r="F20" s="12" t="n">
        <f aca="false">B20-C20</f>
        <v>0.140599999999999</v>
      </c>
      <c r="G20" s="12" t="n">
        <f aca="false">C20-D20</f>
        <v>0.0617999999999981</v>
      </c>
      <c r="I20" s="0" t="n">
        <f aca="false">F20-F19</f>
        <v>0.0423000000000009</v>
      </c>
      <c r="J20" s="0" t="n">
        <f aca="false">G20-G19</f>
        <v>-0.00880000000000081</v>
      </c>
    </row>
    <row r="21" customFormat="false" ht="12.75" hidden="false" customHeight="false" outlineLevel="0" collapsed="false">
      <c r="A21" s="9" t="n">
        <v>34120</v>
      </c>
      <c r="B21" s="0" t="n">
        <f aca="false">BrentForwardCurves!B19-'Dubai&amp;Tapis'!B20</f>
        <v>2.8279</v>
      </c>
      <c r="C21" s="0" t="n">
        <f aca="false">BrentForwardCurves!C19-'Dubai&amp;Tapis'!C20</f>
        <v>2.5489</v>
      </c>
      <c r="D21" s="0" t="n">
        <f aca="false">BrentForwardCurves!D19-'Dubai&amp;Tapis'!D20</f>
        <v>2.5089</v>
      </c>
      <c r="F21" s="12" t="n">
        <f aca="false">B21-C21</f>
        <v>0.279000000000002</v>
      </c>
      <c r="G21" s="12" t="n">
        <f aca="false">C21-D21</f>
        <v>0.0399999999999992</v>
      </c>
      <c r="I21" s="0" t="n">
        <f aca="false">F21-F20</f>
        <v>0.138400000000003</v>
      </c>
      <c r="J21" s="0" t="n">
        <f aca="false">G21-G20</f>
        <v>-0.0217999999999989</v>
      </c>
      <c r="M21" s="38"/>
      <c r="N21" s="38" t="s">
        <v>209</v>
      </c>
      <c r="O21" s="38" t="s">
        <v>199</v>
      </c>
      <c r="P21" s="38" t="s">
        <v>210</v>
      </c>
      <c r="Q21" s="38" t="s">
        <v>211</v>
      </c>
      <c r="R21" s="38" t="s">
        <v>212</v>
      </c>
      <c r="S21" s="38" t="s">
        <v>213</v>
      </c>
      <c r="T21" s="38" t="s">
        <v>214</v>
      </c>
      <c r="U21" s="38" t="s">
        <v>215</v>
      </c>
      <c r="W21" s="38"/>
      <c r="X21" s="38" t="s">
        <v>209</v>
      </c>
      <c r="Y21" s="38" t="s">
        <v>199</v>
      </c>
      <c r="Z21" s="38" t="s">
        <v>210</v>
      </c>
      <c r="AA21" s="38" t="s">
        <v>211</v>
      </c>
      <c r="AB21" s="38" t="s">
        <v>212</v>
      </c>
      <c r="AC21" s="38" t="s">
        <v>213</v>
      </c>
      <c r="AD21" s="38" t="s">
        <v>214</v>
      </c>
      <c r="AE21" s="38" t="s">
        <v>215</v>
      </c>
    </row>
    <row r="22" customFormat="false" ht="12.75" hidden="false" customHeight="false" outlineLevel="0" collapsed="false">
      <c r="A22" s="9" t="n">
        <v>34150</v>
      </c>
      <c r="B22" s="0" t="n">
        <f aca="false">BrentForwardCurves!B20-'Dubai&amp;Tapis'!B21</f>
        <v>2.1939</v>
      </c>
      <c r="C22" s="0" t="n">
        <f aca="false">BrentForwardCurves!C20-'Dubai&amp;Tapis'!C21</f>
        <v>2.387</v>
      </c>
      <c r="D22" s="0" t="n">
        <f aca="false">BrentForwardCurves!D20-'Dubai&amp;Tapis'!D21</f>
        <v>2.4125</v>
      </c>
      <c r="F22" s="12" t="n">
        <f aca="false">B22-C22</f>
        <v>-0.193099999999999</v>
      </c>
      <c r="G22" s="12" t="n">
        <f aca="false">C22-D22</f>
        <v>-0.0254999999999974</v>
      </c>
      <c r="I22" s="0" t="n">
        <f aca="false">F22-F21</f>
        <v>-0.472100000000001</v>
      </c>
      <c r="J22" s="0" t="n">
        <f aca="false">G22-G21</f>
        <v>-0.0654999999999966</v>
      </c>
      <c r="M22" s="39" t="s">
        <v>216</v>
      </c>
      <c r="N22" s="39" t="n">
        <v>0.0136542936540145</v>
      </c>
      <c r="O22" s="39" t="n">
        <v>0.0221576749300483</v>
      </c>
      <c r="P22" s="39" t="n">
        <v>0.61623314256216</v>
      </c>
      <c r="Q22" s="39" t="n">
        <v>0.539087139092291</v>
      </c>
      <c r="R22" s="39" t="n">
        <v>-0.0302851504289469</v>
      </c>
      <c r="S22" s="39" t="n">
        <v>0.0575937377369758</v>
      </c>
      <c r="T22" s="39" t="n">
        <v>-0.0302851504289469</v>
      </c>
      <c r="U22" s="39" t="n">
        <v>0.0575937377369758</v>
      </c>
      <c r="W22" s="39" t="s">
        <v>216</v>
      </c>
      <c r="X22" s="39" t="n">
        <v>-0.0064762729887581</v>
      </c>
      <c r="Y22" s="39" t="n">
        <v>0.0130035623095525</v>
      </c>
      <c r="Z22" s="39" t="n">
        <v>-0.498038370916297</v>
      </c>
      <c r="AA22" s="39" t="n">
        <v>0.619508539663657</v>
      </c>
      <c r="AB22" s="39" t="n">
        <v>-0.0322627916909097</v>
      </c>
      <c r="AC22" s="39" t="n">
        <v>0.0193102457133935</v>
      </c>
      <c r="AD22" s="39" t="n">
        <v>-0.0322627916909097</v>
      </c>
      <c r="AE22" s="39" t="n">
        <v>0.0193102457133935</v>
      </c>
    </row>
    <row r="23" customFormat="false" ht="13.5" hidden="false" customHeight="false" outlineLevel="0" collapsed="false">
      <c r="A23" s="9" t="n">
        <v>34180</v>
      </c>
      <c r="B23" s="0" t="n">
        <f aca="false">BrentForwardCurves!B21-'Dubai&amp;Tapis'!B22</f>
        <v>2.6043</v>
      </c>
      <c r="C23" s="0" t="n">
        <f aca="false">BrentForwardCurves!C21-'Dubai&amp;Tapis'!C22</f>
        <v>2.351</v>
      </c>
      <c r="D23" s="0" t="n">
        <f aca="false">BrentForwardCurves!D21-'Dubai&amp;Tapis'!D22</f>
        <v>2.3532</v>
      </c>
      <c r="F23" s="12" t="n">
        <f aca="false">B23-C23</f>
        <v>0.253299999999998</v>
      </c>
      <c r="G23" s="12" t="n">
        <f aca="false">C23-D23</f>
        <v>-0.0022000000000002</v>
      </c>
      <c r="I23" s="0" t="n">
        <f aca="false">F23-F22</f>
        <v>0.446399999999997</v>
      </c>
      <c r="J23" s="0" t="n">
        <f aca="false">G23-G22</f>
        <v>0.0232999999999972</v>
      </c>
      <c r="M23" s="40" t="s">
        <v>217</v>
      </c>
      <c r="N23" s="40" t="n">
        <v>-0.520794849483783</v>
      </c>
      <c r="O23" s="40" t="n">
        <v>0.0891026979775795</v>
      </c>
      <c r="P23" s="40" t="n">
        <v>-5.84488305410042</v>
      </c>
      <c r="Q23" s="40" t="n">
        <v>5.88192883999877E-008</v>
      </c>
      <c r="R23" s="40" t="n">
        <v>-0.697488614862455</v>
      </c>
      <c r="S23" s="40" t="n">
        <v>-0.34410108410511</v>
      </c>
      <c r="T23" s="40" t="n">
        <v>-0.697488614862455</v>
      </c>
      <c r="U23" s="40" t="n">
        <v>-0.34410108410511</v>
      </c>
      <c r="W23" s="40" t="s">
        <v>217</v>
      </c>
      <c r="X23" s="40" t="n">
        <v>-0.470137485362218</v>
      </c>
      <c r="Y23" s="40" t="n">
        <v>0.0919867408787298</v>
      </c>
      <c r="Z23" s="40" t="n">
        <v>-5.11092664954856</v>
      </c>
      <c r="AA23" s="40" t="n">
        <v>1.46418281056362E-006</v>
      </c>
      <c r="AB23" s="40" t="n">
        <v>-0.652550408648388</v>
      </c>
      <c r="AC23" s="40" t="n">
        <v>-0.287724562076047</v>
      </c>
      <c r="AD23" s="40" t="n">
        <v>-0.652550408648388</v>
      </c>
      <c r="AE23" s="40" t="n">
        <v>-0.287724562076047</v>
      </c>
    </row>
    <row r="24" customFormat="false" ht="12.75" hidden="false" customHeight="false" outlineLevel="0" collapsed="false">
      <c r="A24" s="9" t="n">
        <v>34212</v>
      </c>
      <c r="B24" s="0" t="n">
        <f aca="false">BrentForwardCurves!B22-'Dubai&amp;Tapis'!B23</f>
        <v>2.168</v>
      </c>
      <c r="C24" s="0" t="n">
        <f aca="false">BrentForwardCurves!C22-'Dubai&amp;Tapis'!C23</f>
        <v>2.3259</v>
      </c>
      <c r="D24" s="0" t="n">
        <f aca="false">BrentForwardCurves!D22-'Dubai&amp;Tapis'!D23</f>
        <v>2.3785</v>
      </c>
      <c r="F24" s="12" t="n">
        <f aca="false">B24-C24</f>
        <v>-0.1579</v>
      </c>
      <c r="G24" s="12" t="n">
        <f aca="false">C24-D24</f>
        <v>-0.0526</v>
      </c>
      <c r="I24" s="0" t="n">
        <f aca="false">F24-F23</f>
        <v>-0.411199999999997</v>
      </c>
      <c r="J24" s="0" t="n">
        <f aca="false">G24-G23</f>
        <v>-0.0503999999999998</v>
      </c>
    </row>
    <row r="25" customFormat="false" ht="12.75" hidden="false" customHeight="false" outlineLevel="0" collapsed="false">
      <c r="A25" s="9" t="n">
        <v>34242</v>
      </c>
      <c r="B25" s="0" t="n">
        <f aca="false">BrentForwardCurves!B23-'Dubai&amp;Tapis'!B24</f>
        <v>2.1588</v>
      </c>
      <c r="C25" s="0" t="n">
        <f aca="false">BrentForwardCurves!C23-'Dubai&amp;Tapis'!C24</f>
        <v>2.3168</v>
      </c>
      <c r="D25" s="0" t="n">
        <f aca="false">BrentForwardCurves!D23-'Dubai&amp;Tapis'!D24</f>
        <v>2.3546</v>
      </c>
      <c r="F25" s="12" t="n">
        <f aca="false">B25-C25</f>
        <v>-0.158000000000001</v>
      </c>
      <c r="G25" s="12" t="n">
        <f aca="false">C25-D25</f>
        <v>-0.0377999999999989</v>
      </c>
      <c r="I25" s="0" t="n">
        <f aca="false">F25-F24</f>
        <v>-0.000100000000001543</v>
      </c>
      <c r="J25" s="0" t="n">
        <f aca="false">G25-G24</f>
        <v>0.014800000000001</v>
      </c>
    </row>
    <row r="26" customFormat="false" ht="12.75" hidden="false" customHeight="false" outlineLevel="0" collapsed="false">
      <c r="A26" s="9" t="n">
        <v>34271</v>
      </c>
      <c r="B26" s="0" t="n">
        <f aca="false">BrentForwardCurves!B24-'Dubai&amp;Tapis'!B25</f>
        <v>2.1164</v>
      </c>
      <c r="C26" s="0" t="n">
        <f aca="false">BrentForwardCurves!C24-'Dubai&amp;Tapis'!C25</f>
        <v>2.1895</v>
      </c>
      <c r="D26" s="0" t="n">
        <f aca="false">BrentForwardCurves!D24-'Dubai&amp;Tapis'!D25</f>
        <v>2.23</v>
      </c>
      <c r="F26" s="12" t="n">
        <f aca="false">B26-C26</f>
        <v>-0.0731000000000002</v>
      </c>
      <c r="G26" s="12" t="n">
        <f aca="false">C26-D26</f>
        <v>-0.040499999999998</v>
      </c>
      <c r="I26" s="0" t="n">
        <f aca="false">F26-F25</f>
        <v>0.0849000000000011</v>
      </c>
      <c r="J26" s="0" t="n">
        <f aca="false">G26-G25</f>
        <v>-0.00269999999999904</v>
      </c>
    </row>
    <row r="27" customFormat="false" ht="12.75" hidden="false" customHeight="false" outlineLevel="0" collapsed="false">
      <c r="A27" s="9" t="n">
        <v>34303</v>
      </c>
      <c r="B27" s="0" t="n">
        <f aca="false">BrentForwardCurves!B25-'Dubai&amp;Tapis'!B26</f>
        <v>1.8609</v>
      </c>
      <c r="C27" s="0" t="n">
        <f aca="false">BrentForwardCurves!C25-'Dubai&amp;Tapis'!C26</f>
        <v>1.912</v>
      </c>
      <c r="D27" s="0" t="n">
        <f aca="false">BrentForwardCurves!D25-'Dubai&amp;Tapis'!D26</f>
        <v>2.0491</v>
      </c>
      <c r="F27" s="12" t="n">
        <f aca="false">B27-C27</f>
        <v>-0.0510999999999999</v>
      </c>
      <c r="G27" s="12" t="n">
        <f aca="false">C27-D27</f>
        <v>-0.137100000000002</v>
      </c>
      <c r="I27" s="0" t="n">
        <f aca="false">F27-F26</f>
        <v>0.0220000000000002</v>
      </c>
      <c r="J27" s="0" t="n">
        <f aca="false">G27-G26</f>
        <v>-0.096600000000004</v>
      </c>
    </row>
    <row r="28" customFormat="false" ht="12.75" hidden="false" customHeight="false" outlineLevel="0" collapsed="false">
      <c r="A28" s="9" t="n">
        <v>34334</v>
      </c>
      <c r="B28" s="0" t="n">
        <f aca="false">BrentForwardCurves!B26-'Dubai&amp;Tapis'!B27</f>
        <v>1.4783</v>
      </c>
      <c r="C28" s="0" t="n">
        <f aca="false">BrentForwardCurves!C26-'Dubai&amp;Tapis'!C27</f>
        <v>1.6315</v>
      </c>
      <c r="D28" s="0" t="n">
        <f aca="false">BrentForwardCurves!D26-'Dubai&amp;Tapis'!D27</f>
        <v>1.9019</v>
      </c>
      <c r="F28" s="12" t="n">
        <f aca="false">B28-C28</f>
        <v>-0.153200000000002</v>
      </c>
      <c r="G28" s="12" t="n">
        <f aca="false">C28-D28</f>
        <v>-0.270399999999999</v>
      </c>
      <c r="I28" s="0" t="n">
        <f aca="false">F28-F27</f>
        <v>-0.102100000000002</v>
      </c>
      <c r="J28" s="0" t="n">
        <f aca="false">G28-G27</f>
        <v>-0.133299999999997</v>
      </c>
      <c r="M28" s="0" t="s">
        <v>218</v>
      </c>
      <c r="O28" s="0" t="n">
        <f aca="false">N22/-N23</f>
        <v>0.026218181050655</v>
      </c>
      <c r="W28" s="0" t="s">
        <v>218</v>
      </c>
      <c r="Y28" s="0" t="n">
        <f aca="false">X22/-X23</f>
        <v>-0.013775274659855</v>
      </c>
    </row>
    <row r="29" customFormat="false" ht="12.75" hidden="false" customHeight="false" outlineLevel="0" collapsed="false">
      <c r="A29" s="9" t="n">
        <v>34365</v>
      </c>
      <c r="B29" s="0" t="n">
        <f aca="false">BrentForwardCurves!B27-'Dubai&amp;Tapis'!B28</f>
        <v>0.7339</v>
      </c>
      <c r="C29" s="0" t="n">
        <f aca="false">BrentForwardCurves!C27-'Dubai&amp;Tapis'!C28</f>
        <v>1.0135</v>
      </c>
      <c r="D29" s="0" t="n">
        <f aca="false">BrentForwardCurves!D27-'Dubai&amp;Tapis'!D28</f>
        <v>1.3175</v>
      </c>
      <c r="F29" s="12" t="n">
        <f aca="false">B29-C29</f>
        <v>-0.2796</v>
      </c>
      <c r="G29" s="12" t="n">
        <f aca="false">C29-D29</f>
        <v>-0.304</v>
      </c>
      <c r="I29" s="0" t="n">
        <f aca="false">F29-F28</f>
        <v>-0.126399999999999</v>
      </c>
      <c r="J29" s="0" t="n">
        <f aca="false">G29-G28</f>
        <v>-0.0336000000000016</v>
      </c>
      <c r="M29" s="0" t="s">
        <v>219</v>
      </c>
      <c r="O29" s="0" t="n">
        <f aca="false">N23</f>
        <v>-0.520794849483783</v>
      </c>
      <c r="W29" s="0" t="s">
        <v>219</v>
      </c>
      <c r="Y29" s="0" t="n">
        <f aca="false">X23</f>
        <v>-0.470137485362218</v>
      </c>
    </row>
    <row r="30" customFormat="false" ht="12.75" hidden="false" customHeight="false" outlineLevel="0" collapsed="false">
      <c r="A30" s="9" t="n">
        <v>34393</v>
      </c>
      <c r="B30" s="0" t="n">
        <f aca="false">BrentForwardCurves!B28-'Dubai&amp;Tapis'!B29</f>
        <v>0.888500000000001</v>
      </c>
      <c r="C30" s="0" t="n">
        <f aca="false">BrentForwardCurves!C28-'Dubai&amp;Tapis'!C29</f>
        <v>1.09</v>
      </c>
      <c r="D30" s="0" t="n">
        <f aca="false">BrentForwardCurves!D28-'Dubai&amp;Tapis'!D29</f>
        <v>1.2887</v>
      </c>
      <c r="F30" s="12" t="n">
        <f aca="false">B30-C30</f>
        <v>-0.201499999999999</v>
      </c>
      <c r="G30" s="12" t="n">
        <f aca="false">C30-D30</f>
        <v>-0.198700000000001</v>
      </c>
      <c r="I30" s="0" t="n">
        <f aca="false">F30-F29</f>
        <v>0.078100000000001</v>
      </c>
      <c r="J30" s="0" t="n">
        <f aca="false">G30-G29</f>
        <v>0.1053</v>
      </c>
    </row>
    <row r="31" customFormat="false" ht="12.75" hidden="false" customHeight="false" outlineLevel="0" collapsed="false">
      <c r="A31" s="9" t="n">
        <v>34424</v>
      </c>
      <c r="B31" s="0" t="n">
        <f aca="false">BrentForwardCurves!B29-'Dubai&amp;Tapis'!B30</f>
        <v>1.4178</v>
      </c>
      <c r="C31" s="0" t="n">
        <f aca="false">BrentForwardCurves!C29-'Dubai&amp;Tapis'!C30</f>
        <v>1.0804</v>
      </c>
      <c r="D31" s="0" t="n">
        <f aca="false">BrentForwardCurves!D29-'Dubai&amp;Tapis'!D30</f>
        <v>1.1246</v>
      </c>
      <c r="F31" s="12" t="n">
        <f aca="false">B31-C31</f>
        <v>0.337400000000001</v>
      </c>
      <c r="G31" s="12" t="n">
        <f aca="false">C31-D31</f>
        <v>-0.0442</v>
      </c>
      <c r="I31" s="0" t="n">
        <f aca="false">F31-F30</f>
        <v>0.5389</v>
      </c>
      <c r="J31" s="0" t="n">
        <f aca="false">G31-G30</f>
        <v>0.154500000000001</v>
      </c>
    </row>
    <row r="32" customFormat="false" ht="12.75" hidden="false" customHeight="false" outlineLevel="0" collapsed="false">
      <c r="A32" s="9" t="n">
        <v>34453</v>
      </c>
      <c r="B32" s="0" t="n">
        <f aca="false">BrentForwardCurves!B30-'Dubai&amp;Tapis'!B31</f>
        <v>1.0537</v>
      </c>
      <c r="C32" s="0" t="n">
        <f aca="false">BrentForwardCurves!C30-'Dubai&amp;Tapis'!C31</f>
        <v>1.1966</v>
      </c>
      <c r="D32" s="0" t="n">
        <f aca="false">BrentForwardCurves!D30-'Dubai&amp;Tapis'!D31</f>
        <v>1.2003</v>
      </c>
      <c r="F32" s="12" t="n">
        <f aca="false">B32-C32</f>
        <v>-0.142900000000001</v>
      </c>
      <c r="G32" s="12" t="n">
        <f aca="false">C32-D32</f>
        <v>-0.00370000000000026</v>
      </c>
      <c r="I32" s="0" t="n">
        <f aca="false">F32-F31</f>
        <v>-0.480300000000002</v>
      </c>
      <c r="J32" s="0" t="n">
        <f aca="false">G32-G31</f>
        <v>0.0404999999999998</v>
      </c>
    </row>
    <row r="33" customFormat="false" ht="12.75" hidden="false" customHeight="false" outlineLevel="0" collapsed="false">
      <c r="A33" s="9" t="n">
        <v>34485</v>
      </c>
      <c r="B33" s="0" t="n">
        <f aca="false">BrentForwardCurves!B31-'Dubai&amp;Tapis'!B32</f>
        <v>1.4148</v>
      </c>
      <c r="C33" s="0" t="n">
        <f aca="false">BrentForwardCurves!C31-'Dubai&amp;Tapis'!C32</f>
        <v>1.332</v>
      </c>
      <c r="D33" s="0" t="n">
        <f aca="false">BrentForwardCurves!D31-'Dubai&amp;Tapis'!D32</f>
        <v>1.2937</v>
      </c>
      <c r="F33" s="12" t="n">
        <f aca="false">B33-C33</f>
        <v>0.0828000000000007</v>
      </c>
      <c r="G33" s="12" t="n">
        <f aca="false">C33-D33</f>
        <v>0.0383000000000013</v>
      </c>
      <c r="I33" s="0" t="n">
        <f aca="false">F33-F32</f>
        <v>0.225700000000002</v>
      </c>
      <c r="J33" s="0" t="n">
        <f aca="false">G33-G32</f>
        <v>0.0420000000000016</v>
      </c>
    </row>
    <row r="34" customFormat="false" ht="12.75" hidden="false" customHeight="false" outlineLevel="0" collapsed="false">
      <c r="A34" s="9" t="n">
        <v>34515</v>
      </c>
      <c r="B34" s="0" t="n">
        <f aca="false">BrentForwardCurves!B32-'Dubai&amp;Tapis'!B33</f>
        <v>1.0875</v>
      </c>
      <c r="C34" s="0" t="n">
        <f aca="false">BrentForwardCurves!C32-'Dubai&amp;Tapis'!C33</f>
        <v>1.2214</v>
      </c>
      <c r="D34" s="0" t="n">
        <f aca="false">BrentForwardCurves!D32-'Dubai&amp;Tapis'!D33</f>
        <v>1.2716</v>
      </c>
      <c r="F34" s="12" t="n">
        <f aca="false">B34-C34</f>
        <v>-0.133899999999999</v>
      </c>
      <c r="G34" s="12" t="n">
        <f aca="false">C34-D34</f>
        <v>-0.0502000000000002</v>
      </c>
      <c r="I34" s="0" t="n">
        <f aca="false">F34-F33</f>
        <v>-0.216699999999999</v>
      </c>
      <c r="J34" s="0" t="n">
        <f aca="false">G34-G33</f>
        <v>-0.0885000000000016</v>
      </c>
    </row>
    <row r="35" customFormat="false" ht="12.75" hidden="false" customHeight="false" outlineLevel="0" collapsed="false">
      <c r="A35" s="9" t="n">
        <v>34544</v>
      </c>
      <c r="B35" s="0" t="n">
        <f aca="false">BrentForwardCurves!B33-'Dubai&amp;Tapis'!B34</f>
        <v>1.3078</v>
      </c>
      <c r="C35" s="0" t="n">
        <f aca="false">BrentForwardCurves!C33-'Dubai&amp;Tapis'!C34</f>
        <v>1.2336</v>
      </c>
      <c r="D35" s="0" t="n">
        <f aca="false">BrentForwardCurves!D33-'Dubai&amp;Tapis'!D34</f>
        <v>1.2788</v>
      </c>
      <c r="F35" s="12" t="n">
        <f aca="false">B35-C35</f>
        <v>0.0742000000000012</v>
      </c>
      <c r="G35" s="12" t="n">
        <f aca="false">C35-D35</f>
        <v>-0.0452000000000012</v>
      </c>
      <c r="I35" s="0" t="n">
        <f aca="false">F35-F34</f>
        <v>0.2081</v>
      </c>
      <c r="J35" s="0" t="n">
        <f aca="false">G35-G34</f>
        <v>0.00499999999999901</v>
      </c>
    </row>
    <row r="36" customFormat="false" ht="12.75" hidden="false" customHeight="false" outlineLevel="0" collapsed="false">
      <c r="A36" s="9" t="n">
        <v>34577</v>
      </c>
      <c r="B36" s="0" t="n">
        <f aca="false">BrentForwardCurves!B34-'Dubai&amp;Tapis'!B35</f>
        <v>1.3319</v>
      </c>
      <c r="C36" s="0" t="n">
        <f aca="false">BrentForwardCurves!C34-'Dubai&amp;Tapis'!C35</f>
        <v>1.2867</v>
      </c>
      <c r="D36" s="0" t="n">
        <f aca="false">BrentForwardCurves!D34-'Dubai&amp;Tapis'!D35</f>
        <v>1.4008</v>
      </c>
      <c r="F36" s="12" t="n">
        <f aca="false">B36-C36</f>
        <v>0.045200000000003</v>
      </c>
      <c r="G36" s="12" t="n">
        <f aca="false">C36-D36</f>
        <v>-0.114100000000001</v>
      </c>
      <c r="I36" s="0" t="n">
        <f aca="false">F36-F35</f>
        <v>-0.0289999999999981</v>
      </c>
      <c r="J36" s="0" t="n">
        <f aca="false">G36-G35</f>
        <v>-0.0688999999999993</v>
      </c>
    </row>
    <row r="37" customFormat="false" ht="12.75" hidden="false" customHeight="false" outlineLevel="0" collapsed="false">
      <c r="A37" s="9" t="n">
        <v>34607</v>
      </c>
      <c r="B37" s="0" t="n">
        <f aca="false">BrentForwardCurves!B35-'Dubai&amp;Tapis'!B36</f>
        <v>0.9541</v>
      </c>
      <c r="C37" s="0" t="n">
        <f aca="false">BrentForwardCurves!C35-'Dubai&amp;Tapis'!C36</f>
        <v>1.1777</v>
      </c>
      <c r="D37" s="0" t="n">
        <f aca="false">BrentForwardCurves!D35-'Dubai&amp;Tapis'!D36</f>
        <v>1.3666</v>
      </c>
      <c r="F37" s="12" t="n">
        <f aca="false">B37-C37</f>
        <v>-0.223599999999999</v>
      </c>
      <c r="G37" s="12" t="n">
        <f aca="false">C37-D37</f>
        <v>-0.1889</v>
      </c>
      <c r="I37" s="0" t="n">
        <f aca="false">F37-F36</f>
        <v>-0.268800000000002</v>
      </c>
      <c r="J37" s="0" t="n">
        <f aca="false">G37-G36</f>
        <v>-0.0747999999999998</v>
      </c>
    </row>
    <row r="38" customFormat="false" ht="12.75" hidden="false" customHeight="false" outlineLevel="0" collapsed="false">
      <c r="A38" s="9" t="n">
        <v>34638</v>
      </c>
      <c r="B38" s="0" t="n">
        <f aca="false">BrentForwardCurves!B36-'Dubai&amp;Tapis'!B37</f>
        <v>1.161</v>
      </c>
      <c r="C38" s="0" t="n">
        <f aca="false">BrentForwardCurves!C36-'Dubai&amp;Tapis'!C37</f>
        <v>1.2071</v>
      </c>
      <c r="D38" s="0" t="n">
        <f aca="false">BrentForwardCurves!D36-'Dubai&amp;Tapis'!D37</f>
        <v>1.26</v>
      </c>
      <c r="F38" s="12" t="n">
        <f aca="false">B38-C38</f>
        <v>-0.0460999999999991</v>
      </c>
      <c r="G38" s="12" t="n">
        <f aca="false">C38-D38</f>
        <v>-0.0529000000000011</v>
      </c>
      <c r="I38" s="0" t="n">
        <f aca="false">F38-F37</f>
        <v>0.1775</v>
      </c>
      <c r="J38" s="0" t="n">
        <f aca="false">G38-G37</f>
        <v>0.135999999999999</v>
      </c>
    </row>
    <row r="39" customFormat="false" ht="12.75" hidden="false" customHeight="false" outlineLevel="0" collapsed="false">
      <c r="A39" s="9" t="n">
        <v>34668</v>
      </c>
      <c r="B39" s="0" t="n">
        <f aca="false">BrentForwardCurves!B37-'Dubai&amp;Tapis'!B38</f>
        <v>1.1657</v>
      </c>
      <c r="C39" s="0" t="n">
        <f aca="false">BrentForwardCurves!C37-'Dubai&amp;Tapis'!C38</f>
        <v>1.0623</v>
      </c>
      <c r="D39" s="0" t="n">
        <f aca="false">BrentForwardCurves!D37-'Dubai&amp;Tapis'!D38</f>
        <v>1.051</v>
      </c>
      <c r="F39" s="12" t="n">
        <f aca="false">B39-C39</f>
        <v>0.103400000000001</v>
      </c>
      <c r="G39" s="12" t="n">
        <f aca="false">C39-D39</f>
        <v>0.0113000000000003</v>
      </c>
      <c r="I39" s="0" t="n">
        <f aca="false">F39-F38</f>
        <v>0.1495</v>
      </c>
      <c r="J39" s="0" t="n">
        <f aca="false">G39-G38</f>
        <v>0.0642000000000014</v>
      </c>
    </row>
    <row r="40" customFormat="false" ht="12.75" hidden="false" customHeight="false" outlineLevel="0" collapsed="false">
      <c r="A40" s="9" t="n">
        <v>34698</v>
      </c>
      <c r="B40" s="0" t="n">
        <f aca="false">BrentForwardCurves!B38-'Dubai&amp;Tapis'!B39</f>
        <v>0.685899999999998</v>
      </c>
      <c r="C40" s="0" t="n">
        <f aca="false">BrentForwardCurves!C38-'Dubai&amp;Tapis'!C39</f>
        <v>0.869200000000001</v>
      </c>
      <c r="D40" s="0" t="n">
        <f aca="false">BrentForwardCurves!D38-'Dubai&amp;Tapis'!D39</f>
        <v>1.0207</v>
      </c>
      <c r="F40" s="12" t="n">
        <f aca="false">B40-C40</f>
        <v>-0.183300000000003</v>
      </c>
      <c r="G40" s="12" t="n">
        <f aca="false">C40-D40</f>
        <v>-0.151499999999999</v>
      </c>
      <c r="I40" s="0" t="n">
        <f aca="false">F40-F39</f>
        <v>-0.286700000000003</v>
      </c>
      <c r="J40" s="0" t="n">
        <f aca="false">G40-G39</f>
        <v>-0.162799999999999</v>
      </c>
    </row>
    <row r="41" customFormat="false" ht="12.75" hidden="false" customHeight="false" outlineLevel="0" collapsed="false">
      <c r="A41" s="9" t="n">
        <v>34730</v>
      </c>
      <c r="B41" s="0" t="n">
        <f aca="false">BrentForwardCurves!B39-'Dubai&amp;Tapis'!B40</f>
        <v>0.555300000000003</v>
      </c>
      <c r="C41" s="0" t="n">
        <f aca="false">BrentForwardCurves!C39-'Dubai&amp;Tapis'!C40</f>
        <v>0.652200000000001</v>
      </c>
      <c r="D41" s="0" t="n">
        <f aca="false">BrentForwardCurves!D39-'Dubai&amp;Tapis'!D40</f>
        <v>0.781499999999999</v>
      </c>
      <c r="F41" s="12" t="n">
        <f aca="false">B41-C41</f>
        <v>-0.096899999999998</v>
      </c>
      <c r="G41" s="12" t="n">
        <f aca="false">C41-D41</f>
        <v>-0.129299999999999</v>
      </c>
      <c r="I41" s="0" t="n">
        <f aca="false">F41-F40</f>
        <v>0.0864000000000047</v>
      </c>
      <c r="J41" s="0" t="n">
        <f aca="false">G41-G40</f>
        <v>0.0221999999999998</v>
      </c>
    </row>
    <row r="42" customFormat="false" ht="12.75" hidden="false" customHeight="false" outlineLevel="0" collapsed="false">
      <c r="A42" s="9" t="n">
        <v>34758</v>
      </c>
      <c r="B42" s="0" t="n">
        <f aca="false">BrentForwardCurves!B40-'Dubai&amp;Tapis'!B41</f>
        <v>0.3963</v>
      </c>
      <c r="C42" s="0" t="n">
        <f aca="false">BrentForwardCurves!C40-'Dubai&amp;Tapis'!C41</f>
        <v>0.4313</v>
      </c>
      <c r="D42" s="0" t="n">
        <f aca="false">BrentForwardCurves!D40-'Dubai&amp;Tapis'!D41</f>
        <v>0.566000000000003</v>
      </c>
      <c r="F42" s="12" t="n">
        <f aca="false">B42-C42</f>
        <v>-0.0350000000000001</v>
      </c>
      <c r="G42" s="12" t="n">
        <f aca="false">C42-D42</f>
        <v>-0.134700000000002</v>
      </c>
      <c r="I42" s="0" t="n">
        <f aca="false">F42-F41</f>
        <v>0.0618999999999978</v>
      </c>
      <c r="J42" s="0" t="n">
        <f aca="false">G42-G41</f>
        <v>-0.0054000000000034</v>
      </c>
    </row>
    <row r="43" customFormat="false" ht="12.75" hidden="false" customHeight="false" outlineLevel="0" collapsed="false">
      <c r="A43" s="9" t="n">
        <v>34789</v>
      </c>
      <c r="B43" s="0" t="n">
        <f aca="false">BrentForwardCurves!B41-'Dubai&amp;Tapis'!B42</f>
        <v>0.595200000000002</v>
      </c>
      <c r="C43" s="0" t="n">
        <f aca="false">BrentForwardCurves!C41-'Dubai&amp;Tapis'!C42</f>
        <v>0.4908</v>
      </c>
      <c r="D43" s="0" t="n">
        <f aca="false">BrentForwardCurves!D41-'Dubai&amp;Tapis'!D42</f>
        <v>0.526899999999998</v>
      </c>
      <c r="F43" s="12" t="n">
        <f aca="false">B43-C43</f>
        <v>0.104400000000002</v>
      </c>
      <c r="G43" s="12" t="n">
        <f aca="false">C43-D43</f>
        <v>-0.0360999999999976</v>
      </c>
      <c r="I43" s="0" t="n">
        <f aca="false">F43-F42</f>
        <v>0.139400000000002</v>
      </c>
      <c r="J43" s="0" t="n">
        <f aca="false">G43-G42</f>
        <v>0.0986000000000047</v>
      </c>
    </row>
    <row r="44" customFormat="false" ht="12.75" hidden="false" customHeight="false" outlineLevel="0" collapsed="false">
      <c r="A44" s="9" t="n">
        <v>34817</v>
      </c>
      <c r="B44" s="0" t="n">
        <f aca="false">BrentForwardCurves!B42-'Dubai&amp;Tapis'!B43</f>
        <v>0.959000000000003</v>
      </c>
      <c r="C44" s="0" t="n">
        <f aca="false">BrentForwardCurves!C42-'Dubai&amp;Tapis'!C43</f>
        <v>0.573500000000003</v>
      </c>
      <c r="D44" s="0" t="n">
        <f aca="false">BrentForwardCurves!D42-'Dubai&amp;Tapis'!D43</f>
        <v>0.466000000000001</v>
      </c>
      <c r="F44" s="12" t="n">
        <f aca="false">B44-C44</f>
        <v>0.3855</v>
      </c>
      <c r="G44" s="12" t="n">
        <f aca="false">C44-D44</f>
        <v>0.107500000000002</v>
      </c>
      <c r="I44" s="0" t="n">
        <f aca="false">F44-F43</f>
        <v>0.281099999999999</v>
      </c>
      <c r="J44" s="0" t="n">
        <f aca="false">G44-G43</f>
        <v>0.143599999999999</v>
      </c>
    </row>
    <row r="45" customFormat="false" ht="12.75" hidden="false" customHeight="false" outlineLevel="0" collapsed="false">
      <c r="A45" s="9" t="n">
        <v>34850</v>
      </c>
      <c r="B45" s="0" t="n">
        <f aca="false">BrentForwardCurves!B43-'Dubai&amp;Tapis'!B44</f>
        <v>1.0897</v>
      </c>
      <c r="C45" s="0" t="n">
        <f aca="false">BrentForwardCurves!C43-'Dubai&amp;Tapis'!C44</f>
        <v>0.819400000000002</v>
      </c>
      <c r="D45" s="0" t="n">
        <f aca="false">BrentForwardCurves!D43-'Dubai&amp;Tapis'!D44</f>
        <v>0.728899999999999</v>
      </c>
      <c r="F45" s="12" t="n">
        <f aca="false">B45-C45</f>
        <v>0.270299999999999</v>
      </c>
      <c r="G45" s="12" t="n">
        <f aca="false">C45-D45</f>
        <v>0.0905000000000023</v>
      </c>
      <c r="I45" s="0" t="n">
        <f aca="false">F45-F44</f>
        <v>-0.115200000000002</v>
      </c>
      <c r="J45" s="0" t="n">
        <f aca="false">G45-G44</f>
        <v>-0.0169999999999995</v>
      </c>
    </row>
    <row r="46" customFormat="false" ht="12.75" hidden="false" customHeight="false" outlineLevel="0" collapsed="false">
      <c r="A46" s="9" t="n">
        <v>34880</v>
      </c>
      <c r="B46" s="0" t="n">
        <f aca="false">BrentForwardCurves!B44-'Dubai&amp;Tapis'!B45</f>
        <v>1.0323</v>
      </c>
      <c r="C46" s="0" t="n">
        <f aca="false">BrentForwardCurves!C44-'Dubai&amp;Tapis'!C45</f>
        <v>0.834800000000001</v>
      </c>
      <c r="D46" s="0" t="n">
        <f aca="false">BrentForwardCurves!D44-'Dubai&amp;Tapis'!D45</f>
        <v>0.804300000000001</v>
      </c>
      <c r="F46" s="12" t="n">
        <f aca="false">B46-C46</f>
        <v>0.197499999999998</v>
      </c>
      <c r="G46" s="12" t="n">
        <f aca="false">C46-D46</f>
        <v>0.0305</v>
      </c>
      <c r="I46" s="0" t="n">
        <f aca="false">F46-F45</f>
        <v>-0.0728000000000009</v>
      </c>
      <c r="J46" s="0" t="n">
        <f aca="false">G46-G45</f>
        <v>-0.0600000000000023</v>
      </c>
    </row>
    <row r="47" customFormat="false" ht="12.75" hidden="false" customHeight="false" outlineLevel="0" collapsed="false">
      <c r="A47" s="9" t="n">
        <v>34911</v>
      </c>
      <c r="B47" s="0" t="n">
        <f aca="false">BrentForwardCurves!B45-'Dubai&amp;Tapis'!B46</f>
        <v>0.9678</v>
      </c>
      <c r="C47" s="0" t="n">
        <f aca="false">BrentForwardCurves!C45-'Dubai&amp;Tapis'!C46</f>
        <v>0.869</v>
      </c>
      <c r="D47" s="0" t="n">
        <f aca="false">BrentForwardCurves!D45-'Dubai&amp;Tapis'!D46</f>
        <v>0.852399999999999</v>
      </c>
      <c r="F47" s="12" t="n">
        <f aca="false">B47-C47</f>
        <v>0.0988000000000007</v>
      </c>
      <c r="G47" s="12" t="n">
        <f aca="false">C47-D47</f>
        <v>0.0166000000000004</v>
      </c>
      <c r="I47" s="0" t="n">
        <f aca="false">F47-F46</f>
        <v>-0.0986999999999974</v>
      </c>
      <c r="J47" s="0" t="n">
        <f aca="false">G47-G46</f>
        <v>-0.0138999999999996</v>
      </c>
    </row>
    <row r="48" customFormat="false" ht="12.75" hidden="false" customHeight="false" outlineLevel="0" collapsed="false">
      <c r="A48" s="9" t="n">
        <v>34942</v>
      </c>
      <c r="B48" s="0" t="n">
        <f aca="false">BrentForwardCurves!B46-'Dubai&amp;Tapis'!B47</f>
        <v>0.731200000000001</v>
      </c>
      <c r="C48" s="0" t="n">
        <f aca="false">BrentForwardCurves!C46-'Dubai&amp;Tapis'!C47</f>
        <v>0.7706</v>
      </c>
      <c r="D48" s="0" t="n">
        <f aca="false">BrentForwardCurves!D46-'Dubai&amp;Tapis'!D47</f>
        <v>0.7506</v>
      </c>
      <c r="F48" s="12" t="n">
        <f aca="false">B48-C48</f>
        <v>-0.0393999999999988</v>
      </c>
      <c r="G48" s="12" t="n">
        <f aca="false">C48-D48</f>
        <v>0.0199999999999996</v>
      </c>
      <c r="I48" s="0" t="n">
        <f aca="false">F48-F47</f>
        <v>-0.138199999999999</v>
      </c>
      <c r="J48" s="0" t="n">
        <f aca="false">G48-G47</f>
        <v>0.00339999999999918</v>
      </c>
    </row>
    <row r="49" customFormat="false" ht="12.75" hidden="false" customHeight="false" outlineLevel="0" collapsed="false">
      <c r="A49" s="9" t="n">
        <v>34971</v>
      </c>
      <c r="B49" s="0" t="n">
        <f aca="false">BrentForwardCurves!B47-'Dubai&amp;Tapis'!B48</f>
        <v>1.0043</v>
      </c>
      <c r="C49" s="0" t="n">
        <f aca="false">BrentForwardCurves!C47-'Dubai&amp;Tapis'!C48</f>
        <v>0.853300000000001</v>
      </c>
      <c r="D49" s="0" t="n">
        <f aca="false">BrentForwardCurves!D47-'Dubai&amp;Tapis'!D48</f>
        <v>0.802900000000001</v>
      </c>
      <c r="F49" s="12" t="n">
        <f aca="false">B49-C49</f>
        <v>0.151</v>
      </c>
      <c r="G49" s="12" t="n">
        <f aca="false">C49-D49</f>
        <v>0.0503999999999998</v>
      </c>
      <c r="I49" s="0" t="n">
        <f aca="false">F49-F48</f>
        <v>0.190399999999999</v>
      </c>
      <c r="J49" s="0" t="n">
        <f aca="false">G49-G48</f>
        <v>0.0304000000000002</v>
      </c>
    </row>
    <row r="50" customFormat="false" ht="12.75" hidden="false" customHeight="false" outlineLevel="0" collapsed="false">
      <c r="A50" s="9" t="n">
        <v>35003</v>
      </c>
      <c r="B50" s="0" t="n">
        <f aca="false">BrentForwardCurves!B48-'Dubai&amp;Tapis'!B49</f>
        <v>1.2053</v>
      </c>
      <c r="C50" s="0" t="n">
        <f aca="false">BrentForwardCurves!C48-'Dubai&amp;Tapis'!C49</f>
        <v>0.952000000000002</v>
      </c>
      <c r="D50" s="0" t="n">
        <f aca="false">BrentForwardCurves!D48-'Dubai&amp;Tapis'!D49</f>
        <v>0.8666</v>
      </c>
      <c r="F50" s="12" t="n">
        <f aca="false">B50-C50</f>
        <v>0.253299999999999</v>
      </c>
      <c r="G50" s="12" t="n">
        <f aca="false">C50-D50</f>
        <v>0.0854000000000017</v>
      </c>
      <c r="I50" s="0" t="n">
        <f aca="false">F50-F49</f>
        <v>0.1023</v>
      </c>
      <c r="J50" s="0" t="n">
        <f aca="false">G50-G49</f>
        <v>0.0350000000000019</v>
      </c>
    </row>
    <row r="51" customFormat="false" ht="12.75" hidden="false" customHeight="false" outlineLevel="0" collapsed="false">
      <c r="A51" s="9" t="n">
        <v>35033</v>
      </c>
      <c r="B51" s="0" t="n">
        <f aca="false">BrentForwardCurves!B49-'Dubai&amp;Tapis'!B50</f>
        <v>1.0614</v>
      </c>
      <c r="C51" s="0" t="n">
        <f aca="false">BrentForwardCurves!C49-'Dubai&amp;Tapis'!C50</f>
        <v>1.0034</v>
      </c>
      <c r="D51" s="0" t="n">
        <f aca="false">BrentForwardCurves!D49-'Dubai&amp;Tapis'!D50</f>
        <v>0.894299999999999</v>
      </c>
      <c r="F51" s="12" t="n">
        <f aca="false">B51-C51</f>
        <v>0.0579999999999998</v>
      </c>
      <c r="G51" s="12" t="n">
        <f aca="false">C51-D51</f>
        <v>0.109100000000002</v>
      </c>
      <c r="I51" s="0" t="n">
        <f aca="false">F51-F50</f>
        <v>-0.1953</v>
      </c>
      <c r="J51" s="0" t="n">
        <f aca="false">G51-G50</f>
        <v>0.0236999999999998</v>
      </c>
    </row>
    <row r="52" customFormat="false" ht="12.75" hidden="false" customHeight="false" outlineLevel="0" collapsed="false">
      <c r="A52" s="9" t="n">
        <v>35062</v>
      </c>
      <c r="B52" s="0" t="n">
        <f aca="false">BrentForwardCurves!B50-'Dubai&amp;Tapis'!B51</f>
        <v>0.812800000000003</v>
      </c>
      <c r="C52" s="0" t="n">
        <f aca="false">BrentForwardCurves!C50-'Dubai&amp;Tapis'!C51</f>
        <v>0.8431</v>
      </c>
      <c r="D52" s="0" t="n">
        <f aca="false">BrentForwardCurves!D50-'Dubai&amp;Tapis'!D51</f>
        <v>0.7681</v>
      </c>
      <c r="F52" s="12" t="n">
        <f aca="false">B52-C52</f>
        <v>-0.0302999999999969</v>
      </c>
      <c r="G52" s="12" t="n">
        <f aca="false">C52-D52</f>
        <v>0.0749999999999993</v>
      </c>
      <c r="I52" s="0" t="n">
        <f aca="false">F52-F51</f>
        <v>-0.0882999999999967</v>
      </c>
      <c r="J52" s="0" t="n">
        <f aca="false">G52-G51</f>
        <v>-0.0341000000000022</v>
      </c>
    </row>
    <row r="53" customFormat="false" ht="12.75" hidden="false" customHeight="false" outlineLevel="0" collapsed="false">
      <c r="A53" s="9" t="n">
        <v>35095</v>
      </c>
      <c r="B53" s="0" t="n">
        <f aca="false">BrentForwardCurves!B51-'Dubai&amp;Tapis'!B52</f>
        <v>1.0069</v>
      </c>
      <c r="C53" s="0" t="n">
        <f aca="false">BrentForwardCurves!C51-'Dubai&amp;Tapis'!C52</f>
        <v>0.847899999999999</v>
      </c>
      <c r="D53" s="0" t="n">
        <f aca="false">BrentForwardCurves!D51-'Dubai&amp;Tapis'!D52</f>
        <v>0.801500000000001</v>
      </c>
      <c r="F53" s="12" t="n">
        <f aca="false">B53-C53</f>
        <v>0.159000000000002</v>
      </c>
      <c r="G53" s="12" t="n">
        <f aca="false">C53-D53</f>
        <v>0.0463999999999984</v>
      </c>
      <c r="I53" s="0" t="n">
        <f aca="false">F53-F52</f>
        <v>0.189299999999999</v>
      </c>
      <c r="J53" s="0" t="n">
        <f aca="false">G53-G52</f>
        <v>-0.0286000000000008</v>
      </c>
    </row>
    <row r="54" customFormat="false" ht="12.75" hidden="false" customHeight="false" outlineLevel="0" collapsed="false">
      <c r="A54" s="9" t="n">
        <v>35124</v>
      </c>
      <c r="B54" s="0" t="n">
        <f aca="false">BrentForwardCurves!B52-'Dubai&amp;Tapis'!B53</f>
        <v>1.4088</v>
      </c>
      <c r="C54" s="0" t="n">
        <f aca="false">BrentForwardCurves!C52-'Dubai&amp;Tapis'!C53</f>
        <v>0.9636</v>
      </c>
      <c r="D54" s="0" t="n">
        <f aca="false">BrentForwardCurves!D52-'Dubai&amp;Tapis'!D53</f>
        <v>0.883500000000002</v>
      </c>
      <c r="F54" s="12" t="n">
        <f aca="false">B54-C54</f>
        <v>0.445199999999998</v>
      </c>
      <c r="G54" s="12" t="n">
        <f aca="false">C54-D54</f>
        <v>0.0800999999999981</v>
      </c>
      <c r="I54" s="0" t="n">
        <f aca="false">F54-F53</f>
        <v>0.286199999999996</v>
      </c>
      <c r="J54" s="0" t="n">
        <f aca="false">G54-G53</f>
        <v>0.0336999999999996</v>
      </c>
    </row>
    <row r="55" customFormat="false" ht="12.75" hidden="false" customHeight="false" outlineLevel="0" collapsed="false">
      <c r="A55" s="9" t="n">
        <v>35153</v>
      </c>
      <c r="B55" s="0" t="n">
        <f aca="false">BrentForwardCurves!B53-'Dubai&amp;Tapis'!B54</f>
        <v>1.8272</v>
      </c>
      <c r="C55" s="0" t="n">
        <f aca="false">BrentForwardCurves!C53-'Dubai&amp;Tapis'!C54</f>
        <v>1.2588</v>
      </c>
      <c r="D55" s="0" t="n">
        <f aca="false">BrentForwardCurves!D53-'Dubai&amp;Tapis'!D54</f>
        <v>1.0181</v>
      </c>
      <c r="F55" s="12" t="n">
        <f aca="false">B55-C55</f>
        <v>0.568400000000001</v>
      </c>
      <c r="G55" s="12" t="n">
        <f aca="false">C55-D55</f>
        <v>0.2407</v>
      </c>
      <c r="I55" s="0" t="n">
        <f aca="false">F55-F54</f>
        <v>0.123200000000002</v>
      </c>
      <c r="J55" s="0" t="n">
        <f aca="false">G55-G54</f>
        <v>0.160600000000002</v>
      </c>
    </row>
    <row r="56" customFormat="false" ht="12.75" hidden="false" customHeight="false" outlineLevel="0" collapsed="false">
      <c r="A56" s="9" t="n">
        <v>35185</v>
      </c>
      <c r="B56" s="0" t="n">
        <f aca="false">BrentForwardCurves!B54-'Dubai&amp;Tapis'!B55</f>
        <v>2.4956</v>
      </c>
      <c r="C56" s="0" t="n">
        <f aca="false">BrentForwardCurves!C54-'Dubai&amp;Tapis'!C55</f>
        <v>1.6985</v>
      </c>
      <c r="D56" s="0" t="n">
        <f aca="false">BrentForwardCurves!D54-'Dubai&amp;Tapis'!D55</f>
        <v>1.3628</v>
      </c>
      <c r="F56" s="12" t="n">
        <f aca="false">B56-C56</f>
        <v>0.7971</v>
      </c>
      <c r="G56" s="12" t="n">
        <f aca="false">C56-D56</f>
        <v>0.335699999999999</v>
      </c>
      <c r="I56" s="0" t="n">
        <f aca="false">F56-F55</f>
        <v>0.2287</v>
      </c>
      <c r="J56" s="0" t="n">
        <f aca="false">G56-G55</f>
        <v>0.0949999999999989</v>
      </c>
    </row>
    <row r="57" customFormat="false" ht="12.75" hidden="false" customHeight="false" outlineLevel="0" collapsed="false">
      <c r="A57" s="9" t="n">
        <v>35216</v>
      </c>
      <c r="B57" s="0" t="n">
        <f aca="false">BrentForwardCurves!B55-'Dubai&amp;Tapis'!B56</f>
        <v>1.9084</v>
      </c>
      <c r="C57" s="0" t="n">
        <f aca="false">BrentForwardCurves!C55-'Dubai&amp;Tapis'!C56</f>
        <v>1.5158</v>
      </c>
      <c r="D57" s="0" t="n">
        <f aca="false">BrentForwardCurves!D55-'Dubai&amp;Tapis'!D56</f>
        <v>1.4281</v>
      </c>
      <c r="F57" s="12" t="n">
        <f aca="false">B57-C57</f>
        <v>0.392600000000002</v>
      </c>
      <c r="G57" s="12" t="n">
        <f aca="false">C57-D57</f>
        <v>0.0876999999999981</v>
      </c>
      <c r="I57" s="0" t="n">
        <f aca="false">F57-F56</f>
        <v>-0.404499999999999</v>
      </c>
      <c r="J57" s="0" t="n">
        <f aca="false">G57-G56</f>
        <v>-0.248000000000001</v>
      </c>
    </row>
    <row r="58" customFormat="false" ht="12.75" hidden="false" customHeight="false" outlineLevel="0" collapsed="false">
      <c r="A58" s="9" t="n">
        <v>35244</v>
      </c>
      <c r="B58" s="0" t="n">
        <f aca="false">BrentForwardCurves!B56-'Dubai&amp;Tapis'!B57</f>
        <v>0.974</v>
      </c>
      <c r="C58" s="0" t="n">
        <f aca="false">BrentForwardCurves!C56-'Dubai&amp;Tapis'!C57</f>
        <v>1.1778</v>
      </c>
      <c r="D58" s="0" t="n">
        <f aca="false">BrentForwardCurves!D56-'Dubai&amp;Tapis'!D57</f>
        <v>1.2883</v>
      </c>
      <c r="F58" s="12" t="n">
        <f aca="false">B58-C58</f>
        <v>-0.203800000000001</v>
      </c>
      <c r="G58" s="12" t="n">
        <f aca="false">C58-D58</f>
        <v>-0.110499999999998</v>
      </c>
      <c r="I58" s="0" t="n">
        <f aca="false">F58-F57</f>
        <v>-0.596400000000003</v>
      </c>
      <c r="J58" s="0" t="n">
        <f aca="false">G58-G57</f>
        <v>-0.198199999999996</v>
      </c>
    </row>
    <row r="59" customFormat="false" ht="12.75" hidden="false" customHeight="false" outlineLevel="0" collapsed="false">
      <c r="A59" s="9" t="n">
        <v>35277</v>
      </c>
      <c r="B59" s="0" t="n">
        <f aca="false">BrentForwardCurves!B57-'Dubai&amp;Tapis'!B58</f>
        <v>1.6318</v>
      </c>
      <c r="C59" s="0" t="n">
        <f aca="false">BrentForwardCurves!C57-'Dubai&amp;Tapis'!C58</f>
        <v>1.4798</v>
      </c>
      <c r="D59" s="0" t="n">
        <f aca="false">BrentForwardCurves!D57-'Dubai&amp;Tapis'!D58</f>
        <v>1.3832</v>
      </c>
      <c r="F59" s="12" t="n">
        <f aca="false">B59-C59</f>
        <v>0.152000000000001</v>
      </c>
      <c r="G59" s="12" t="n">
        <f aca="false">C59-D59</f>
        <v>0.0966000000000022</v>
      </c>
      <c r="I59" s="0" t="n">
        <f aca="false">F59-F58</f>
        <v>0.355800000000002</v>
      </c>
      <c r="J59" s="0" t="n">
        <f aca="false">G59-G58</f>
        <v>0.207100000000001</v>
      </c>
    </row>
    <row r="60" customFormat="false" ht="12.75" hidden="false" customHeight="false" outlineLevel="0" collapsed="false">
      <c r="A60" s="9" t="n">
        <v>35307</v>
      </c>
      <c r="B60" s="0" t="n">
        <f aca="false">BrentForwardCurves!B58-'Dubai&amp;Tapis'!B59</f>
        <v>1.6209</v>
      </c>
      <c r="C60" s="0" t="n">
        <f aca="false">BrentForwardCurves!C58-'Dubai&amp;Tapis'!C59</f>
        <v>1.5645</v>
      </c>
      <c r="D60" s="0" t="n">
        <f aca="false">BrentForwardCurves!D58-'Dubai&amp;Tapis'!D59</f>
        <v>1.5091</v>
      </c>
      <c r="F60" s="12" t="n">
        <f aca="false">B60-C60</f>
        <v>0.0564</v>
      </c>
      <c r="G60" s="12" t="n">
        <f aca="false">C60-D60</f>
        <v>0.0553999999999988</v>
      </c>
      <c r="I60" s="0" t="n">
        <f aca="false">F60-F59</f>
        <v>-0.095600000000001</v>
      </c>
      <c r="J60" s="0" t="n">
        <f aca="false">G60-G59</f>
        <v>-0.0412000000000035</v>
      </c>
    </row>
    <row r="61" customFormat="false" ht="12.75" hidden="false" customHeight="false" outlineLevel="0" collapsed="false">
      <c r="A61" s="9" t="n">
        <v>35338</v>
      </c>
      <c r="B61" s="0" t="n">
        <f aca="false">BrentForwardCurves!B59-'Dubai&amp;Tapis'!B60</f>
        <v>2.2276</v>
      </c>
      <c r="C61" s="0" t="n">
        <f aca="false">BrentForwardCurves!C59-'Dubai&amp;Tapis'!C60</f>
        <v>2.0026</v>
      </c>
      <c r="D61" s="0" t="n">
        <f aca="false">BrentForwardCurves!D59-'Dubai&amp;Tapis'!D60</f>
        <v>1.7967</v>
      </c>
      <c r="F61" s="12" t="n">
        <f aca="false">B61-C61</f>
        <v>0.224999999999998</v>
      </c>
      <c r="G61" s="12" t="n">
        <f aca="false">C61-D61</f>
        <v>0.2059</v>
      </c>
      <c r="I61" s="0" t="n">
        <f aca="false">F61-F60</f>
        <v>0.168599999999998</v>
      </c>
      <c r="J61" s="0" t="n">
        <f aca="false">G61-G60</f>
        <v>0.150500000000001</v>
      </c>
    </row>
    <row r="62" customFormat="false" ht="12.75" hidden="false" customHeight="false" outlineLevel="0" collapsed="false">
      <c r="A62" s="9" t="n">
        <v>35369</v>
      </c>
      <c r="B62" s="0" t="n">
        <f aca="false">BrentForwardCurves!B60-'Dubai&amp;Tapis'!B61</f>
        <v>2.2959</v>
      </c>
      <c r="C62" s="0" t="n">
        <f aca="false">BrentForwardCurves!C60-'Dubai&amp;Tapis'!C61</f>
        <v>2.2135</v>
      </c>
      <c r="D62" s="0" t="n">
        <f aca="false">BrentForwardCurves!D60-'Dubai&amp;Tapis'!D61</f>
        <v>2.0658</v>
      </c>
      <c r="F62" s="12" t="n">
        <f aca="false">B62-C62</f>
        <v>0.0823999999999998</v>
      </c>
      <c r="G62" s="12" t="n">
        <f aca="false">C62-D62</f>
        <v>0.1477</v>
      </c>
      <c r="I62" s="0" t="n">
        <f aca="false">F62-F61</f>
        <v>-0.142599999999998</v>
      </c>
      <c r="J62" s="0" t="n">
        <f aca="false">G62-G61</f>
        <v>-0.0581999999999994</v>
      </c>
    </row>
    <row r="63" customFormat="false" ht="12.75" hidden="false" customHeight="false" outlineLevel="0" collapsed="false">
      <c r="A63" s="9" t="n">
        <v>35398</v>
      </c>
      <c r="B63" s="0" t="n">
        <f aca="false">BrentForwardCurves!B61-'Dubai&amp;Tapis'!B62</f>
        <v>1.8928</v>
      </c>
      <c r="C63" s="0" t="n">
        <f aca="false">BrentForwardCurves!C61-'Dubai&amp;Tapis'!C62</f>
        <v>1.8638</v>
      </c>
      <c r="D63" s="0" t="n">
        <f aca="false">BrentForwardCurves!D61-'Dubai&amp;Tapis'!D62</f>
        <v>1.8376</v>
      </c>
      <c r="F63" s="12" t="n">
        <f aca="false">B63-C63</f>
        <v>0.0289999999999964</v>
      </c>
      <c r="G63" s="12" t="n">
        <f aca="false">C63-D63</f>
        <v>0.0262000000000029</v>
      </c>
      <c r="I63" s="0" t="n">
        <f aca="false">F63-F62</f>
        <v>-0.0534000000000034</v>
      </c>
      <c r="J63" s="0" t="n">
        <f aca="false">G63-G62</f>
        <v>-0.121499999999998</v>
      </c>
    </row>
    <row r="64" customFormat="false" ht="12.75" hidden="false" customHeight="false" outlineLevel="0" collapsed="false">
      <c r="A64" s="9" t="n">
        <v>35430</v>
      </c>
      <c r="B64" s="0" t="n">
        <f aca="false">BrentForwardCurves!B62-'Dubai&amp;Tapis'!B63</f>
        <v>1.8507</v>
      </c>
      <c r="C64" s="0" t="n">
        <f aca="false">BrentForwardCurves!C62-'Dubai&amp;Tapis'!C63</f>
        <v>1.835</v>
      </c>
      <c r="D64" s="0" t="n">
        <f aca="false">BrentForwardCurves!D62-'Dubai&amp;Tapis'!D63</f>
        <v>1.8113</v>
      </c>
      <c r="F64" s="12" t="n">
        <f aca="false">B64-C64</f>
        <v>0.0156999999999989</v>
      </c>
      <c r="G64" s="12" t="n">
        <f aca="false">C64-D64</f>
        <v>0.0236999999999981</v>
      </c>
      <c r="I64" s="0" t="n">
        <f aca="false">F64-F63</f>
        <v>-0.0132999999999974</v>
      </c>
      <c r="J64" s="0" t="n">
        <f aca="false">G64-G63</f>
        <v>-0.00250000000000483</v>
      </c>
    </row>
    <row r="65" customFormat="false" ht="12.75" hidden="false" customHeight="false" outlineLevel="0" collapsed="false">
      <c r="A65" s="9" t="n">
        <v>35461</v>
      </c>
      <c r="B65" s="0" t="n">
        <f aca="false">BrentForwardCurves!B63-'Dubai&amp;Tapis'!B64</f>
        <v>1.9563</v>
      </c>
      <c r="C65" s="0" t="n">
        <f aca="false">BrentForwardCurves!C63-'Dubai&amp;Tapis'!C64</f>
        <v>1.9711</v>
      </c>
      <c r="D65" s="0" t="n">
        <f aca="false">BrentForwardCurves!D63-'Dubai&amp;Tapis'!D64</f>
        <v>1.9296</v>
      </c>
      <c r="F65" s="12" t="n">
        <f aca="false">B65-C65</f>
        <v>-0.014800000000001</v>
      </c>
      <c r="G65" s="12" t="n">
        <f aca="false">C65-D65</f>
        <v>0.0414999999999992</v>
      </c>
      <c r="I65" s="0" t="n">
        <f aca="false">F65-F64</f>
        <v>-0.0305</v>
      </c>
      <c r="J65" s="0" t="n">
        <f aca="false">G65-G64</f>
        <v>0.0178000000000011</v>
      </c>
    </row>
    <row r="66" customFormat="false" ht="12.75" hidden="false" customHeight="false" outlineLevel="0" collapsed="false">
      <c r="A66" s="9" t="n">
        <v>35489</v>
      </c>
      <c r="B66" s="0" t="n">
        <f aca="false">BrentForwardCurves!B64-'Dubai&amp;Tapis'!B65</f>
        <v>1.9055</v>
      </c>
      <c r="C66" s="0" t="n">
        <f aca="false">BrentForwardCurves!C64-'Dubai&amp;Tapis'!C65</f>
        <v>1.8815</v>
      </c>
      <c r="D66" s="0" t="n">
        <f aca="false">BrentForwardCurves!D64-'Dubai&amp;Tapis'!D65</f>
        <v>1.9135</v>
      </c>
      <c r="F66" s="12" t="n">
        <f aca="false">B66-C66</f>
        <v>0.0239999999999974</v>
      </c>
      <c r="G66" s="12" t="n">
        <f aca="false">C66-D66</f>
        <v>-0.0319999999999965</v>
      </c>
      <c r="I66" s="0" t="n">
        <f aca="false">F66-F65</f>
        <v>0.0387999999999984</v>
      </c>
      <c r="J66" s="0" t="n">
        <f aca="false">G66-G65</f>
        <v>-0.0734999999999957</v>
      </c>
    </row>
    <row r="67" customFormat="false" ht="12.75" hidden="false" customHeight="false" outlineLevel="0" collapsed="false">
      <c r="A67" s="9" t="n">
        <v>35520</v>
      </c>
      <c r="B67" s="0" t="n">
        <f aca="false">BrentForwardCurves!B65-'Dubai&amp;Tapis'!B66</f>
        <v>1.5641</v>
      </c>
      <c r="C67" s="0" t="n">
        <f aca="false">BrentForwardCurves!C65-'Dubai&amp;Tapis'!C66</f>
        <v>1.5895</v>
      </c>
      <c r="D67" s="0" t="n">
        <f aca="false">BrentForwardCurves!D65-'Dubai&amp;Tapis'!D66</f>
        <v>1.6714</v>
      </c>
      <c r="F67" s="12" t="n">
        <f aca="false">B67-C67</f>
        <v>-0.0254000000000012</v>
      </c>
      <c r="G67" s="12" t="n">
        <f aca="false">C67-D67</f>
        <v>-0.0818999999999974</v>
      </c>
      <c r="I67" s="0" t="n">
        <f aca="false">F67-F66</f>
        <v>-0.0493999999999986</v>
      </c>
      <c r="J67" s="0" t="n">
        <f aca="false">G67-G66</f>
        <v>-0.0499000000000009</v>
      </c>
    </row>
    <row r="68" customFormat="false" ht="12.75" hidden="false" customHeight="false" outlineLevel="0" collapsed="false">
      <c r="A68" s="9" t="n">
        <v>35550</v>
      </c>
      <c r="B68" s="0" t="n">
        <f aca="false">BrentForwardCurves!B66-'Dubai&amp;Tapis'!B67</f>
        <v>1.4932</v>
      </c>
      <c r="C68" s="0" t="n">
        <f aca="false">BrentForwardCurves!C66-'Dubai&amp;Tapis'!C67</f>
        <v>1.5343</v>
      </c>
      <c r="D68" s="0" t="n">
        <f aca="false">BrentForwardCurves!D66-'Dubai&amp;Tapis'!D67</f>
        <v>1.663</v>
      </c>
      <c r="F68" s="12" t="n">
        <f aca="false">B68-C68</f>
        <v>-0.0411000000000001</v>
      </c>
      <c r="G68" s="12" t="n">
        <f aca="false">C68-D68</f>
        <v>-0.128699999999998</v>
      </c>
      <c r="I68" s="0" t="n">
        <f aca="false">F68-F67</f>
        <v>-0.0156999999999989</v>
      </c>
      <c r="J68" s="0" t="n">
        <f aca="false">G68-G67</f>
        <v>-0.0468000000000011</v>
      </c>
    </row>
    <row r="69" customFormat="false" ht="12.75" hidden="false" customHeight="false" outlineLevel="0" collapsed="false">
      <c r="A69" s="9" t="n">
        <v>35580</v>
      </c>
      <c r="B69" s="0" t="n">
        <f aca="false">BrentForwardCurves!B67-'Dubai&amp;Tapis'!B68</f>
        <v>0.776299999999999</v>
      </c>
      <c r="C69" s="0" t="n">
        <f aca="false">BrentForwardCurves!C67-'Dubai&amp;Tapis'!C68</f>
        <v>1.0825</v>
      </c>
      <c r="D69" s="0" t="n">
        <f aca="false">BrentForwardCurves!D67-'Dubai&amp;Tapis'!D68</f>
        <v>1.2883</v>
      </c>
      <c r="F69" s="12" t="n">
        <f aca="false">B69-C69</f>
        <v>-0.3062</v>
      </c>
      <c r="G69" s="12" t="n">
        <f aca="false">C69-D69</f>
        <v>-0.2058</v>
      </c>
      <c r="I69" s="0" t="n">
        <f aca="false">F69-F68</f>
        <v>-0.2651</v>
      </c>
      <c r="J69" s="0" t="n">
        <f aca="false">G69-G68</f>
        <v>-0.0771000000000015</v>
      </c>
    </row>
    <row r="70" customFormat="false" ht="12.75" hidden="false" customHeight="false" outlineLevel="0" collapsed="false">
      <c r="A70" s="9" t="n">
        <v>35611</v>
      </c>
      <c r="B70" s="0" t="n">
        <f aca="false">BrentForwardCurves!B68-'Dubai&amp;Tapis'!B69</f>
        <v>0.7422</v>
      </c>
      <c r="C70" s="0" t="n">
        <f aca="false">BrentForwardCurves!C68-'Dubai&amp;Tapis'!C69</f>
        <v>0.886200000000002</v>
      </c>
      <c r="D70" s="0" t="n">
        <f aca="false">BrentForwardCurves!D68-'Dubai&amp;Tapis'!D69</f>
        <v>1.0655</v>
      </c>
      <c r="F70" s="12" t="n">
        <f aca="false">B70-C70</f>
        <v>-0.144000000000002</v>
      </c>
      <c r="G70" s="12" t="n">
        <f aca="false">C70-D70</f>
        <v>-0.179299999999998</v>
      </c>
      <c r="I70" s="0" t="n">
        <f aca="false">F70-F69</f>
        <v>0.162199999999999</v>
      </c>
      <c r="J70" s="0" t="n">
        <f aca="false">G70-G69</f>
        <v>0.0265000000000022</v>
      </c>
    </row>
    <row r="71" customFormat="false" ht="12.75" hidden="false" customHeight="false" outlineLevel="0" collapsed="false">
      <c r="A71" s="9" t="n">
        <v>35642</v>
      </c>
      <c r="B71" s="0" t="n">
        <f aca="false">BrentForwardCurves!B69-'Dubai&amp;Tapis'!B70</f>
        <v>1.035</v>
      </c>
      <c r="C71" s="0" t="n">
        <f aca="false">BrentForwardCurves!C69-'Dubai&amp;Tapis'!C70</f>
        <v>1.0687</v>
      </c>
      <c r="D71" s="0" t="n">
        <f aca="false">BrentForwardCurves!D69-'Dubai&amp;Tapis'!D70</f>
        <v>1.1148</v>
      </c>
      <c r="F71" s="12" t="n">
        <f aca="false">B71-C71</f>
        <v>-0.0336999999999996</v>
      </c>
      <c r="G71" s="12" t="n">
        <f aca="false">C71-D71</f>
        <v>-0.0460999999999991</v>
      </c>
      <c r="I71" s="0" t="n">
        <f aca="false">F71-F70</f>
        <v>0.110300000000002</v>
      </c>
      <c r="J71" s="0" t="n">
        <f aca="false">G71-G70</f>
        <v>0.133199999999999</v>
      </c>
    </row>
    <row r="72" customFormat="false" ht="12.75" hidden="false" customHeight="false" outlineLevel="0" collapsed="false">
      <c r="A72" s="9" t="n">
        <v>35671</v>
      </c>
      <c r="B72" s="0" t="n">
        <f aca="false">BrentForwardCurves!B70-'Dubai&amp;Tapis'!B71</f>
        <v>1.1014</v>
      </c>
      <c r="C72" s="0" t="n">
        <f aca="false">BrentForwardCurves!C70-'Dubai&amp;Tapis'!C71</f>
        <v>1.2411</v>
      </c>
      <c r="D72" s="0" t="n">
        <f aca="false">BrentForwardCurves!D70-'Dubai&amp;Tapis'!D71</f>
        <v>1.3501</v>
      </c>
      <c r="F72" s="12" t="n">
        <f aca="false">B72-C72</f>
        <v>-0.139699999999998</v>
      </c>
      <c r="G72" s="12" t="n">
        <f aca="false">C72-D72</f>
        <v>-0.109000000000002</v>
      </c>
      <c r="I72" s="0" t="n">
        <f aca="false">F72-F71</f>
        <v>-0.105999999999998</v>
      </c>
      <c r="J72" s="0" t="n">
        <f aca="false">G72-G71</f>
        <v>-0.0629000000000026</v>
      </c>
    </row>
    <row r="73" customFormat="false" ht="12.75" hidden="false" customHeight="false" outlineLevel="0" collapsed="false">
      <c r="A73" s="9" t="n">
        <v>35703</v>
      </c>
      <c r="B73" s="0" t="n">
        <f aca="false">BrentForwardCurves!B71-'Dubai&amp;Tapis'!B72</f>
        <v>0.671599999999998</v>
      </c>
      <c r="C73" s="0" t="n">
        <f aca="false">BrentForwardCurves!C71-'Dubai&amp;Tapis'!C72</f>
        <v>0.880000000000003</v>
      </c>
      <c r="D73" s="0" t="n">
        <f aca="false">BrentForwardCurves!D71-'Dubai&amp;Tapis'!D72</f>
        <v>1.0622</v>
      </c>
      <c r="F73" s="12" t="n">
        <f aca="false">B73-C73</f>
        <v>-0.208400000000005</v>
      </c>
      <c r="G73" s="12" t="n">
        <f aca="false">C73-D73</f>
        <v>-0.182199999999998</v>
      </c>
      <c r="I73" s="0" t="n">
        <f aca="false">F73-F72</f>
        <v>-0.0687000000000069</v>
      </c>
      <c r="J73" s="0" t="n">
        <f aca="false">G73-G72</f>
        <v>-0.0731999999999964</v>
      </c>
    </row>
    <row r="74" customFormat="false" ht="12.75" hidden="false" customHeight="false" outlineLevel="0" collapsed="false">
      <c r="A74" s="9" t="n">
        <v>35734</v>
      </c>
      <c r="B74" s="0" t="n">
        <f aca="false">BrentForwardCurves!B72-'Dubai&amp;Tapis'!B73</f>
        <v>0.960899999999999</v>
      </c>
      <c r="C74" s="0" t="n">
        <f aca="false">BrentForwardCurves!C72-'Dubai&amp;Tapis'!C73</f>
        <v>1.087</v>
      </c>
      <c r="D74" s="0" t="n">
        <f aca="false">BrentForwardCurves!D72-'Dubai&amp;Tapis'!D73</f>
        <v>1.1359</v>
      </c>
      <c r="F74" s="12" t="n">
        <f aca="false">B74-C74</f>
        <v>-0.126100000000001</v>
      </c>
      <c r="G74" s="12" t="n">
        <f aca="false">C74-D74</f>
        <v>-0.0488999999999997</v>
      </c>
      <c r="I74" s="0" t="n">
        <f aca="false">F74-F73</f>
        <v>0.0823000000000036</v>
      </c>
      <c r="J74" s="0" t="n">
        <f aca="false">G74-G73</f>
        <v>0.133299999999998</v>
      </c>
    </row>
    <row r="75" customFormat="false" ht="12.75" hidden="false" customHeight="false" outlineLevel="0" collapsed="false">
      <c r="A75" s="9" t="n">
        <v>35762</v>
      </c>
      <c r="B75" s="0" t="n">
        <f aca="false">BrentForwardCurves!B73-'Dubai&amp;Tapis'!B74</f>
        <v>0.8352</v>
      </c>
      <c r="C75" s="0" t="n">
        <f aca="false">BrentForwardCurves!C73-'Dubai&amp;Tapis'!C74</f>
        <v>0.9193</v>
      </c>
      <c r="D75" s="0" t="n">
        <f aca="false">BrentForwardCurves!D73-'Dubai&amp;Tapis'!D74</f>
        <v>0.965200000000003</v>
      </c>
      <c r="F75" s="12" t="n">
        <f aca="false">B75-C75</f>
        <v>-0.0840999999999994</v>
      </c>
      <c r="G75" s="12" t="n">
        <f aca="false">C75-D75</f>
        <v>-0.0459000000000032</v>
      </c>
      <c r="I75" s="0" t="n">
        <f aca="false">F75-F74</f>
        <v>0.0420000000000016</v>
      </c>
      <c r="J75" s="0" t="n">
        <f aca="false">G75-G74</f>
        <v>0.00299999999999656</v>
      </c>
    </row>
    <row r="76" customFormat="false" ht="12.75" hidden="false" customHeight="false" outlineLevel="0" collapsed="false">
      <c r="A76" s="9" t="n">
        <v>35795</v>
      </c>
      <c r="B76" s="0" t="n">
        <f aca="false">BrentForwardCurves!B74-'Dubai&amp;Tapis'!B75</f>
        <v>1.2261</v>
      </c>
      <c r="C76" s="0" t="n">
        <f aca="false">BrentForwardCurves!C74-'Dubai&amp;Tapis'!C75</f>
        <v>1.2394</v>
      </c>
      <c r="D76" s="0" t="n">
        <f aca="false">BrentForwardCurves!D74-'Dubai&amp;Tapis'!D75</f>
        <v>1.2124</v>
      </c>
      <c r="F76" s="12" t="n">
        <f aca="false">B76-C76</f>
        <v>-0.013300000000001</v>
      </c>
      <c r="G76" s="12" t="n">
        <f aca="false">C76-D76</f>
        <v>0.0269999999999975</v>
      </c>
      <c r="I76" s="0" t="n">
        <f aca="false">F76-F75</f>
        <v>0.0707999999999984</v>
      </c>
      <c r="J76" s="0" t="n">
        <f aca="false">G76-G75</f>
        <v>0.0729000000000006</v>
      </c>
    </row>
    <row r="77" customFormat="false" ht="12.75" hidden="false" customHeight="false" outlineLevel="0" collapsed="false">
      <c r="A77" s="9" t="n">
        <v>35825</v>
      </c>
      <c r="B77" s="0" t="n">
        <f aca="false">BrentForwardCurves!B75-'Dubai&amp;Tapis'!B76</f>
        <v>2.2128</v>
      </c>
      <c r="C77" s="0" t="n">
        <f aca="false">BrentForwardCurves!C75-'Dubai&amp;Tapis'!C76</f>
        <v>1.8705</v>
      </c>
      <c r="D77" s="0" t="n">
        <f aca="false">BrentForwardCurves!D75-'Dubai&amp;Tapis'!D76</f>
        <v>1.7486</v>
      </c>
      <c r="F77" s="12" t="n">
        <f aca="false">B77-C77</f>
        <v>0.3423</v>
      </c>
      <c r="G77" s="12" t="n">
        <f aca="false">C77-D77</f>
        <v>0.1219</v>
      </c>
      <c r="I77" s="0" t="n">
        <f aca="false">F77-F76</f>
        <v>0.355600000000001</v>
      </c>
      <c r="J77" s="0" t="n">
        <f aca="false">G77-G76</f>
        <v>0.0949000000000027</v>
      </c>
    </row>
    <row r="78" customFormat="false" ht="12.75" hidden="false" customHeight="false" outlineLevel="0" collapsed="false">
      <c r="A78" s="9" t="n">
        <v>35853</v>
      </c>
      <c r="B78" s="0" t="n">
        <f aca="false">BrentForwardCurves!B76-'Dubai&amp;Tapis'!B77</f>
        <v>2.3708</v>
      </c>
      <c r="C78" s="0" t="n">
        <f aca="false">BrentForwardCurves!C76-'Dubai&amp;Tapis'!C77</f>
        <v>2.2612</v>
      </c>
      <c r="D78" s="0" t="n">
        <f aca="false">BrentForwardCurves!D76-'Dubai&amp;Tapis'!D77</f>
        <v>2.2173</v>
      </c>
      <c r="F78" s="12" t="n">
        <f aca="false">B78-C78</f>
        <v>0.109599999999999</v>
      </c>
      <c r="G78" s="12" t="n">
        <f aca="false">C78-D78</f>
        <v>0.0439000000000007</v>
      </c>
      <c r="I78" s="0" t="n">
        <f aca="false">F78-F77</f>
        <v>-0.232700000000001</v>
      </c>
      <c r="J78" s="0" t="n">
        <f aca="false">G78-G77</f>
        <v>-0.0779999999999994</v>
      </c>
    </row>
    <row r="79" customFormat="false" ht="12.75" hidden="false" customHeight="false" outlineLevel="0" collapsed="false">
      <c r="A79" s="9" t="n">
        <v>35885</v>
      </c>
      <c r="B79" s="0" t="n">
        <f aca="false">BrentForwardCurves!B77-'Dubai&amp;Tapis'!B78</f>
        <v>2.2852</v>
      </c>
      <c r="C79" s="0" t="n">
        <f aca="false">BrentForwardCurves!C77-'Dubai&amp;Tapis'!C78</f>
        <v>2.2175</v>
      </c>
      <c r="D79" s="0" t="n">
        <f aca="false">BrentForwardCurves!D77-'Dubai&amp;Tapis'!D78</f>
        <v>2.2502</v>
      </c>
      <c r="F79" s="12" t="n">
        <f aca="false">B79-C79</f>
        <v>0.0677000000000003</v>
      </c>
      <c r="G79" s="12" t="n">
        <f aca="false">C79-D79</f>
        <v>-0.0327000000000002</v>
      </c>
      <c r="I79" s="0" t="n">
        <f aca="false">F79-F78</f>
        <v>-0.0418999999999983</v>
      </c>
      <c r="J79" s="0" t="n">
        <f aca="false">G79-G78</f>
        <v>-0.0766000000000009</v>
      </c>
    </row>
    <row r="80" customFormat="false" ht="12.75" hidden="false" customHeight="false" outlineLevel="0" collapsed="false">
      <c r="A80" s="9" t="n">
        <v>35915</v>
      </c>
      <c r="B80" s="0" t="n">
        <f aca="false">BrentForwardCurves!B78-'Dubai&amp;Tapis'!B79</f>
        <v>1.8885</v>
      </c>
      <c r="C80" s="0" t="n">
        <f aca="false">BrentForwardCurves!C78-'Dubai&amp;Tapis'!C79</f>
        <v>1.9379</v>
      </c>
      <c r="D80" s="0" t="n">
        <f aca="false">BrentForwardCurves!D78-'Dubai&amp;Tapis'!D79</f>
        <v>2.0359</v>
      </c>
      <c r="F80" s="12" t="n">
        <f aca="false">B80-C80</f>
        <v>-0.0494000000000003</v>
      </c>
      <c r="G80" s="12" t="n">
        <f aca="false">C80-D80</f>
        <v>-0.0980000000000008</v>
      </c>
      <c r="I80" s="0" t="n">
        <f aca="false">F80-F79</f>
        <v>-0.117100000000001</v>
      </c>
      <c r="J80" s="0" t="n">
        <f aca="false">G80-G79</f>
        <v>-0.0653000000000006</v>
      </c>
    </row>
    <row r="81" customFormat="false" ht="12.75" hidden="false" customHeight="false" outlineLevel="0" collapsed="false">
      <c r="A81" s="9" t="n">
        <v>35944</v>
      </c>
      <c r="B81" s="0" t="n">
        <f aca="false">BrentForwardCurves!B79-'Dubai&amp;Tapis'!B80</f>
        <v>1.6846</v>
      </c>
      <c r="C81" s="0" t="n">
        <f aca="false">BrentForwardCurves!C79-'Dubai&amp;Tapis'!C80</f>
        <v>1.7397</v>
      </c>
      <c r="D81" s="0" t="n">
        <f aca="false">BrentForwardCurves!D79-'Dubai&amp;Tapis'!D80</f>
        <v>1.8531</v>
      </c>
      <c r="F81" s="12" t="n">
        <f aca="false">B81-C81</f>
        <v>-0.0550999999999995</v>
      </c>
      <c r="G81" s="12" t="n">
        <f aca="false">C81-D81</f>
        <v>-0.1134</v>
      </c>
      <c r="I81" s="0" t="n">
        <f aca="false">F81-F80</f>
        <v>-0.00569999999999915</v>
      </c>
      <c r="J81" s="0" t="n">
        <f aca="false">G81-G80</f>
        <v>-0.0153999999999996</v>
      </c>
    </row>
    <row r="82" customFormat="false" ht="12.75" hidden="false" customHeight="false" outlineLevel="0" collapsed="false">
      <c r="A82" s="9" t="n">
        <v>35976</v>
      </c>
      <c r="B82" s="0" t="n">
        <f aca="false">BrentForwardCurves!B80-'Dubai&amp;Tapis'!B81</f>
        <v>1.6489</v>
      </c>
      <c r="C82" s="0" t="n">
        <f aca="false">BrentForwardCurves!C80-'Dubai&amp;Tapis'!C81</f>
        <v>1.85</v>
      </c>
      <c r="D82" s="0" t="n">
        <f aca="false">BrentForwardCurves!D80-'Dubai&amp;Tapis'!D81</f>
        <v>1.9525</v>
      </c>
      <c r="F82" s="12" t="n">
        <f aca="false">B82-C82</f>
        <v>-0.201099999999999</v>
      </c>
      <c r="G82" s="12" t="n">
        <f aca="false">C82-D82</f>
        <v>-0.102500000000001</v>
      </c>
      <c r="I82" s="0" t="n">
        <f aca="false">F82-F81</f>
        <v>-0.145999999999999</v>
      </c>
      <c r="J82" s="0" t="n">
        <f aca="false">G82-G81</f>
        <v>0.0108999999999995</v>
      </c>
    </row>
    <row r="83" customFormat="false" ht="12.75" hidden="false" customHeight="false" outlineLevel="0" collapsed="false">
      <c r="A83" s="9" t="n">
        <v>36007</v>
      </c>
      <c r="B83" s="0" t="n">
        <f aca="false">BrentForwardCurves!B81-'Dubai&amp;Tapis'!B82</f>
        <v>0.851699999999999</v>
      </c>
      <c r="C83" s="0" t="n">
        <f aca="false">BrentForwardCurves!C81-'Dubai&amp;Tapis'!C82</f>
        <v>1.1719</v>
      </c>
      <c r="D83" s="0" t="n">
        <f aca="false">BrentForwardCurves!D81-'Dubai&amp;Tapis'!D82</f>
        <v>1.4172</v>
      </c>
      <c r="F83" s="12" t="n">
        <f aca="false">B83-C83</f>
        <v>-0.3202</v>
      </c>
      <c r="G83" s="12" t="n">
        <f aca="false">C83-D83</f>
        <v>-0.245300000000002</v>
      </c>
      <c r="I83" s="0" t="n">
        <f aca="false">F83-F82</f>
        <v>-0.119100000000001</v>
      </c>
      <c r="J83" s="0" t="n">
        <f aca="false">G83-G82</f>
        <v>-0.142800000000001</v>
      </c>
    </row>
    <row r="84" customFormat="false" ht="12.75" hidden="false" customHeight="false" outlineLevel="0" collapsed="false">
      <c r="A84" s="9" t="n">
        <v>36038</v>
      </c>
      <c r="B84" s="0" t="n">
        <f aca="false">BrentForwardCurves!B82-'Dubai&amp;Tapis'!B83</f>
        <v>0.0824999999999996</v>
      </c>
      <c r="C84" s="0" t="n">
        <f aca="false">BrentForwardCurves!C82-'Dubai&amp;Tapis'!C83</f>
        <v>0.4978</v>
      </c>
      <c r="D84" s="0" t="n">
        <f aca="false">BrentForwardCurves!D82-'Dubai&amp;Tapis'!D83</f>
        <v>0.8826</v>
      </c>
      <c r="F84" s="12" t="n">
        <f aca="false">B84-C84</f>
        <v>-0.4153</v>
      </c>
      <c r="G84" s="12" t="n">
        <f aca="false">C84-D84</f>
        <v>-0.3848</v>
      </c>
      <c r="I84" s="0" t="n">
        <f aca="false">F84-F83</f>
        <v>-0.0951000000000004</v>
      </c>
      <c r="J84" s="0" t="n">
        <f aca="false">G84-G83</f>
        <v>-0.139499999999998</v>
      </c>
    </row>
    <row r="85" customFormat="false" ht="12.75" hidden="false" customHeight="false" outlineLevel="0" collapsed="false">
      <c r="A85" s="9" t="n">
        <v>36068</v>
      </c>
      <c r="B85" s="0" t="n">
        <f aca="false">BrentForwardCurves!B83-'Dubai&amp;Tapis'!B84</f>
        <v>0.531599999999999</v>
      </c>
      <c r="C85" s="0" t="n">
        <f aca="false">BrentForwardCurves!C83-'Dubai&amp;Tapis'!C84</f>
        <v>0.815899999999999</v>
      </c>
      <c r="D85" s="0" t="n">
        <f aca="false">BrentForwardCurves!D83-'Dubai&amp;Tapis'!D84</f>
        <v>1.0506</v>
      </c>
      <c r="F85" s="12" t="n">
        <f aca="false">B85-C85</f>
        <v>-0.2843</v>
      </c>
      <c r="G85" s="12" t="n">
        <f aca="false">C85-D85</f>
        <v>-0.2347</v>
      </c>
      <c r="I85" s="0" t="n">
        <f aca="false">F85-F84</f>
        <v>0.131</v>
      </c>
      <c r="J85" s="0" t="n">
        <f aca="false">G85-G84</f>
        <v>0.1501</v>
      </c>
    </row>
    <row r="86" customFormat="false" ht="12.75" hidden="false" customHeight="false" outlineLevel="0" collapsed="false">
      <c r="A86" s="9" t="n">
        <v>36098</v>
      </c>
      <c r="B86" s="0" t="n">
        <f aca="false">BrentForwardCurves!B84-'Dubai&amp;Tapis'!B85</f>
        <v>0.4339</v>
      </c>
      <c r="C86" s="0" t="n">
        <f aca="false">BrentForwardCurves!C84-'Dubai&amp;Tapis'!C85</f>
        <v>0.5977</v>
      </c>
      <c r="D86" s="0" t="n">
        <f aca="false">BrentForwardCurves!D84-'Dubai&amp;Tapis'!D85</f>
        <v>0.8529</v>
      </c>
      <c r="F86" s="12" t="n">
        <f aca="false">B86-C86</f>
        <v>-0.1638</v>
      </c>
      <c r="G86" s="12" t="n">
        <f aca="false">C86-D86</f>
        <v>-0.2552</v>
      </c>
      <c r="I86" s="0" t="n">
        <f aca="false">F86-F85</f>
        <v>0.1205</v>
      </c>
      <c r="J86" s="0" t="n">
        <f aca="false">G86-G85</f>
        <v>-0.0205000000000002</v>
      </c>
    </row>
    <row r="87" customFormat="false" ht="12.75" hidden="false" customHeight="false" outlineLevel="0" collapsed="false">
      <c r="A87" s="9" t="n">
        <v>36129</v>
      </c>
      <c r="B87" s="0" t="n">
        <f aca="false">BrentForwardCurves!B85-'Dubai&amp;Tapis'!B86</f>
        <v>0.0780999999999992</v>
      </c>
      <c r="C87" s="0" t="n">
        <f aca="false">BrentForwardCurves!C85-'Dubai&amp;Tapis'!C86</f>
        <v>0.32</v>
      </c>
      <c r="D87" s="0" t="n">
        <f aca="false">BrentForwardCurves!D85-'Dubai&amp;Tapis'!D86</f>
        <v>0.595699999999999</v>
      </c>
      <c r="F87" s="12" t="n">
        <f aca="false">B87-C87</f>
        <v>-0.241900000000001</v>
      </c>
      <c r="G87" s="12" t="n">
        <f aca="false">C87-D87</f>
        <v>-0.275699999999999</v>
      </c>
      <c r="I87" s="0" t="n">
        <f aca="false">F87-F86</f>
        <v>-0.078100000000001</v>
      </c>
      <c r="J87" s="0" t="n">
        <f aca="false">G87-G86</f>
        <v>-0.0204999999999984</v>
      </c>
    </row>
    <row r="88" customFormat="false" ht="12.75" hidden="false" customHeight="false" outlineLevel="0" collapsed="false">
      <c r="A88" s="9" t="n">
        <v>36160</v>
      </c>
      <c r="B88" s="0" t="n">
        <f aca="false">BrentForwardCurves!B86-'Dubai&amp;Tapis'!B87</f>
        <v>0.0973000000000006</v>
      </c>
      <c r="C88" s="0" t="n">
        <f aca="false">BrentForwardCurves!C86-'Dubai&amp;Tapis'!C87</f>
        <v>0.1136</v>
      </c>
      <c r="D88" s="0" t="n">
        <f aca="false">BrentForwardCurves!D86-'Dubai&amp;Tapis'!D87</f>
        <v>0.203100000000001</v>
      </c>
      <c r="F88" s="12" t="n">
        <f aca="false">B88-C88</f>
        <v>-0.0162999999999993</v>
      </c>
      <c r="G88" s="12" t="n">
        <f aca="false">C88-D88</f>
        <v>-0.089500000000001</v>
      </c>
      <c r="I88" s="0" t="n">
        <f aca="false">F88-F87</f>
        <v>0.225600000000002</v>
      </c>
      <c r="J88" s="0" t="n">
        <f aca="false">G88-G87</f>
        <v>0.186199999999998</v>
      </c>
    </row>
    <row r="89" customFormat="false" ht="12.75" hidden="false" customHeight="false" outlineLevel="0" collapsed="false">
      <c r="A89" s="9" t="n">
        <v>36189</v>
      </c>
      <c r="B89" s="0" t="n">
        <f aca="false">BrentForwardCurves!B87-'Dubai&amp;Tapis'!B88</f>
        <v>0.356300000000001</v>
      </c>
      <c r="C89" s="0" t="n">
        <f aca="false">BrentForwardCurves!C87-'Dubai&amp;Tapis'!C88</f>
        <v>0.2255</v>
      </c>
      <c r="D89" s="0" t="n">
        <f aca="false">BrentForwardCurves!D87-'Dubai&amp;Tapis'!D88</f>
        <v>0.272</v>
      </c>
      <c r="F89" s="12" t="n">
        <f aca="false">B89-C89</f>
        <v>0.130800000000001</v>
      </c>
      <c r="G89" s="12" t="n">
        <f aca="false">C89-D89</f>
        <v>-0.0465</v>
      </c>
      <c r="I89" s="0" t="n">
        <f aca="false">F89-F88</f>
        <v>0.1471</v>
      </c>
      <c r="J89" s="0" t="n">
        <f aca="false">G89-G88</f>
        <v>0.043000000000001</v>
      </c>
    </row>
    <row r="90" customFormat="false" ht="12.75" hidden="false" customHeight="false" outlineLevel="0" collapsed="false">
      <c r="A90" s="9" t="n">
        <v>36217</v>
      </c>
      <c r="B90" s="0" t="n">
        <f aca="false">BrentForwardCurves!B88-'Dubai&amp;Tapis'!B89</f>
        <v>0.517799999999999</v>
      </c>
      <c r="C90" s="0" t="n">
        <f aca="false">BrentForwardCurves!C88-'Dubai&amp;Tapis'!C89</f>
        <v>0.440300000000001</v>
      </c>
      <c r="D90" s="0" t="n">
        <f aca="false">BrentForwardCurves!D88-'Dubai&amp;Tapis'!D89</f>
        <v>0.463299999999999</v>
      </c>
      <c r="F90" s="12" t="n">
        <f aca="false">B90-C90</f>
        <v>0.0774999999999988</v>
      </c>
      <c r="G90" s="12" t="n">
        <f aca="false">C90-D90</f>
        <v>-0.0229999999999979</v>
      </c>
      <c r="I90" s="0" t="n">
        <f aca="false">F90-F89</f>
        <v>-0.0533000000000019</v>
      </c>
      <c r="J90" s="0" t="n">
        <f aca="false">G90-G89</f>
        <v>0.0235000000000021</v>
      </c>
    </row>
    <row r="91" customFormat="false" ht="12.75" hidden="false" customHeight="false" outlineLevel="0" collapsed="false">
      <c r="A91" s="9" t="n">
        <v>36250</v>
      </c>
      <c r="B91" s="0" t="n">
        <f aca="false">BrentForwardCurves!B89-'Dubai&amp;Tapis'!B90</f>
        <v>0.476099999999999</v>
      </c>
      <c r="C91" s="0" t="n">
        <f aca="false">BrentForwardCurves!C89-'Dubai&amp;Tapis'!C90</f>
        <v>0.479099999999999</v>
      </c>
      <c r="D91" s="0" t="n">
        <f aca="false">BrentForwardCurves!D89-'Dubai&amp;Tapis'!D90</f>
        <v>0.520700000000002</v>
      </c>
      <c r="F91" s="12" t="n">
        <f aca="false">B91-C91</f>
        <v>-0.00300000000000011</v>
      </c>
      <c r="G91" s="12" t="n">
        <f aca="false">C91-D91</f>
        <v>-0.0416000000000025</v>
      </c>
      <c r="I91" s="0" t="n">
        <f aca="false">F91-F90</f>
        <v>-0.0804999999999989</v>
      </c>
      <c r="J91" s="0" t="n">
        <f aca="false">G91-G90</f>
        <v>-0.0186000000000046</v>
      </c>
    </row>
    <row r="92" customFormat="false" ht="12.75" hidden="false" customHeight="false" outlineLevel="0" collapsed="false">
      <c r="A92" s="9" t="n">
        <v>36280</v>
      </c>
      <c r="B92" s="0" t="n">
        <f aca="false">BrentForwardCurves!B90-'Dubai&amp;Tapis'!B91</f>
        <v>0.4953</v>
      </c>
      <c r="C92" s="0" t="n">
        <f aca="false">BrentForwardCurves!C90-'Dubai&amp;Tapis'!C91</f>
        <v>0.3819</v>
      </c>
      <c r="D92" s="0" t="n">
        <f aca="false">BrentForwardCurves!D90-'Dubai&amp;Tapis'!D91</f>
        <v>0.3986</v>
      </c>
      <c r="F92" s="12" t="n">
        <f aca="false">B92-C92</f>
        <v>0.1134</v>
      </c>
      <c r="G92" s="12" t="n">
        <f aca="false">C92-D92</f>
        <v>-0.0167000000000002</v>
      </c>
      <c r="I92" s="0" t="n">
        <f aca="false">F92-F91</f>
        <v>0.116400000000001</v>
      </c>
      <c r="J92" s="0" t="n">
        <f aca="false">G92-G91</f>
        <v>0.0249000000000024</v>
      </c>
    </row>
    <row r="93" customFormat="false" ht="12.75" hidden="false" customHeight="false" outlineLevel="0" collapsed="false">
      <c r="A93" s="9" t="n">
        <v>36311</v>
      </c>
      <c r="B93" s="0" t="n">
        <f aca="false">BrentForwardCurves!B91-'Dubai&amp;Tapis'!B92</f>
        <v>0.4339</v>
      </c>
      <c r="C93" s="0" t="n">
        <f aca="false">BrentForwardCurves!C91-'Dubai&amp;Tapis'!C92</f>
        <v>0.452900000000001</v>
      </c>
      <c r="D93" s="0" t="n">
        <f aca="false">BrentForwardCurves!D91-'Dubai&amp;Tapis'!D92</f>
        <v>0.5227</v>
      </c>
      <c r="F93" s="12" t="n">
        <f aca="false">B93-C93</f>
        <v>-0.0190000000000019</v>
      </c>
      <c r="G93" s="12" t="n">
        <f aca="false">C93-D93</f>
        <v>-0.069799999999999</v>
      </c>
      <c r="I93" s="0" t="n">
        <f aca="false">F93-F92</f>
        <v>-0.132400000000002</v>
      </c>
      <c r="J93" s="0" t="n">
        <f aca="false">G93-G92</f>
        <v>-0.0530999999999988</v>
      </c>
    </row>
    <row r="94" customFormat="false" ht="12.75" hidden="false" customHeight="false" outlineLevel="0" collapsed="false">
      <c r="A94" s="9" t="n">
        <v>36341</v>
      </c>
      <c r="B94" s="0" t="n">
        <f aca="false">BrentForwardCurves!B92-'Dubai&amp;Tapis'!B93</f>
        <v>0.708000000000002</v>
      </c>
      <c r="C94" s="0" t="n">
        <f aca="false">BrentForwardCurves!C92-'Dubai&amp;Tapis'!C93</f>
        <v>0.724099999999998</v>
      </c>
      <c r="D94" s="0" t="n">
        <f aca="false">BrentForwardCurves!D92-'Dubai&amp;Tapis'!D93</f>
        <v>0.783499999999998</v>
      </c>
      <c r="F94" s="12" t="n">
        <f aca="false">B94-C94</f>
        <v>-0.0160999999999962</v>
      </c>
      <c r="G94" s="12" t="n">
        <f aca="false">C94-D94</f>
        <v>-0.0594000000000001</v>
      </c>
      <c r="I94" s="0" t="n">
        <f aca="false">F94-F93</f>
        <v>0.00290000000000568</v>
      </c>
      <c r="J94" s="0" t="n">
        <f aca="false">G94-G93</f>
        <v>0.0103999999999989</v>
      </c>
    </row>
    <row r="95" customFormat="false" ht="12.75" hidden="false" customHeight="false" outlineLevel="0" collapsed="false">
      <c r="A95" s="9" t="n">
        <v>36371</v>
      </c>
      <c r="B95" s="0" t="n">
        <f aca="false">BrentForwardCurves!B93-'Dubai&amp;Tapis'!B94</f>
        <v>0.901599999999998</v>
      </c>
      <c r="C95" s="0" t="n">
        <f aca="false">BrentForwardCurves!C93-'Dubai&amp;Tapis'!C94</f>
        <v>0.707900000000002</v>
      </c>
      <c r="D95" s="0" t="n">
        <f aca="false">BrentForwardCurves!D93-'Dubai&amp;Tapis'!D94</f>
        <v>0.671400000000002</v>
      </c>
      <c r="F95" s="12" t="n">
        <f aca="false">B95-C95</f>
        <v>0.193699999999996</v>
      </c>
      <c r="G95" s="12" t="n">
        <f aca="false">C95-D95</f>
        <v>0.0365000000000002</v>
      </c>
      <c r="I95" s="0" t="n">
        <f aca="false">F95-F94</f>
        <v>0.209799999999992</v>
      </c>
      <c r="J95" s="0" t="n">
        <f aca="false">G95-G94</f>
        <v>0.0959000000000003</v>
      </c>
    </row>
    <row r="96" customFormat="false" ht="12.75" hidden="false" customHeight="false" outlineLevel="0" collapsed="false">
      <c r="A96" s="9" t="n">
        <v>36403</v>
      </c>
      <c r="B96" s="0" t="n">
        <f aca="false">BrentForwardCurves!B94-'Dubai&amp;Tapis'!B95</f>
        <v>0.959900000000001</v>
      </c>
      <c r="C96" s="0" t="n">
        <f aca="false">BrentForwardCurves!C94-'Dubai&amp;Tapis'!C95</f>
        <v>0.775199999999998</v>
      </c>
      <c r="D96" s="0" t="n">
        <f aca="false">BrentForwardCurves!D94-'Dubai&amp;Tapis'!D95</f>
        <v>0.691500000000001</v>
      </c>
      <c r="F96" s="12" t="n">
        <f aca="false">B96-C96</f>
        <v>0.184700000000003</v>
      </c>
      <c r="G96" s="12" t="n">
        <f aca="false">C96-D96</f>
        <v>0.0836999999999968</v>
      </c>
      <c r="I96" s="0" t="n">
        <f aca="false">F96-F95</f>
        <v>-0.00899999999999324</v>
      </c>
      <c r="J96" s="0" t="n">
        <f aca="false">G96-G95</f>
        <v>0.0471999999999966</v>
      </c>
    </row>
    <row r="97" customFormat="false" ht="12.75" hidden="false" customHeight="false" outlineLevel="0" collapsed="false">
      <c r="A97" s="9" t="n">
        <v>36433</v>
      </c>
      <c r="B97" s="0" t="n">
        <f aca="false">BrentForwardCurves!B95-'Dubai&amp;Tapis'!B96</f>
        <v>0.939299999999999</v>
      </c>
      <c r="C97" s="0" t="n">
        <f aca="false">BrentForwardCurves!C95-'Dubai&amp;Tapis'!C96</f>
        <v>0.9727</v>
      </c>
      <c r="D97" s="0" t="n">
        <f aca="false">BrentForwardCurves!D95-'Dubai&amp;Tapis'!D96</f>
        <v>0.955199999999998</v>
      </c>
      <c r="F97" s="12" t="n">
        <f aca="false">B97-C97</f>
        <v>-0.0334000000000003</v>
      </c>
      <c r="G97" s="12" t="n">
        <f aca="false">C97-D97</f>
        <v>0.0175000000000018</v>
      </c>
      <c r="I97" s="0" t="n">
        <f aca="false">F97-F96</f>
        <v>-0.218100000000003</v>
      </c>
      <c r="J97" s="0" t="n">
        <f aca="false">G97-G96</f>
        <v>-0.0661999999999949</v>
      </c>
    </row>
    <row r="98" customFormat="false" ht="12.75" hidden="false" customHeight="false" outlineLevel="0" collapsed="false">
      <c r="A98" s="9" t="n">
        <v>36462</v>
      </c>
      <c r="B98" s="0" t="n">
        <f aca="false">BrentForwardCurves!B96-'Dubai&amp;Tapis'!B97</f>
        <v>0.777800000000003</v>
      </c>
      <c r="C98" s="0" t="n">
        <f aca="false">BrentForwardCurves!C96-'Dubai&amp;Tapis'!C97</f>
        <v>1.0285</v>
      </c>
      <c r="D98" s="0" t="n">
        <f aca="false">BrentForwardCurves!D96-'Dubai&amp;Tapis'!D97</f>
        <v>1.0781</v>
      </c>
      <c r="F98" s="12" t="n">
        <f aca="false">B98-C98</f>
        <v>-0.250699999999998</v>
      </c>
      <c r="G98" s="12" t="n">
        <f aca="false">C98-D98</f>
        <v>-0.0495999999999981</v>
      </c>
      <c r="I98" s="0" t="n">
        <f aca="false">F98-F97</f>
        <v>-0.217299999999998</v>
      </c>
      <c r="J98" s="0" t="n">
        <f aca="false">G98-G97</f>
        <v>-0.0670999999999999</v>
      </c>
    </row>
    <row r="99" customFormat="false" ht="12.75" hidden="false" customHeight="false" outlineLevel="0" collapsed="false">
      <c r="A99" s="9" t="n">
        <v>36494</v>
      </c>
      <c r="B99" s="0" t="n">
        <f aca="false">BrentForwardCurves!B97-'Dubai&amp;Tapis'!B98</f>
        <v>1.1238</v>
      </c>
      <c r="C99" s="0" t="n">
        <f aca="false">BrentForwardCurves!C97-'Dubai&amp;Tapis'!C98</f>
        <v>0.997500000000002</v>
      </c>
      <c r="D99" s="0" t="n">
        <f aca="false">BrentForwardCurves!D97-'Dubai&amp;Tapis'!D98</f>
        <v>0.933599999999998</v>
      </c>
      <c r="F99" s="12" t="n">
        <f aca="false">B99-C99</f>
        <v>0.126300000000001</v>
      </c>
      <c r="G99" s="12" t="n">
        <f aca="false">C99-D99</f>
        <v>0.0639000000000038</v>
      </c>
      <c r="I99" s="0" t="n">
        <f aca="false">F99-F98</f>
        <v>0.376999999999999</v>
      </c>
      <c r="J99" s="0" t="n">
        <f aca="false">G99-G98</f>
        <v>0.113500000000002</v>
      </c>
    </row>
    <row r="100" customFormat="false" ht="12.75" hidden="false" customHeight="false" outlineLevel="0" collapsed="false">
      <c r="A100" s="9" t="n">
        <v>36525</v>
      </c>
      <c r="B100" s="0" t="n">
        <f aca="false">BrentForwardCurves!B98-'Dubai&amp;Tapis'!B99</f>
        <v>1.5484</v>
      </c>
      <c r="C100" s="0" t="n">
        <f aca="false">BrentForwardCurves!C98-'Dubai&amp;Tapis'!C99</f>
        <v>1.2111</v>
      </c>
      <c r="D100" s="0" t="n">
        <f aca="false">BrentForwardCurves!D98-'Dubai&amp;Tapis'!D99</f>
        <v>1.0334</v>
      </c>
      <c r="F100" s="12" t="n">
        <f aca="false">B100-C100</f>
        <v>0.337300000000003</v>
      </c>
      <c r="G100" s="12" t="n">
        <f aca="false">C100-D100</f>
        <v>0.177700000000002</v>
      </c>
      <c r="I100" s="0" t="n">
        <f aca="false">F100-F99</f>
        <v>0.211000000000002</v>
      </c>
      <c r="J100" s="0" t="n">
        <f aca="false">G100-G99</f>
        <v>0.113799999999998</v>
      </c>
    </row>
    <row r="101" customFormat="false" ht="12.75" hidden="false" customHeight="false" outlineLevel="0" collapsed="false">
      <c r="A101" s="9" t="n">
        <v>36556</v>
      </c>
      <c r="B101" s="0" t="n">
        <f aca="false">BrentForwardCurves!B99-'Dubai&amp;Tapis'!B100</f>
        <v>1.8355</v>
      </c>
      <c r="C101" s="0" t="n">
        <f aca="false">BrentForwardCurves!C99-'Dubai&amp;Tapis'!C100</f>
        <v>1.5683</v>
      </c>
      <c r="D101" s="0" t="n">
        <f aca="false">BrentForwardCurves!D99-'Dubai&amp;Tapis'!D100</f>
        <v>1.4213</v>
      </c>
      <c r="F101" s="12" t="n">
        <f aca="false">B101-C101</f>
        <v>0.267199999999999</v>
      </c>
      <c r="G101" s="12" t="n">
        <f aca="false">C101-D101</f>
        <v>0.147000000000002</v>
      </c>
      <c r="I101" s="0" t="n">
        <f aca="false">F101-F100</f>
        <v>-0.0701000000000036</v>
      </c>
      <c r="J101" s="0" t="n">
        <f aca="false">G101-G100</f>
        <v>-0.0306999999999995</v>
      </c>
    </row>
    <row r="102" customFormat="false" ht="12.75" hidden="false" customHeight="false" outlineLevel="0" collapsed="false">
      <c r="A102" s="9" t="n">
        <v>36585</v>
      </c>
      <c r="B102" s="0" t="n">
        <f aca="false">BrentForwardCurves!B100-'Dubai&amp;Tapis'!B101</f>
        <v>2.3486</v>
      </c>
      <c r="C102" s="0" t="n">
        <f aca="false">BrentForwardCurves!C100-'Dubai&amp;Tapis'!C101</f>
        <v>1.7393</v>
      </c>
      <c r="D102" s="0" t="n">
        <f aca="false">BrentForwardCurves!D100-'Dubai&amp;Tapis'!D101</f>
        <v>1.4469</v>
      </c>
      <c r="F102" s="12" t="n">
        <f aca="false">B102-C102</f>
        <v>0.609299999999998</v>
      </c>
      <c r="G102" s="12" t="n">
        <f aca="false">C102-D102</f>
        <v>0.292400000000001</v>
      </c>
      <c r="I102" s="0" t="n">
        <f aca="false">F102-F101</f>
        <v>0.342099999999999</v>
      </c>
      <c r="J102" s="0" t="n">
        <f aca="false">G102-G101</f>
        <v>0.145399999999999</v>
      </c>
    </row>
    <row r="103" customFormat="false" ht="12.75" hidden="false" customHeight="false" outlineLevel="0" collapsed="false">
      <c r="A103" s="9" t="n">
        <v>36616</v>
      </c>
      <c r="B103" s="0" t="n">
        <f aca="false">BrentForwardCurves!B101-'Dubai&amp;Tapis'!B102</f>
        <v>2.2133</v>
      </c>
      <c r="C103" s="0" t="n">
        <f aca="false">BrentForwardCurves!C101-'Dubai&amp;Tapis'!C102</f>
        <v>1.982</v>
      </c>
      <c r="D103" s="0" t="n">
        <f aca="false">BrentForwardCurves!D101-'Dubai&amp;Tapis'!D102</f>
        <v>1.7698</v>
      </c>
      <c r="F103" s="12" t="n">
        <f aca="false">B103-C103</f>
        <v>0.231300000000001</v>
      </c>
      <c r="G103" s="12" t="n">
        <f aca="false">C103-D103</f>
        <v>0.212199999999999</v>
      </c>
      <c r="I103" s="0" t="n">
        <f aca="false">F103-F102</f>
        <v>-0.377999999999997</v>
      </c>
      <c r="J103" s="0" t="n">
        <f aca="false">G103-G102</f>
        <v>-0.0802000000000014</v>
      </c>
    </row>
    <row r="104" customFormat="false" ht="12.75" hidden="false" customHeight="false" outlineLevel="0" collapsed="false">
      <c r="A104" s="9" t="n">
        <v>36644</v>
      </c>
      <c r="B104" s="0" t="n">
        <f aca="false">BrentForwardCurves!B102-'Dubai&amp;Tapis'!B103</f>
        <v>1.0287</v>
      </c>
      <c r="C104" s="0" t="n">
        <f aca="false">BrentForwardCurves!C102-'Dubai&amp;Tapis'!C103</f>
        <v>1.3216</v>
      </c>
      <c r="D104" s="0" t="n">
        <f aca="false">BrentForwardCurves!D102-'Dubai&amp;Tapis'!D103</f>
        <v>1.4327</v>
      </c>
      <c r="F104" s="12" t="n">
        <f aca="false">B104-C104</f>
        <v>-0.2929</v>
      </c>
      <c r="G104" s="12" t="n">
        <f aca="false">C104-D104</f>
        <v>-0.1111</v>
      </c>
      <c r="I104" s="0" t="n">
        <f aca="false">F104-F103</f>
        <v>-0.5242</v>
      </c>
      <c r="J104" s="0" t="n">
        <f aca="false">G104-G103</f>
        <v>-0.3233</v>
      </c>
    </row>
    <row r="105" customFormat="false" ht="12.75" hidden="false" customHeight="false" outlineLevel="0" collapsed="false">
      <c r="A105" s="9" t="n">
        <v>36677</v>
      </c>
      <c r="B105" s="0" t="n">
        <f aca="false">BrentForwardCurves!B103-'Dubai&amp;Tapis'!B104</f>
        <v>1.7295</v>
      </c>
      <c r="C105" s="0" t="n">
        <f aca="false">BrentForwardCurves!C103-'Dubai&amp;Tapis'!C104</f>
        <v>1.912</v>
      </c>
      <c r="D105" s="0" t="n">
        <f aca="false">BrentForwardCurves!D103-'Dubai&amp;Tapis'!D104</f>
        <v>1.8126</v>
      </c>
      <c r="F105" s="12" t="n">
        <f aca="false">B105-C105</f>
        <v>-0.182499999999997</v>
      </c>
      <c r="G105" s="12" t="n">
        <f aca="false">C105-D105</f>
        <v>0.0993999999999993</v>
      </c>
      <c r="I105" s="0" t="n">
        <f aca="false">F105-F104</f>
        <v>0.110400000000002</v>
      </c>
      <c r="J105" s="0" t="n">
        <f aca="false">G105-G104</f>
        <v>0.2105</v>
      </c>
    </row>
    <row r="106" customFormat="false" ht="12.75" hidden="false" customHeight="false" outlineLevel="0" collapsed="false">
      <c r="A106" s="9" t="n">
        <v>36707</v>
      </c>
      <c r="B106" s="0" t="n">
        <f aca="false">BrentForwardCurves!B104-'Dubai&amp;Tapis'!B105</f>
        <v>2.5227</v>
      </c>
      <c r="C106" s="0" t="n">
        <f aca="false">BrentForwardCurves!C104-'Dubai&amp;Tapis'!C105</f>
        <v>1.8861</v>
      </c>
      <c r="D106" s="0" t="n">
        <f aca="false">BrentForwardCurves!D104-'Dubai&amp;Tapis'!D105</f>
        <v>1.5897</v>
      </c>
      <c r="F106" s="12" t="n">
        <f aca="false">B106-C106</f>
        <v>0.636599999999998</v>
      </c>
      <c r="G106" s="12" t="n">
        <f aca="false">C106-D106</f>
        <v>0.296400000000002</v>
      </c>
      <c r="I106" s="0" t="n">
        <f aca="false">F106-F105</f>
        <v>0.819099999999995</v>
      </c>
      <c r="J106" s="0" t="n">
        <f aca="false">G106-G105</f>
        <v>0.197000000000003</v>
      </c>
    </row>
    <row r="107" customFormat="false" ht="12.75" hidden="false" customHeight="false" outlineLevel="0" collapsed="false">
      <c r="A107" s="9" t="n">
        <v>36738</v>
      </c>
      <c r="B107" s="0" t="n">
        <f aca="false">BrentForwardCurves!B105-'Dubai&amp;Tapis'!B106</f>
        <v>2.5872</v>
      </c>
      <c r="C107" s="0" t="n">
        <f aca="false">BrentForwardCurves!C105-'Dubai&amp;Tapis'!C106</f>
        <v>2.4021</v>
      </c>
      <c r="D107" s="0" t="n">
        <f aca="false">BrentForwardCurves!D105-'Dubai&amp;Tapis'!D106</f>
        <v>2.153</v>
      </c>
      <c r="F107" s="12" t="n">
        <f aca="false">B107-C107</f>
        <v>0.185100000000002</v>
      </c>
      <c r="G107" s="12" t="n">
        <f aca="false">C107-D107</f>
        <v>0.249099999999995</v>
      </c>
      <c r="I107" s="0" t="n">
        <f aca="false">F107-F106</f>
        <v>-0.451499999999996</v>
      </c>
      <c r="J107" s="0" t="n">
        <f aca="false">G107-G106</f>
        <v>-0.047300000000007</v>
      </c>
    </row>
    <row r="108" customFormat="false" ht="12.75" hidden="false" customHeight="false" outlineLevel="0" collapsed="false">
      <c r="A108" s="9" t="n">
        <v>36769</v>
      </c>
      <c r="B108" s="0" t="n">
        <f aca="false">BrentForwardCurves!B106-'Dubai&amp;Tapis'!B107</f>
        <v>3.2222</v>
      </c>
      <c r="C108" s="0" t="n">
        <f aca="false">BrentForwardCurves!C106-'Dubai&amp;Tapis'!C107</f>
        <v>2.2796</v>
      </c>
      <c r="D108" s="0" t="n">
        <f aca="false">BrentForwardCurves!D106-'Dubai&amp;Tapis'!D107</f>
        <v>2.0517</v>
      </c>
      <c r="F108" s="12" t="n">
        <f aca="false">B108-C108</f>
        <v>0.942599999999999</v>
      </c>
      <c r="G108" s="12" t="n">
        <f aca="false">C108-D108</f>
        <v>0.227900000000002</v>
      </c>
      <c r="I108" s="0" t="n">
        <f aca="false">F108-F107</f>
        <v>0.757499999999997</v>
      </c>
      <c r="J108" s="0" t="n">
        <f aca="false">G108-G107</f>
        <v>-0.0211999999999932</v>
      </c>
    </row>
    <row r="109" customFormat="false" ht="12.75" hidden="false" customHeight="false" outlineLevel="0" collapsed="false">
      <c r="A109" s="9" t="n">
        <v>36798</v>
      </c>
      <c r="B109" s="0" t="n">
        <f aca="false">BrentForwardCurves!B107-'Dubai&amp;Tapis'!B108</f>
        <v>2.3648</v>
      </c>
      <c r="C109" s="0" t="n">
        <f aca="false">BrentForwardCurves!C107-'Dubai&amp;Tapis'!C108</f>
        <v>1.6824</v>
      </c>
      <c r="D109" s="0" t="n">
        <f aca="false">BrentForwardCurves!D107-'Dubai&amp;Tapis'!D108</f>
        <v>1.681</v>
      </c>
      <c r="F109" s="12" t="n">
        <f aca="false">B109-C109</f>
        <v>0.682400000000005</v>
      </c>
      <c r="G109" s="12" t="n">
        <f aca="false">C109-D109</f>
        <v>0.00140000000000029</v>
      </c>
      <c r="I109" s="0" t="n">
        <f aca="false">F109-F108</f>
        <v>-0.260199999999994</v>
      </c>
      <c r="J109" s="0" t="n">
        <f aca="false">G109-G108</f>
        <v>-0.226500000000001</v>
      </c>
    </row>
    <row r="110" customFormat="false" ht="12.75" hidden="false" customHeight="false" outlineLevel="0" collapsed="false">
      <c r="A110" s="9" t="n">
        <v>36830</v>
      </c>
      <c r="B110" s="0" t="n">
        <f aca="false">BrentForwardCurves!B108-'Dubai&amp;Tapis'!B109</f>
        <v>0.8675</v>
      </c>
      <c r="C110" s="0" t="n">
        <f aca="false">BrentForwardCurves!C108-'Dubai&amp;Tapis'!C109</f>
        <v>1.3375</v>
      </c>
      <c r="D110" s="0" t="n">
        <f aca="false">BrentForwardCurves!D108-'Dubai&amp;Tapis'!D109</f>
        <v>1.8177</v>
      </c>
      <c r="F110" s="12" t="n">
        <f aca="false">B110-C110</f>
        <v>-0.470000000000002</v>
      </c>
      <c r="G110" s="12" t="n">
        <f aca="false">C110-D110</f>
        <v>-0.4802</v>
      </c>
      <c r="I110" s="0" t="n">
        <f aca="false">F110-F109</f>
        <v>-1.15240000000001</v>
      </c>
      <c r="J110" s="0" t="n">
        <f aca="false">G110-G109</f>
        <v>-0.4816</v>
      </c>
    </row>
    <row r="111" customFormat="false" ht="12.75" hidden="false" customHeight="false" outlineLevel="0" collapsed="false">
      <c r="A111" s="9" t="n">
        <v>36860</v>
      </c>
      <c r="B111" s="0" t="n">
        <f aca="false">BrentForwardCurves!B109-'Dubai&amp;Tapis'!B110</f>
        <v>2.0684</v>
      </c>
      <c r="C111" s="0" t="n">
        <f aca="false">BrentForwardCurves!C109-'Dubai&amp;Tapis'!C110</f>
        <v>2.6659</v>
      </c>
      <c r="D111" s="0" t="n">
        <f aca="false">BrentForwardCurves!D109-'Dubai&amp;Tapis'!D110</f>
        <v>2.1112</v>
      </c>
      <c r="F111" s="12" t="n">
        <f aca="false">B111-C111</f>
        <v>-0.597499999999997</v>
      </c>
      <c r="G111" s="12" t="n">
        <f aca="false">C111-D111</f>
        <v>0.554699999999997</v>
      </c>
      <c r="I111" s="0" t="n">
        <f aca="false">F111-F110</f>
        <v>-0.127499999999994</v>
      </c>
      <c r="J111" s="0" t="n">
        <f aca="false">G111-G110</f>
        <v>1.0349</v>
      </c>
    </row>
  </sheetData>
  <mergeCells count="2">
    <mergeCell ref="M8:N8"/>
    <mergeCell ref="W8:X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1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28" activeCellId="0" sqref="S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4" min="4" style="0" width="10.28"/>
    <col collapsed="false" customWidth="true" hidden="false" outlineLevel="0" max="8" min="8" style="0" width="10.41"/>
    <col collapsed="false" customWidth="true" hidden="false" outlineLevel="0" max="10" min="10" style="0" width="10.28"/>
  </cols>
  <sheetData>
    <row r="1" customFormat="false" ht="12.75" hidden="false" customHeight="false" outlineLevel="0" collapsed="false">
      <c r="A1" s="0" t="s">
        <v>42</v>
      </c>
    </row>
    <row r="2" customFormat="false" ht="38.25" hidden="false" customHeight="false" outlineLevel="0" collapsed="false">
      <c r="B2" s="16" t="s">
        <v>43</v>
      </c>
      <c r="F2" s="16" t="s">
        <v>44</v>
      </c>
      <c r="H2" s="17" t="s">
        <v>220</v>
      </c>
    </row>
    <row r="3" customFormat="false" ht="12.75" hidden="false" customHeight="false" outlineLevel="0" collapsed="false">
      <c r="B3" s="12" t="s">
        <v>18</v>
      </c>
      <c r="C3" s="12" t="s">
        <v>19</v>
      </c>
      <c r="D3" s="0" t="s">
        <v>46</v>
      </c>
      <c r="F3" s="0" t="s">
        <v>18</v>
      </c>
      <c r="H3" s="12" t="s">
        <v>18</v>
      </c>
      <c r="I3" s="12" t="s">
        <v>19</v>
      </c>
      <c r="J3" s="0" t="s">
        <v>46</v>
      </c>
    </row>
    <row r="4" customFormat="false" ht="12.75" hidden="false" customHeight="false" outlineLevel="0" collapsed="false">
      <c r="A4" s="0" t="s">
        <v>9</v>
      </c>
    </row>
    <row r="5" customFormat="false" ht="12.75" hidden="false" customHeight="false" outlineLevel="0" collapsed="false">
      <c r="A5" s="9" t="n">
        <v>33634</v>
      </c>
      <c r="B5" s="0" t="n">
        <f aca="false">BrentForwardCurves!B3-'Dubai&amp;Tapis'!B4</f>
        <v>2.6693</v>
      </c>
      <c r="C5" s="0" t="n">
        <f aca="false">BrentForwardCurves!C3-'Dubai&amp;Tapis'!C4</f>
        <v>2.8382</v>
      </c>
      <c r="D5" s="0" t="n">
        <f aca="false">BrentForwardCurves!D3-'Dubai&amp;Tapis'!D4</f>
        <v>2.9441</v>
      </c>
      <c r="F5" s="0" t="n">
        <f aca="false">BrentForwardCurves!B3-'Dubai&amp;Tapis'!F4</f>
        <v>-2.2627</v>
      </c>
    </row>
    <row r="6" customFormat="false" ht="12.75" hidden="false" customHeight="false" outlineLevel="0" collapsed="false">
      <c r="A6" s="9" t="n">
        <v>33662</v>
      </c>
      <c r="B6" s="0" t="n">
        <f aca="false">BrentForwardCurves!B4-'Dubai&amp;Tapis'!B5</f>
        <v>2.274</v>
      </c>
      <c r="C6" s="0" t="n">
        <f aca="false">BrentForwardCurves!C4-'Dubai&amp;Tapis'!C5</f>
        <v>2.567</v>
      </c>
      <c r="D6" s="0" t="n">
        <f aca="false">BrentForwardCurves!D4-'Dubai&amp;Tapis'!D5</f>
        <v>2.7455</v>
      </c>
      <c r="F6" s="0" t="n">
        <f aca="false">BrentForwardCurves!B4-'Dubai&amp;Tapis'!F5</f>
        <v>-1.3895</v>
      </c>
      <c r="H6" s="0" t="n">
        <f aca="false">B6-B5</f>
        <v>-0.395300000000001</v>
      </c>
      <c r="I6" s="0" t="n">
        <f aca="false">C6-C5</f>
        <v>-0.2712</v>
      </c>
      <c r="J6" s="0" t="n">
        <f aca="false">D6-D5</f>
        <v>-0.198600000000001</v>
      </c>
      <c r="Q6" s="0" t="s">
        <v>194</v>
      </c>
    </row>
    <row r="7" customFormat="false" ht="13.5" hidden="false" customHeight="false" outlineLevel="0" collapsed="false">
      <c r="A7" s="9" t="n">
        <v>33694</v>
      </c>
      <c r="B7" s="0" t="n">
        <f aca="false">BrentForwardCurves!B5-'Dubai&amp;Tapis'!B6</f>
        <v>1.907</v>
      </c>
      <c r="C7" s="0" t="n">
        <f aca="false">BrentForwardCurves!C5-'Dubai&amp;Tapis'!C6</f>
        <v>2.2216</v>
      </c>
      <c r="D7" s="0" t="n">
        <f aca="false">BrentForwardCurves!D5-'Dubai&amp;Tapis'!D6</f>
        <v>2.3814</v>
      </c>
      <c r="F7" s="0" t="n">
        <f aca="false">BrentForwardCurves!B5-'Dubai&amp;Tapis'!F6</f>
        <v>-0.6814</v>
      </c>
      <c r="H7" s="0" t="n">
        <f aca="false">B7-B6</f>
        <v>-0.366999999999999</v>
      </c>
      <c r="I7" s="0" t="n">
        <f aca="false">C7-C6</f>
        <v>-0.345400000000002</v>
      </c>
      <c r="J7" s="0" t="n">
        <f aca="false">D7-D6</f>
        <v>-0.364099999999999</v>
      </c>
    </row>
    <row r="8" customFormat="false" ht="12.75" hidden="false" customHeight="false" outlineLevel="0" collapsed="false">
      <c r="A8" s="9" t="n">
        <v>33724</v>
      </c>
      <c r="B8" s="0" t="n">
        <f aca="false">BrentForwardCurves!B6-'Dubai&amp;Tapis'!B7</f>
        <v>2.2162</v>
      </c>
      <c r="C8" s="0" t="n">
        <f aca="false">BrentForwardCurves!C6-'Dubai&amp;Tapis'!C7</f>
        <v>2.2751</v>
      </c>
      <c r="D8" s="0" t="n">
        <f aca="false">BrentForwardCurves!D6-'Dubai&amp;Tapis'!D7</f>
        <v>2.3607</v>
      </c>
      <c r="F8" s="0" t="n">
        <f aca="false">BrentForwardCurves!B6-'Dubai&amp;Tapis'!F7</f>
        <v>-0.201899999999998</v>
      </c>
      <c r="H8" s="0" t="n">
        <f aca="false">B8-B7</f>
        <v>0.309200000000001</v>
      </c>
      <c r="I8" s="0" t="n">
        <f aca="false">C8-C7</f>
        <v>0.0535000000000032</v>
      </c>
      <c r="J8" s="0" t="n">
        <f aca="false">D8-D7</f>
        <v>-0.0206999999999997</v>
      </c>
      <c r="Q8" s="38" t="s">
        <v>195</v>
      </c>
      <c r="R8" s="38"/>
    </row>
    <row r="9" customFormat="false" ht="12.75" hidden="false" customHeight="false" outlineLevel="0" collapsed="false">
      <c r="A9" s="9" t="n">
        <v>33753</v>
      </c>
      <c r="B9" s="0" t="n">
        <f aca="false">BrentForwardCurves!B7-'Dubai&amp;Tapis'!B8</f>
        <v>2.2247</v>
      </c>
      <c r="C9" s="0" t="n">
        <f aca="false">BrentForwardCurves!C7-'Dubai&amp;Tapis'!C8</f>
        <v>2.3321</v>
      </c>
      <c r="D9" s="0" t="n">
        <f aca="false">BrentForwardCurves!D7-'Dubai&amp;Tapis'!D8</f>
        <v>2.4503</v>
      </c>
      <c r="F9" s="0" t="n">
        <f aca="false">BrentForwardCurves!B7-'Dubai&amp;Tapis'!F8</f>
        <v>-0.5107</v>
      </c>
      <c r="H9" s="0" t="n">
        <f aca="false">B9-B8</f>
        <v>0.00849999999999795</v>
      </c>
      <c r="I9" s="0" t="n">
        <f aca="false">C9-C8</f>
        <v>0.0569999999999986</v>
      </c>
      <c r="J9" s="0" t="n">
        <f aca="false">D9-D8</f>
        <v>0.0895999999999972</v>
      </c>
      <c r="Q9" s="39" t="s">
        <v>196</v>
      </c>
      <c r="R9" s="39" t="n">
        <v>0.310483075326781</v>
      </c>
    </row>
    <row r="10" customFormat="false" ht="12.75" hidden="false" customHeight="false" outlineLevel="0" collapsed="false">
      <c r="A10" s="9" t="n">
        <v>33785</v>
      </c>
      <c r="B10" s="0" t="n">
        <f aca="false">BrentForwardCurves!B8-'Dubai&amp;Tapis'!B9</f>
        <v>2.1059</v>
      </c>
      <c r="C10" s="0" t="n">
        <f aca="false">BrentForwardCurves!C8-'Dubai&amp;Tapis'!C9</f>
        <v>2.1605</v>
      </c>
      <c r="D10" s="0" t="n">
        <f aca="false">BrentForwardCurves!D8-'Dubai&amp;Tapis'!D9</f>
        <v>2.2823</v>
      </c>
      <c r="F10" s="0" t="n">
        <f aca="false">BrentForwardCurves!B8-'Dubai&amp;Tapis'!F9</f>
        <v>-1.4141</v>
      </c>
      <c r="H10" s="0" t="n">
        <f aca="false">B10-B9</f>
        <v>-0.118799999999997</v>
      </c>
      <c r="I10" s="0" t="n">
        <f aca="false">C10-C9</f>
        <v>-0.171599999999998</v>
      </c>
      <c r="J10" s="0" t="n">
        <f aca="false">D10-D9</f>
        <v>-0.167999999999999</v>
      </c>
      <c r="Q10" s="39" t="s">
        <v>197</v>
      </c>
      <c r="R10" s="39" t="n">
        <v>0.0963997400643756</v>
      </c>
    </row>
    <row r="11" customFormat="false" ht="12.75" hidden="false" customHeight="false" outlineLevel="0" collapsed="false">
      <c r="A11" s="9" t="n">
        <v>33816</v>
      </c>
      <c r="B11" s="0" t="n">
        <f aca="false">BrentForwardCurves!B9-'Dubai&amp;Tapis'!B10</f>
        <v>1.8898</v>
      </c>
      <c r="C11" s="0" t="n">
        <f aca="false">BrentForwardCurves!C9-'Dubai&amp;Tapis'!C10</f>
        <v>2.0082</v>
      </c>
      <c r="D11" s="0" t="n">
        <f aca="false">BrentForwardCurves!D9-'Dubai&amp;Tapis'!D10</f>
        <v>2.1569</v>
      </c>
      <c r="F11" s="0" t="n">
        <f aca="false">BrentForwardCurves!B9-'Dubai&amp;Tapis'!F10</f>
        <v>-2.5182</v>
      </c>
      <c r="H11" s="0" t="n">
        <f aca="false">B11-B10</f>
        <v>-0.216100000000004</v>
      </c>
      <c r="I11" s="0" t="n">
        <f aca="false">C11-C10</f>
        <v>-0.152300000000004</v>
      </c>
      <c r="J11" s="0" t="n">
        <f aca="false">D11-D10</f>
        <v>-0.125400000000003</v>
      </c>
      <c r="Q11" s="39" t="s">
        <v>198</v>
      </c>
      <c r="R11" s="39" t="n">
        <v>0.087711276026533</v>
      </c>
    </row>
    <row r="12" customFormat="false" ht="12.75" hidden="false" customHeight="false" outlineLevel="0" collapsed="false">
      <c r="A12" s="9" t="n">
        <v>33847</v>
      </c>
      <c r="B12" s="0" t="n">
        <f aca="false">BrentForwardCurves!B10-'Dubai&amp;Tapis'!B11</f>
        <v>2.03</v>
      </c>
      <c r="C12" s="0" t="n">
        <f aca="false">BrentForwardCurves!C10-'Dubai&amp;Tapis'!C11</f>
        <v>2.0876</v>
      </c>
      <c r="D12" s="0" t="n">
        <f aca="false">BrentForwardCurves!D10-'Dubai&amp;Tapis'!D11</f>
        <v>2.2007</v>
      </c>
      <c r="F12" s="0" t="n">
        <f aca="false">BrentForwardCurves!B10-'Dubai&amp;Tapis'!F11</f>
        <v>-2.3303</v>
      </c>
      <c r="H12" s="0" t="n">
        <f aca="false">B12-B11</f>
        <v>0.140200000000004</v>
      </c>
      <c r="I12" s="0" t="n">
        <f aca="false">C12-C11</f>
        <v>0.0793999999999997</v>
      </c>
      <c r="J12" s="0" t="n">
        <f aca="false">D12-D11</f>
        <v>0.0438000000000045</v>
      </c>
      <c r="Q12" s="39" t="s">
        <v>199</v>
      </c>
      <c r="R12" s="39" t="n">
        <v>0.407124049074545</v>
      </c>
    </row>
    <row r="13" customFormat="false" ht="13.5" hidden="false" customHeight="false" outlineLevel="0" collapsed="false">
      <c r="A13" s="9" t="n">
        <v>33877</v>
      </c>
      <c r="B13" s="0" t="n">
        <f aca="false">BrentForwardCurves!B11-'Dubai&amp;Tapis'!B12</f>
        <v>1.9698</v>
      </c>
      <c r="C13" s="0" t="n">
        <f aca="false">BrentForwardCurves!C11-'Dubai&amp;Tapis'!C12</f>
        <v>2.0502</v>
      </c>
      <c r="D13" s="0" t="n">
        <f aca="false">BrentForwardCurves!D11-'Dubai&amp;Tapis'!D12</f>
        <v>2.1114</v>
      </c>
      <c r="F13" s="0" t="n">
        <f aca="false">BrentForwardCurves!B11-'Dubai&amp;Tapis'!F12</f>
        <v>-1.3259</v>
      </c>
      <c r="H13" s="0" t="n">
        <f aca="false">B13-B12</f>
        <v>-0.0602000000000018</v>
      </c>
      <c r="I13" s="0" t="n">
        <f aca="false">C13-C12</f>
        <v>-0.0373999999999981</v>
      </c>
      <c r="J13" s="0" t="n">
        <f aca="false">D13-D12</f>
        <v>-0.0893000000000015</v>
      </c>
      <c r="Q13" s="40" t="s">
        <v>200</v>
      </c>
      <c r="R13" s="40" t="n">
        <v>106</v>
      </c>
    </row>
    <row r="14" customFormat="false" ht="12.75" hidden="false" customHeight="false" outlineLevel="0" collapsed="false">
      <c r="A14" s="9" t="n">
        <v>33907</v>
      </c>
      <c r="B14" s="0" t="n">
        <f aca="false">BrentForwardCurves!B12-'Dubai&amp;Tapis'!B13</f>
        <v>2.2198</v>
      </c>
      <c r="C14" s="0" t="n">
        <f aca="false">BrentForwardCurves!C12-'Dubai&amp;Tapis'!C13</f>
        <v>2.1946</v>
      </c>
      <c r="D14" s="0" t="n">
        <f aca="false">BrentForwardCurves!D12-'Dubai&amp;Tapis'!D13</f>
        <v>2.2025</v>
      </c>
      <c r="F14" s="0" t="n">
        <f aca="false">BrentForwardCurves!B12-'Dubai&amp;Tapis'!F13</f>
        <v>-1.0896</v>
      </c>
      <c r="H14" s="0" t="n">
        <f aca="false">B14-B13</f>
        <v>0.25</v>
      </c>
      <c r="I14" s="0" t="n">
        <f aca="false">C14-C13</f>
        <v>0.144400000000001</v>
      </c>
      <c r="J14" s="0" t="n">
        <f aca="false">D14-D13</f>
        <v>0.0911000000000009</v>
      </c>
    </row>
    <row r="15" customFormat="false" ht="13.5" hidden="false" customHeight="false" outlineLevel="0" collapsed="false">
      <c r="A15" s="9" t="n">
        <v>33938</v>
      </c>
      <c r="B15" s="0" t="n">
        <f aca="false">BrentForwardCurves!B13-'Dubai&amp;Tapis'!B14</f>
        <v>2.1207</v>
      </c>
      <c r="C15" s="0" t="n">
        <f aca="false">BrentForwardCurves!C13-'Dubai&amp;Tapis'!C14</f>
        <v>2.0555</v>
      </c>
      <c r="D15" s="0" t="n">
        <f aca="false">BrentForwardCurves!D13-'Dubai&amp;Tapis'!D14</f>
        <v>2.1241</v>
      </c>
      <c r="F15" s="0" t="n">
        <f aca="false">BrentForwardCurves!B13-'Dubai&amp;Tapis'!F14</f>
        <v>-1.7871</v>
      </c>
      <c r="H15" s="0" t="n">
        <f aca="false">B15-B14</f>
        <v>-0.0991</v>
      </c>
      <c r="I15" s="0" t="n">
        <f aca="false">C15-C14</f>
        <v>-0.139099999999999</v>
      </c>
      <c r="J15" s="0" t="n">
        <f aca="false">D15-D14</f>
        <v>-0.0783999999999985</v>
      </c>
      <c r="Q15" s="0" t="s">
        <v>201</v>
      </c>
    </row>
    <row r="16" customFormat="false" ht="12.75" hidden="false" customHeight="false" outlineLevel="0" collapsed="false">
      <c r="A16" s="9" t="n">
        <v>33969</v>
      </c>
      <c r="B16" s="0" t="n">
        <f aca="false">BrentForwardCurves!B14-'Dubai&amp;Tapis'!B15</f>
        <v>2.1323</v>
      </c>
      <c r="C16" s="0" t="n">
        <f aca="false">BrentForwardCurves!C14-'Dubai&amp;Tapis'!C15</f>
        <v>2.1188</v>
      </c>
      <c r="D16" s="0" t="n">
        <f aca="false">BrentForwardCurves!D14-'Dubai&amp;Tapis'!D15</f>
        <v>2.1584</v>
      </c>
      <c r="F16" s="0" t="n">
        <f aca="false">BrentForwardCurves!B14-'Dubai&amp;Tapis'!F15</f>
        <v>-1.5543</v>
      </c>
      <c r="H16" s="0" t="n">
        <f aca="false">B16-B15</f>
        <v>0.0116000000000014</v>
      </c>
      <c r="I16" s="0" t="n">
        <f aca="false">C16-C15</f>
        <v>0.0632999999999981</v>
      </c>
      <c r="J16" s="0" t="n">
        <f aca="false">D16-D15</f>
        <v>0.0342999999999982</v>
      </c>
      <c r="Q16" s="38"/>
      <c r="R16" s="38" t="s">
        <v>202</v>
      </c>
      <c r="S16" s="38" t="s">
        <v>203</v>
      </c>
      <c r="T16" s="38" t="s">
        <v>204</v>
      </c>
      <c r="U16" s="38" t="s">
        <v>205</v>
      </c>
      <c r="V16" s="38" t="s">
        <v>206</v>
      </c>
    </row>
    <row r="17" customFormat="false" ht="12.75" hidden="false" customHeight="false" outlineLevel="0" collapsed="false">
      <c r="A17" s="9" t="n">
        <v>33998</v>
      </c>
      <c r="B17" s="0" t="n">
        <f aca="false">BrentForwardCurves!B15-'Dubai&amp;Tapis'!B16</f>
        <v>2.4278</v>
      </c>
      <c r="C17" s="0" t="n">
        <f aca="false">BrentForwardCurves!C15-'Dubai&amp;Tapis'!C16</f>
        <v>2.322</v>
      </c>
      <c r="D17" s="0" t="n">
        <f aca="false">BrentForwardCurves!D15-'Dubai&amp;Tapis'!D16</f>
        <v>2.3425</v>
      </c>
      <c r="F17" s="0" t="n">
        <f aca="false">BrentForwardCurves!B15-'Dubai&amp;Tapis'!F16</f>
        <v>-1.3682</v>
      </c>
      <c r="H17" s="0" t="n">
        <f aca="false">B17-B16</f>
        <v>0.295499999999997</v>
      </c>
      <c r="I17" s="0" t="n">
        <f aca="false">C17-C16</f>
        <v>0.203199999999999</v>
      </c>
      <c r="J17" s="0" t="n">
        <f aca="false">D17-D16</f>
        <v>0.184099999999999</v>
      </c>
      <c r="Q17" s="39" t="s">
        <v>207</v>
      </c>
      <c r="R17" s="39" t="n">
        <v>1</v>
      </c>
      <c r="S17" s="39" t="n">
        <v>1.83901964843949</v>
      </c>
      <c r="T17" s="39" t="n">
        <v>1.83901964843949</v>
      </c>
      <c r="U17" s="39" t="n">
        <v>11.0951417470921</v>
      </c>
      <c r="V17" s="39" t="n">
        <v>0.0011988214554387</v>
      </c>
    </row>
    <row r="18" customFormat="false" ht="12.75" hidden="false" customHeight="false" outlineLevel="0" collapsed="false">
      <c r="A18" s="9" t="n">
        <v>34026</v>
      </c>
      <c r="B18" s="0" t="n">
        <f aca="false">BrentForwardCurves!B16-'Dubai&amp;Tapis'!B17</f>
        <v>2.3933</v>
      </c>
      <c r="C18" s="0" t="n">
        <f aca="false">BrentForwardCurves!C16-'Dubai&amp;Tapis'!C17</f>
        <v>2.3102</v>
      </c>
      <c r="D18" s="0" t="n">
        <f aca="false">BrentForwardCurves!D16-'Dubai&amp;Tapis'!D17</f>
        <v>2.319</v>
      </c>
      <c r="F18" s="0" t="n">
        <f aca="false">BrentForwardCurves!B16-'Dubai&amp;Tapis'!F17</f>
        <v>-1.3643</v>
      </c>
      <c r="H18" s="0" t="n">
        <f aca="false">B18-B17</f>
        <v>-0.0344999999999978</v>
      </c>
      <c r="I18" s="0" t="n">
        <f aca="false">C18-C17</f>
        <v>-0.0118000000000009</v>
      </c>
      <c r="J18" s="0" t="n">
        <f aca="false">D18-D17</f>
        <v>-0.0235000000000003</v>
      </c>
      <c r="Q18" s="39" t="s">
        <v>208</v>
      </c>
      <c r="R18" s="39" t="n">
        <v>104</v>
      </c>
      <c r="S18" s="39" t="n">
        <v>17.2379990988247</v>
      </c>
      <c r="T18" s="39" t="n">
        <v>0.165749991334853</v>
      </c>
      <c r="U18" s="39"/>
      <c r="V18" s="39"/>
    </row>
    <row r="19" customFormat="false" ht="13.5" hidden="false" customHeight="false" outlineLevel="0" collapsed="false">
      <c r="A19" s="9" t="n">
        <v>34059</v>
      </c>
      <c r="B19" s="0" t="n">
        <f aca="false">BrentForwardCurves!B17-'Dubai&amp;Tapis'!B18</f>
        <v>2.5494</v>
      </c>
      <c r="C19" s="0" t="n">
        <f aca="false">BrentForwardCurves!C17-'Dubai&amp;Tapis'!C18</f>
        <v>2.4511</v>
      </c>
      <c r="D19" s="0" t="n">
        <f aca="false">BrentForwardCurves!D17-'Dubai&amp;Tapis'!D18</f>
        <v>2.3805</v>
      </c>
      <c r="F19" s="0" t="n">
        <f aca="false">BrentForwardCurves!B17-'Dubai&amp;Tapis'!F18</f>
        <v>-2.1352</v>
      </c>
      <c r="H19" s="0" t="n">
        <f aca="false">B19-B18</f>
        <v>0.156099999999999</v>
      </c>
      <c r="I19" s="0" t="n">
        <f aca="false">C19-C18</f>
        <v>0.140900000000002</v>
      </c>
      <c r="J19" s="0" t="n">
        <f aca="false">D19-D18</f>
        <v>0.0615000000000023</v>
      </c>
      <c r="Q19" s="40" t="s">
        <v>5</v>
      </c>
      <c r="R19" s="40" t="n">
        <v>105</v>
      </c>
      <c r="S19" s="40" t="n">
        <v>19.0770187472642</v>
      </c>
      <c r="T19" s="40"/>
      <c r="U19" s="40"/>
      <c r="V19" s="40"/>
    </row>
    <row r="20" customFormat="false" ht="13.5" hidden="false" customHeight="false" outlineLevel="0" collapsed="false">
      <c r="A20" s="9" t="n">
        <v>34089</v>
      </c>
      <c r="B20" s="0" t="n">
        <f aca="false">BrentForwardCurves!B18-'Dubai&amp;Tapis'!B19</f>
        <v>2.6101</v>
      </c>
      <c r="C20" s="0" t="n">
        <f aca="false">BrentForwardCurves!C18-'Dubai&amp;Tapis'!C19</f>
        <v>2.4695</v>
      </c>
      <c r="D20" s="0" t="n">
        <f aca="false">BrentForwardCurves!D18-'Dubai&amp;Tapis'!D19</f>
        <v>2.4077</v>
      </c>
      <c r="F20" s="0" t="n">
        <f aca="false">BrentForwardCurves!B18-'Dubai&amp;Tapis'!F19</f>
        <v>-1.8024</v>
      </c>
      <c r="H20" s="0" t="n">
        <f aca="false">B20-B19</f>
        <v>0.0607000000000006</v>
      </c>
      <c r="I20" s="0" t="n">
        <f aca="false">C20-C19</f>
        <v>0.0183999999999998</v>
      </c>
      <c r="J20" s="0" t="n">
        <f aca="false">D20-D19</f>
        <v>0.0272000000000006</v>
      </c>
    </row>
    <row r="21" customFormat="false" ht="12.75" hidden="false" customHeight="false" outlineLevel="0" collapsed="false">
      <c r="A21" s="9" t="n">
        <v>34120</v>
      </c>
      <c r="B21" s="0" t="n">
        <f aca="false">BrentForwardCurves!B19-'Dubai&amp;Tapis'!B20</f>
        <v>2.8279</v>
      </c>
      <c r="C21" s="0" t="n">
        <f aca="false">BrentForwardCurves!C19-'Dubai&amp;Tapis'!C20</f>
        <v>2.5489</v>
      </c>
      <c r="D21" s="0" t="n">
        <f aca="false">BrentForwardCurves!D19-'Dubai&amp;Tapis'!D20</f>
        <v>2.5089</v>
      </c>
      <c r="F21" s="0" t="n">
        <f aca="false">BrentForwardCurves!B19-'Dubai&amp;Tapis'!F20</f>
        <v>-1.3533</v>
      </c>
      <c r="H21" s="0" t="n">
        <f aca="false">B21-B20</f>
        <v>0.217800000000002</v>
      </c>
      <c r="I21" s="0" t="n">
        <f aca="false">C21-C20</f>
        <v>0.0793999999999997</v>
      </c>
      <c r="J21" s="0" t="n">
        <f aca="false">D21-D20</f>
        <v>0.101199999999999</v>
      </c>
      <c r="Q21" s="38"/>
      <c r="R21" s="38" t="s">
        <v>209</v>
      </c>
      <c r="S21" s="38" t="s">
        <v>199</v>
      </c>
      <c r="T21" s="38" t="s">
        <v>210</v>
      </c>
      <c r="U21" s="38" t="s">
        <v>211</v>
      </c>
      <c r="V21" s="38" t="s">
        <v>212</v>
      </c>
      <c r="W21" s="38" t="s">
        <v>213</v>
      </c>
      <c r="X21" s="38" t="s">
        <v>214</v>
      </c>
      <c r="Y21" s="38" t="s">
        <v>215</v>
      </c>
    </row>
    <row r="22" customFormat="false" ht="12.75" hidden="false" customHeight="false" outlineLevel="0" collapsed="false">
      <c r="A22" s="9" t="n">
        <v>34150</v>
      </c>
      <c r="B22" s="0" t="n">
        <f aca="false">BrentForwardCurves!B20-'Dubai&amp;Tapis'!B21</f>
        <v>2.1939</v>
      </c>
      <c r="C22" s="0" t="n">
        <f aca="false">BrentForwardCurves!C20-'Dubai&amp;Tapis'!C21</f>
        <v>2.387</v>
      </c>
      <c r="D22" s="0" t="n">
        <f aca="false">BrentForwardCurves!D20-'Dubai&amp;Tapis'!D21</f>
        <v>2.4125</v>
      </c>
      <c r="F22" s="0" t="n">
        <f aca="false">BrentForwardCurves!B20-'Dubai&amp;Tapis'!F21</f>
        <v>-1.3077</v>
      </c>
      <c r="H22" s="0" t="n">
        <f aca="false">B22-B21</f>
        <v>-0.634</v>
      </c>
      <c r="I22" s="0" t="n">
        <f aca="false">C22-C21</f>
        <v>-0.161899999999999</v>
      </c>
      <c r="J22" s="0" t="n">
        <f aca="false">D22-D21</f>
        <v>-0.0964000000000027</v>
      </c>
      <c r="Q22" s="39" t="s">
        <v>216</v>
      </c>
      <c r="R22" s="39" t="n">
        <v>0.26340076282995</v>
      </c>
      <c r="S22" s="39" t="n">
        <v>0.0899384204633071</v>
      </c>
      <c r="T22" s="39" t="n">
        <v>2.92867899472852</v>
      </c>
      <c r="U22" s="39" t="n">
        <v>0.00418322194302819</v>
      </c>
      <c r="V22" s="39" t="n">
        <v>0.0850497305427935</v>
      </c>
      <c r="W22" s="39" t="n">
        <v>0.441751795117106</v>
      </c>
      <c r="X22" s="39" t="n">
        <v>0.0850497305427935</v>
      </c>
      <c r="Y22" s="39" t="n">
        <v>0.441751795117106</v>
      </c>
    </row>
    <row r="23" customFormat="false" ht="13.5" hidden="false" customHeight="false" outlineLevel="0" collapsed="false">
      <c r="A23" s="9" t="n">
        <v>34180</v>
      </c>
      <c r="B23" s="0" t="n">
        <f aca="false">BrentForwardCurves!B21-'Dubai&amp;Tapis'!B22</f>
        <v>2.6043</v>
      </c>
      <c r="C23" s="0" t="n">
        <f aca="false">BrentForwardCurves!C21-'Dubai&amp;Tapis'!C22</f>
        <v>2.351</v>
      </c>
      <c r="D23" s="0" t="n">
        <f aca="false">BrentForwardCurves!D21-'Dubai&amp;Tapis'!D22</f>
        <v>2.3532</v>
      </c>
      <c r="F23" s="0" t="n">
        <f aca="false">BrentForwardCurves!B21-'Dubai&amp;Tapis'!F22</f>
        <v>-1.9952</v>
      </c>
      <c r="H23" s="0" t="n">
        <f aca="false">B23-B22</f>
        <v>0.410399999999997</v>
      </c>
      <c r="I23" s="0" t="n">
        <f aca="false">C23-C22</f>
        <v>-0.0359999999999996</v>
      </c>
      <c r="J23" s="0" t="n">
        <f aca="false">D23-D22</f>
        <v>-0.0592999999999968</v>
      </c>
      <c r="Q23" s="40" t="s">
        <v>217</v>
      </c>
      <c r="R23" s="40" t="n">
        <v>-0.182485099328476</v>
      </c>
      <c r="S23" s="40" t="n">
        <v>0.0547849135648753</v>
      </c>
      <c r="T23" s="40" t="n">
        <v>-3.33093706741694</v>
      </c>
      <c r="U23" s="40" t="n">
        <v>0.0011988214554387</v>
      </c>
      <c r="V23" s="40" t="n">
        <v>-0.291125498367333</v>
      </c>
      <c r="W23" s="40" t="n">
        <v>-0.0738447002896197</v>
      </c>
      <c r="X23" s="40" t="n">
        <v>-0.291125498367333</v>
      </c>
      <c r="Y23" s="40" t="n">
        <v>-0.0738447002896197</v>
      </c>
    </row>
    <row r="24" customFormat="false" ht="12.75" hidden="false" customHeight="false" outlineLevel="0" collapsed="false">
      <c r="A24" s="9" t="n">
        <v>34212</v>
      </c>
      <c r="B24" s="0" t="n">
        <f aca="false">BrentForwardCurves!B22-'Dubai&amp;Tapis'!B23</f>
        <v>2.168</v>
      </c>
      <c r="C24" s="0" t="n">
        <f aca="false">BrentForwardCurves!C22-'Dubai&amp;Tapis'!C23</f>
        <v>2.3259</v>
      </c>
      <c r="D24" s="0" t="n">
        <f aca="false">BrentForwardCurves!D22-'Dubai&amp;Tapis'!D23</f>
        <v>2.3785</v>
      </c>
      <c r="F24" s="0" t="n">
        <f aca="false">BrentForwardCurves!B22-'Dubai&amp;Tapis'!F23</f>
        <v>-2.1027</v>
      </c>
      <c r="H24" s="0" t="n">
        <f aca="false">B24-B23</f>
        <v>-0.436299999999997</v>
      </c>
      <c r="I24" s="0" t="n">
        <f aca="false">C24-C23</f>
        <v>-0.0251000000000001</v>
      </c>
      <c r="J24" s="0" t="n">
        <f aca="false">D24-D23</f>
        <v>0.0252999999999997</v>
      </c>
    </row>
    <row r="25" customFormat="false" ht="12.75" hidden="false" customHeight="false" outlineLevel="0" collapsed="false">
      <c r="A25" s="9" t="n">
        <v>34242</v>
      </c>
      <c r="B25" s="0" t="n">
        <f aca="false">BrentForwardCurves!B23-'Dubai&amp;Tapis'!B24</f>
        <v>2.1588</v>
      </c>
      <c r="C25" s="0" t="n">
        <f aca="false">BrentForwardCurves!C23-'Dubai&amp;Tapis'!C24</f>
        <v>2.3168</v>
      </c>
      <c r="D25" s="0" t="n">
        <f aca="false">BrentForwardCurves!D23-'Dubai&amp;Tapis'!D24</f>
        <v>2.3546</v>
      </c>
      <c r="F25" s="0" t="n">
        <f aca="false">BrentForwardCurves!B23-'Dubai&amp;Tapis'!F24</f>
        <v>-2.0398</v>
      </c>
      <c r="H25" s="0" t="n">
        <f aca="false">B25-B24</f>
        <v>-0.00920000000000165</v>
      </c>
      <c r="I25" s="0" t="n">
        <f aca="false">C25-C24</f>
        <v>-0.00910000000000011</v>
      </c>
      <c r="J25" s="0" t="n">
        <f aca="false">D25-D24</f>
        <v>-0.0239000000000011</v>
      </c>
    </row>
    <row r="26" customFormat="false" ht="12.75" hidden="false" customHeight="false" outlineLevel="0" collapsed="false">
      <c r="A26" s="9" t="n">
        <v>34271</v>
      </c>
      <c r="B26" s="0" t="n">
        <f aca="false">BrentForwardCurves!B24-'Dubai&amp;Tapis'!B25</f>
        <v>2.1164</v>
      </c>
      <c r="C26" s="0" t="n">
        <f aca="false">BrentForwardCurves!C24-'Dubai&amp;Tapis'!C25</f>
        <v>2.1895</v>
      </c>
      <c r="D26" s="0" t="n">
        <f aca="false">BrentForwardCurves!D24-'Dubai&amp;Tapis'!D25</f>
        <v>2.23</v>
      </c>
      <c r="F26" s="0" t="n">
        <f aca="false">BrentForwardCurves!B24-'Dubai&amp;Tapis'!F25</f>
        <v>-1.2576</v>
      </c>
      <c r="H26" s="0" t="n">
        <f aca="false">B26-B25</f>
        <v>-0.0423999999999989</v>
      </c>
      <c r="I26" s="0" t="n">
        <f aca="false">C26-C25</f>
        <v>-0.1273</v>
      </c>
      <c r="J26" s="0" t="n">
        <f aca="false">D26-D25</f>
        <v>-0.124600000000001</v>
      </c>
    </row>
    <row r="27" customFormat="false" ht="12.75" hidden="false" customHeight="false" outlineLevel="0" collapsed="false">
      <c r="A27" s="9" t="n">
        <v>34303</v>
      </c>
      <c r="B27" s="0" t="n">
        <f aca="false">BrentForwardCurves!B25-'Dubai&amp;Tapis'!B26</f>
        <v>1.8609</v>
      </c>
      <c r="C27" s="0" t="n">
        <f aca="false">BrentForwardCurves!C25-'Dubai&amp;Tapis'!C26</f>
        <v>1.912</v>
      </c>
      <c r="D27" s="0" t="n">
        <f aca="false">BrentForwardCurves!D25-'Dubai&amp;Tapis'!D26</f>
        <v>2.0491</v>
      </c>
      <c r="F27" s="0" t="n">
        <f aca="false">BrentForwardCurves!B25-'Dubai&amp;Tapis'!F26</f>
        <v>-1.2888</v>
      </c>
      <c r="H27" s="0" t="n">
        <f aca="false">B27-B26</f>
        <v>-0.255500000000001</v>
      </c>
      <c r="I27" s="0" t="n">
        <f aca="false">C27-C26</f>
        <v>-0.277500000000002</v>
      </c>
      <c r="J27" s="0" t="n">
        <f aca="false">D27-D26</f>
        <v>-0.180899999999998</v>
      </c>
      <c r="Q27" s="0" t="s">
        <v>218</v>
      </c>
      <c r="S27" s="0" t="n">
        <f aca="false">R22/-R23</f>
        <v>1.44340970193859</v>
      </c>
    </row>
    <row r="28" customFormat="false" ht="12.75" hidden="false" customHeight="false" outlineLevel="0" collapsed="false">
      <c r="A28" s="9" t="n">
        <v>34334</v>
      </c>
      <c r="B28" s="0" t="n">
        <f aca="false">BrentForwardCurves!B26-'Dubai&amp;Tapis'!B27</f>
        <v>1.4783</v>
      </c>
      <c r="C28" s="0" t="n">
        <f aca="false">BrentForwardCurves!C26-'Dubai&amp;Tapis'!C27</f>
        <v>1.6315</v>
      </c>
      <c r="D28" s="0" t="n">
        <f aca="false">BrentForwardCurves!D26-'Dubai&amp;Tapis'!D27</f>
        <v>1.9019</v>
      </c>
      <c r="F28" s="0" t="n">
        <f aca="false">BrentForwardCurves!B26-'Dubai&amp;Tapis'!F27</f>
        <v>-1.8206</v>
      </c>
      <c r="H28" s="0" t="n">
        <f aca="false">B28-B27</f>
        <v>-0.3826</v>
      </c>
      <c r="I28" s="0" t="n">
        <f aca="false">C28-C27</f>
        <v>-0.280499999999998</v>
      </c>
      <c r="J28" s="0" t="n">
        <f aca="false">D28-D27</f>
        <v>-0.147200000000002</v>
      </c>
      <c r="Q28" s="0" t="s">
        <v>221</v>
      </c>
      <c r="S28" s="0" t="n">
        <f aca="false">R23</f>
        <v>-0.182485099328476</v>
      </c>
    </row>
    <row r="29" customFormat="false" ht="12.75" hidden="false" customHeight="false" outlineLevel="0" collapsed="false">
      <c r="A29" s="9" t="n">
        <v>34365</v>
      </c>
      <c r="B29" s="0" t="n">
        <f aca="false">BrentForwardCurves!B27-'Dubai&amp;Tapis'!B28</f>
        <v>0.7339</v>
      </c>
      <c r="C29" s="0" t="n">
        <f aca="false">BrentForwardCurves!C27-'Dubai&amp;Tapis'!C28</f>
        <v>1.0135</v>
      </c>
      <c r="D29" s="0" t="n">
        <f aca="false">BrentForwardCurves!D27-'Dubai&amp;Tapis'!D28</f>
        <v>1.3175</v>
      </c>
      <c r="F29" s="0" t="n">
        <f aca="false">BrentForwardCurves!B27-'Dubai&amp;Tapis'!F28</f>
        <v>-2.1725</v>
      </c>
      <c r="H29" s="0" t="n">
        <f aca="false">B29-B28</f>
        <v>-0.744399999999999</v>
      </c>
      <c r="I29" s="0" t="n">
        <f aca="false">C29-C28</f>
        <v>-0.618</v>
      </c>
      <c r="J29" s="0" t="n">
        <f aca="false">D29-D28</f>
        <v>-0.584399999999999</v>
      </c>
    </row>
    <row r="30" customFormat="false" ht="12.75" hidden="false" customHeight="false" outlineLevel="0" collapsed="false">
      <c r="A30" s="9" t="n">
        <v>34393</v>
      </c>
      <c r="B30" s="0" t="n">
        <f aca="false">BrentForwardCurves!B28-'Dubai&amp;Tapis'!B29</f>
        <v>0.888500000000001</v>
      </c>
      <c r="C30" s="0" t="n">
        <f aca="false">BrentForwardCurves!C28-'Dubai&amp;Tapis'!C29</f>
        <v>1.09</v>
      </c>
      <c r="D30" s="0" t="n">
        <f aca="false">BrentForwardCurves!D28-'Dubai&amp;Tapis'!D29</f>
        <v>1.2887</v>
      </c>
      <c r="F30" s="0" t="n">
        <f aca="false">BrentForwardCurves!B28-'Dubai&amp;Tapis'!F29</f>
        <v>-2.7182</v>
      </c>
      <c r="H30" s="0" t="n">
        <f aca="false">B30-B29</f>
        <v>0.1546</v>
      </c>
      <c r="I30" s="0" t="n">
        <f aca="false">C30-C29</f>
        <v>0.0764999999999994</v>
      </c>
      <c r="J30" s="0" t="n">
        <f aca="false">D30-D29</f>
        <v>-0.0288000000000004</v>
      </c>
    </row>
    <row r="31" customFormat="false" ht="12.75" hidden="false" customHeight="false" outlineLevel="0" collapsed="false">
      <c r="A31" s="9" t="n">
        <v>34424</v>
      </c>
      <c r="B31" s="0" t="n">
        <f aca="false">BrentForwardCurves!B29-'Dubai&amp;Tapis'!B30</f>
        <v>1.4178</v>
      </c>
      <c r="C31" s="0" t="n">
        <f aca="false">BrentForwardCurves!C29-'Dubai&amp;Tapis'!C30</f>
        <v>1.0804</v>
      </c>
      <c r="D31" s="0" t="n">
        <f aca="false">BrentForwardCurves!D29-'Dubai&amp;Tapis'!D30</f>
        <v>1.1246</v>
      </c>
      <c r="F31" s="0" t="n">
        <f aca="false">BrentForwardCurves!B29-'Dubai&amp;Tapis'!F30</f>
        <v>-2.2669</v>
      </c>
      <c r="H31" s="0" t="n">
        <f aca="false">B31-B30</f>
        <v>0.529299999999999</v>
      </c>
      <c r="I31" s="0" t="n">
        <f aca="false">C31-C30</f>
        <v>-0.00960000000000072</v>
      </c>
      <c r="J31" s="0" t="n">
        <f aca="false">D31-D30</f>
        <v>-0.164100000000001</v>
      </c>
      <c r="Q31" s="0" t="s">
        <v>222</v>
      </c>
      <c r="R31" s="0" t="s">
        <v>223</v>
      </c>
      <c r="S31" s="0" t="n">
        <v>2.0684</v>
      </c>
    </row>
    <row r="32" customFormat="false" ht="12.75" hidden="false" customHeight="false" outlineLevel="0" collapsed="false">
      <c r="A32" s="9" t="n">
        <v>34453</v>
      </c>
      <c r="B32" s="0" t="n">
        <f aca="false">BrentForwardCurves!B30-'Dubai&amp;Tapis'!B31</f>
        <v>1.0537</v>
      </c>
      <c r="C32" s="0" t="n">
        <f aca="false">BrentForwardCurves!C30-'Dubai&amp;Tapis'!C31</f>
        <v>1.1966</v>
      </c>
      <c r="D32" s="0" t="n">
        <f aca="false">BrentForwardCurves!D30-'Dubai&amp;Tapis'!D31</f>
        <v>1.2003</v>
      </c>
      <c r="F32" s="0" t="n">
        <f aca="false">BrentForwardCurves!B30-'Dubai&amp;Tapis'!F31</f>
        <v>-1.1053</v>
      </c>
      <c r="H32" s="0" t="n">
        <f aca="false">B32-B31</f>
        <v>-0.364100000000001</v>
      </c>
      <c r="I32" s="0" t="n">
        <f aca="false">C32-C31</f>
        <v>0.116200000000001</v>
      </c>
      <c r="J32" s="0" t="n">
        <f aca="false">D32-D31</f>
        <v>0.0757000000000012</v>
      </c>
      <c r="R32" s="0" t="s">
        <v>224</v>
      </c>
      <c r="S32" s="0" t="n">
        <f aca="false">S31*(1+$S$28)-$S$27*$S$28</f>
        <v>1.95434858337893</v>
      </c>
    </row>
    <row r="33" customFormat="false" ht="12.75" hidden="false" customHeight="false" outlineLevel="0" collapsed="false">
      <c r="A33" s="9" t="n">
        <v>34485</v>
      </c>
      <c r="B33" s="0" t="n">
        <f aca="false">BrentForwardCurves!B31-'Dubai&amp;Tapis'!B32</f>
        <v>1.4148</v>
      </c>
      <c r="C33" s="0" t="n">
        <f aca="false">BrentForwardCurves!C31-'Dubai&amp;Tapis'!C32</f>
        <v>1.332</v>
      </c>
      <c r="D33" s="0" t="n">
        <f aca="false">BrentForwardCurves!D31-'Dubai&amp;Tapis'!D32</f>
        <v>1.2937</v>
      </c>
      <c r="F33" s="0" t="n">
        <f aca="false">BrentForwardCurves!B31-'Dubai&amp;Tapis'!F32</f>
        <v>-0.698999999999998</v>
      </c>
      <c r="H33" s="0" t="n">
        <f aca="false">B33-B32</f>
        <v>0.361100000000002</v>
      </c>
      <c r="I33" s="0" t="n">
        <f aca="false">C33-C32</f>
        <v>0.135400000000001</v>
      </c>
      <c r="J33" s="0" t="n">
        <f aca="false">D33-D32</f>
        <v>0.093399999999999</v>
      </c>
      <c r="R33" s="0" t="s">
        <v>225</v>
      </c>
      <c r="S33" s="0" t="n">
        <f aca="false">S32*(1+$S$28)-$S$27*$S$28</f>
        <v>1.86110985084851</v>
      </c>
    </row>
    <row r="34" customFormat="false" ht="12.75" hidden="false" customHeight="false" outlineLevel="0" collapsed="false">
      <c r="A34" s="9" t="n">
        <v>34515</v>
      </c>
      <c r="B34" s="0" t="n">
        <f aca="false">BrentForwardCurves!B32-'Dubai&amp;Tapis'!B33</f>
        <v>1.0875</v>
      </c>
      <c r="C34" s="0" t="n">
        <f aca="false">BrentForwardCurves!C32-'Dubai&amp;Tapis'!C33</f>
        <v>1.2214</v>
      </c>
      <c r="D34" s="0" t="n">
        <f aca="false">BrentForwardCurves!D32-'Dubai&amp;Tapis'!D33</f>
        <v>1.2716</v>
      </c>
      <c r="F34" s="0" t="n">
        <f aca="false">BrentForwardCurves!B32-'Dubai&amp;Tapis'!F33</f>
        <v>-0.988399999999999</v>
      </c>
      <c r="H34" s="0" t="n">
        <f aca="false">B34-B33</f>
        <v>-0.327300000000001</v>
      </c>
      <c r="I34" s="0" t="n">
        <f aca="false">C34-C33</f>
        <v>-0.110600000000002</v>
      </c>
      <c r="J34" s="0" t="n">
        <f aca="false">D34-D33</f>
        <v>-0.0221</v>
      </c>
      <c r="R34" s="0" t="s">
        <v>226</v>
      </c>
      <c r="S34" s="0" t="n">
        <f aca="false">S33*(1+$S$28)-$S$27*$S$28</f>
        <v>1.78488579768516</v>
      </c>
    </row>
    <row r="35" customFormat="false" ht="12.75" hidden="false" customHeight="false" outlineLevel="0" collapsed="false">
      <c r="A35" s="9" t="n">
        <v>34544</v>
      </c>
      <c r="B35" s="0" t="n">
        <f aca="false">BrentForwardCurves!B33-'Dubai&amp;Tapis'!B34</f>
        <v>1.3078</v>
      </c>
      <c r="C35" s="0" t="n">
        <f aca="false">BrentForwardCurves!C33-'Dubai&amp;Tapis'!C34</f>
        <v>1.2336</v>
      </c>
      <c r="D35" s="0" t="n">
        <f aca="false">BrentForwardCurves!D33-'Dubai&amp;Tapis'!D34</f>
        <v>1.2788</v>
      </c>
      <c r="F35" s="0" t="n">
        <f aca="false">BrentForwardCurves!B33-'Dubai&amp;Tapis'!F34</f>
        <v>-0.982400000000002</v>
      </c>
      <c r="H35" s="0" t="n">
        <f aca="false">B35-B34</f>
        <v>0.2203</v>
      </c>
      <c r="I35" s="0" t="n">
        <f aca="false">C35-C34</f>
        <v>0.0122</v>
      </c>
      <c r="J35" s="0" t="n">
        <f aca="false">D35-D34</f>
        <v>0.00720000000000098</v>
      </c>
      <c r="R35" s="0" t="s">
        <v>227</v>
      </c>
      <c r="S35" s="0" t="n">
        <f aca="false">S34*(1+$S$28)-$S$27*$S$28</f>
        <v>1.72257149843455</v>
      </c>
    </row>
    <row r="36" customFormat="false" ht="12.75" hidden="false" customHeight="false" outlineLevel="0" collapsed="false">
      <c r="A36" s="9" t="n">
        <v>34577</v>
      </c>
      <c r="B36" s="0" t="n">
        <f aca="false">BrentForwardCurves!B34-'Dubai&amp;Tapis'!B35</f>
        <v>1.3319</v>
      </c>
      <c r="C36" s="0" t="n">
        <f aca="false">BrentForwardCurves!C34-'Dubai&amp;Tapis'!C35</f>
        <v>1.2867</v>
      </c>
      <c r="D36" s="0" t="n">
        <f aca="false">BrentForwardCurves!D34-'Dubai&amp;Tapis'!D35</f>
        <v>1.4008</v>
      </c>
      <c r="F36" s="0" t="n">
        <f aca="false">BrentForwardCurves!B34-'Dubai&amp;Tapis'!F35</f>
        <v>-1.3448</v>
      </c>
      <c r="H36" s="0" t="n">
        <f aca="false">B36-B35</f>
        <v>0.0241000000000007</v>
      </c>
      <c r="I36" s="0" t="n">
        <f aca="false">C36-C35</f>
        <v>0.0530999999999988</v>
      </c>
      <c r="J36" s="0" t="n">
        <f aca="false">D36-D35</f>
        <v>0.121999999999998</v>
      </c>
      <c r="R36" s="0" t="s">
        <v>228</v>
      </c>
      <c r="S36" s="0" t="n">
        <f aca="false">S35*(1+$S$28)-$S$27*$S$28</f>
        <v>1.67162863027227</v>
      </c>
    </row>
    <row r="37" customFormat="false" ht="12.75" hidden="false" customHeight="false" outlineLevel="0" collapsed="false">
      <c r="A37" s="9" t="n">
        <v>34607</v>
      </c>
      <c r="B37" s="0" t="n">
        <f aca="false">BrentForwardCurves!B35-'Dubai&amp;Tapis'!B36</f>
        <v>0.9541</v>
      </c>
      <c r="C37" s="0" t="n">
        <f aca="false">BrentForwardCurves!C35-'Dubai&amp;Tapis'!C36</f>
        <v>1.1777</v>
      </c>
      <c r="D37" s="0" t="n">
        <f aca="false">BrentForwardCurves!D35-'Dubai&amp;Tapis'!D36</f>
        <v>1.3666</v>
      </c>
      <c r="F37" s="0" t="n">
        <f aca="false">BrentForwardCurves!B35-'Dubai&amp;Tapis'!F36</f>
        <v>-1.2927</v>
      </c>
      <c r="H37" s="0" t="n">
        <f aca="false">B37-B36</f>
        <v>-0.377800000000001</v>
      </c>
      <c r="I37" s="0" t="n">
        <f aca="false">C37-C36</f>
        <v>-0.108999999999998</v>
      </c>
      <c r="J37" s="0" t="n">
        <f aca="false">D37-D36</f>
        <v>-0.0341999999999985</v>
      </c>
      <c r="R37" s="0" t="s">
        <v>229</v>
      </c>
      <c r="S37" s="0" t="n">
        <f aca="false">S36*(1+$S$28)-$S$27*$S$28</f>
        <v>1.62998207646666</v>
      </c>
    </row>
    <row r="38" customFormat="false" ht="12.75" hidden="false" customHeight="false" outlineLevel="0" collapsed="false">
      <c r="A38" s="9" t="n">
        <v>34638</v>
      </c>
      <c r="B38" s="0" t="n">
        <f aca="false">BrentForwardCurves!B36-'Dubai&amp;Tapis'!B37</f>
        <v>1.161</v>
      </c>
      <c r="C38" s="0" t="n">
        <f aca="false">BrentForwardCurves!C36-'Dubai&amp;Tapis'!C37</f>
        <v>1.2071</v>
      </c>
      <c r="D38" s="0" t="n">
        <f aca="false">BrentForwardCurves!D36-'Dubai&amp;Tapis'!D37</f>
        <v>1.26</v>
      </c>
      <c r="F38" s="0" t="n">
        <f aca="false">BrentForwardCurves!B36-'Dubai&amp;Tapis'!F37</f>
        <v>-0.932599999999997</v>
      </c>
      <c r="H38" s="0" t="n">
        <f aca="false">B38-B37</f>
        <v>0.206900000000001</v>
      </c>
      <c r="I38" s="0" t="n">
        <f aca="false">C38-C37</f>
        <v>0.0294000000000008</v>
      </c>
      <c r="J38" s="0" t="n">
        <f aca="false">D38-D37</f>
        <v>-0.106599999999998</v>
      </c>
      <c r="R38" s="0" t="s">
        <v>230</v>
      </c>
      <c r="S38" s="0" t="n">
        <f aca="false">S37*(1+$S$28)-$S$27*$S$28</f>
        <v>1.59593539816895</v>
      </c>
    </row>
    <row r="39" customFormat="false" ht="12.75" hidden="false" customHeight="false" outlineLevel="0" collapsed="false">
      <c r="A39" s="9" t="n">
        <v>34668</v>
      </c>
      <c r="B39" s="0" t="n">
        <f aca="false">BrentForwardCurves!B37-'Dubai&amp;Tapis'!B38</f>
        <v>1.1657</v>
      </c>
      <c r="C39" s="0" t="n">
        <f aca="false">BrentForwardCurves!C37-'Dubai&amp;Tapis'!C38</f>
        <v>1.0623</v>
      </c>
      <c r="D39" s="0" t="n">
        <f aca="false">BrentForwardCurves!D37-'Dubai&amp;Tapis'!D38</f>
        <v>1.051</v>
      </c>
      <c r="F39" s="0" t="n">
        <f aca="false">BrentForwardCurves!B37-'Dubai&amp;Tapis'!F38</f>
        <v>-0.1236</v>
      </c>
      <c r="H39" s="0" t="n">
        <f aca="false">B39-B38</f>
        <v>0.0046999999999997</v>
      </c>
      <c r="I39" s="0" t="n">
        <f aca="false">C39-C38</f>
        <v>-0.1448</v>
      </c>
      <c r="J39" s="0" t="n">
        <f aca="false">D39-D38</f>
        <v>-0.209000000000001</v>
      </c>
      <c r="R39" s="0" t="s">
        <v>231</v>
      </c>
      <c r="S39" s="0" t="n">
        <f aca="false">S38*(1+$S$28)-$S$27*$S$28</f>
        <v>1.56810173134221</v>
      </c>
    </row>
    <row r="40" customFormat="false" ht="12.75" hidden="false" customHeight="false" outlineLevel="0" collapsed="false">
      <c r="A40" s="9" t="n">
        <v>34698</v>
      </c>
      <c r="B40" s="0" t="n">
        <f aca="false">BrentForwardCurves!B38-'Dubai&amp;Tapis'!B39</f>
        <v>0.685899999999998</v>
      </c>
      <c r="C40" s="0" t="n">
        <f aca="false">BrentForwardCurves!C38-'Dubai&amp;Tapis'!C39</f>
        <v>0.869200000000001</v>
      </c>
      <c r="D40" s="0" t="n">
        <f aca="false">BrentForwardCurves!D38-'Dubai&amp;Tapis'!D39</f>
        <v>1.0207</v>
      </c>
      <c r="F40" s="0" t="n">
        <f aca="false">BrentForwardCurves!B38-'Dubai&amp;Tapis'!F39</f>
        <v>-0.985800000000001</v>
      </c>
      <c r="H40" s="0" t="n">
        <f aca="false">B40-B39</f>
        <v>-0.479800000000003</v>
      </c>
      <c r="I40" s="0" t="n">
        <f aca="false">C40-C39</f>
        <v>-0.193099999999999</v>
      </c>
      <c r="J40" s="0" t="n">
        <f aca="false">D40-D39</f>
        <v>-0.0303000000000004</v>
      </c>
      <c r="R40" s="0" t="s">
        <v>232</v>
      </c>
      <c r="S40" s="0" t="n">
        <f aca="false">S39*(1+$S$28)-$S$27*$S$28</f>
        <v>1.54534729397102</v>
      </c>
    </row>
    <row r="41" customFormat="false" ht="12.75" hidden="false" customHeight="false" outlineLevel="0" collapsed="false">
      <c r="A41" s="9" t="n">
        <v>34730</v>
      </c>
      <c r="B41" s="0" t="n">
        <f aca="false">BrentForwardCurves!B39-'Dubai&amp;Tapis'!B40</f>
        <v>0.555300000000003</v>
      </c>
      <c r="C41" s="0" t="n">
        <f aca="false">BrentForwardCurves!C39-'Dubai&amp;Tapis'!C40</f>
        <v>0.652200000000001</v>
      </c>
      <c r="D41" s="0" t="n">
        <f aca="false">BrentForwardCurves!D39-'Dubai&amp;Tapis'!D40</f>
        <v>0.781499999999999</v>
      </c>
      <c r="F41" s="0" t="n">
        <f aca="false">BrentForwardCurves!B39-'Dubai&amp;Tapis'!F40</f>
        <v>-1.7757</v>
      </c>
      <c r="H41" s="0" t="n">
        <f aca="false">B41-B40</f>
        <v>-0.130599999999996</v>
      </c>
      <c r="I41" s="0" t="n">
        <f aca="false">C41-C40</f>
        <v>-0.217000000000001</v>
      </c>
      <c r="J41" s="0" t="n">
        <f aca="false">D41-D40</f>
        <v>-0.2392</v>
      </c>
      <c r="R41" s="0" t="s">
        <v>233</v>
      </c>
      <c r="S41" s="0" t="n">
        <f aca="false">S40*(1+$S$28)-$S$27*$S$28</f>
        <v>1.52674520236368</v>
      </c>
    </row>
    <row r="42" customFormat="false" ht="12.75" hidden="false" customHeight="false" outlineLevel="0" collapsed="false">
      <c r="A42" s="9" t="n">
        <v>34758</v>
      </c>
      <c r="B42" s="0" t="n">
        <f aca="false">BrentForwardCurves!B40-'Dubai&amp;Tapis'!B41</f>
        <v>0.3963</v>
      </c>
      <c r="C42" s="0" t="n">
        <f aca="false">BrentForwardCurves!C40-'Dubai&amp;Tapis'!C41</f>
        <v>0.4313</v>
      </c>
      <c r="D42" s="0" t="n">
        <f aca="false">BrentForwardCurves!D40-'Dubai&amp;Tapis'!D41</f>
        <v>0.566000000000003</v>
      </c>
      <c r="F42" s="0" t="n">
        <f aca="false">BrentForwardCurves!B40-'Dubai&amp;Tapis'!F41</f>
        <v>-1.9362</v>
      </c>
      <c r="H42" s="0" t="n">
        <f aca="false">B42-B41</f>
        <v>-0.159000000000002</v>
      </c>
      <c r="I42" s="0" t="n">
        <f aca="false">C42-C41</f>
        <v>-0.2209</v>
      </c>
      <c r="J42" s="0" t="n">
        <f aca="false">D42-D41</f>
        <v>-0.215499999999997</v>
      </c>
      <c r="R42" s="0" t="s">
        <v>234</v>
      </c>
      <c r="S42" s="0" t="n">
        <f aca="false">S41*(1+$S$28)-$S$27*$S$28</f>
        <v>1.51153771529102</v>
      </c>
    </row>
    <row r="43" customFormat="false" ht="12.75" hidden="false" customHeight="false" outlineLevel="0" collapsed="false">
      <c r="A43" s="9" t="n">
        <v>34789</v>
      </c>
      <c r="B43" s="0" t="n">
        <f aca="false">BrentForwardCurves!B41-'Dubai&amp;Tapis'!B42</f>
        <v>0.595200000000002</v>
      </c>
      <c r="C43" s="0" t="n">
        <f aca="false">BrentForwardCurves!C41-'Dubai&amp;Tapis'!C42</f>
        <v>0.4908</v>
      </c>
      <c r="D43" s="0" t="n">
        <f aca="false">BrentForwardCurves!D41-'Dubai&amp;Tapis'!D42</f>
        <v>0.526899999999998</v>
      </c>
      <c r="F43" s="0" t="n">
        <f aca="false">BrentForwardCurves!B41-'Dubai&amp;Tapis'!F42</f>
        <v>-1.5168</v>
      </c>
      <c r="H43" s="0" t="n">
        <f aca="false">B43-B42</f>
        <v>0.198900000000002</v>
      </c>
      <c r="I43" s="0" t="n">
        <f aca="false">C43-C42</f>
        <v>0.0594999999999999</v>
      </c>
      <c r="J43" s="0" t="n">
        <f aca="false">D43-D42</f>
        <v>-0.0391000000000048</v>
      </c>
      <c r="R43" s="0" t="s">
        <v>235</v>
      </c>
      <c r="S43" s="0" t="n">
        <f aca="false">S42*(1+$S$28)-$S$27*$S$28</f>
        <v>1.49910536800735</v>
      </c>
    </row>
    <row r="44" customFormat="false" ht="12.75" hidden="false" customHeight="false" outlineLevel="0" collapsed="false">
      <c r="A44" s="9" t="n">
        <v>34817</v>
      </c>
      <c r="B44" s="0" t="n">
        <f aca="false">BrentForwardCurves!B42-'Dubai&amp;Tapis'!B43</f>
        <v>0.959000000000003</v>
      </c>
      <c r="C44" s="0" t="n">
        <f aca="false">BrentForwardCurves!C42-'Dubai&amp;Tapis'!C43</f>
        <v>0.573500000000003</v>
      </c>
      <c r="D44" s="0" t="n">
        <f aca="false">BrentForwardCurves!D42-'Dubai&amp;Tapis'!D43</f>
        <v>0.466000000000001</v>
      </c>
      <c r="F44" s="0" t="n">
        <f aca="false">BrentForwardCurves!B42-'Dubai&amp;Tapis'!F43</f>
        <v>-0.799099999999999</v>
      </c>
      <c r="H44" s="0" t="n">
        <f aca="false">B44-B43</f>
        <v>0.363800000000001</v>
      </c>
      <c r="I44" s="0" t="n">
        <f aca="false">C44-C43</f>
        <v>0.0827000000000027</v>
      </c>
      <c r="J44" s="0" t="n">
        <f aca="false">D44-D43</f>
        <v>-0.0608999999999966</v>
      </c>
      <c r="R44" s="0" t="s">
        <v>236</v>
      </c>
      <c r="S44" s="0" t="n">
        <f aca="false">S43*(1+$S$28)-$S$27*$S$28</f>
        <v>1.48894173885262</v>
      </c>
    </row>
    <row r="45" customFormat="false" ht="12.75" hidden="false" customHeight="false" outlineLevel="0" collapsed="false">
      <c r="A45" s="9" t="n">
        <v>34850</v>
      </c>
      <c r="B45" s="0" t="n">
        <f aca="false">BrentForwardCurves!B43-'Dubai&amp;Tapis'!B44</f>
        <v>1.0897</v>
      </c>
      <c r="C45" s="0" t="n">
        <f aca="false">BrentForwardCurves!C43-'Dubai&amp;Tapis'!C44</f>
        <v>0.819400000000002</v>
      </c>
      <c r="D45" s="0" t="n">
        <f aca="false">BrentForwardCurves!D43-'Dubai&amp;Tapis'!D44</f>
        <v>0.728899999999999</v>
      </c>
      <c r="F45" s="0" t="n">
        <f aca="false">BrentForwardCurves!B43-'Dubai&amp;Tapis'!F44</f>
        <v>-0.899999999999999</v>
      </c>
      <c r="H45" s="0" t="n">
        <f aca="false">B45-B44</f>
        <v>0.130699999999997</v>
      </c>
      <c r="I45" s="0" t="n">
        <f aca="false">C45-C44</f>
        <v>0.245899999999999</v>
      </c>
      <c r="J45" s="0" t="n">
        <f aca="false">D45-D44</f>
        <v>0.262899999999998</v>
      </c>
      <c r="R45" s="0" t="s">
        <v>237</v>
      </c>
      <c r="S45" s="0" t="n">
        <f aca="false">S44*(1+$S$28)-$S$27*$S$28</f>
        <v>1.48063282057374</v>
      </c>
    </row>
    <row r="46" customFormat="false" ht="12.75" hidden="false" customHeight="false" outlineLevel="0" collapsed="false">
      <c r="A46" s="9" t="n">
        <v>34880</v>
      </c>
      <c r="B46" s="0" t="n">
        <f aca="false">BrentForwardCurves!B44-'Dubai&amp;Tapis'!B45</f>
        <v>1.0323</v>
      </c>
      <c r="C46" s="0" t="n">
        <f aca="false">BrentForwardCurves!C44-'Dubai&amp;Tapis'!C45</f>
        <v>0.834800000000001</v>
      </c>
      <c r="D46" s="0" t="n">
        <f aca="false">BrentForwardCurves!D44-'Dubai&amp;Tapis'!D45</f>
        <v>0.804300000000001</v>
      </c>
      <c r="F46" s="0" t="n">
        <f aca="false">BrentForwardCurves!B44-'Dubai&amp;Tapis'!F45</f>
        <v>-1.0591</v>
      </c>
      <c r="H46" s="0" t="n">
        <f aca="false">B46-B45</f>
        <v>-0.0574000000000012</v>
      </c>
      <c r="I46" s="0" t="n">
        <f aca="false">C46-C45</f>
        <v>0.0153999999999996</v>
      </c>
      <c r="J46" s="0" t="n">
        <f aca="false">D46-D45</f>
        <v>0.0754000000000019</v>
      </c>
      <c r="R46" s="0" t="s">
        <v>238</v>
      </c>
      <c r="S46" s="0" t="n">
        <f aca="false">S45*(1+$S$28)-$S$27*$S$28</f>
        <v>1.47384015607229</v>
      </c>
    </row>
    <row r="47" customFormat="false" ht="12.75" hidden="false" customHeight="false" outlineLevel="0" collapsed="false">
      <c r="A47" s="9" t="n">
        <v>34911</v>
      </c>
      <c r="B47" s="0" t="n">
        <f aca="false">BrentForwardCurves!B45-'Dubai&amp;Tapis'!B46</f>
        <v>0.9678</v>
      </c>
      <c r="C47" s="0" t="n">
        <f aca="false">BrentForwardCurves!C45-'Dubai&amp;Tapis'!C46</f>
        <v>0.869</v>
      </c>
      <c r="D47" s="0" t="n">
        <f aca="false">BrentForwardCurves!D45-'Dubai&amp;Tapis'!D46</f>
        <v>0.852399999999999</v>
      </c>
      <c r="F47" s="0" t="n">
        <f aca="false">BrentForwardCurves!B45-'Dubai&amp;Tapis'!F46</f>
        <v>-1.2729</v>
      </c>
      <c r="H47" s="0" t="n">
        <f aca="false">B47-B46</f>
        <v>-0.0644999999999989</v>
      </c>
      <c r="I47" s="0" t="n">
        <f aca="false">C47-C46</f>
        <v>0.0341999999999985</v>
      </c>
      <c r="J47" s="0" t="n">
        <f aca="false">D47-D46</f>
        <v>0.048099999999998</v>
      </c>
      <c r="R47" s="0" t="s">
        <v>239</v>
      </c>
      <c r="S47" s="0" t="n">
        <f aca="false">S46*(1+$S$28)-$S$27*$S$28</f>
        <v>1.46828705162709</v>
      </c>
    </row>
    <row r="48" customFormat="false" ht="12.75" hidden="false" customHeight="false" outlineLevel="0" collapsed="false">
      <c r="A48" s="9" t="n">
        <v>34942</v>
      </c>
      <c r="B48" s="0" t="n">
        <f aca="false">BrentForwardCurves!B46-'Dubai&amp;Tapis'!B47</f>
        <v>0.731200000000001</v>
      </c>
      <c r="C48" s="0" t="n">
        <f aca="false">BrentForwardCurves!C46-'Dubai&amp;Tapis'!C47</f>
        <v>0.7706</v>
      </c>
      <c r="D48" s="0" t="n">
        <f aca="false">BrentForwardCurves!D46-'Dubai&amp;Tapis'!D47</f>
        <v>0.7506</v>
      </c>
      <c r="F48" s="0" t="n">
        <f aca="false">BrentForwardCurves!B46-'Dubai&amp;Tapis'!F47</f>
        <v>-1.2938</v>
      </c>
      <c r="H48" s="0" t="n">
        <f aca="false">B48-B47</f>
        <v>-0.236599999999999</v>
      </c>
      <c r="I48" s="0" t="n">
        <f aca="false">C48-C47</f>
        <v>-0.0983999999999998</v>
      </c>
      <c r="J48" s="0" t="n">
        <f aca="false">D48-D47</f>
        <v>-0.101799999999999</v>
      </c>
      <c r="R48" s="0" t="s">
        <v>240</v>
      </c>
      <c r="S48" s="0" t="n">
        <f aca="false">S47*(1+$S$28)-$S$27*$S$28</f>
        <v>1.46374730599815</v>
      </c>
    </row>
    <row r="49" customFormat="false" ht="12.75" hidden="false" customHeight="false" outlineLevel="0" collapsed="false">
      <c r="A49" s="9" t="n">
        <v>34971</v>
      </c>
      <c r="B49" s="0" t="n">
        <f aca="false">BrentForwardCurves!B47-'Dubai&amp;Tapis'!B48</f>
        <v>1.0043</v>
      </c>
      <c r="C49" s="0" t="n">
        <f aca="false">BrentForwardCurves!C47-'Dubai&amp;Tapis'!C48</f>
        <v>0.853300000000001</v>
      </c>
      <c r="D49" s="0" t="n">
        <f aca="false">BrentForwardCurves!D47-'Dubai&amp;Tapis'!D48</f>
        <v>0.802900000000001</v>
      </c>
      <c r="F49" s="0" t="n">
        <f aca="false">BrentForwardCurves!B47-'Dubai&amp;Tapis'!F48</f>
        <v>-0.975199999999997</v>
      </c>
      <c r="H49" s="0" t="n">
        <f aca="false">B49-B48</f>
        <v>0.273099999999999</v>
      </c>
      <c r="I49" s="0" t="n">
        <f aca="false">C49-C48</f>
        <v>0.0827000000000009</v>
      </c>
      <c r="J49" s="0" t="n">
        <f aca="false">D49-D48</f>
        <v>0.0523000000000007</v>
      </c>
      <c r="R49" s="0" t="s">
        <v>241</v>
      </c>
      <c r="S49" s="0" t="n">
        <f aca="false">S48*(1+$S$28)-$S$27*$S$28</f>
        <v>1.46003599630124</v>
      </c>
    </row>
    <row r="50" customFormat="false" ht="12.75" hidden="false" customHeight="false" outlineLevel="0" collapsed="false">
      <c r="A50" s="9" t="n">
        <v>35003</v>
      </c>
      <c r="B50" s="0" t="n">
        <f aca="false">BrentForwardCurves!B48-'Dubai&amp;Tapis'!B49</f>
        <v>1.2053</v>
      </c>
      <c r="C50" s="0" t="n">
        <f aca="false">BrentForwardCurves!C48-'Dubai&amp;Tapis'!C49</f>
        <v>0.952000000000002</v>
      </c>
      <c r="D50" s="0" t="n">
        <f aca="false">BrentForwardCurves!D48-'Dubai&amp;Tapis'!D49</f>
        <v>0.8666</v>
      </c>
      <c r="F50" s="0" t="n">
        <f aca="false">BrentForwardCurves!B48-'Dubai&amp;Tapis'!F49</f>
        <v>-1.1947</v>
      </c>
      <c r="H50" s="0" t="n">
        <f aca="false">B50-B49</f>
        <v>0.201000000000001</v>
      </c>
      <c r="I50" s="0" t="n">
        <f aca="false">C50-C49</f>
        <v>0.0987000000000009</v>
      </c>
      <c r="J50" s="0" t="n">
        <f aca="false">D50-D49</f>
        <v>0.063699999999999</v>
      </c>
      <c r="R50" s="0" t="s">
        <v>242</v>
      </c>
      <c r="S50" s="0" t="n">
        <f aca="false">S49*(1+$S$28)-$S$27*$S$28</f>
        <v>1.45700194532301</v>
      </c>
    </row>
    <row r="51" customFormat="false" ht="12.75" hidden="false" customHeight="false" outlineLevel="0" collapsed="false">
      <c r="A51" s="9" t="n">
        <v>35033</v>
      </c>
      <c r="B51" s="0" t="n">
        <f aca="false">BrentForwardCurves!B49-'Dubai&amp;Tapis'!B50</f>
        <v>1.0614</v>
      </c>
      <c r="C51" s="0" t="n">
        <f aca="false">BrentForwardCurves!C49-'Dubai&amp;Tapis'!C50</f>
        <v>1.0034</v>
      </c>
      <c r="D51" s="0" t="n">
        <f aca="false">BrentForwardCurves!D49-'Dubai&amp;Tapis'!D50</f>
        <v>0.894299999999999</v>
      </c>
      <c r="F51" s="0" t="n">
        <f aca="false">BrentForwardCurves!B49-'Dubai&amp;Tapis'!F50</f>
        <v>-1.4513</v>
      </c>
      <c r="H51" s="0" t="n">
        <f aca="false">B51-B50</f>
        <v>-0.1439</v>
      </c>
      <c r="I51" s="0" t="n">
        <f aca="false">C51-C50</f>
        <v>0.0513999999999992</v>
      </c>
      <c r="J51" s="0" t="n">
        <f aca="false">D51-D50</f>
        <v>0.0276999999999994</v>
      </c>
      <c r="R51" s="0" t="s">
        <v>243</v>
      </c>
      <c r="S51" s="0" t="n">
        <f aca="false">S50*(1+$S$28)-$S$27*$S$28</f>
        <v>1.45452156343891</v>
      </c>
    </row>
    <row r="52" customFormat="false" ht="12.75" hidden="false" customHeight="false" outlineLevel="0" collapsed="false">
      <c r="A52" s="9" t="n">
        <v>35062</v>
      </c>
      <c r="B52" s="0" t="n">
        <f aca="false">BrentForwardCurves!B50-'Dubai&amp;Tapis'!B51</f>
        <v>0.812800000000003</v>
      </c>
      <c r="C52" s="0" t="n">
        <f aca="false">BrentForwardCurves!C50-'Dubai&amp;Tapis'!C51</f>
        <v>0.8431</v>
      </c>
      <c r="D52" s="0" t="n">
        <f aca="false">BrentForwardCurves!D50-'Dubai&amp;Tapis'!D51</f>
        <v>0.7681</v>
      </c>
      <c r="F52" s="0" t="n">
        <f aca="false">BrentForwardCurves!B50-'Dubai&amp;Tapis'!F51</f>
        <v>-1.7562</v>
      </c>
      <c r="H52" s="0" t="n">
        <f aca="false">B52-B51</f>
        <v>-0.248599999999998</v>
      </c>
      <c r="I52" s="0" t="n">
        <f aca="false">C52-C51</f>
        <v>-0.160300000000001</v>
      </c>
      <c r="J52" s="0" t="n">
        <f aca="false">D52-D51</f>
        <v>-0.126199999999999</v>
      </c>
      <c r="R52" s="0" t="s">
        <v>244</v>
      </c>
      <c r="S52" s="0" t="n">
        <f aca="false">S51*(1+$S$28)-$S$27*$S$28</f>
        <v>1.4524938142893</v>
      </c>
    </row>
    <row r="53" customFormat="false" ht="12.75" hidden="false" customHeight="false" outlineLevel="0" collapsed="false">
      <c r="A53" s="9" t="n">
        <v>35095</v>
      </c>
      <c r="B53" s="0" t="n">
        <f aca="false">BrentForwardCurves!B51-'Dubai&amp;Tapis'!B52</f>
        <v>1.0069</v>
      </c>
      <c r="C53" s="0" t="n">
        <f aca="false">BrentForwardCurves!C51-'Dubai&amp;Tapis'!C52</f>
        <v>0.847899999999999</v>
      </c>
      <c r="D53" s="0" t="n">
        <f aca="false">BrentForwardCurves!D51-'Dubai&amp;Tapis'!D52</f>
        <v>0.801500000000001</v>
      </c>
      <c r="F53" s="0" t="n">
        <f aca="false">BrentForwardCurves!B51-'Dubai&amp;Tapis'!F52</f>
        <v>-3.0765</v>
      </c>
      <c r="H53" s="0" t="n">
        <f aca="false">B53-B52</f>
        <v>0.194099999999999</v>
      </c>
      <c r="I53" s="0" t="n">
        <f aca="false">C53-C52</f>
        <v>0.00479999999999947</v>
      </c>
      <c r="J53" s="0" t="n">
        <f aca="false">D53-D52</f>
        <v>0.0334000000000003</v>
      </c>
      <c r="R53" s="0" t="s">
        <v>245</v>
      </c>
      <c r="S53" s="0" t="n">
        <f aca="false">S52*(1+$S$28)-$S$27*$S$28</f>
        <v>1.45083609914467</v>
      </c>
    </row>
    <row r="54" customFormat="false" ht="12.75" hidden="false" customHeight="false" outlineLevel="0" collapsed="false">
      <c r="A54" s="9" t="n">
        <v>35124</v>
      </c>
      <c r="B54" s="0" t="n">
        <f aca="false">BrentForwardCurves!B52-'Dubai&amp;Tapis'!B53</f>
        <v>1.4088</v>
      </c>
      <c r="C54" s="0" t="n">
        <f aca="false">BrentForwardCurves!C52-'Dubai&amp;Tapis'!C53</f>
        <v>0.9636</v>
      </c>
      <c r="D54" s="0" t="n">
        <f aca="false">BrentForwardCurves!D52-'Dubai&amp;Tapis'!D53</f>
        <v>0.883500000000002</v>
      </c>
      <c r="F54" s="0" t="n">
        <f aca="false">BrentForwardCurves!B52-'Dubai&amp;Tapis'!F53</f>
        <v>-3.0762</v>
      </c>
      <c r="H54" s="0" t="n">
        <f aca="false">B54-B53</f>
        <v>0.401899999999996</v>
      </c>
      <c r="I54" s="0" t="n">
        <f aca="false">C54-C53</f>
        <v>0.1157</v>
      </c>
      <c r="J54" s="0" t="n">
        <f aca="false">D54-D53</f>
        <v>0.0820000000000007</v>
      </c>
      <c r="R54" s="0" t="s">
        <v>246</v>
      </c>
      <c r="S54" s="0" t="n">
        <f aca="false">S53*(1+$S$28)-$S$27*$S$28</f>
        <v>1.44948089231286</v>
      </c>
    </row>
    <row r="55" customFormat="false" ht="12.75" hidden="false" customHeight="false" outlineLevel="0" collapsed="false">
      <c r="A55" s="9" t="n">
        <v>35153</v>
      </c>
      <c r="B55" s="0" t="n">
        <f aca="false">BrentForwardCurves!B53-'Dubai&amp;Tapis'!B54</f>
        <v>1.8272</v>
      </c>
      <c r="C55" s="0" t="n">
        <f aca="false">BrentForwardCurves!C53-'Dubai&amp;Tapis'!C54</f>
        <v>1.2588</v>
      </c>
      <c r="D55" s="0" t="n">
        <f aca="false">BrentForwardCurves!D53-'Dubai&amp;Tapis'!D54</f>
        <v>1.0181</v>
      </c>
      <c r="F55" s="0" t="n">
        <f aca="false">BrentForwardCurves!B53-'Dubai&amp;Tapis'!F54</f>
        <v>-2.1102</v>
      </c>
      <c r="H55" s="0" t="n">
        <f aca="false">B55-B54</f>
        <v>0.418400000000004</v>
      </c>
      <c r="I55" s="0" t="n">
        <f aca="false">C55-C54</f>
        <v>0.295200000000001</v>
      </c>
      <c r="J55" s="0" t="n">
        <f aca="false">D55-D54</f>
        <v>0.134599999999999</v>
      </c>
      <c r="R55" s="0" t="s">
        <v>247</v>
      </c>
      <c r="S55" s="0" t="n">
        <f aca="false">S54*(1+$S$28)-$S$27*$S$28</f>
        <v>1.44837299053437</v>
      </c>
    </row>
    <row r="56" customFormat="false" ht="12.75" hidden="false" customHeight="false" outlineLevel="0" collapsed="false">
      <c r="A56" s="9" t="n">
        <v>35185</v>
      </c>
      <c r="B56" s="0" t="n">
        <f aca="false">BrentForwardCurves!B54-'Dubai&amp;Tapis'!B55</f>
        <v>2.4956</v>
      </c>
      <c r="C56" s="0" t="n">
        <f aca="false">BrentForwardCurves!C54-'Dubai&amp;Tapis'!C55</f>
        <v>1.6985</v>
      </c>
      <c r="D56" s="0" t="n">
        <f aca="false">BrentForwardCurves!D54-'Dubai&amp;Tapis'!D55</f>
        <v>1.3628</v>
      </c>
      <c r="F56" s="0" t="n">
        <f aca="false">BrentForwardCurves!B54-'Dubai&amp;Tapis'!F55</f>
        <v>-0.363</v>
      </c>
      <c r="H56" s="0" t="n">
        <f aca="false">B56-B55</f>
        <v>0.668399999999998</v>
      </c>
      <c r="I56" s="0" t="n">
        <f aca="false">C56-C55</f>
        <v>0.439699999999998</v>
      </c>
      <c r="J56" s="0" t="n">
        <f aca="false">D56-D55</f>
        <v>0.3447</v>
      </c>
      <c r="R56" s="0" t="s">
        <v>248</v>
      </c>
      <c r="S56" s="0" t="n">
        <f aca="false">S55*(1+$S$28)-$S$27*$S$28</f>
        <v>1.44746726432197</v>
      </c>
    </row>
    <row r="57" customFormat="false" ht="12.75" hidden="false" customHeight="false" outlineLevel="0" collapsed="false">
      <c r="A57" s="9" t="n">
        <v>35216</v>
      </c>
      <c r="B57" s="0" t="n">
        <f aca="false">BrentForwardCurves!B55-'Dubai&amp;Tapis'!B56</f>
        <v>1.9084</v>
      </c>
      <c r="C57" s="0" t="n">
        <f aca="false">BrentForwardCurves!C55-'Dubai&amp;Tapis'!C56</f>
        <v>1.5158</v>
      </c>
      <c r="D57" s="0" t="n">
        <f aca="false">BrentForwardCurves!D55-'Dubai&amp;Tapis'!D56</f>
        <v>1.4281</v>
      </c>
      <c r="F57" s="0" t="n">
        <f aca="false">BrentForwardCurves!B55-'Dubai&amp;Tapis'!F56</f>
        <v>-1.2962</v>
      </c>
      <c r="H57" s="0" t="n">
        <f aca="false">B57-B56</f>
        <v>-0.587199999999999</v>
      </c>
      <c r="I57" s="0" t="n">
        <f aca="false">C57-C56</f>
        <v>-0.182700000000001</v>
      </c>
      <c r="J57" s="0" t="n">
        <f aca="false">D57-D56</f>
        <v>0.0653000000000006</v>
      </c>
    </row>
    <row r="58" customFormat="false" ht="12.75" hidden="false" customHeight="false" outlineLevel="0" collapsed="false">
      <c r="A58" s="9" t="n">
        <v>35244</v>
      </c>
      <c r="B58" s="0" t="n">
        <f aca="false">BrentForwardCurves!B56-'Dubai&amp;Tapis'!B57</f>
        <v>0.974</v>
      </c>
      <c r="C58" s="0" t="n">
        <f aca="false">BrentForwardCurves!C56-'Dubai&amp;Tapis'!C57</f>
        <v>1.1778</v>
      </c>
      <c r="D58" s="0" t="n">
        <f aca="false">BrentForwardCurves!D56-'Dubai&amp;Tapis'!D57</f>
        <v>1.2883</v>
      </c>
      <c r="F58" s="0" t="n">
        <f aca="false">BrentForwardCurves!B56-'Dubai&amp;Tapis'!F57</f>
        <v>-2.2475</v>
      </c>
      <c r="H58" s="0" t="n">
        <f aca="false">B58-B57</f>
        <v>-0.9344</v>
      </c>
      <c r="I58" s="0" t="n">
        <f aca="false">C58-C57</f>
        <v>-0.337999999999997</v>
      </c>
      <c r="J58" s="0" t="n">
        <f aca="false">D58-D57</f>
        <v>-0.139800000000001</v>
      </c>
    </row>
    <row r="59" customFormat="false" ht="12.75" hidden="false" customHeight="false" outlineLevel="0" collapsed="false">
      <c r="A59" s="9" t="n">
        <v>35277</v>
      </c>
      <c r="B59" s="0" t="n">
        <f aca="false">BrentForwardCurves!B57-'Dubai&amp;Tapis'!B58</f>
        <v>1.6318</v>
      </c>
      <c r="C59" s="0" t="n">
        <f aca="false">BrentForwardCurves!C57-'Dubai&amp;Tapis'!C58</f>
        <v>1.4798</v>
      </c>
      <c r="D59" s="0" t="n">
        <f aca="false">BrentForwardCurves!D57-'Dubai&amp;Tapis'!D58</f>
        <v>1.3832</v>
      </c>
      <c r="F59" s="0" t="n">
        <f aca="false">BrentForwardCurves!B57-'Dubai&amp;Tapis'!F58</f>
        <v>-1.2774</v>
      </c>
      <c r="H59" s="0" t="n">
        <f aca="false">B59-B58</f>
        <v>0.657800000000002</v>
      </c>
      <c r="I59" s="0" t="n">
        <f aca="false">C59-C58</f>
        <v>0.302</v>
      </c>
      <c r="J59" s="0" t="n">
        <f aca="false">D59-D58</f>
        <v>0.0948999999999991</v>
      </c>
    </row>
    <row r="60" customFormat="false" ht="12.75" hidden="false" customHeight="false" outlineLevel="0" collapsed="false">
      <c r="A60" s="9" t="n">
        <v>35307</v>
      </c>
      <c r="B60" s="0" t="n">
        <f aca="false">BrentForwardCurves!B58-'Dubai&amp;Tapis'!B59</f>
        <v>1.6209</v>
      </c>
      <c r="C60" s="0" t="n">
        <f aca="false">BrentForwardCurves!C58-'Dubai&amp;Tapis'!C59</f>
        <v>1.5645</v>
      </c>
      <c r="D60" s="0" t="n">
        <f aca="false">BrentForwardCurves!D58-'Dubai&amp;Tapis'!D59</f>
        <v>1.5091</v>
      </c>
      <c r="F60" s="0" t="n">
        <f aca="false">BrentForwardCurves!B58-'Dubai&amp;Tapis'!F59</f>
        <v>-0.869</v>
      </c>
      <c r="H60" s="0" t="n">
        <f aca="false">B60-B59</f>
        <v>-0.010900000000003</v>
      </c>
      <c r="I60" s="0" t="n">
        <f aca="false">C60-C59</f>
        <v>0.084699999999998</v>
      </c>
      <c r="J60" s="0" t="n">
        <f aca="false">D60-D59</f>
        <v>0.125900000000001</v>
      </c>
    </row>
    <row r="61" customFormat="false" ht="12.75" hidden="false" customHeight="false" outlineLevel="0" collapsed="false">
      <c r="A61" s="9" t="n">
        <v>35338</v>
      </c>
      <c r="B61" s="0" t="n">
        <f aca="false">BrentForwardCurves!B59-'Dubai&amp;Tapis'!B60</f>
        <v>2.2276</v>
      </c>
      <c r="C61" s="0" t="n">
        <f aca="false">BrentForwardCurves!C59-'Dubai&amp;Tapis'!C60</f>
        <v>2.0026</v>
      </c>
      <c r="D61" s="0" t="n">
        <f aca="false">BrentForwardCurves!D59-'Dubai&amp;Tapis'!D60</f>
        <v>1.7967</v>
      </c>
      <c r="F61" s="0" t="n">
        <f aca="false">BrentForwardCurves!B59-'Dubai&amp;Tapis'!F60</f>
        <v>-0.364500000000003</v>
      </c>
      <c r="H61" s="0" t="n">
        <f aca="false">B61-B60</f>
        <v>0.6067</v>
      </c>
      <c r="I61" s="0" t="n">
        <f aca="false">C61-C60</f>
        <v>0.438100000000002</v>
      </c>
      <c r="J61" s="0" t="n">
        <f aca="false">D61-D60</f>
        <v>0.287600000000001</v>
      </c>
    </row>
    <row r="62" customFormat="false" ht="12.75" hidden="false" customHeight="false" outlineLevel="0" collapsed="false">
      <c r="A62" s="9" t="n">
        <v>35369</v>
      </c>
      <c r="B62" s="0" t="n">
        <f aca="false">BrentForwardCurves!B60-'Dubai&amp;Tapis'!B61</f>
        <v>2.2959</v>
      </c>
      <c r="C62" s="0" t="n">
        <f aca="false">BrentForwardCurves!C60-'Dubai&amp;Tapis'!C61</f>
        <v>2.2135</v>
      </c>
      <c r="D62" s="0" t="n">
        <f aca="false">BrentForwardCurves!D60-'Dubai&amp;Tapis'!D61</f>
        <v>2.0658</v>
      </c>
      <c r="F62" s="0" t="n">
        <f aca="false">BrentForwardCurves!B60-'Dubai&amp;Tapis'!F61</f>
        <v>-1.693</v>
      </c>
      <c r="H62" s="0" t="n">
        <f aca="false">B62-B61</f>
        <v>0.0683000000000007</v>
      </c>
      <c r="I62" s="0" t="n">
        <f aca="false">C62-C61</f>
        <v>0.210899999999999</v>
      </c>
      <c r="J62" s="0" t="n">
        <f aca="false">D62-D61</f>
        <v>0.269099999999998</v>
      </c>
      <c r="R62" s="9" t="n">
        <v>36845</v>
      </c>
      <c r="S62" s="10" t="n">
        <v>33.9000015258789</v>
      </c>
      <c r="T62" s="10" t="n">
        <v>33.1699981689453</v>
      </c>
      <c r="U62" s="10" t="n">
        <v>32.2000007629395</v>
      </c>
      <c r="V62" s="10" t="n">
        <v>31.0599994659424</v>
      </c>
      <c r="W62" s="10" t="n">
        <v>30.0200004577637</v>
      </c>
      <c r="X62" s="10" t="n">
        <v>29.2399997711182</v>
      </c>
      <c r="Y62" s="10" t="n">
        <v>28.5599994659424</v>
      </c>
      <c r="Z62" s="10" t="n">
        <v>28.0400009155273</v>
      </c>
      <c r="AA62" s="10" t="n">
        <v>27.5900001525879</v>
      </c>
      <c r="AB62" s="10" t="n">
        <v>27.1599998474121</v>
      </c>
      <c r="AC62" s="10" t="n">
        <v>26.7399997711182</v>
      </c>
      <c r="AD62" s="10" t="n">
        <v>26.3199996948242</v>
      </c>
      <c r="AE62" s="10" t="n">
        <v>25.9200000762939</v>
      </c>
      <c r="AF62" s="10" t="n">
        <v>24.7000007629395</v>
      </c>
      <c r="AG62" s="10" t="n">
        <v>23.7399997711182</v>
      </c>
      <c r="AH62" s="10" t="n">
        <v>23.2600002288818</v>
      </c>
    </row>
    <row r="63" customFormat="false" ht="12.75" hidden="false" customHeight="false" outlineLevel="0" collapsed="false">
      <c r="A63" s="9" t="n">
        <v>35398</v>
      </c>
      <c r="B63" s="0" t="n">
        <f aca="false">BrentForwardCurves!B61-'Dubai&amp;Tapis'!B62</f>
        <v>1.8928</v>
      </c>
      <c r="C63" s="0" t="n">
        <f aca="false">BrentForwardCurves!C61-'Dubai&amp;Tapis'!C62</f>
        <v>1.8638</v>
      </c>
      <c r="D63" s="0" t="n">
        <f aca="false">BrentForwardCurves!D61-'Dubai&amp;Tapis'!D62</f>
        <v>1.8376</v>
      </c>
      <c r="F63" s="0" t="n">
        <f aca="false">BrentForwardCurves!B61-'Dubai&amp;Tapis'!F62</f>
        <v>-1.858</v>
      </c>
      <c r="H63" s="0" t="n">
        <f aca="false">B63-B62</f>
        <v>-0.403100000000002</v>
      </c>
      <c r="I63" s="0" t="n">
        <f aca="false">C63-C62</f>
        <v>-0.349699999999999</v>
      </c>
      <c r="J63" s="0" t="n">
        <f aca="false">D63-D62</f>
        <v>-0.228200000000001</v>
      </c>
      <c r="S63" s="0" t="n">
        <v>2.0684</v>
      </c>
      <c r="T63" s="0" t="n">
        <v>1.95434858337893</v>
      </c>
      <c r="U63" s="0" t="n">
        <v>1.86110985084851</v>
      </c>
      <c r="V63" s="0" t="n">
        <v>1.78488579768516</v>
      </c>
      <c r="W63" s="0" t="n">
        <v>1.72257149843455</v>
      </c>
      <c r="X63" s="0" t="n">
        <v>1.67162863027227</v>
      </c>
      <c r="Y63" s="0" t="n">
        <v>1.62998207646666</v>
      </c>
      <c r="Z63" s="0" t="n">
        <v>1.59593539816895</v>
      </c>
      <c r="AA63" s="0" t="n">
        <v>1.56810173134221</v>
      </c>
      <c r="AB63" s="0" t="n">
        <v>1.54534729397102</v>
      </c>
      <c r="AC63" s="0" t="n">
        <v>1.52674520236368</v>
      </c>
      <c r="AD63" s="0" t="n">
        <v>1.51153771529102</v>
      </c>
      <c r="AE63" s="0" t="n">
        <v>1.49910536800735</v>
      </c>
      <c r="AF63" s="0" t="n">
        <v>1.48894173885262</v>
      </c>
      <c r="AG63" s="0" t="n">
        <v>1.48063282057374</v>
      </c>
      <c r="AH63" s="0" t="n">
        <v>1.47384015607229</v>
      </c>
    </row>
    <row r="64" customFormat="false" ht="12.75" hidden="false" customHeight="false" outlineLevel="0" collapsed="false">
      <c r="A64" s="9" t="n">
        <v>35430</v>
      </c>
      <c r="B64" s="0" t="n">
        <f aca="false">BrentForwardCurves!B62-'Dubai&amp;Tapis'!B63</f>
        <v>1.8507</v>
      </c>
      <c r="C64" s="0" t="n">
        <f aca="false">BrentForwardCurves!C62-'Dubai&amp;Tapis'!C63</f>
        <v>1.835</v>
      </c>
      <c r="D64" s="0" t="n">
        <f aca="false">BrentForwardCurves!D62-'Dubai&amp;Tapis'!D63</f>
        <v>1.8113</v>
      </c>
      <c r="F64" s="0" t="n">
        <f aca="false">BrentForwardCurves!B62-'Dubai&amp;Tapis'!F63</f>
        <v>-1.7955</v>
      </c>
      <c r="H64" s="0" t="n">
        <f aca="false">B64-B63</f>
        <v>-0.0420999999999978</v>
      </c>
      <c r="I64" s="0" t="n">
        <f aca="false">C64-C63</f>
        <v>-0.0288000000000004</v>
      </c>
      <c r="J64" s="0" t="n">
        <f aca="false">D64-D63</f>
        <v>-0.0262999999999956</v>
      </c>
    </row>
    <row r="65" customFormat="false" ht="12.75" hidden="false" customHeight="false" outlineLevel="0" collapsed="false">
      <c r="A65" s="9" t="n">
        <v>35461</v>
      </c>
      <c r="B65" s="0" t="n">
        <f aca="false">BrentForwardCurves!B63-'Dubai&amp;Tapis'!B64</f>
        <v>1.9563</v>
      </c>
      <c r="C65" s="0" t="n">
        <f aca="false">BrentForwardCurves!C63-'Dubai&amp;Tapis'!C64</f>
        <v>1.9711</v>
      </c>
      <c r="D65" s="0" t="n">
        <f aca="false">BrentForwardCurves!D63-'Dubai&amp;Tapis'!D64</f>
        <v>1.9296</v>
      </c>
      <c r="F65" s="0" t="n">
        <f aca="false">BrentForwardCurves!B63-'Dubai&amp;Tapis'!F64</f>
        <v>-2.5194</v>
      </c>
      <c r="H65" s="0" t="n">
        <f aca="false">B65-B64</f>
        <v>0.105599999999999</v>
      </c>
      <c r="I65" s="0" t="n">
        <f aca="false">C65-C64</f>
        <v>0.136099999999999</v>
      </c>
      <c r="J65" s="0" t="n">
        <f aca="false">D65-D64</f>
        <v>0.118299999999998</v>
      </c>
      <c r="S65" s="14" t="n">
        <f aca="false">S62-S63</f>
        <v>31.8316015258789</v>
      </c>
      <c r="T65" s="14" t="n">
        <f aca="false">T62-T63</f>
        <v>31.2156495855664</v>
      </c>
      <c r="U65" s="14" t="n">
        <f aca="false">U62-U63</f>
        <v>30.3388909120909</v>
      </c>
      <c r="V65" s="14" t="n">
        <f aca="false">V62-V63</f>
        <v>29.2751136682572</v>
      </c>
      <c r="W65" s="14" t="n">
        <f aca="false">W62-W63</f>
        <v>28.2974289593291</v>
      </c>
      <c r="X65" s="14" t="n">
        <f aca="false">X62-X63</f>
        <v>27.5683711408459</v>
      </c>
      <c r="Y65" s="14" t="n">
        <f aca="false">Y62-Y63</f>
        <v>26.9300173894757</v>
      </c>
      <c r="Z65" s="14" t="n">
        <f aca="false">Z62-Z63</f>
        <v>26.4440655173584</v>
      </c>
      <c r="AA65" s="14" t="n">
        <f aca="false">AA62-AA63</f>
        <v>26.0218984212457</v>
      </c>
      <c r="AB65" s="14" t="n">
        <f aca="false">AB62-AB63</f>
        <v>25.6146525534411</v>
      </c>
      <c r="AC65" s="14" t="n">
        <f aca="false">AC62-AC63</f>
        <v>25.2132545687545</v>
      </c>
      <c r="AD65" s="14" t="n">
        <f aca="false">AD62-AD63</f>
        <v>24.8084619795332</v>
      </c>
      <c r="AE65" s="14" t="n">
        <f aca="false">AE62-AE63</f>
        <v>24.4208947082866</v>
      </c>
      <c r="AF65" s="14" t="n">
        <f aca="false">AF62-AF63</f>
        <v>23.2110590240868</v>
      </c>
      <c r="AG65" s="14" t="n">
        <f aca="false">AG62-AG63</f>
        <v>22.2593669505444</v>
      </c>
      <c r="AH65" s="14" t="n">
        <f aca="false">AH62-AH63</f>
        <v>21.7861600728095</v>
      </c>
    </row>
    <row r="66" customFormat="false" ht="12.75" hidden="false" customHeight="false" outlineLevel="0" collapsed="false">
      <c r="A66" s="9" t="n">
        <v>35489</v>
      </c>
      <c r="B66" s="0" t="n">
        <f aca="false">BrentForwardCurves!B64-'Dubai&amp;Tapis'!B65</f>
        <v>1.9055</v>
      </c>
      <c r="C66" s="0" t="n">
        <f aca="false">BrentForwardCurves!C64-'Dubai&amp;Tapis'!C65</f>
        <v>1.8815</v>
      </c>
      <c r="D66" s="0" t="n">
        <f aca="false">BrentForwardCurves!D64-'Dubai&amp;Tapis'!D65</f>
        <v>1.9135</v>
      </c>
      <c r="F66" s="0" t="n">
        <f aca="false">BrentForwardCurves!B64-'Dubai&amp;Tapis'!F65</f>
        <v>-2.5354</v>
      </c>
      <c r="H66" s="0" t="n">
        <f aca="false">B66-B65</f>
        <v>-0.0507999999999988</v>
      </c>
      <c r="I66" s="0" t="n">
        <f aca="false">C66-C65</f>
        <v>-0.0895999999999972</v>
      </c>
      <c r="J66" s="0" t="n">
        <f aca="false">D66-D65</f>
        <v>-0.0161000000000016</v>
      </c>
    </row>
    <row r="67" customFormat="false" ht="12.75" hidden="false" customHeight="false" outlineLevel="0" collapsed="false">
      <c r="A67" s="9" t="n">
        <v>35520</v>
      </c>
      <c r="B67" s="0" t="n">
        <f aca="false">BrentForwardCurves!B65-'Dubai&amp;Tapis'!B66</f>
        <v>1.5641</v>
      </c>
      <c r="C67" s="0" t="n">
        <f aca="false">BrentForwardCurves!C65-'Dubai&amp;Tapis'!C66</f>
        <v>1.5895</v>
      </c>
      <c r="D67" s="0" t="n">
        <f aca="false">BrentForwardCurves!D65-'Dubai&amp;Tapis'!D66</f>
        <v>1.6714</v>
      </c>
      <c r="F67" s="0" t="n">
        <f aca="false">BrentForwardCurves!B65-'Dubai&amp;Tapis'!F66</f>
        <v>-2.2954</v>
      </c>
      <c r="H67" s="0" t="n">
        <f aca="false">B67-B66</f>
        <v>-0.3414</v>
      </c>
      <c r="I67" s="0" t="n">
        <f aca="false">C67-C66</f>
        <v>-0.292000000000002</v>
      </c>
      <c r="J67" s="0" t="n">
        <f aca="false">D67-D66</f>
        <v>-0.242100000000001</v>
      </c>
    </row>
    <row r="68" customFormat="false" ht="12.75" hidden="false" customHeight="false" outlineLevel="0" collapsed="false">
      <c r="A68" s="9" t="n">
        <v>35550</v>
      </c>
      <c r="B68" s="0" t="n">
        <f aca="false">BrentForwardCurves!B66-'Dubai&amp;Tapis'!B67</f>
        <v>1.4932</v>
      </c>
      <c r="C68" s="0" t="n">
        <f aca="false">BrentForwardCurves!C66-'Dubai&amp;Tapis'!C67</f>
        <v>1.5343</v>
      </c>
      <c r="D68" s="0" t="n">
        <f aca="false">BrentForwardCurves!D66-'Dubai&amp;Tapis'!D67</f>
        <v>1.663</v>
      </c>
      <c r="F68" s="0" t="n">
        <f aca="false">BrentForwardCurves!B66-'Dubai&amp;Tapis'!F67</f>
        <v>-2.6443</v>
      </c>
      <c r="H68" s="0" t="n">
        <f aca="false">B68-B67</f>
        <v>-0.0708999999999982</v>
      </c>
      <c r="I68" s="0" t="n">
        <f aca="false">C68-C67</f>
        <v>-0.0551999999999993</v>
      </c>
      <c r="J68" s="0" t="n">
        <f aca="false">D68-D67</f>
        <v>-0.00839999999999819</v>
      </c>
      <c r="R68" s="9"/>
    </row>
    <row r="69" customFormat="false" ht="12.75" hidden="false" customHeight="false" outlineLevel="0" collapsed="false">
      <c r="A69" s="9" t="n">
        <v>35580</v>
      </c>
      <c r="B69" s="0" t="n">
        <f aca="false">BrentForwardCurves!B67-'Dubai&amp;Tapis'!B68</f>
        <v>0.776299999999999</v>
      </c>
      <c r="C69" s="0" t="n">
        <f aca="false">BrentForwardCurves!C67-'Dubai&amp;Tapis'!C68</f>
        <v>1.0825</v>
      </c>
      <c r="D69" s="0" t="n">
        <f aca="false">BrentForwardCurves!D67-'Dubai&amp;Tapis'!D68</f>
        <v>1.2883</v>
      </c>
      <c r="F69" s="0" t="n">
        <f aca="false">BrentForwardCurves!B67-'Dubai&amp;Tapis'!F68</f>
        <v>-1.8358</v>
      </c>
      <c r="H69" s="0" t="n">
        <f aca="false">B69-B68</f>
        <v>-0.716900000000003</v>
      </c>
      <c r="I69" s="0" t="n">
        <f aca="false">C69-C68</f>
        <v>-0.451800000000002</v>
      </c>
      <c r="J69" s="0" t="n">
        <f aca="false">D69-D68</f>
        <v>-0.374700000000001</v>
      </c>
      <c r="R69" s="0" t="s">
        <v>223</v>
      </c>
      <c r="S69" s="10" t="n">
        <v>33.9000015258789</v>
      </c>
      <c r="T69" s="0" t="n">
        <v>2.0684</v>
      </c>
      <c r="U69" s="14" t="n">
        <f aca="false">S69-T69</f>
        <v>31.8316015258789</v>
      </c>
    </row>
    <row r="70" customFormat="false" ht="12.75" hidden="false" customHeight="false" outlineLevel="0" collapsed="false">
      <c r="A70" s="9" t="n">
        <v>35611</v>
      </c>
      <c r="B70" s="0" t="n">
        <f aca="false">BrentForwardCurves!B68-'Dubai&amp;Tapis'!B69</f>
        <v>0.7422</v>
      </c>
      <c r="C70" s="0" t="n">
        <f aca="false">BrentForwardCurves!C68-'Dubai&amp;Tapis'!C69</f>
        <v>0.886200000000002</v>
      </c>
      <c r="D70" s="0" t="n">
        <f aca="false">BrentForwardCurves!D68-'Dubai&amp;Tapis'!D69</f>
        <v>1.0655</v>
      </c>
      <c r="F70" s="0" t="n">
        <f aca="false">BrentForwardCurves!B68-'Dubai&amp;Tapis'!F69</f>
        <v>-1.8443</v>
      </c>
      <c r="H70" s="0" t="n">
        <f aca="false">B70-B69</f>
        <v>-0.0340999999999987</v>
      </c>
      <c r="I70" s="0" t="n">
        <f aca="false">C70-C69</f>
        <v>-0.196299999999997</v>
      </c>
      <c r="J70" s="0" t="n">
        <f aca="false">D70-D69</f>
        <v>-0.222799999999999</v>
      </c>
      <c r="R70" s="0" t="s">
        <v>224</v>
      </c>
      <c r="S70" s="10" t="n">
        <v>33.1699981689453</v>
      </c>
      <c r="T70" s="0" t="n">
        <v>1.95434858337893</v>
      </c>
      <c r="U70" s="14" t="n">
        <f aca="false">S70-T70</f>
        <v>31.2156495855664</v>
      </c>
    </row>
    <row r="71" customFormat="false" ht="12.75" hidden="false" customHeight="false" outlineLevel="0" collapsed="false">
      <c r="A71" s="9" t="n">
        <v>35642</v>
      </c>
      <c r="B71" s="0" t="n">
        <f aca="false">BrentForwardCurves!B69-'Dubai&amp;Tapis'!B70</f>
        <v>1.035</v>
      </c>
      <c r="C71" s="0" t="n">
        <f aca="false">BrentForwardCurves!C69-'Dubai&amp;Tapis'!C70</f>
        <v>1.0687</v>
      </c>
      <c r="D71" s="0" t="n">
        <f aca="false">BrentForwardCurves!D69-'Dubai&amp;Tapis'!D70</f>
        <v>1.1148</v>
      </c>
      <c r="F71" s="0" t="n">
        <f aca="false">BrentForwardCurves!B69-'Dubai&amp;Tapis'!F70</f>
        <v>-0.662800000000001</v>
      </c>
      <c r="H71" s="0" t="n">
        <f aca="false">B71-B70</f>
        <v>0.2928</v>
      </c>
      <c r="I71" s="0" t="n">
        <f aca="false">C71-C70</f>
        <v>0.182499999999997</v>
      </c>
      <c r="J71" s="0" t="n">
        <f aca="false">D71-D70</f>
        <v>0.0492999999999988</v>
      </c>
      <c r="R71" s="0" t="s">
        <v>225</v>
      </c>
      <c r="S71" s="10" t="n">
        <v>32.2000007629395</v>
      </c>
      <c r="T71" s="0" t="n">
        <v>1.86110985084851</v>
      </c>
      <c r="U71" s="14" t="n">
        <f aca="false">S71-T71</f>
        <v>30.3388909120909</v>
      </c>
    </row>
    <row r="72" customFormat="false" ht="12.75" hidden="false" customHeight="false" outlineLevel="0" collapsed="false">
      <c r="A72" s="9" t="n">
        <v>35671</v>
      </c>
      <c r="B72" s="0" t="n">
        <f aca="false">BrentForwardCurves!B70-'Dubai&amp;Tapis'!B71</f>
        <v>1.1014</v>
      </c>
      <c r="C72" s="0" t="n">
        <f aca="false">BrentForwardCurves!C70-'Dubai&amp;Tapis'!C71</f>
        <v>1.2411</v>
      </c>
      <c r="D72" s="0" t="n">
        <f aca="false">BrentForwardCurves!D70-'Dubai&amp;Tapis'!D71</f>
        <v>1.3501</v>
      </c>
      <c r="F72" s="0" t="n">
        <f aca="false">BrentForwardCurves!B70-'Dubai&amp;Tapis'!F71</f>
        <v>-1.2736</v>
      </c>
      <c r="H72" s="0" t="n">
        <f aca="false">B72-B71</f>
        <v>0.0664000000000016</v>
      </c>
      <c r="I72" s="0" t="n">
        <f aca="false">C72-C71</f>
        <v>0.1724</v>
      </c>
      <c r="J72" s="0" t="n">
        <f aca="false">D72-D71</f>
        <v>0.235300000000002</v>
      </c>
      <c r="R72" s="0" t="s">
        <v>226</v>
      </c>
      <c r="S72" s="10" t="n">
        <v>31.0599994659424</v>
      </c>
      <c r="T72" s="0" t="n">
        <v>1.78488579768516</v>
      </c>
      <c r="U72" s="14" t="n">
        <f aca="false">S72-T72</f>
        <v>29.2751136682572</v>
      </c>
    </row>
    <row r="73" customFormat="false" ht="12.75" hidden="false" customHeight="false" outlineLevel="0" collapsed="false">
      <c r="A73" s="9" t="n">
        <v>35703</v>
      </c>
      <c r="B73" s="0" t="n">
        <f aca="false">BrentForwardCurves!B71-'Dubai&amp;Tapis'!B72</f>
        <v>0.671599999999998</v>
      </c>
      <c r="C73" s="0" t="n">
        <f aca="false">BrentForwardCurves!C71-'Dubai&amp;Tapis'!C72</f>
        <v>0.880000000000003</v>
      </c>
      <c r="D73" s="0" t="n">
        <f aca="false">BrentForwardCurves!D71-'Dubai&amp;Tapis'!D72</f>
        <v>1.0622</v>
      </c>
      <c r="F73" s="0" t="n">
        <f aca="false">BrentForwardCurves!B71-'Dubai&amp;Tapis'!F72</f>
        <v>-0.780000000000001</v>
      </c>
      <c r="H73" s="0" t="n">
        <f aca="false">B73-B72</f>
        <v>-0.429800000000004</v>
      </c>
      <c r="I73" s="0" t="n">
        <f aca="false">C73-C72</f>
        <v>-0.361099999999997</v>
      </c>
      <c r="J73" s="0" t="n">
        <f aca="false">D73-D72</f>
        <v>-0.287900000000001</v>
      </c>
      <c r="R73" s="0" t="s">
        <v>227</v>
      </c>
      <c r="S73" s="10" t="n">
        <v>30.0200004577637</v>
      </c>
      <c r="T73" s="0" t="n">
        <v>1.72257149843455</v>
      </c>
      <c r="U73" s="14" t="n">
        <f aca="false">S73-T73</f>
        <v>28.2974289593291</v>
      </c>
    </row>
    <row r="74" customFormat="false" ht="12.75" hidden="false" customHeight="false" outlineLevel="0" collapsed="false">
      <c r="A74" s="9" t="n">
        <v>35734</v>
      </c>
      <c r="B74" s="0" t="n">
        <f aca="false">BrentForwardCurves!B72-'Dubai&amp;Tapis'!B73</f>
        <v>0.960899999999999</v>
      </c>
      <c r="C74" s="0" t="n">
        <f aca="false">BrentForwardCurves!C72-'Dubai&amp;Tapis'!C73</f>
        <v>1.087</v>
      </c>
      <c r="D74" s="0" t="n">
        <f aca="false">BrentForwardCurves!D72-'Dubai&amp;Tapis'!D73</f>
        <v>1.1359</v>
      </c>
      <c r="F74" s="0" t="n">
        <f aca="false">BrentForwardCurves!B72-'Dubai&amp;Tapis'!F73</f>
        <v>-1.1735</v>
      </c>
      <c r="H74" s="0" t="n">
        <f aca="false">B74-B73</f>
        <v>0.289300000000001</v>
      </c>
      <c r="I74" s="0" t="n">
        <f aca="false">C74-C73</f>
        <v>0.206999999999997</v>
      </c>
      <c r="J74" s="0" t="n">
        <f aca="false">D74-D73</f>
        <v>0.0736999999999988</v>
      </c>
      <c r="R74" s="0" t="s">
        <v>228</v>
      </c>
      <c r="S74" s="10" t="n">
        <v>29.2399997711182</v>
      </c>
      <c r="T74" s="0" t="n">
        <v>1.67162863027227</v>
      </c>
      <c r="U74" s="14" t="n">
        <f aca="false">S74-T74</f>
        <v>27.5683711408459</v>
      </c>
    </row>
    <row r="75" customFormat="false" ht="12.75" hidden="false" customHeight="false" outlineLevel="0" collapsed="false">
      <c r="A75" s="9" t="n">
        <v>35762</v>
      </c>
      <c r="B75" s="0" t="n">
        <f aca="false">BrentForwardCurves!B73-'Dubai&amp;Tapis'!B74</f>
        <v>0.8352</v>
      </c>
      <c r="C75" s="0" t="n">
        <f aca="false">BrentForwardCurves!C73-'Dubai&amp;Tapis'!C74</f>
        <v>0.9193</v>
      </c>
      <c r="D75" s="0" t="n">
        <f aca="false">BrentForwardCurves!D73-'Dubai&amp;Tapis'!D74</f>
        <v>0.965200000000003</v>
      </c>
      <c r="F75" s="0" t="n">
        <f aca="false">BrentForwardCurves!B73-'Dubai&amp;Tapis'!F74</f>
        <v>-1.571</v>
      </c>
      <c r="H75" s="0" t="n">
        <f aca="false">B75-B74</f>
        <v>-0.125699999999998</v>
      </c>
      <c r="I75" s="0" t="n">
        <f aca="false">C75-C74</f>
        <v>-0.1677</v>
      </c>
      <c r="J75" s="0" t="n">
        <f aca="false">D75-D74</f>
        <v>-0.170699999999997</v>
      </c>
      <c r="R75" s="0" t="s">
        <v>229</v>
      </c>
      <c r="S75" s="10" t="n">
        <v>28.5599994659424</v>
      </c>
      <c r="T75" s="0" t="n">
        <v>1.62998207646666</v>
      </c>
      <c r="U75" s="14" t="n">
        <f aca="false">S75-T75</f>
        <v>26.9300173894757</v>
      </c>
    </row>
    <row r="76" customFormat="false" ht="12.75" hidden="false" customHeight="false" outlineLevel="0" collapsed="false">
      <c r="A76" s="9" t="n">
        <v>35795</v>
      </c>
      <c r="B76" s="0" t="n">
        <f aca="false">BrentForwardCurves!B74-'Dubai&amp;Tapis'!B75</f>
        <v>1.2261</v>
      </c>
      <c r="C76" s="0" t="n">
        <f aca="false">BrentForwardCurves!C74-'Dubai&amp;Tapis'!C75</f>
        <v>1.2394</v>
      </c>
      <c r="D76" s="0" t="n">
        <f aca="false">BrentForwardCurves!D74-'Dubai&amp;Tapis'!D75</f>
        <v>1.2124</v>
      </c>
      <c r="F76" s="0" t="n">
        <f aca="false">BrentForwardCurves!B74-'Dubai&amp;Tapis'!F75</f>
        <v>-0.800500000000003</v>
      </c>
      <c r="H76" s="0" t="n">
        <f aca="false">B76-B75</f>
        <v>0.390899999999998</v>
      </c>
      <c r="I76" s="0" t="n">
        <f aca="false">C76-C75</f>
        <v>0.3201</v>
      </c>
      <c r="J76" s="0" t="n">
        <f aca="false">D76-D75</f>
        <v>0.247199999999999</v>
      </c>
      <c r="R76" s="0" t="s">
        <v>230</v>
      </c>
      <c r="S76" s="10" t="n">
        <v>28.0400009155273</v>
      </c>
      <c r="T76" s="0" t="n">
        <v>1.59593539816895</v>
      </c>
      <c r="U76" s="14" t="n">
        <f aca="false">S76-T76</f>
        <v>26.4440655173584</v>
      </c>
    </row>
    <row r="77" customFormat="false" ht="12.75" hidden="false" customHeight="false" outlineLevel="0" collapsed="false">
      <c r="A77" s="9" t="n">
        <v>35825</v>
      </c>
      <c r="B77" s="0" t="n">
        <f aca="false">BrentForwardCurves!B75-'Dubai&amp;Tapis'!B76</f>
        <v>2.2128</v>
      </c>
      <c r="C77" s="0" t="n">
        <f aca="false">BrentForwardCurves!C75-'Dubai&amp;Tapis'!C76</f>
        <v>1.8705</v>
      </c>
      <c r="D77" s="0" t="n">
        <f aca="false">BrentForwardCurves!D75-'Dubai&amp;Tapis'!D76</f>
        <v>1.7486</v>
      </c>
      <c r="F77" s="0" t="n">
        <f aca="false">BrentForwardCurves!B75-'Dubai&amp;Tapis'!F76</f>
        <v>-0.1873</v>
      </c>
      <c r="H77" s="0" t="n">
        <f aca="false">B77-B76</f>
        <v>0.986700000000001</v>
      </c>
      <c r="I77" s="0" t="n">
        <f aca="false">C77-C76</f>
        <v>0.6311</v>
      </c>
      <c r="J77" s="0" t="n">
        <f aca="false">D77-D76</f>
        <v>0.536199999999997</v>
      </c>
      <c r="R77" s="0" t="s">
        <v>231</v>
      </c>
      <c r="S77" s="10" t="n">
        <v>27.5900001525879</v>
      </c>
      <c r="T77" s="0" t="n">
        <v>1.56810173134221</v>
      </c>
      <c r="U77" s="14" t="n">
        <f aca="false">S77-T77</f>
        <v>26.0218984212457</v>
      </c>
    </row>
    <row r="78" customFormat="false" ht="12.75" hidden="false" customHeight="false" outlineLevel="0" collapsed="false">
      <c r="A78" s="9" t="n">
        <v>35853</v>
      </c>
      <c r="B78" s="0" t="n">
        <f aca="false">BrentForwardCurves!B76-'Dubai&amp;Tapis'!B77</f>
        <v>2.3708</v>
      </c>
      <c r="C78" s="0" t="n">
        <f aca="false">BrentForwardCurves!C76-'Dubai&amp;Tapis'!C77</f>
        <v>2.2612</v>
      </c>
      <c r="D78" s="0" t="n">
        <f aca="false">BrentForwardCurves!D76-'Dubai&amp;Tapis'!D77</f>
        <v>2.2173</v>
      </c>
      <c r="F78" s="0" t="n">
        <f aca="false">BrentForwardCurves!B76-'Dubai&amp;Tapis'!F77</f>
        <v>-0.328800000000001</v>
      </c>
      <c r="H78" s="0" t="n">
        <f aca="false">B78-B77</f>
        <v>0.157999999999999</v>
      </c>
      <c r="I78" s="0" t="n">
        <f aca="false">C78-C77</f>
        <v>0.390700000000001</v>
      </c>
      <c r="J78" s="0" t="n">
        <f aca="false">D78-D77</f>
        <v>0.4687</v>
      </c>
      <c r="R78" s="0" t="s">
        <v>232</v>
      </c>
      <c r="S78" s="10" t="n">
        <v>27.1599998474121</v>
      </c>
      <c r="T78" s="0" t="n">
        <v>1.54534729397102</v>
      </c>
      <c r="U78" s="14" t="n">
        <f aca="false">S78-T78</f>
        <v>25.6146525534411</v>
      </c>
    </row>
    <row r="79" customFormat="false" ht="12.75" hidden="false" customHeight="false" outlineLevel="0" collapsed="false">
      <c r="A79" s="9" t="n">
        <v>35885</v>
      </c>
      <c r="B79" s="0" t="n">
        <f aca="false">BrentForwardCurves!B77-'Dubai&amp;Tapis'!B78</f>
        <v>2.2852</v>
      </c>
      <c r="C79" s="0" t="n">
        <f aca="false">BrentForwardCurves!C77-'Dubai&amp;Tapis'!C78</f>
        <v>2.2175</v>
      </c>
      <c r="D79" s="0" t="n">
        <f aca="false">BrentForwardCurves!D77-'Dubai&amp;Tapis'!D78</f>
        <v>2.2502</v>
      </c>
      <c r="F79" s="0" t="n">
        <f aca="false">BrentForwardCurves!B77-'Dubai&amp;Tapis'!F78</f>
        <v>0.4291</v>
      </c>
      <c r="H79" s="0" t="n">
        <f aca="false">B79-B78</f>
        <v>-0.0855999999999995</v>
      </c>
      <c r="I79" s="0" t="n">
        <f aca="false">C79-C78</f>
        <v>-0.0437000000000012</v>
      </c>
      <c r="J79" s="0" t="n">
        <f aca="false">D79-D78</f>
        <v>0.0328999999999997</v>
      </c>
      <c r="R79" s="0" t="s">
        <v>233</v>
      </c>
      <c r="S79" s="10" t="n">
        <v>26.7399997711182</v>
      </c>
      <c r="T79" s="0" t="n">
        <v>1.52674520236368</v>
      </c>
      <c r="U79" s="14" t="n">
        <f aca="false">S79-T79</f>
        <v>25.2132545687545</v>
      </c>
    </row>
    <row r="80" customFormat="false" ht="12.75" hidden="false" customHeight="false" outlineLevel="0" collapsed="false">
      <c r="A80" s="9" t="n">
        <v>35915</v>
      </c>
      <c r="B80" s="0" t="n">
        <f aca="false">BrentForwardCurves!B78-'Dubai&amp;Tapis'!B79</f>
        <v>1.8885</v>
      </c>
      <c r="C80" s="0" t="n">
        <f aca="false">BrentForwardCurves!C78-'Dubai&amp;Tapis'!C79</f>
        <v>1.9379</v>
      </c>
      <c r="D80" s="0" t="n">
        <f aca="false">BrentForwardCurves!D78-'Dubai&amp;Tapis'!D79</f>
        <v>2.0359</v>
      </c>
      <c r="F80" s="0" t="n">
        <f aca="false">BrentForwardCurves!B78-'Dubai&amp;Tapis'!F79</f>
        <v>-0.941500000000001</v>
      </c>
      <c r="H80" s="0" t="n">
        <f aca="false">B80-B79</f>
        <v>-0.396700000000001</v>
      </c>
      <c r="I80" s="0" t="n">
        <f aca="false">C80-C79</f>
        <v>-0.2796</v>
      </c>
      <c r="J80" s="0" t="n">
        <f aca="false">D80-D79</f>
        <v>-0.2143</v>
      </c>
      <c r="R80" s="0" t="s">
        <v>234</v>
      </c>
      <c r="S80" s="10" t="n">
        <v>26.3199996948242</v>
      </c>
      <c r="T80" s="0" t="n">
        <v>1.51153771529102</v>
      </c>
      <c r="U80" s="14" t="n">
        <f aca="false">S80-T80</f>
        <v>24.8084619795332</v>
      </c>
    </row>
    <row r="81" customFormat="false" ht="12.75" hidden="false" customHeight="false" outlineLevel="0" collapsed="false">
      <c r="A81" s="9" t="n">
        <v>35944</v>
      </c>
      <c r="B81" s="0" t="n">
        <f aca="false">BrentForwardCurves!B79-'Dubai&amp;Tapis'!B80</f>
        <v>1.6846</v>
      </c>
      <c r="C81" s="0" t="n">
        <f aca="false">BrentForwardCurves!C79-'Dubai&amp;Tapis'!C80</f>
        <v>1.7397</v>
      </c>
      <c r="D81" s="0" t="n">
        <f aca="false">BrentForwardCurves!D79-'Dubai&amp;Tapis'!D80</f>
        <v>1.8531</v>
      </c>
      <c r="F81" s="0" t="n">
        <f aca="false">BrentForwardCurves!B79-'Dubai&amp;Tapis'!F80</f>
        <v>0.0921000000000003</v>
      </c>
      <c r="H81" s="0" t="n">
        <f aca="false">B81-B80</f>
        <v>-0.203899999999999</v>
      </c>
      <c r="I81" s="0" t="n">
        <f aca="false">C81-C80</f>
        <v>-0.1982</v>
      </c>
      <c r="J81" s="0" t="n">
        <f aca="false">D81-D80</f>
        <v>-0.1828</v>
      </c>
      <c r="R81" s="0" t="s">
        <v>235</v>
      </c>
      <c r="S81" s="10" t="n">
        <v>25.9200000762939</v>
      </c>
      <c r="T81" s="0" t="n">
        <v>1.49910536800735</v>
      </c>
      <c r="U81" s="14" t="n">
        <f aca="false">S81-T81</f>
        <v>24.4208947082866</v>
      </c>
    </row>
    <row r="82" customFormat="false" ht="12.75" hidden="false" customHeight="false" outlineLevel="0" collapsed="false">
      <c r="A82" s="9" t="n">
        <v>35976</v>
      </c>
      <c r="B82" s="0" t="n">
        <f aca="false">BrentForwardCurves!B80-'Dubai&amp;Tapis'!B81</f>
        <v>1.6489</v>
      </c>
      <c r="C82" s="0" t="n">
        <f aca="false">BrentForwardCurves!C80-'Dubai&amp;Tapis'!C81</f>
        <v>1.85</v>
      </c>
      <c r="D82" s="0" t="n">
        <f aca="false">BrentForwardCurves!D80-'Dubai&amp;Tapis'!D81</f>
        <v>1.9525</v>
      </c>
      <c r="F82" s="0" t="n">
        <f aca="false">BrentForwardCurves!B80-'Dubai&amp;Tapis'!F81</f>
        <v>-0.2613</v>
      </c>
      <c r="H82" s="0" t="n">
        <f aca="false">B82-B81</f>
        <v>-0.0356999999999985</v>
      </c>
      <c r="I82" s="0" t="n">
        <f aca="false">C82-C81</f>
        <v>0.110300000000001</v>
      </c>
      <c r="J82" s="0" t="n">
        <f aca="false">D82-D81</f>
        <v>0.099400000000001</v>
      </c>
      <c r="R82" s="0" t="s">
        <v>236</v>
      </c>
      <c r="S82" s="10" t="n">
        <v>24.7000007629395</v>
      </c>
      <c r="T82" s="0" t="n">
        <v>1.48894173885262</v>
      </c>
      <c r="U82" s="14" t="n">
        <f aca="false">S82-T82</f>
        <v>23.2110590240868</v>
      </c>
    </row>
    <row r="83" customFormat="false" ht="12.75" hidden="false" customHeight="false" outlineLevel="0" collapsed="false">
      <c r="A83" s="9" t="n">
        <v>36007</v>
      </c>
      <c r="B83" s="0" t="n">
        <f aca="false">BrentForwardCurves!B81-'Dubai&amp;Tapis'!B82</f>
        <v>0.851699999999999</v>
      </c>
      <c r="C83" s="0" t="n">
        <f aca="false">BrentForwardCurves!C81-'Dubai&amp;Tapis'!C82</f>
        <v>1.1719</v>
      </c>
      <c r="D83" s="0" t="n">
        <f aca="false">BrentForwardCurves!D81-'Dubai&amp;Tapis'!D82</f>
        <v>1.4172</v>
      </c>
      <c r="F83" s="0" t="n">
        <f aca="false">BrentForwardCurves!B81-'Dubai&amp;Tapis'!F82</f>
        <v>-0.8483</v>
      </c>
      <c r="H83" s="0" t="n">
        <f aca="false">B83-B82</f>
        <v>-0.797200000000002</v>
      </c>
      <c r="I83" s="0" t="n">
        <f aca="false">C83-C82</f>
        <v>-0.678100000000001</v>
      </c>
      <c r="J83" s="0" t="n">
        <f aca="false">D83-D82</f>
        <v>-0.535299999999999</v>
      </c>
      <c r="R83" s="0" t="s">
        <v>237</v>
      </c>
      <c r="S83" s="10" t="n">
        <v>23.7399997711182</v>
      </c>
      <c r="T83" s="0" t="n">
        <v>1.48063282057374</v>
      </c>
      <c r="U83" s="14" t="n">
        <f aca="false">S83-T83</f>
        <v>22.2593669505444</v>
      </c>
    </row>
    <row r="84" customFormat="false" ht="12.75" hidden="false" customHeight="false" outlineLevel="0" collapsed="false">
      <c r="A84" s="9" t="n">
        <v>36038</v>
      </c>
      <c r="B84" s="0" t="n">
        <f aca="false">BrentForwardCurves!B82-'Dubai&amp;Tapis'!B83</f>
        <v>0.0824999999999996</v>
      </c>
      <c r="C84" s="0" t="n">
        <f aca="false">BrentForwardCurves!C82-'Dubai&amp;Tapis'!C83</f>
        <v>0.4978</v>
      </c>
      <c r="D84" s="0" t="n">
        <f aca="false">BrentForwardCurves!D82-'Dubai&amp;Tapis'!D83</f>
        <v>0.8826</v>
      </c>
      <c r="F84" s="0" t="n">
        <f aca="false">BrentForwardCurves!B82-'Dubai&amp;Tapis'!F83</f>
        <v>-0.624700000000001</v>
      </c>
      <c r="H84" s="0" t="n">
        <f aca="false">B84-B83</f>
        <v>-0.7692</v>
      </c>
      <c r="I84" s="0" t="n">
        <f aca="false">C84-C83</f>
        <v>-0.674099999999999</v>
      </c>
      <c r="J84" s="0" t="n">
        <f aca="false">D84-D83</f>
        <v>-0.534600000000001</v>
      </c>
      <c r="R84" s="0" t="s">
        <v>238</v>
      </c>
      <c r="S84" s="10" t="n">
        <v>23.2600002288818</v>
      </c>
      <c r="T84" s="0" t="n">
        <v>1.47384015607229</v>
      </c>
      <c r="U84" s="14" t="n">
        <f aca="false">S84-T84</f>
        <v>21.7861600728095</v>
      </c>
    </row>
    <row r="85" customFormat="false" ht="12.75" hidden="false" customHeight="false" outlineLevel="0" collapsed="false">
      <c r="A85" s="9" t="n">
        <v>36068</v>
      </c>
      <c r="B85" s="0" t="n">
        <f aca="false">BrentForwardCurves!B83-'Dubai&amp;Tapis'!B84</f>
        <v>0.531599999999999</v>
      </c>
      <c r="C85" s="0" t="n">
        <f aca="false">BrentForwardCurves!C83-'Dubai&amp;Tapis'!C84</f>
        <v>0.815899999999999</v>
      </c>
      <c r="D85" s="0" t="n">
        <f aca="false">BrentForwardCurves!D83-'Dubai&amp;Tapis'!D84</f>
        <v>1.0506</v>
      </c>
      <c r="F85" s="0" t="n">
        <f aca="false">BrentForwardCurves!B83-'Dubai&amp;Tapis'!F84</f>
        <v>-0.0437000000000012</v>
      </c>
      <c r="H85" s="0" t="n">
        <f aca="false">B85-B84</f>
        <v>0.4491</v>
      </c>
      <c r="I85" s="0" t="n">
        <f aca="false">C85-C84</f>
        <v>0.318099999999999</v>
      </c>
      <c r="J85" s="0" t="n">
        <f aca="false">D85-D84</f>
        <v>0.167999999999999</v>
      </c>
      <c r="R85" s="0" t="s">
        <v>239</v>
      </c>
    </row>
    <row r="86" customFormat="false" ht="12.75" hidden="false" customHeight="false" outlineLevel="0" collapsed="false">
      <c r="A86" s="9" t="n">
        <v>36098</v>
      </c>
      <c r="B86" s="0" t="n">
        <f aca="false">BrentForwardCurves!B84-'Dubai&amp;Tapis'!B85</f>
        <v>0.4339</v>
      </c>
      <c r="C86" s="0" t="n">
        <f aca="false">BrentForwardCurves!C84-'Dubai&amp;Tapis'!C85</f>
        <v>0.5977</v>
      </c>
      <c r="D86" s="0" t="n">
        <f aca="false">BrentForwardCurves!D84-'Dubai&amp;Tapis'!D85</f>
        <v>0.8529</v>
      </c>
      <c r="F86" s="0" t="n">
        <f aca="false">BrentForwardCurves!B84-'Dubai&amp;Tapis'!F85</f>
        <v>-1.237</v>
      </c>
      <c r="H86" s="0" t="n">
        <f aca="false">B86-B85</f>
        <v>-0.0976999999999997</v>
      </c>
      <c r="I86" s="0" t="n">
        <f aca="false">C86-C85</f>
        <v>-0.2182</v>
      </c>
      <c r="J86" s="0" t="n">
        <f aca="false">D86-D85</f>
        <v>-0.197699999999999</v>
      </c>
      <c r="R86" s="0" t="s">
        <v>240</v>
      </c>
    </row>
    <row r="87" customFormat="false" ht="12.75" hidden="false" customHeight="false" outlineLevel="0" collapsed="false">
      <c r="A87" s="9" t="n">
        <v>36129</v>
      </c>
      <c r="B87" s="0" t="n">
        <f aca="false">BrentForwardCurves!B85-'Dubai&amp;Tapis'!B86</f>
        <v>0.0780999999999992</v>
      </c>
      <c r="C87" s="0" t="n">
        <f aca="false">BrentForwardCurves!C85-'Dubai&amp;Tapis'!C86</f>
        <v>0.32</v>
      </c>
      <c r="D87" s="0" t="n">
        <f aca="false">BrentForwardCurves!D85-'Dubai&amp;Tapis'!D86</f>
        <v>0.595699999999999</v>
      </c>
      <c r="F87" s="0" t="n">
        <f aca="false">BrentForwardCurves!B85-'Dubai&amp;Tapis'!F86</f>
        <v>-0.9338</v>
      </c>
      <c r="H87" s="0" t="n">
        <f aca="false">B87-B86</f>
        <v>-0.3558</v>
      </c>
      <c r="I87" s="0" t="n">
        <f aca="false">C87-C86</f>
        <v>-0.277699999999999</v>
      </c>
      <c r="J87" s="0" t="n">
        <f aca="false">D87-D86</f>
        <v>-0.257200000000001</v>
      </c>
      <c r="R87" s="0" t="s">
        <v>241</v>
      </c>
    </row>
    <row r="88" customFormat="false" ht="12.75" hidden="false" customHeight="false" outlineLevel="0" collapsed="false">
      <c r="A88" s="9" t="n">
        <v>36160</v>
      </c>
      <c r="B88" s="0" t="n">
        <f aca="false">BrentForwardCurves!B86-'Dubai&amp;Tapis'!B87</f>
        <v>0.0973000000000006</v>
      </c>
      <c r="C88" s="0" t="n">
        <f aca="false">BrentForwardCurves!C86-'Dubai&amp;Tapis'!C87</f>
        <v>0.1136</v>
      </c>
      <c r="D88" s="0" t="n">
        <f aca="false">BrentForwardCurves!D86-'Dubai&amp;Tapis'!D87</f>
        <v>0.203100000000001</v>
      </c>
      <c r="F88" s="0" t="n">
        <f aca="false">BrentForwardCurves!B86-'Dubai&amp;Tapis'!F87</f>
        <v>-0.767899999999999</v>
      </c>
      <c r="H88" s="0" t="n">
        <f aca="false">B88-B87</f>
        <v>0.0192000000000014</v>
      </c>
      <c r="I88" s="0" t="n">
        <f aca="false">C88-C87</f>
        <v>-0.2064</v>
      </c>
      <c r="J88" s="0" t="n">
        <f aca="false">D88-D87</f>
        <v>-0.392599999999998</v>
      </c>
      <c r="R88" s="0" t="s">
        <v>242</v>
      </c>
    </row>
    <row r="89" customFormat="false" ht="12.75" hidden="false" customHeight="false" outlineLevel="0" collapsed="false">
      <c r="A89" s="9" t="n">
        <v>36189</v>
      </c>
      <c r="B89" s="0" t="n">
        <f aca="false">BrentForwardCurves!B87-'Dubai&amp;Tapis'!B88</f>
        <v>0.356300000000001</v>
      </c>
      <c r="C89" s="0" t="n">
        <f aca="false">BrentForwardCurves!C87-'Dubai&amp;Tapis'!C88</f>
        <v>0.2255</v>
      </c>
      <c r="D89" s="0" t="n">
        <f aca="false">BrentForwardCurves!D87-'Dubai&amp;Tapis'!D88</f>
        <v>0.272</v>
      </c>
      <c r="F89" s="0" t="n">
        <f aca="false">BrentForwardCurves!B87-'Dubai&amp;Tapis'!F88</f>
        <v>-1.3577</v>
      </c>
      <c r="H89" s="0" t="n">
        <f aca="false">B89-B88</f>
        <v>0.259</v>
      </c>
      <c r="I89" s="0" t="n">
        <f aca="false">C89-C88</f>
        <v>0.1119</v>
      </c>
      <c r="J89" s="0" t="n">
        <f aca="false">D89-D88</f>
        <v>0.0688999999999993</v>
      </c>
      <c r="R89" s="0" t="s">
        <v>243</v>
      </c>
    </row>
    <row r="90" customFormat="false" ht="12.75" hidden="false" customHeight="false" outlineLevel="0" collapsed="false">
      <c r="A90" s="9" t="n">
        <v>36217</v>
      </c>
      <c r="B90" s="0" t="n">
        <f aca="false">BrentForwardCurves!B88-'Dubai&amp;Tapis'!B89</f>
        <v>0.517799999999999</v>
      </c>
      <c r="C90" s="0" t="n">
        <f aca="false">BrentForwardCurves!C88-'Dubai&amp;Tapis'!C89</f>
        <v>0.440300000000001</v>
      </c>
      <c r="D90" s="0" t="n">
        <f aca="false">BrentForwardCurves!D88-'Dubai&amp;Tapis'!D89</f>
        <v>0.463299999999999</v>
      </c>
      <c r="F90" s="0" t="n">
        <f aca="false">BrentForwardCurves!B88-'Dubai&amp;Tapis'!F89</f>
        <v>-0.8544</v>
      </c>
      <c r="H90" s="0" t="n">
        <f aca="false">B90-B89</f>
        <v>0.161499999999998</v>
      </c>
      <c r="I90" s="0" t="n">
        <f aca="false">C90-C89</f>
        <v>0.2148</v>
      </c>
      <c r="J90" s="0" t="n">
        <f aca="false">D90-D89</f>
        <v>0.191299999999998</v>
      </c>
      <c r="R90" s="0" t="s">
        <v>244</v>
      </c>
    </row>
    <row r="91" customFormat="false" ht="12.75" hidden="false" customHeight="false" outlineLevel="0" collapsed="false">
      <c r="A91" s="9" t="n">
        <v>36250</v>
      </c>
      <c r="B91" s="0" t="n">
        <f aca="false">BrentForwardCurves!B89-'Dubai&amp;Tapis'!B90</f>
        <v>0.476099999999999</v>
      </c>
      <c r="C91" s="0" t="n">
        <f aca="false">BrentForwardCurves!C89-'Dubai&amp;Tapis'!C90</f>
        <v>0.479099999999999</v>
      </c>
      <c r="D91" s="0" t="n">
        <f aca="false">BrentForwardCurves!D89-'Dubai&amp;Tapis'!D90</f>
        <v>0.520700000000002</v>
      </c>
      <c r="F91" s="0" t="n">
        <f aca="false">BrentForwardCurves!B89-'Dubai&amp;Tapis'!F90</f>
        <v>-0.5862</v>
      </c>
      <c r="H91" s="0" t="n">
        <f aca="false">B91-B90</f>
        <v>-0.0417000000000005</v>
      </c>
      <c r="I91" s="0" t="n">
        <f aca="false">C91-C90</f>
        <v>0.0387999999999984</v>
      </c>
      <c r="J91" s="0" t="n">
        <f aca="false">D91-D90</f>
        <v>0.057400000000003</v>
      </c>
      <c r="R91" s="0" t="s">
        <v>245</v>
      </c>
    </row>
    <row r="92" customFormat="false" ht="12.75" hidden="false" customHeight="false" outlineLevel="0" collapsed="false">
      <c r="A92" s="9" t="n">
        <v>36280</v>
      </c>
      <c r="B92" s="0" t="n">
        <f aca="false">BrentForwardCurves!B90-'Dubai&amp;Tapis'!B91</f>
        <v>0.4953</v>
      </c>
      <c r="C92" s="0" t="n">
        <f aca="false">BrentForwardCurves!C90-'Dubai&amp;Tapis'!C91</f>
        <v>0.3819</v>
      </c>
      <c r="D92" s="0" t="n">
        <f aca="false">BrentForwardCurves!D90-'Dubai&amp;Tapis'!D91</f>
        <v>0.3986</v>
      </c>
      <c r="F92" s="0" t="n">
        <f aca="false">BrentForwardCurves!B90-'Dubai&amp;Tapis'!F91</f>
        <v>-0.824699999999998</v>
      </c>
      <c r="H92" s="0" t="n">
        <f aca="false">B92-B91</f>
        <v>0.0192000000000014</v>
      </c>
      <c r="I92" s="0" t="n">
        <f aca="false">C92-C91</f>
        <v>-0.0971999999999991</v>
      </c>
      <c r="J92" s="0" t="n">
        <f aca="false">D92-D91</f>
        <v>-0.122100000000001</v>
      </c>
      <c r="R92" s="0" t="s">
        <v>246</v>
      </c>
    </row>
    <row r="93" customFormat="false" ht="12.75" hidden="false" customHeight="false" outlineLevel="0" collapsed="false">
      <c r="A93" s="9" t="n">
        <v>36311</v>
      </c>
      <c r="B93" s="0" t="n">
        <f aca="false">BrentForwardCurves!B91-'Dubai&amp;Tapis'!B92</f>
        <v>0.4339</v>
      </c>
      <c r="C93" s="0" t="n">
        <f aca="false">BrentForwardCurves!C91-'Dubai&amp;Tapis'!C92</f>
        <v>0.452900000000001</v>
      </c>
      <c r="D93" s="0" t="n">
        <f aca="false">BrentForwardCurves!D91-'Dubai&amp;Tapis'!D92</f>
        <v>0.5227</v>
      </c>
      <c r="F93" s="0" t="n">
        <f aca="false">BrentForwardCurves!B91-'Dubai&amp;Tapis'!F92</f>
        <v>-0.796500000000002</v>
      </c>
      <c r="H93" s="0" t="n">
        <f aca="false">B93-B92</f>
        <v>-0.0614000000000008</v>
      </c>
      <c r="I93" s="0" t="n">
        <f aca="false">C93-C92</f>
        <v>0.0710000000000015</v>
      </c>
      <c r="J93" s="0" t="n">
        <f aca="false">D93-D92</f>
        <v>0.1241</v>
      </c>
      <c r="R93" s="0" t="s">
        <v>247</v>
      </c>
    </row>
    <row r="94" customFormat="false" ht="12.75" hidden="false" customHeight="false" outlineLevel="0" collapsed="false">
      <c r="A94" s="9" t="n">
        <v>36341</v>
      </c>
      <c r="B94" s="0" t="n">
        <f aca="false">BrentForwardCurves!B92-'Dubai&amp;Tapis'!B93</f>
        <v>0.708000000000002</v>
      </c>
      <c r="C94" s="0" t="n">
        <f aca="false">BrentForwardCurves!C92-'Dubai&amp;Tapis'!C93</f>
        <v>0.724099999999998</v>
      </c>
      <c r="D94" s="0" t="n">
        <f aca="false">BrentForwardCurves!D92-'Dubai&amp;Tapis'!D93</f>
        <v>0.783499999999998</v>
      </c>
      <c r="F94" s="0" t="n">
        <f aca="false">BrentForwardCurves!B92-'Dubai&amp;Tapis'!F93</f>
        <v>-0.8384</v>
      </c>
      <c r="H94" s="0" t="n">
        <f aca="false">B94-B93</f>
        <v>0.274100000000002</v>
      </c>
      <c r="I94" s="0" t="n">
        <f aca="false">C94-C93</f>
        <v>0.271199999999997</v>
      </c>
      <c r="J94" s="0" t="n">
        <f aca="false">D94-D93</f>
        <v>0.260799999999998</v>
      </c>
      <c r="R94" s="0" t="s">
        <v>248</v>
      </c>
    </row>
    <row r="95" customFormat="false" ht="12.75" hidden="false" customHeight="false" outlineLevel="0" collapsed="false">
      <c r="A95" s="9" t="n">
        <v>36371</v>
      </c>
      <c r="B95" s="0" t="n">
        <f aca="false">BrentForwardCurves!B93-'Dubai&amp;Tapis'!B94</f>
        <v>0.901599999999998</v>
      </c>
      <c r="C95" s="0" t="n">
        <f aca="false">BrentForwardCurves!C93-'Dubai&amp;Tapis'!C94</f>
        <v>0.707900000000002</v>
      </c>
      <c r="D95" s="0" t="n">
        <f aca="false">BrentForwardCurves!D93-'Dubai&amp;Tapis'!D94</f>
        <v>0.671400000000002</v>
      </c>
      <c r="F95" s="0" t="n">
        <f aca="false">BrentForwardCurves!B93-'Dubai&amp;Tapis'!F94</f>
        <v>-0.876799999999999</v>
      </c>
      <c r="H95" s="0" t="n">
        <f aca="false">B95-B94</f>
        <v>0.193599999999996</v>
      </c>
      <c r="I95" s="0" t="n">
        <f aca="false">C95-C94</f>
        <v>-0.016199999999996</v>
      </c>
      <c r="J95" s="0" t="n">
        <f aca="false">D95-D94</f>
        <v>-0.112099999999996</v>
      </c>
    </row>
    <row r="96" customFormat="false" ht="12.75" hidden="false" customHeight="false" outlineLevel="0" collapsed="false">
      <c r="A96" s="9" t="n">
        <v>36403</v>
      </c>
      <c r="B96" s="0" t="n">
        <f aca="false">BrentForwardCurves!B94-'Dubai&amp;Tapis'!B95</f>
        <v>0.959900000000001</v>
      </c>
      <c r="C96" s="0" t="n">
        <f aca="false">BrentForwardCurves!C94-'Dubai&amp;Tapis'!C95</f>
        <v>0.775199999999998</v>
      </c>
      <c r="D96" s="0" t="n">
        <f aca="false">BrentForwardCurves!D94-'Dubai&amp;Tapis'!D95</f>
        <v>0.691500000000001</v>
      </c>
      <c r="F96" s="0" t="n">
        <f aca="false">BrentForwardCurves!B94-'Dubai&amp;Tapis'!F95</f>
        <v>-1.2862</v>
      </c>
      <c r="H96" s="0" t="n">
        <f aca="false">B96-B95</f>
        <v>0.0583000000000027</v>
      </c>
      <c r="I96" s="0" t="n">
        <f aca="false">C96-C95</f>
        <v>0.0672999999999959</v>
      </c>
      <c r="J96" s="0" t="n">
        <f aca="false">D96-D95</f>
        <v>0.0200999999999993</v>
      </c>
    </row>
    <row r="97" customFormat="false" ht="12.75" hidden="false" customHeight="false" outlineLevel="0" collapsed="false">
      <c r="A97" s="9" t="n">
        <v>36433</v>
      </c>
      <c r="B97" s="0" t="n">
        <f aca="false">BrentForwardCurves!B95-'Dubai&amp;Tapis'!B96</f>
        <v>0.939299999999999</v>
      </c>
      <c r="C97" s="0" t="n">
        <f aca="false">BrentForwardCurves!C95-'Dubai&amp;Tapis'!C96</f>
        <v>0.9727</v>
      </c>
      <c r="D97" s="0" t="n">
        <f aca="false">BrentForwardCurves!D95-'Dubai&amp;Tapis'!D96</f>
        <v>0.955199999999998</v>
      </c>
      <c r="F97" s="0" t="n">
        <f aca="false">BrentForwardCurves!B95-'Dubai&amp;Tapis'!F96</f>
        <v>-0.882300000000001</v>
      </c>
      <c r="H97" s="0" t="n">
        <f aca="false">B97-B96</f>
        <v>-0.0206000000000017</v>
      </c>
      <c r="I97" s="0" t="n">
        <f aca="false">C97-C96</f>
        <v>0.197500000000002</v>
      </c>
      <c r="J97" s="0" t="n">
        <f aca="false">D97-D96</f>
        <v>0.263699999999997</v>
      </c>
    </row>
    <row r="98" customFormat="false" ht="12.75" hidden="false" customHeight="false" outlineLevel="0" collapsed="false">
      <c r="A98" s="9" t="n">
        <v>36462</v>
      </c>
      <c r="B98" s="0" t="n">
        <f aca="false">BrentForwardCurves!B96-'Dubai&amp;Tapis'!B97</f>
        <v>0.777800000000003</v>
      </c>
      <c r="C98" s="0" t="n">
        <f aca="false">BrentForwardCurves!C96-'Dubai&amp;Tapis'!C97</f>
        <v>1.0285</v>
      </c>
      <c r="D98" s="0" t="n">
        <f aca="false">BrentForwardCurves!D96-'Dubai&amp;Tapis'!D97</f>
        <v>1.0781</v>
      </c>
      <c r="F98" s="0" t="n">
        <f aca="false">BrentForwardCurves!B96-'Dubai&amp;Tapis'!F97</f>
        <v>-1.3519</v>
      </c>
      <c r="H98" s="0" t="n">
        <f aca="false">B98-B97</f>
        <v>-0.161499999999997</v>
      </c>
      <c r="I98" s="0" t="n">
        <f aca="false">C98-C97</f>
        <v>0.0558000000000014</v>
      </c>
      <c r="J98" s="0" t="n">
        <f aca="false">D98-D97</f>
        <v>0.122900000000001</v>
      </c>
    </row>
    <row r="99" customFormat="false" ht="12.75" hidden="false" customHeight="false" outlineLevel="0" collapsed="false">
      <c r="A99" s="9" t="n">
        <v>36494</v>
      </c>
      <c r="B99" s="0" t="n">
        <f aca="false">BrentForwardCurves!B97-'Dubai&amp;Tapis'!B98</f>
        <v>1.1238</v>
      </c>
      <c r="C99" s="0" t="n">
        <f aca="false">BrentForwardCurves!C97-'Dubai&amp;Tapis'!C98</f>
        <v>0.997500000000002</v>
      </c>
      <c r="D99" s="0" t="n">
        <f aca="false">BrentForwardCurves!D97-'Dubai&amp;Tapis'!D98</f>
        <v>0.933599999999998</v>
      </c>
      <c r="F99" s="0" t="n">
        <f aca="false">BrentForwardCurves!B97-'Dubai&amp;Tapis'!F98</f>
        <v>-0.655399999999997</v>
      </c>
      <c r="H99" s="0" t="n">
        <f aca="false">B99-B98</f>
        <v>0.346</v>
      </c>
      <c r="I99" s="0" t="n">
        <f aca="false">C99-C98</f>
        <v>-0.0309999999999988</v>
      </c>
      <c r="J99" s="0" t="n">
        <f aca="false">D99-D98</f>
        <v>-0.144500000000001</v>
      </c>
    </row>
    <row r="100" customFormat="false" ht="12.75" hidden="false" customHeight="false" outlineLevel="0" collapsed="false">
      <c r="A100" s="9" t="n">
        <v>36525</v>
      </c>
      <c r="B100" s="0" t="n">
        <f aca="false">BrentForwardCurves!B98-'Dubai&amp;Tapis'!B99</f>
        <v>1.5484</v>
      </c>
      <c r="C100" s="0" t="n">
        <f aca="false">BrentForwardCurves!C98-'Dubai&amp;Tapis'!C99</f>
        <v>1.2111</v>
      </c>
      <c r="D100" s="0" t="n">
        <f aca="false">BrentForwardCurves!D98-'Dubai&amp;Tapis'!D99</f>
        <v>1.0334</v>
      </c>
      <c r="F100" s="0" t="n">
        <f aca="false">BrentForwardCurves!B98-'Dubai&amp;Tapis'!F99</f>
        <v>-0.0596999999999994</v>
      </c>
      <c r="H100" s="0" t="n">
        <f aca="false">B100-B99</f>
        <v>0.424599999999998</v>
      </c>
      <c r="I100" s="0" t="n">
        <f aca="false">C100-C99</f>
        <v>0.213599999999996</v>
      </c>
      <c r="J100" s="0" t="n">
        <f aca="false">D100-D99</f>
        <v>0.0997999999999983</v>
      </c>
    </row>
    <row r="101" customFormat="false" ht="12.75" hidden="false" customHeight="false" outlineLevel="0" collapsed="false">
      <c r="A101" s="9" t="n">
        <v>36556</v>
      </c>
      <c r="B101" s="0" t="n">
        <f aca="false">BrentForwardCurves!B99-'Dubai&amp;Tapis'!B100</f>
        <v>1.8355</v>
      </c>
      <c r="C101" s="0" t="n">
        <f aca="false">BrentForwardCurves!C99-'Dubai&amp;Tapis'!C100</f>
        <v>1.5683</v>
      </c>
      <c r="D101" s="0" t="n">
        <f aca="false">BrentForwardCurves!D99-'Dubai&amp;Tapis'!D100</f>
        <v>1.4213</v>
      </c>
      <c r="F101" s="0" t="n">
        <f aca="false">BrentForwardCurves!B99-'Dubai&amp;Tapis'!F100</f>
        <v>-0.560100000000002</v>
      </c>
      <c r="H101" s="0" t="n">
        <f aca="false">B101-B100</f>
        <v>0.287099999999999</v>
      </c>
      <c r="I101" s="0" t="n">
        <f aca="false">C101-C100</f>
        <v>0.357200000000002</v>
      </c>
      <c r="J101" s="0" t="n">
        <f aca="false">D101-D100</f>
        <v>0.387900000000002</v>
      </c>
    </row>
    <row r="102" customFormat="false" ht="12.75" hidden="false" customHeight="false" outlineLevel="0" collapsed="false">
      <c r="A102" s="9" t="n">
        <v>36585</v>
      </c>
      <c r="B102" s="0" t="n">
        <f aca="false">BrentForwardCurves!B100-'Dubai&amp;Tapis'!B101</f>
        <v>2.3486</v>
      </c>
      <c r="C102" s="0" t="n">
        <f aca="false">BrentForwardCurves!C100-'Dubai&amp;Tapis'!C101</f>
        <v>1.7393</v>
      </c>
      <c r="D102" s="0" t="n">
        <f aca="false">BrentForwardCurves!D100-'Dubai&amp;Tapis'!D101</f>
        <v>1.4469</v>
      </c>
      <c r="F102" s="0" t="n">
        <f aca="false">BrentForwardCurves!B100-'Dubai&amp;Tapis'!F101</f>
        <v>-0.4831</v>
      </c>
      <c r="H102" s="0" t="n">
        <f aca="false">B102-B101</f>
        <v>0.513099999999998</v>
      </c>
      <c r="I102" s="0" t="n">
        <f aca="false">C102-C101</f>
        <v>0.170999999999999</v>
      </c>
      <c r="J102" s="0" t="n">
        <f aca="false">D102-D101</f>
        <v>0.0256000000000007</v>
      </c>
    </row>
    <row r="103" customFormat="false" ht="12.75" hidden="false" customHeight="false" outlineLevel="0" collapsed="false">
      <c r="A103" s="9" t="n">
        <v>36616</v>
      </c>
      <c r="B103" s="0" t="n">
        <f aca="false">BrentForwardCurves!B101-'Dubai&amp;Tapis'!B102</f>
        <v>2.2133</v>
      </c>
      <c r="C103" s="0" t="n">
        <f aca="false">BrentForwardCurves!C101-'Dubai&amp;Tapis'!C102</f>
        <v>1.982</v>
      </c>
      <c r="D103" s="0" t="n">
        <f aca="false">BrentForwardCurves!D101-'Dubai&amp;Tapis'!D102</f>
        <v>1.7698</v>
      </c>
      <c r="F103" s="0" t="n">
        <f aca="false">BrentForwardCurves!B101-'Dubai&amp;Tapis'!F102</f>
        <v>-1.2047</v>
      </c>
      <c r="H103" s="0" t="n">
        <f aca="false">B103-B102</f>
        <v>-0.135299999999997</v>
      </c>
      <c r="I103" s="0" t="n">
        <f aca="false">C103-C102</f>
        <v>0.242699999999999</v>
      </c>
      <c r="J103" s="0" t="n">
        <f aca="false">D103-D102</f>
        <v>0.322900000000001</v>
      </c>
    </row>
    <row r="104" customFormat="false" ht="12.75" hidden="false" customHeight="false" outlineLevel="0" collapsed="false">
      <c r="A104" s="9" t="n">
        <v>36644</v>
      </c>
      <c r="B104" s="0" t="n">
        <f aca="false">BrentForwardCurves!B102-'Dubai&amp;Tapis'!B103</f>
        <v>1.0287</v>
      </c>
      <c r="C104" s="0" t="n">
        <f aca="false">BrentForwardCurves!C102-'Dubai&amp;Tapis'!C103</f>
        <v>1.3216</v>
      </c>
      <c r="D104" s="0" t="n">
        <f aca="false">BrentForwardCurves!D102-'Dubai&amp;Tapis'!D103</f>
        <v>1.4327</v>
      </c>
      <c r="F104" s="0" t="n">
        <f aca="false">BrentForwardCurves!B102-'Dubai&amp;Tapis'!F103</f>
        <v>-2.1718</v>
      </c>
      <c r="H104" s="0" t="n">
        <f aca="false">B104-B103</f>
        <v>-1.1846</v>
      </c>
      <c r="I104" s="0" t="n">
        <f aca="false">C104-C103</f>
        <v>-0.660399999999999</v>
      </c>
      <c r="J104" s="0" t="n">
        <f aca="false">D104-D103</f>
        <v>-0.3371</v>
      </c>
    </row>
    <row r="105" customFormat="false" ht="12.75" hidden="false" customHeight="false" outlineLevel="0" collapsed="false">
      <c r="A105" s="9" t="n">
        <v>36677</v>
      </c>
      <c r="B105" s="0" t="n">
        <f aca="false">BrentForwardCurves!B103-'Dubai&amp;Tapis'!B104</f>
        <v>1.7295</v>
      </c>
      <c r="C105" s="0" t="n">
        <f aca="false">BrentForwardCurves!C103-'Dubai&amp;Tapis'!C104</f>
        <v>1.912</v>
      </c>
      <c r="D105" s="0" t="n">
        <f aca="false">BrentForwardCurves!D103-'Dubai&amp;Tapis'!D104</f>
        <v>1.8126</v>
      </c>
      <c r="F105" s="0" t="n">
        <f aca="false">BrentForwardCurves!B103-'Dubai&amp;Tapis'!F104</f>
        <v>-1.2812</v>
      </c>
      <c r="H105" s="0" t="n">
        <f aca="false">B105-B104</f>
        <v>0.700800000000001</v>
      </c>
      <c r="I105" s="0" t="n">
        <f aca="false">C105-C104</f>
        <v>0.590399999999999</v>
      </c>
      <c r="J105" s="0" t="n">
        <f aca="false">D105-D104</f>
        <v>0.379899999999999</v>
      </c>
    </row>
    <row r="106" customFormat="false" ht="12.75" hidden="false" customHeight="false" outlineLevel="0" collapsed="false">
      <c r="A106" s="9" t="n">
        <v>36707</v>
      </c>
      <c r="B106" s="0" t="n">
        <f aca="false">BrentForwardCurves!B104-'Dubai&amp;Tapis'!B105</f>
        <v>2.5227</v>
      </c>
      <c r="C106" s="0" t="n">
        <f aca="false">BrentForwardCurves!C104-'Dubai&amp;Tapis'!C105</f>
        <v>1.8861</v>
      </c>
      <c r="D106" s="0" t="n">
        <f aca="false">BrentForwardCurves!D104-'Dubai&amp;Tapis'!D105</f>
        <v>1.5897</v>
      </c>
      <c r="F106" s="0" t="n">
        <f aca="false">BrentForwardCurves!B104-'Dubai&amp;Tapis'!F105</f>
        <v>-0.757300000000001</v>
      </c>
      <c r="H106" s="0" t="n">
        <f aca="false">B106-B105</f>
        <v>0.793199999999999</v>
      </c>
      <c r="I106" s="0" t="n">
        <f aca="false">C106-C105</f>
        <v>-0.0258999999999965</v>
      </c>
      <c r="J106" s="0" t="n">
        <f aca="false">D106-D105</f>
        <v>-0.222899999999999</v>
      </c>
    </row>
    <row r="107" customFormat="false" ht="12.75" hidden="false" customHeight="false" outlineLevel="0" collapsed="false">
      <c r="A107" s="9" t="n">
        <v>36738</v>
      </c>
      <c r="B107" s="0" t="n">
        <f aca="false">BrentForwardCurves!B105-'Dubai&amp;Tapis'!B106</f>
        <v>2.5872</v>
      </c>
      <c r="C107" s="0" t="n">
        <f aca="false">BrentForwardCurves!C105-'Dubai&amp;Tapis'!C106</f>
        <v>2.4021</v>
      </c>
      <c r="D107" s="0" t="n">
        <f aca="false">BrentForwardCurves!D105-'Dubai&amp;Tapis'!D106</f>
        <v>2.153</v>
      </c>
      <c r="F107" s="0" t="n">
        <f aca="false">BrentForwardCurves!B105-'Dubai&amp;Tapis'!F106</f>
        <v>-2.0767</v>
      </c>
      <c r="H107" s="0" t="n">
        <f aca="false">B107-B106</f>
        <v>0.0644999999999989</v>
      </c>
      <c r="I107" s="0" t="n">
        <f aca="false">C107-C106</f>
        <v>0.515999999999995</v>
      </c>
      <c r="J107" s="0" t="n">
        <f aca="false">D107-D106</f>
        <v>0.563300000000002</v>
      </c>
    </row>
    <row r="108" customFormat="false" ht="12.75" hidden="false" customHeight="false" outlineLevel="0" collapsed="false">
      <c r="A108" s="9" t="n">
        <v>36769</v>
      </c>
      <c r="B108" s="0" t="n">
        <f aca="false">BrentForwardCurves!B106-'Dubai&amp;Tapis'!B107</f>
        <v>3.2222</v>
      </c>
      <c r="C108" s="0" t="n">
        <f aca="false">BrentForwardCurves!C106-'Dubai&amp;Tapis'!C107</f>
        <v>2.2796</v>
      </c>
      <c r="D108" s="0" t="n">
        <f aca="false">BrentForwardCurves!D106-'Dubai&amp;Tapis'!D107</f>
        <v>2.0517</v>
      </c>
      <c r="F108" s="0" t="n">
        <f aca="false">BrentForwardCurves!B106-'Dubai&amp;Tapis'!F107</f>
        <v>-1.8472</v>
      </c>
      <c r="H108" s="0" t="n">
        <f aca="false">B108-B107</f>
        <v>0.635000000000002</v>
      </c>
      <c r="I108" s="0" t="n">
        <f aca="false">C108-C107</f>
        <v>-0.122499999999995</v>
      </c>
      <c r="J108" s="0" t="n">
        <f aca="false">D108-D107</f>
        <v>-0.101300000000002</v>
      </c>
    </row>
    <row r="109" customFormat="false" ht="12.75" hidden="false" customHeight="false" outlineLevel="0" collapsed="false">
      <c r="A109" s="9" t="n">
        <v>36798</v>
      </c>
      <c r="B109" s="0" t="n">
        <f aca="false">BrentForwardCurves!B107-'Dubai&amp;Tapis'!B108</f>
        <v>2.3648</v>
      </c>
      <c r="C109" s="0" t="n">
        <f aca="false">BrentForwardCurves!C107-'Dubai&amp;Tapis'!C108</f>
        <v>1.6824</v>
      </c>
      <c r="D109" s="0" t="n">
        <f aca="false">BrentForwardCurves!D107-'Dubai&amp;Tapis'!D108</f>
        <v>1.681</v>
      </c>
      <c r="F109" s="0" t="n">
        <f aca="false">BrentForwardCurves!B107-'Dubai&amp;Tapis'!F108</f>
        <v>-2.1147</v>
      </c>
      <c r="H109" s="0" t="n">
        <f aca="false">B109-B108</f>
        <v>-0.857399999999998</v>
      </c>
      <c r="I109" s="0" t="n">
        <f aca="false">C109-C108</f>
        <v>-0.597200000000004</v>
      </c>
      <c r="J109" s="0" t="n">
        <f aca="false">D109-D108</f>
        <v>-0.370700000000003</v>
      </c>
    </row>
    <row r="110" customFormat="false" ht="12.75" hidden="false" customHeight="false" outlineLevel="0" collapsed="false">
      <c r="A110" s="9" t="n">
        <v>36830</v>
      </c>
      <c r="B110" s="0" t="n">
        <f aca="false">BrentForwardCurves!B108-'Dubai&amp;Tapis'!B109</f>
        <v>0.8675</v>
      </c>
      <c r="C110" s="0" t="n">
        <f aca="false">BrentForwardCurves!C108-'Dubai&amp;Tapis'!C109</f>
        <v>1.3375</v>
      </c>
      <c r="D110" s="0" t="n">
        <f aca="false">BrentForwardCurves!D108-'Dubai&amp;Tapis'!D109</f>
        <v>1.8177</v>
      </c>
      <c r="F110" s="0" t="n">
        <f aca="false">BrentForwardCurves!B108-'Dubai&amp;Tapis'!F109</f>
        <v>-1.3391</v>
      </c>
      <c r="H110" s="0" t="n">
        <f aca="false">B110-B109</f>
        <v>-1.4973</v>
      </c>
      <c r="I110" s="0" t="n">
        <f aca="false">C110-C109</f>
        <v>-0.344899999999996</v>
      </c>
      <c r="J110" s="0" t="n">
        <f aca="false">D110-D109</f>
        <v>0.136700000000005</v>
      </c>
    </row>
    <row r="111" customFormat="false" ht="12.75" hidden="false" customHeight="false" outlineLevel="0" collapsed="false">
      <c r="A111" s="9" t="n">
        <v>36860</v>
      </c>
      <c r="B111" s="0" t="n">
        <f aca="false">BrentForwardCurves!B109-'Dubai&amp;Tapis'!B110</f>
        <v>2.0684</v>
      </c>
      <c r="C111" s="0" t="n">
        <f aca="false">BrentForwardCurves!C109-'Dubai&amp;Tapis'!C110</f>
        <v>2.6659</v>
      </c>
      <c r="D111" s="0" t="n">
        <f aca="false">BrentForwardCurves!D109-'Dubai&amp;Tapis'!D110</f>
        <v>2.1112</v>
      </c>
      <c r="F111" s="0" t="n">
        <f aca="false">BrentForwardCurves!B109-'Dubai&amp;Tapis'!F110</f>
        <v>-0.268799999999999</v>
      </c>
      <c r="H111" s="0" t="n">
        <f aca="false">B111-B110</f>
        <v>1.2009</v>
      </c>
      <c r="I111" s="0" t="n">
        <f aca="false">C111-C110</f>
        <v>1.3284</v>
      </c>
      <c r="J111" s="0" t="n">
        <f aca="false">D111-D110</f>
        <v>0.293499999999998</v>
      </c>
    </row>
  </sheetData>
  <mergeCells count="1">
    <mergeCell ref="Q8:R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0.85"/>
    <col collapsed="false" customWidth="true" hidden="false" outlineLevel="0" max="3" min="3" style="0" width="8.7"/>
    <col collapsed="false" customWidth="true" hidden="false" outlineLevel="0" max="4" min="4" style="0" width="5.41"/>
    <col collapsed="false" customWidth="true" hidden="false" outlineLevel="0" max="5" min="5" style="0" width="9.7"/>
    <col collapsed="false" customWidth="true" hidden="false" outlineLevel="0" max="6" min="6" style="0" width="8.7"/>
    <col collapsed="false" customWidth="true" hidden="false" outlineLevel="0" max="7" min="7" style="0" width="9.7"/>
    <col collapsed="false" customWidth="true" hidden="false" outlineLevel="0" max="8" min="8" style="0" width="8.7"/>
  </cols>
  <sheetData>
    <row r="1" customFormat="false" ht="12.75" hidden="false" customHeight="false" outlineLevel="0" collapsed="false">
      <c r="A1" s="7" t="s">
        <v>8</v>
      </c>
    </row>
    <row r="2" customFormat="false" ht="12.75" hidden="false" customHeight="false" outlineLevel="0" collapsed="false">
      <c r="A2" s="0" t="s">
        <v>9</v>
      </c>
    </row>
    <row r="3" customFormat="false" ht="54" hidden="false" customHeight="true" outlineLevel="0" collapsed="false">
      <c r="B3" s="8" t="s">
        <v>10</v>
      </c>
      <c r="C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customFormat="false" ht="12.75" hidden="false" customHeight="false" outlineLevel="0" collapsed="false">
      <c r="A4" s="9" t="n">
        <v>34730</v>
      </c>
      <c r="B4" s="10" t="n">
        <v>21.1237</v>
      </c>
      <c r="C4" s="10" t="n">
        <v>21.1637</v>
      </c>
      <c r="D4" s="10"/>
      <c r="E4" s="10" t="n">
        <v>108.7</v>
      </c>
      <c r="F4" s="10" t="n">
        <f aca="false">E4/6.3</f>
        <v>17.2539682539683</v>
      </c>
      <c r="G4" s="10" t="n">
        <v>92.4375</v>
      </c>
      <c r="H4" s="10" t="n">
        <f aca="false">G4/6.3</f>
        <v>14.672619047619</v>
      </c>
    </row>
    <row r="5" customFormat="false" ht="12.75" hidden="false" customHeight="false" outlineLevel="0" collapsed="false">
      <c r="A5" s="9" t="n">
        <v>34758</v>
      </c>
      <c r="B5" s="10" t="n">
        <v>21.2487</v>
      </c>
      <c r="C5" s="10" t="n">
        <v>21.2684</v>
      </c>
      <c r="D5" s="10"/>
      <c r="E5" s="10" t="n">
        <v>114.6395</v>
      </c>
      <c r="F5" s="10" t="n">
        <f aca="false">E5/6.3</f>
        <v>18.196746031746</v>
      </c>
      <c r="G5" s="10" t="n">
        <v>98.7447</v>
      </c>
      <c r="H5" s="10" t="n">
        <f aca="false">G5/6.3</f>
        <v>15.6737619047619</v>
      </c>
    </row>
    <row r="6" customFormat="false" ht="12.75" hidden="false" customHeight="false" outlineLevel="0" collapsed="false">
      <c r="A6" s="9" t="n">
        <v>34789</v>
      </c>
      <c r="B6" s="10" t="n">
        <v>21.0943</v>
      </c>
      <c r="C6" s="10" t="n">
        <v>21.1068</v>
      </c>
      <c r="D6" s="10"/>
      <c r="E6" s="10" t="n">
        <v>111.7273</v>
      </c>
      <c r="F6" s="10" t="n">
        <f aca="false">E6/6.3</f>
        <v>17.7344920634921</v>
      </c>
      <c r="G6" s="10" t="n">
        <v>101.4886</v>
      </c>
      <c r="H6" s="10" t="n">
        <f aca="false">G6/6.3</f>
        <v>16.1093015873016</v>
      </c>
    </row>
    <row r="7" customFormat="false" ht="12.75" hidden="false" customHeight="false" outlineLevel="0" collapsed="false">
      <c r="A7" s="9" t="n">
        <v>34817</v>
      </c>
      <c r="B7" s="10" t="n">
        <v>22.1618</v>
      </c>
      <c r="C7" s="10" t="n">
        <v>22.0961</v>
      </c>
      <c r="D7" s="10"/>
      <c r="E7" s="10" t="n">
        <v>111.4539</v>
      </c>
      <c r="F7" s="10" t="n">
        <f aca="false">E7/6.3</f>
        <v>17.6910952380952</v>
      </c>
      <c r="G7" s="10" t="n">
        <v>102.4539</v>
      </c>
      <c r="H7" s="10" t="n">
        <f aca="false">G7/6.3</f>
        <v>16.2625238095238</v>
      </c>
    </row>
    <row r="8" customFormat="false" ht="12.75" hidden="false" customHeight="false" outlineLevel="0" collapsed="false">
      <c r="A8" s="9" t="n">
        <v>34850</v>
      </c>
      <c r="B8" s="10" t="n">
        <v>22.7625</v>
      </c>
      <c r="C8" s="10" t="n">
        <v>22.4762</v>
      </c>
      <c r="D8" s="10"/>
      <c r="E8" s="10" t="n">
        <v>111.6125</v>
      </c>
      <c r="F8" s="10" t="n">
        <f aca="false">E8/6.3</f>
        <v>17.7162698412698</v>
      </c>
      <c r="G8" s="10" t="n">
        <v>102.025</v>
      </c>
      <c r="H8" s="10" t="n">
        <f aca="false">G8/6.3</f>
        <v>16.1944444444444</v>
      </c>
    </row>
    <row r="9" customFormat="false" ht="12.75" hidden="false" customHeight="false" outlineLevel="0" collapsed="false">
      <c r="A9" s="9" t="n">
        <v>34880</v>
      </c>
      <c r="B9" s="10" t="n">
        <v>21.9045</v>
      </c>
      <c r="C9" s="10" t="n">
        <v>21.6159</v>
      </c>
      <c r="D9" s="10"/>
      <c r="E9" s="10" t="n">
        <v>101.0341</v>
      </c>
      <c r="F9" s="10" t="n">
        <f aca="false">E9/6.3</f>
        <v>16.0371587301587</v>
      </c>
      <c r="G9" s="10" t="n">
        <v>89.4034</v>
      </c>
      <c r="H9" s="10" t="n">
        <f aca="false">G9/6.3</f>
        <v>14.1910158730159</v>
      </c>
    </row>
    <row r="10" customFormat="false" ht="12.75" hidden="false" customHeight="false" outlineLevel="0" collapsed="false">
      <c r="A10" s="9" t="n">
        <v>34911</v>
      </c>
      <c r="B10" s="10" t="n">
        <v>20.8536</v>
      </c>
      <c r="C10" s="10" t="n">
        <v>20.975</v>
      </c>
      <c r="D10" s="10"/>
      <c r="E10" s="10" t="n">
        <v>93.369</v>
      </c>
      <c r="F10" s="10" t="n">
        <f aca="false">E10/6.3</f>
        <v>14.8204761904762</v>
      </c>
      <c r="G10" s="10" t="n">
        <v>80.6369</v>
      </c>
      <c r="H10" s="10" t="n">
        <f aca="false">G10/6.3</f>
        <v>12.7995079365079</v>
      </c>
    </row>
    <row r="11" customFormat="false" ht="12.75" hidden="false" customHeight="false" outlineLevel="0" collapsed="false">
      <c r="A11" s="9" t="n">
        <v>34942</v>
      </c>
      <c r="B11" s="10" t="n">
        <v>20.8318</v>
      </c>
      <c r="C11" s="10" t="n">
        <v>21.2295</v>
      </c>
      <c r="D11" s="10"/>
      <c r="E11" s="10" t="n">
        <v>93.1477</v>
      </c>
      <c r="F11" s="10" t="n">
        <f aca="false">E11/6.3</f>
        <v>14.7853492063492</v>
      </c>
      <c r="G11" s="10" t="n">
        <v>81.2216</v>
      </c>
      <c r="H11" s="10" t="n">
        <f aca="false">G11/6.3</f>
        <v>12.8923174603175</v>
      </c>
    </row>
    <row r="12" customFormat="false" ht="12.75" hidden="false" customHeight="false" outlineLevel="0" collapsed="false">
      <c r="A12" s="9" t="n">
        <v>34971</v>
      </c>
      <c r="B12" s="10" t="n">
        <v>21.081</v>
      </c>
      <c r="C12" s="10" t="n">
        <v>21.4548</v>
      </c>
      <c r="D12" s="10"/>
      <c r="E12" s="10" t="n">
        <v>89.881</v>
      </c>
      <c r="F12" s="10" t="n">
        <f aca="false">E12/6.3</f>
        <v>14.2668253968254</v>
      </c>
      <c r="G12" s="10" t="n">
        <v>79.8512</v>
      </c>
      <c r="H12" s="10" t="n">
        <f aca="false">G12/6.3</f>
        <v>12.6747936507937</v>
      </c>
    </row>
    <row r="13" customFormat="false" ht="12.75" hidden="false" customHeight="false" outlineLevel="0" collapsed="false">
      <c r="A13" s="9" t="n">
        <v>35003</v>
      </c>
      <c r="B13" s="10" t="n">
        <v>20.7245</v>
      </c>
      <c r="C13" s="10" t="n">
        <v>20.7833</v>
      </c>
      <c r="D13" s="10"/>
      <c r="E13" s="10" t="n">
        <v>94.1369</v>
      </c>
      <c r="F13" s="10" t="n">
        <f aca="false">E13/6.3</f>
        <v>14.9423650793651</v>
      </c>
      <c r="G13" s="10" t="n">
        <v>85.8512</v>
      </c>
      <c r="H13" s="10" t="n">
        <f aca="false">G13/6.3</f>
        <v>13.6271746031746</v>
      </c>
    </row>
    <row r="14" customFormat="false" ht="12.75" hidden="false" customHeight="false" outlineLevel="0" collapsed="false">
      <c r="A14" s="9" t="n">
        <v>35033</v>
      </c>
      <c r="B14" s="10" t="n">
        <v>21.7377</v>
      </c>
      <c r="C14" s="10" t="n">
        <v>21.535</v>
      </c>
      <c r="D14" s="10"/>
      <c r="E14" s="10" t="n">
        <v>101.9205</v>
      </c>
      <c r="F14" s="10" t="n">
        <f aca="false">E14/6.3</f>
        <v>16.1778571428571</v>
      </c>
      <c r="G14" s="10" t="n">
        <v>91.9943</v>
      </c>
      <c r="H14" s="10" t="n">
        <f aca="false">G14/6.3</f>
        <v>14.6022698412698</v>
      </c>
    </row>
    <row r="15" customFormat="false" ht="12.75" hidden="false" customHeight="false" outlineLevel="0" collapsed="false">
      <c r="A15" s="9" t="n">
        <v>35062</v>
      </c>
      <c r="B15" s="10" t="n">
        <v>23.8048</v>
      </c>
      <c r="C15" s="10" t="n">
        <v>23.222</v>
      </c>
      <c r="D15" s="10"/>
      <c r="E15" s="10" t="n">
        <v>115.9875</v>
      </c>
      <c r="F15" s="10" t="n">
        <f aca="false">E15/6.3</f>
        <v>18.4107142857143</v>
      </c>
      <c r="G15" s="10" t="n">
        <v>104.8438</v>
      </c>
      <c r="H15" s="10" t="n">
        <f aca="false">G15/6.3</f>
        <v>16.641873015873</v>
      </c>
    </row>
    <row r="16" customFormat="false" ht="12.75" hidden="false" customHeight="false" outlineLevel="0" collapsed="false">
      <c r="A16" s="9" t="n">
        <v>35095</v>
      </c>
      <c r="B16" s="10" t="n">
        <v>24.0007</v>
      </c>
      <c r="C16" s="10" t="n">
        <v>22.8825</v>
      </c>
      <c r="D16" s="10"/>
      <c r="E16" s="10" t="n">
        <v>121.233</v>
      </c>
      <c r="F16" s="10" t="n">
        <f aca="false">E16/6.3</f>
        <v>19.2433333333333</v>
      </c>
      <c r="G16" s="10" t="n">
        <v>109.517</v>
      </c>
      <c r="H16" s="10" t="n">
        <f aca="false">G16/6.3</f>
        <v>17.3836507936508</v>
      </c>
    </row>
    <row r="17" customFormat="false" ht="12.75" hidden="false" customHeight="false" outlineLevel="0" collapsed="false">
      <c r="A17" s="9" t="n">
        <v>35124</v>
      </c>
      <c r="B17" s="10" t="n">
        <v>24.2569</v>
      </c>
      <c r="C17" s="10" t="n">
        <v>22.5597</v>
      </c>
      <c r="D17" s="10"/>
      <c r="E17" s="10" t="n">
        <v>113.5</v>
      </c>
      <c r="F17" s="10" t="n">
        <f aca="false">E17/6.3</f>
        <v>18.015873015873</v>
      </c>
      <c r="G17" s="10" t="n">
        <v>99.7292</v>
      </c>
      <c r="H17" s="10" t="n">
        <f aca="false">G17/6.3</f>
        <v>15.8300317460317</v>
      </c>
    </row>
    <row r="18" customFormat="false" ht="12.75" hidden="false" customHeight="false" outlineLevel="0" collapsed="false">
      <c r="A18" s="9" t="n">
        <v>35153</v>
      </c>
      <c r="B18" s="10" t="n">
        <v>24.4298</v>
      </c>
      <c r="C18" s="10" t="n">
        <v>23.2131</v>
      </c>
      <c r="D18" s="10"/>
      <c r="E18" s="10" t="n">
        <v>113.444</v>
      </c>
      <c r="F18" s="10" t="n">
        <f aca="false">E18/6.3</f>
        <v>18.0069841269841</v>
      </c>
      <c r="G18" s="10" t="n">
        <v>99.7917</v>
      </c>
      <c r="H18" s="10" t="n">
        <f aca="false">G18/6.3</f>
        <v>15.8399523809524</v>
      </c>
    </row>
    <row r="19" customFormat="false" ht="12.75" hidden="false" customHeight="false" outlineLevel="0" collapsed="false">
      <c r="A19" s="9" t="n">
        <v>35185</v>
      </c>
      <c r="B19" s="10" t="n">
        <v>25.1</v>
      </c>
      <c r="C19" s="10" t="n">
        <v>24.07</v>
      </c>
      <c r="D19" s="10"/>
      <c r="E19" s="10" t="n">
        <v>118.25</v>
      </c>
      <c r="F19" s="10" t="n">
        <f aca="false">E19/6.3</f>
        <v>18.7698412698413</v>
      </c>
      <c r="G19" s="10" t="n">
        <v>105.2062</v>
      </c>
      <c r="H19" s="10" t="n">
        <f aca="false">G19/6.3</f>
        <v>16.6993968253968</v>
      </c>
    </row>
    <row r="20" customFormat="false" ht="12.75" hidden="false" customHeight="false" outlineLevel="0" collapsed="false">
      <c r="A20" s="9" t="n">
        <v>35216</v>
      </c>
      <c r="B20" s="10" t="n">
        <v>25.1576</v>
      </c>
      <c r="C20" s="10" t="n">
        <v>23.8743</v>
      </c>
      <c r="D20" s="10"/>
      <c r="E20" s="10" t="n">
        <v>106.5536</v>
      </c>
      <c r="F20" s="10" t="n">
        <f aca="false">E20/6.3</f>
        <v>16.9132698412698</v>
      </c>
      <c r="G20" s="10" t="n">
        <v>93.7202</v>
      </c>
      <c r="H20" s="10" t="n">
        <f aca="false">G20/6.3</f>
        <v>14.8762222222222</v>
      </c>
    </row>
    <row r="21" customFormat="false" ht="12.75" hidden="false" customHeight="false" outlineLevel="0" collapsed="false">
      <c r="A21" s="9" t="n">
        <v>35244</v>
      </c>
      <c r="B21" s="10" t="n">
        <v>23.4098</v>
      </c>
      <c r="C21" s="10" t="n">
        <v>22.844</v>
      </c>
      <c r="D21" s="10"/>
      <c r="E21" s="10" t="n">
        <v>97.4438</v>
      </c>
      <c r="F21" s="10" t="n">
        <f aca="false">E21/6.3</f>
        <v>15.4672698412698</v>
      </c>
      <c r="G21" s="10" t="n">
        <v>84.8875</v>
      </c>
      <c r="H21" s="10" t="n">
        <f aca="false">G21/6.3</f>
        <v>13.4742063492064</v>
      </c>
    </row>
    <row r="22" customFormat="false" ht="12.75" hidden="false" customHeight="false" outlineLevel="0" collapsed="false">
      <c r="A22" s="9" t="n">
        <v>35277</v>
      </c>
      <c r="B22" s="10" t="n">
        <v>23.9304</v>
      </c>
      <c r="C22" s="10" t="n">
        <v>23.762</v>
      </c>
      <c r="D22" s="10"/>
      <c r="E22" s="10" t="n">
        <v>98.875</v>
      </c>
      <c r="F22" s="10" t="n">
        <f aca="false">E22/6.3</f>
        <v>15.6944444444444</v>
      </c>
      <c r="G22" s="10" t="n">
        <v>88.5</v>
      </c>
      <c r="H22" s="10" t="n">
        <f aca="false">G22/6.3</f>
        <v>14.047619047619</v>
      </c>
    </row>
    <row r="23" customFormat="false" ht="12.75" hidden="false" customHeight="false" outlineLevel="0" collapsed="false">
      <c r="A23" s="9" t="n">
        <v>35307</v>
      </c>
      <c r="B23" s="10" t="n">
        <v>25.1595</v>
      </c>
      <c r="C23" s="10" t="n">
        <v>25.1524</v>
      </c>
      <c r="D23" s="10"/>
      <c r="E23" s="10" t="n">
        <v>105.131</v>
      </c>
      <c r="F23" s="10" t="n">
        <f aca="false">E23/6.3</f>
        <v>16.6874603174603</v>
      </c>
      <c r="G23" s="10" t="n">
        <v>95.0476</v>
      </c>
      <c r="H23" s="10" t="n">
        <f aca="false">G23/6.3</f>
        <v>15.0869206349206</v>
      </c>
    </row>
    <row r="24" customFormat="false" ht="12.75" hidden="false" customHeight="false" outlineLevel="0" collapsed="false">
      <c r="A24" s="9" t="n">
        <v>35338</v>
      </c>
      <c r="B24" s="10" t="n">
        <v>27.6429</v>
      </c>
      <c r="C24" s="10" t="n">
        <v>27.5</v>
      </c>
      <c r="D24" s="10"/>
      <c r="E24" s="10" t="n">
        <v>120.2381</v>
      </c>
      <c r="F24" s="10" t="n">
        <f aca="false">E24/6.3</f>
        <v>19.0854126984127</v>
      </c>
      <c r="G24" s="10" t="n">
        <v>110.9762</v>
      </c>
      <c r="H24" s="10" t="n">
        <f aca="false">G24/6.3</f>
        <v>17.6152698412698</v>
      </c>
    </row>
    <row r="25" customFormat="false" ht="12.75" hidden="false" customHeight="false" outlineLevel="0" collapsed="false">
      <c r="A25" s="9" t="n">
        <v>35369</v>
      </c>
      <c r="B25" s="10" t="n">
        <v>29.7533</v>
      </c>
      <c r="C25" s="10" t="n">
        <v>29.4435</v>
      </c>
      <c r="D25" s="10"/>
      <c r="E25" s="10" t="n">
        <v>124.0163</v>
      </c>
      <c r="F25" s="10" t="n">
        <f aca="false">E25/6.3</f>
        <v>19.685126984127</v>
      </c>
      <c r="G25" s="10" t="n">
        <v>114.8935</v>
      </c>
      <c r="H25" s="10" t="n">
        <f aca="false">G25/6.3</f>
        <v>18.2370634920635</v>
      </c>
    </row>
    <row r="26" customFormat="false" ht="12.75" hidden="false" customHeight="false" outlineLevel="0" collapsed="false">
      <c r="A26" s="9" t="n">
        <v>35398</v>
      </c>
      <c r="B26" s="10" t="n">
        <v>30.26</v>
      </c>
      <c r="C26" s="10" t="n">
        <v>29.6122</v>
      </c>
      <c r="D26" s="10"/>
      <c r="E26" s="10" t="n">
        <v>125.0875</v>
      </c>
      <c r="F26" s="10" t="n">
        <f aca="false">E26/6.3</f>
        <v>19.8551587301587</v>
      </c>
      <c r="G26" s="10" t="n">
        <v>114.7</v>
      </c>
      <c r="H26" s="10" t="n">
        <f aca="false">G26/6.3</f>
        <v>18.2063492063492</v>
      </c>
    </row>
    <row r="27" customFormat="false" ht="12.75" hidden="false" customHeight="false" outlineLevel="0" collapsed="false">
      <c r="A27" s="9" t="n">
        <v>35430</v>
      </c>
      <c r="B27" s="10" t="n">
        <v>31.6733</v>
      </c>
      <c r="C27" s="10" t="n">
        <v>30.6693</v>
      </c>
      <c r="D27" s="10"/>
      <c r="E27" s="10" t="n">
        <v>127.5417</v>
      </c>
      <c r="F27" s="10" t="n">
        <f aca="false">E27/6.3</f>
        <v>20.2447142857143</v>
      </c>
      <c r="G27" s="10" t="n">
        <v>116.2798</v>
      </c>
      <c r="H27" s="10" t="n">
        <f aca="false">G27/6.3</f>
        <v>18.4571111111111</v>
      </c>
    </row>
    <row r="28" customFormat="false" ht="12.75" hidden="false" customHeight="false" outlineLevel="0" collapsed="false">
      <c r="A28" s="9" t="n">
        <v>35461</v>
      </c>
      <c r="B28" s="10" t="n">
        <v>27.8836</v>
      </c>
      <c r="C28" s="10" t="n">
        <v>27.8576</v>
      </c>
      <c r="D28" s="10"/>
      <c r="E28" s="10" t="n">
        <v>113.6429</v>
      </c>
      <c r="F28" s="10" t="n">
        <f aca="false">E28/6.3</f>
        <v>18.0385555555556</v>
      </c>
      <c r="G28" s="10" t="n">
        <v>101.5833</v>
      </c>
      <c r="H28" s="10" t="n">
        <f aca="false">G28/6.3</f>
        <v>16.1243333333333</v>
      </c>
    </row>
    <row r="29" customFormat="false" ht="12.75" hidden="false" customHeight="false" outlineLevel="0" collapsed="false">
      <c r="A29" s="9" t="n">
        <v>35489</v>
      </c>
      <c r="B29" s="10" t="n">
        <v>25.5397</v>
      </c>
      <c r="C29" s="10" t="n">
        <v>25.3064</v>
      </c>
      <c r="D29" s="10"/>
      <c r="E29" s="10" t="n">
        <v>106.4653</v>
      </c>
      <c r="F29" s="10" t="n">
        <f aca="false">E29/6.3</f>
        <v>16.899253968254</v>
      </c>
      <c r="G29" s="10" t="n">
        <v>93.2569</v>
      </c>
      <c r="H29" s="10" t="n">
        <f aca="false">G29/6.3</f>
        <v>14.8026825396825</v>
      </c>
    </row>
    <row r="30" customFormat="false" ht="12.75" hidden="false" customHeight="false" outlineLevel="0" collapsed="false">
      <c r="A30" s="9" t="n">
        <v>35520</v>
      </c>
      <c r="B30" s="10" t="n">
        <v>25.5912</v>
      </c>
      <c r="C30" s="10" t="n">
        <v>24.9232</v>
      </c>
      <c r="D30" s="10"/>
      <c r="E30" s="10" t="n">
        <v>105.2375</v>
      </c>
      <c r="F30" s="10" t="n">
        <f aca="false">E30/6.3</f>
        <v>16.7043650793651</v>
      </c>
      <c r="G30" s="10" t="n">
        <v>94.0188</v>
      </c>
      <c r="H30" s="10" t="n">
        <f aca="false">G30/6.3</f>
        <v>14.923619047619</v>
      </c>
    </row>
    <row r="31" customFormat="false" ht="12.75" hidden="false" customHeight="false" outlineLevel="0" collapsed="false">
      <c r="A31" s="9" t="n">
        <v>35550</v>
      </c>
      <c r="B31" s="10" t="n">
        <v>25.5686</v>
      </c>
      <c r="C31" s="10" t="n">
        <v>24.6214</v>
      </c>
      <c r="D31" s="10"/>
      <c r="E31" s="10" t="n">
        <v>103.2917</v>
      </c>
      <c r="F31" s="10" t="n">
        <f aca="false">E31/6.3</f>
        <v>16.3955079365079</v>
      </c>
      <c r="G31" s="10" t="n">
        <v>92.506</v>
      </c>
      <c r="H31" s="10" t="n">
        <f aca="false">G31/6.3</f>
        <v>14.6834920634921</v>
      </c>
    </row>
    <row r="32" customFormat="false" ht="12.75" hidden="false" customHeight="false" outlineLevel="0" collapsed="false">
      <c r="A32" s="9" t="n">
        <v>35580</v>
      </c>
      <c r="B32" s="10" t="n">
        <v>25.007</v>
      </c>
      <c r="C32" s="10" t="n">
        <v>24.7938</v>
      </c>
      <c r="D32" s="10"/>
      <c r="E32" s="10" t="n">
        <v>105.6125</v>
      </c>
      <c r="F32" s="10" t="n">
        <f aca="false">E32/6.3</f>
        <v>16.7638888888889</v>
      </c>
      <c r="G32" s="10" t="n">
        <v>94.9</v>
      </c>
      <c r="H32" s="10" t="n">
        <f aca="false">G32/6.3</f>
        <v>15.0634920634921</v>
      </c>
    </row>
    <row r="33" customFormat="false" ht="12.75" hidden="false" customHeight="false" outlineLevel="0" collapsed="false">
      <c r="A33" s="9" t="n">
        <v>35611</v>
      </c>
      <c r="B33" s="10" t="n">
        <v>23.1083</v>
      </c>
      <c r="C33" s="10" t="n">
        <v>23.425</v>
      </c>
      <c r="D33" s="10"/>
      <c r="E33" s="10" t="n">
        <v>103.619</v>
      </c>
      <c r="F33" s="10" t="n">
        <f aca="false">E33/6.3</f>
        <v>16.4474603174603</v>
      </c>
      <c r="G33" s="10" t="n">
        <v>94.3333</v>
      </c>
      <c r="H33" s="10" t="n">
        <f aca="false">G33/6.3</f>
        <v>14.9735396825397</v>
      </c>
    </row>
    <row r="34" customFormat="false" ht="12.75" hidden="false" customHeight="false" outlineLevel="0" collapsed="false">
      <c r="A34" s="9" t="n">
        <v>35642</v>
      </c>
      <c r="B34" s="10" t="n">
        <v>22.1048</v>
      </c>
      <c r="C34" s="10" t="n">
        <v>22.8435</v>
      </c>
      <c r="D34" s="10"/>
      <c r="E34" s="10" t="n">
        <v>103.962</v>
      </c>
      <c r="F34" s="10" t="n">
        <f aca="false">E34/6.3</f>
        <v>16.5019047619048</v>
      </c>
      <c r="G34" s="10" t="n">
        <v>95.7772</v>
      </c>
      <c r="H34" s="10" t="n">
        <f aca="false">G34/6.3</f>
        <v>15.2027301587302</v>
      </c>
    </row>
    <row r="35" customFormat="false" ht="12.75" hidden="false" customHeight="false" outlineLevel="0" collapsed="false">
      <c r="A35" s="9" t="n">
        <v>35671</v>
      </c>
      <c r="B35" s="10" t="n">
        <v>23.0719</v>
      </c>
      <c r="C35" s="10" t="n">
        <v>23.7945</v>
      </c>
      <c r="D35" s="10"/>
      <c r="E35" s="10" t="n">
        <v>108.5952</v>
      </c>
      <c r="F35" s="10" t="n">
        <f aca="false">E35/6.3</f>
        <v>17.2373333333333</v>
      </c>
      <c r="G35" s="10" t="n">
        <v>100.5417</v>
      </c>
      <c r="H35" s="10" t="n">
        <f aca="false">G35/6.3</f>
        <v>15.959</v>
      </c>
    </row>
    <row r="36" customFormat="false" ht="12.75" hidden="false" customHeight="false" outlineLevel="0" collapsed="false">
      <c r="A36" s="9" t="n">
        <v>35703</v>
      </c>
      <c r="B36" s="10" t="n">
        <v>23.5486</v>
      </c>
      <c r="C36" s="10" t="n">
        <v>23.975</v>
      </c>
      <c r="D36" s="10"/>
      <c r="E36" s="10" t="n">
        <v>113.5568</v>
      </c>
      <c r="F36" s="10" t="n">
        <f aca="false">E36/6.3</f>
        <v>18.0248888888889</v>
      </c>
      <c r="G36" s="10" t="n">
        <v>106.0966</v>
      </c>
      <c r="H36" s="10" t="n">
        <f aca="false">G36/6.3</f>
        <v>16.8407301587302</v>
      </c>
    </row>
    <row r="37" customFormat="false" ht="12.75" hidden="false" customHeight="false" outlineLevel="0" collapsed="false">
      <c r="A37" s="9" t="n">
        <v>35734</v>
      </c>
      <c r="B37" s="10" t="n">
        <v>24.6011</v>
      </c>
      <c r="C37" s="10" t="n">
        <v>25.2584</v>
      </c>
      <c r="D37" s="10"/>
      <c r="E37" s="10" t="n">
        <v>116.4318</v>
      </c>
      <c r="F37" s="10" t="n">
        <f aca="false">E37/6.3</f>
        <v>18.4812380952381</v>
      </c>
      <c r="G37" s="10" t="n">
        <v>107.0625</v>
      </c>
      <c r="H37" s="10" t="n">
        <f aca="false">G37/6.3</f>
        <v>16.9940476190476</v>
      </c>
    </row>
    <row r="38" customFormat="false" ht="12.75" hidden="false" customHeight="false" outlineLevel="0" collapsed="false">
      <c r="A38" s="9" t="n">
        <v>35762</v>
      </c>
      <c r="B38" s="10" t="n">
        <v>24.5358</v>
      </c>
      <c r="C38" s="10" t="n">
        <v>24.9</v>
      </c>
      <c r="D38" s="10"/>
      <c r="E38" s="10" t="n">
        <v>112.5062</v>
      </c>
      <c r="F38" s="10" t="n">
        <f aca="false">E38/6.3</f>
        <v>17.858126984127</v>
      </c>
      <c r="G38" s="10" t="n">
        <v>102.1562</v>
      </c>
      <c r="H38" s="10" t="n">
        <f aca="false">G38/6.3</f>
        <v>16.2152698412698</v>
      </c>
    </row>
    <row r="39" customFormat="false" ht="12.75" hidden="false" customHeight="false" outlineLevel="0" collapsed="false">
      <c r="A39" s="9" t="n">
        <v>35795</v>
      </c>
      <c r="B39" s="10" t="n">
        <v>21.177</v>
      </c>
      <c r="C39" s="10" t="n">
        <v>21.683</v>
      </c>
      <c r="D39" s="10"/>
      <c r="E39" s="10" t="n">
        <v>96.4489</v>
      </c>
      <c r="F39" s="10" t="n">
        <f aca="false">E39/6.3</f>
        <v>15.3093492063492</v>
      </c>
      <c r="G39" s="10" t="n">
        <v>87.7784</v>
      </c>
      <c r="H39" s="10" t="n">
        <f aca="false">G39/6.3</f>
        <v>13.9330793650794</v>
      </c>
    </row>
    <row r="40" customFormat="false" ht="12.75" hidden="false" customHeight="false" outlineLevel="0" collapsed="false">
      <c r="A40" s="9" t="n">
        <v>35825</v>
      </c>
      <c r="B40" s="10" t="n">
        <v>18.2142</v>
      </c>
      <c r="C40" s="10" t="n">
        <v>18.7875</v>
      </c>
      <c r="D40" s="10"/>
      <c r="E40" s="10" t="n">
        <v>69.7222</v>
      </c>
      <c r="F40" s="10" t="n">
        <f aca="false">E40/6.3</f>
        <v>11.0670158730159</v>
      </c>
      <c r="G40" s="10" t="n">
        <v>61.0486</v>
      </c>
      <c r="H40" s="10" t="n">
        <f aca="false">G40/6.3</f>
        <v>9.69025396825397</v>
      </c>
    </row>
    <row r="41" customFormat="false" ht="12.75" hidden="false" customHeight="false" outlineLevel="0" collapsed="false">
      <c r="A41" s="9" t="n">
        <v>35853</v>
      </c>
      <c r="B41" s="10" t="n">
        <v>17.7758</v>
      </c>
      <c r="C41" s="10" t="n">
        <v>18.2682</v>
      </c>
      <c r="D41" s="10"/>
      <c r="E41" s="10" t="n">
        <v>61.8</v>
      </c>
      <c r="F41" s="10" t="n">
        <f aca="false">E41/6.3</f>
        <v>9.80952380952381</v>
      </c>
      <c r="G41" s="10" t="n">
        <v>54.4938</v>
      </c>
      <c r="H41" s="10" t="n">
        <f aca="false">G41/6.3</f>
        <v>8.64980952380953</v>
      </c>
    </row>
    <row r="42" customFormat="false" ht="12.75" hidden="false" customHeight="false" outlineLevel="0" collapsed="false">
      <c r="A42" s="9" t="n">
        <v>35885</v>
      </c>
      <c r="B42" s="10" t="n">
        <v>16.4318</v>
      </c>
      <c r="C42" s="10" t="n">
        <v>17.0257</v>
      </c>
      <c r="D42" s="10"/>
      <c r="E42" s="10" t="n">
        <v>72.8182</v>
      </c>
      <c r="F42" s="10" t="n">
        <f aca="false">E42/6.3</f>
        <v>11.5584444444444</v>
      </c>
      <c r="G42" s="10" t="n">
        <v>65.6534</v>
      </c>
      <c r="H42" s="10" t="n">
        <f aca="false">G42/6.3</f>
        <v>10.4211746031746</v>
      </c>
    </row>
    <row r="43" customFormat="false" ht="12.75" hidden="false" customHeight="false" outlineLevel="0" collapsed="false">
      <c r="A43" s="9" t="n">
        <v>35915</v>
      </c>
      <c r="B43" s="10" t="n">
        <v>17.8515</v>
      </c>
      <c r="C43" s="10" t="n">
        <v>18.098</v>
      </c>
      <c r="D43" s="10"/>
      <c r="E43" s="10" t="n">
        <v>83.15</v>
      </c>
      <c r="F43" s="10" t="n">
        <f aca="false">E43/6.3</f>
        <v>13.1984126984127</v>
      </c>
      <c r="G43" s="10" t="n">
        <v>74.6688</v>
      </c>
      <c r="H43" s="10" t="n">
        <f aca="false">G43/6.3</f>
        <v>11.8521904761905</v>
      </c>
    </row>
    <row r="44" customFormat="false" ht="12.75" hidden="false" customHeight="false" outlineLevel="0" collapsed="false">
      <c r="A44" s="9" t="n">
        <v>35944</v>
      </c>
      <c r="B44" s="10" t="n">
        <v>16.4274</v>
      </c>
      <c r="C44" s="10" t="n">
        <v>16.9795</v>
      </c>
      <c r="D44" s="10"/>
      <c r="E44" s="10" t="n">
        <v>77.6711</v>
      </c>
      <c r="F44" s="10" t="n">
        <f aca="false">E44/6.3</f>
        <v>12.328746031746</v>
      </c>
      <c r="G44" s="10" t="n">
        <v>67.9079</v>
      </c>
      <c r="H44" s="10" t="n">
        <f aca="false">G44/6.3</f>
        <v>10.7790317460317</v>
      </c>
    </row>
    <row r="45" customFormat="false" ht="12.75" hidden="false" customHeight="false" outlineLevel="0" collapsed="false">
      <c r="A45" s="9" t="n">
        <v>35976</v>
      </c>
      <c r="B45" s="10" t="n">
        <v>15.595</v>
      </c>
      <c r="C45" s="10" t="n">
        <v>16.0761</v>
      </c>
      <c r="D45" s="10"/>
      <c r="E45" s="10" t="n">
        <v>71.0341</v>
      </c>
      <c r="F45" s="10" t="n">
        <f aca="false">E45/6.3</f>
        <v>11.275253968254</v>
      </c>
      <c r="G45" s="10" t="n">
        <v>59.3693</v>
      </c>
      <c r="H45" s="10" t="n">
        <f aca="false">G45/6.3</f>
        <v>9.42369841269841</v>
      </c>
    </row>
    <row r="46" customFormat="false" ht="12.75" hidden="false" customHeight="false" outlineLevel="0" collapsed="false">
      <c r="A46" s="9" t="n">
        <v>36007</v>
      </c>
      <c r="B46" s="10" t="n">
        <v>15.2943</v>
      </c>
      <c r="C46" s="10" t="n">
        <v>15.7087</v>
      </c>
      <c r="D46" s="10"/>
      <c r="E46" s="10" t="n">
        <v>67.1576</v>
      </c>
      <c r="F46" s="10" t="n">
        <f aca="false">E46/6.3</f>
        <v>10.6599365079365</v>
      </c>
      <c r="G46" s="10" t="n">
        <v>58.4076</v>
      </c>
      <c r="H46" s="10" t="n">
        <f aca="false">G46/6.3</f>
        <v>9.27104761904762</v>
      </c>
    </row>
    <row r="47" customFormat="false" ht="12.75" hidden="false" customHeight="false" outlineLevel="0" collapsed="false">
      <c r="A47" s="9" t="n">
        <v>36038</v>
      </c>
      <c r="B47" s="10" t="n">
        <v>14.1145</v>
      </c>
      <c r="C47" s="10" t="n">
        <v>14.6372</v>
      </c>
      <c r="D47" s="10"/>
      <c r="E47" s="10" t="n">
        <v>65.0438</v>
      </c>
      <c r="F47" s="10" t="n">
        <f aca="false">E47/6.3</f>
        <v>10.3244126984127</v>
      </c>
      <c r="G47" s="10" t="n">
        <v>57.3625</v>
      </c>
      <c r="H47" s="10" t="n">
        <f aca="false">G47/6.3</f>
        <v>9.10515873015873</v>
      </c>
    </row>
    <row r="48" customFormat="false" ht="12.75" hidden="false" customHeight="false" outlineLevel="0" collapsed="false">
      <c r="A48" s="9" t="n">
        <v>36068</v>
      </c>
      <c r="B48" s="10" t="n">
        <v>15.6791</v>
      </c>
      <c r="C48" s="10" t="n">
        <v>16.1414</v>
      </c>
      <c r="D48" s="10"/>
      <c r="E48" s="10" t="n">
        <v>80.1023</v>
      </c>
      <c r="F48" s="10" t="n">
        <f aca="false">E48/6.3</f>
        <v>12.7146507936508</v>
      </c>
      <c r="G48" s="10" t="n">
        <v>74.0455</v>
      </c>
      <c r="H48" s="10" t="n">
        <f aca="false">G48/6.3</f>
        <v>11.753253968254</v>
      </c>
    </row>
    <row r="49" customFormat="false" ht="12.75" hidden="false" customHeight="false" outlineLevel="0" collapsed="false">
      <c r="A49" s="9" t="n">
        <v>36098</v>
      </c>
      <c r="B49" s="10" t="n">
        <v>15.4507</v>
      </c>
      <c r="C49" s="10" t="n">
        <v>15.8352</v>
      </c>
      <c r="D49" s="10"/>
      <c r="E49" s="10" t="n">
        <v>84.1607</v>
      </c>
      <c r="F49" s="10" t="n">
        <f aca="false">E49/6.3</f>
        <v>13.3588412698413</v>
      </c>
      <c r="G49" s="10" t="n">
        <v>78.9583</v>
      </c>
      <c r="H49" s="10" t="n">
        <f aca="false">G49/6.3</f>
        <v>12.5330634920635</v>
      </c>
    </row>
    <row r="50" customFormat="false" ht="12.75" hidden="false" customHeight="false" outlineLevel="0" collapsed="false">
      <c r="A50" s="9" t="n">
        <v>36129</v>
      </c>
      <c r="B50" s="10" t="n">
        <v>14.0476</v>
      </c>
      <c r="C50" s="10" t="n">
        <v>14.4812</v>
      </c>
      <c r="D50" s="10"/>
      <c r="E50" s="10" t="n">
        <v>78.0536</v>
      </c>
      <c r="F50" s="10" t="n">
        <f aca="false">E50/6.3</f>
        <v>12.3894603174603</v>
      </c>
      <c r="G50" s="10" t="n">
        <v>71.1548</v>
      </c>
      <c r="H50" s="10" t="n">
        <f aca="false">G50/6.3</f>
        <v>11.2944126984127</v>
      </c>
    </row>
    <row r="51" customFormat="false" ht="12.75" hidden="false" customHeight="false" outlineLevel="0" collapsed="false">
      <c r="A51" s="9" t="n">
        <v>36160</v>
      </c>
      <c r="B51" s="10" t="n">
        <v>13.0345</v>
      </c>
      <c r="C51" s="10" t="n">
        <v>13.2645</v>
      </c>
      <c r="D51" s="10"/>
      <c r="E51" s="10" t="n">
        <v>66.3917</v>
      </c>
      <c r="F51" s="10" t="n">
        <f aca="false">E51/6.3</f>
        <v>10.5383650793651</v>
      </c>
      <c r="G51" s="10" t="n">
        <v>60.5476</v>
      </c>
      <c r="H51" s="10" t="n">
        <f aca="false">G51/6.3</f>
        <v>9.61073015873016</v>
      </c>
    </row>
    <row r="52" customFormat="false" ht="12.75" hidden="false" customHeight="false" outlineLevel="0" collapsed="false">
      <c r="A52" s="9" t="n">
        <v>36189</v>
      </c>
      <c r="B52" s="10" t="n">
        <v>14.3279</v>
      </c>
      <c r="C52" s="10" t="n">
        <v>14.1461</v>
      </c>
      <c r="D52" s="10"/>
      <c r="E52" s="10" t="n">
        <v>69.0855</v>
      </c>
      <c r="F52" s="10" t="n">
        <f aca="false">E52/6.3</f>
        <v>10.9659523809524</v>
      </c>
      <c r="G52" s="10" t="n">
        <v>62.2632</v>
      </c>
      <c r="H52" s="10" t="n">
        <f aca="false">G52/6.3</f>
        <v>9.88304761904762</v>
      </c>
    </row>
    <row r="53" customFormat="false" ht="12.75" hidden="false" customHeight="false" outlineLevel="0" collapsed="false">
      <c r="A53" s="9" t="n">
        <v>36217</v>
      </c>
      <c r="B53" s="10" t="n">
        <v>12.5175</v>
      </c>
      <c r="C53" s="10" t="n">
        <v>12.86</v>
      </c>
      <c r="D53" s="10"/>
      <c r="E53" s="10" t="n">
        <v>60.7292</v>
      </c>
      <c r="F53" s="10" t="n">
        <f aca="false">E53/6.3</f>
        <v>9.63955555555556</v>
      </c>
      <c r="G53" s="10" t="n">
        <v>54.5486</v>
      </c>
      <c r="H53" s="10" t="n">
        <f aca="false">G53/6.3</f>
        <v>8.65850793650794</v>
      </c>
    </row>
    <row r="54" customFormat="false" ht="12.75" hidden="false" customHeight="false" outlineLevel="0" collapsed="false">
      <c r="A54" s="9" t="n">
        <v>36250</v>
      </c>
      <c r="B54" s="10" t="n">
        <v>14.4614</v>
      </c>
      <c r="C54" s="10" t="n">
        <v>14.7164</v>
      </c>
      <c r="D54" s="10"/>
      <c r="E54" s="10" t="n">
        <v>70.7693</v>
      </c>
      <c r="F54" s="10" t="n">
        <f aca="false">E54/6.3</f>
        <v>11.2332222222222</v>
      </c>
      <c r="G54" s="10" t="n">
        <v>63.375</v>
      </c>
      <c r="H54" s="10" t="n">
        <f aca="false">G54/6.3</f>
        <v>10.0595238095238</v>
      </c>
    </row>
    <row r="55" customFormat="false" ht="12.75" hidden="false" customHeight="false" outlineLevel="0" collapsed="false">
      <c r="A55" s="9" t="n">
        <v>36280</v>
      </c>
      <c r="B55" s="10" t="n">
        <v>16.846</v>
      </c>
      <c r="C55" s="10" t="n">
        <v>16.9324</v>
      </c>
      <c r="D55" s="10"/>
      <c r="E55" s="10" t="n">
        <v>85.4524</v>
      </c>
      <c r="F55" s="10" t="n">
        <f aca="false">E55/6.3</f>
        <v>13.563873015873</v>
      </c>
      <c r="G55" s="10" t="n">
        <v>77.5417</v>
      </c>
      <c r="H55" s="10" t="n">
        <f aca="false">G55/6.3</f>
        <v>12.3082063492064</v>
      </c>
    </row>
    <row r="56" customFormat="false" ht="12.75" hidden="false" customHeight="false" outlineLevel="0" collapsed="false">
      <c r="A56" s="9" t="n">
        <v>36311</v>
      </c>
      <c r="B56" s="10" t="n">
        <v>16.9771</v>
      </c>
      <c r="C56" s="10" t="n">
        <v>16.9753</v>
      </c>
      <c r="D56" s="10"/>
      <c r="E56" s="10" t="n">
        <v>90.2592</v>
      </c>
      <c r="F56" s="10" t="n">
        <f aca="false">E56/6.3</f>
        <v>14.3268571428571</v>
      </c>
      <c r="G56" s="10" t="n">
        <v>82.6645</v>
      </c>
      <c r="H56" s="10" t="n">
        <f aca="false">G56/6.3</f>
        <v>13.1213492063492</v>
      </c>
    </row>
    <row r="57" customFormat="false" ht="12.75" hidden="false" customHeight="false" outlineLevel="0" collapsed="false">
      <c r="A57" s="9" t="n">
        <v>36341</v>
      </c>
      <c r="B57" s="10" t="n">
        <v>17.2009</v>
      </c>
      <c r="C57" s="10" t="n">
        <v>17.282</v>
      </c>
      <c r="D57" s="10"/>
      <c r="E57" s="10" t="n">
        <v>89.7045</v>
      </c>
      <c r="F57" s="10" t="n">
        <f aca="false">E57/6.3</f>
        <v>14.2388095238095</v>
      </c>
      <c r="G57" s="10" t="n">
        <v>82.7045</v>
      </c>
      <c r="H57" s="10" t="n">
        <f aca="false">G57/6.3</f>
        <v>13.1276984126984</v>
      </c>
    </row>
    <row r="58" customFormat="false" ht="12.75" hidden="false" customHeight="false" outlineLevel="0" collapsed="false">
      <c r="A58" s="9" t="n">
        <v>36371</v>
      </c>
      <c r="B58" s="10" t="n">
        <v>19.65</v>
      </c>
      <c r="C58" s="10" t="n">
        <v>19.8232</v>
      </c>
      <c r="D58" s="10"/>
      <c r="E58" s="10" t="n">
        <v>101.9693</v>
      </c>
      <c r="F58" s="10" t="n">
        <f aca="false">E58/6.3</f>
        <v>16.1856031746032</v>
      </c>
      <c r="G58" s="10" t="n">
        <v>95.7557</v>
      </c>
      <c r="H58" s="10" t="n">
        <f aca="false">G58/6.3</f>
        <v>15.1993174603175</v>
      </c>
    </row>
    <row r="59" customFormat="false" ht="12.75" hidden="false" customHeight="false" outlineLevel="0" collapsed="false">
      <c r="A59" s="9" t="n">
        <v>36403</v>
      </c>
      <c r="B59" s="10" t="n">
        <v>21.6343</v>
      </c>
      <c r="C59" s="10" t="n">
        <v>21.7293</v>
      </c>
      <c r="D59" s="10"/>
      <c r="E59" s="10" t="n">
        <v>119.2976</v>
      </c>
      <c r="F59" s="10" t="n">
        <f aca="false">E59/6.3</f>
        <v>18.936126984127</v>
      </c>
      <c r="G59" s="10" t="n">
        <v>114.3512</v>
      </c>
      <c r="H59" s="10" t="n">
        <f aca="false">G59/6.3</f>
        <v>18.1509841269841</v>
      </c>
    </row>
    <row r="60" customFormat="false" ht="12.75" hidden="false" customHeight="false" outlineLevel="0" collapsed="false">
      <c r="A60" s="9" t="n">
        <v>36433</v>
      </c>
      <c r="B60" s="10" t="n">
        <v>23.2532</v>
      </c>
      <c r="C60" s="10" t="n">
        <v>23.2625</v>
      </c>
      <c r="D60" s="10"/>
      <c r="E60" s="10" t="n">
        <v>129.3239</v>
      </c>
      <c r="F60" s="10" t="n">
        <f aca="false">E60/6.3</f>
        <v>20.5276031746032</v>
      </c>
      <c r="G60" s="10" t="n">
        <v>124.6761</v>
      </c>
      <c r="H60" s="10" t="n">
        <f aca="false">G60/6.3</f>
        <v>19.7898571428571</v>
      </c>
    </row>
    <row r="61" customFormat="false" ht="12.75" hidden="false" customHeight="false" outlineLevel="0" collapsed="false">
      <c r="A61" s="9" t="n">
        <v>36462</v>
      </c>
      <c r="B61" s="10" t="n">
        <v>23.319</v>
      </c>
      <c r="C61" s="10" t="n">
        <v>23.0762</v>
      </c>
      <c r="D61" s="10"/>
      <c r="E61" s="10" t="n">
        <v>140.0298</v>
      </c>
      <c r="F61" s="10" t="n">
        <f aca="false">E61/6.3</f>
        <v>22.2269523809524</v>
      </c>
      <c r="G61" s="10" t="n">
        <v>135.4405</v>
      </c>
      <c r="H61" s="10" t="n">
        <f aca="false">G61/6.3</f>
        <v>21.4984920634921</v>
      </c>
    </row>
    <row r="62" customFormat="false" ht="12.75" hidden="false" customHeight="false" outlineLevel="0" collapsed="false">
      <c r="A62" s="9" t="n">
        <v>36494</v>
      </c>
      <c r="B62" s="10" t="n">
        <v>24.8095</v>
      </c>
      <c r="C62" s="10" t="n">
        <v>24.6138</v>
      </c>
      <c r="D62" s="10"/>
      <c r="E62" s="10" t="n">
        <v>145.375</v>
      </c>
      <c r="F62" s="10" t="n">
        <f aca="false">E62/6.3</f>
        <v>23.0753968253968</v>
      </c>
      <c r="G62" s="10" t="n">
        <v>140.2976</v>
      </c>
      <c r="H62" s="10" t="n">
        <f aca="false">G62/6.3</f>
        <v>22.2694603174603</v>
      </c>
    </row>
    <row r="63" customFormat="false" ht="12.75" hidden="false" customHeight="false" outlineLevel="0" collapsed="false">
      <c r="A63" s="9" t="n">
        <v>36525</v>
      </c>
      <c r="B63" s="10" t="n">
        <v>25.456</v>
      </c>
      <c r="C63" s="10" t="n">
        <v>24.9048</v>
      </c>
      <c r="D63" s="10"/>
      <c r="E63" s="10" t="n">
        <v>144.2381</v>
      </c>
      <c r="F63" s="10" t="n">
        <f aca="false">E63/6.3</f>
        <v>22.8949365079365</v>
      </c>
      <c r="G63" s="10" t="n">
        <v>138.9286</v>
      </c>
      <c r="H63" s="10" t="n">
        <f aca="false">G63/6.3</f>
        <v>22.0521587301587</v>
      </c>
    </row>
    <row r="64" customFormat="false" ht="12.75" hidden="false" customHeight="false" outlineLevel="0" collapsed="false">
      <c r="A64" s="9" t="n">
        <v>36556</v>
      </c>
      <c r="B64" s="10" t="n">
        <v>27.1113</v>
      </c>
      <c r="C64" s="10" t="n">
        <v>26.0395</v>
      </c>
      <c r="D64" s="10"/>
      <c r="E64" s="10" t="n">
        <v>139.4211</v>
      </c>
      <c r="F64" s="10" t="n">
        <f aca="false">E64/6.3</f>
        <v>22.1303333333333</v>
      </c>
      <c r="G64" s="10" t="n">
        <v>132.1184</v>
      </c>
      <c r="H64" s="10" t="n">
        <f aca="false">G64/6.3</f>
        <v>20.9711746031746</v>
      </c>
    </row>
    <row r="65" customFormat="false" ht="12.75" hidden="false" customHeight="false" outlineLevel="0" collapsed="false">
      <c r="A65" s="9" t="n">
        <v>36585</v>
      </c>
      <c r="B65" s="10" t="n">
        <v>28.2262</v>
      </c>
      <c r="C65" s="10" t="n">
        <v>27.085</v>
      </c>
      <c r="D65" s="10"/>
      <c r="E65" s="10" t="n">
        <v>147.8</v>
      </c>
      <c r="F65" s="10" t="n">
        <f aca="false">E65/6.3</f>
        <v>23.4603174603175</v>
      </c>
      <c r="G65" s="10" t="n">
        <v>140.0062</v>
      </c>
      <c r="H65" s="10" t="n">
        <f aca="false">G65/6.3</f>
        <v>22.2232063492064</v>
      </c>
    </row>
    <row r="66" customFormat="false" ht="12.75" hidden="false" customHeight="false" outlineLevel="0" collapsed="false">
      <c r="A66" s="9" t="n">
        <v>36616</v>
      </c>
      <c r="B66" s="10" t="n">
        <v>30.1239</v>
      </c>
      <c r="C66" s="10" t="n">
        <v>28.3239</v>
      </c>
      <c r="D66" s="10"/>
      <c r="E66" s="10" t="n">
        <v>173.858</v>
      </c>
      <c r="F66" s="10" t="n">
        <f aca="false">E66/6.3</f>
        <v>27.5965079365079</v>
      </c>
      <c r="G66" s="10" t="n">
        <v>163.3807</v>
      </c>
      <c r="H66" s="10" t="n">
        <f aca="false">G66/6.3</f>
        <v>25.9334444444444</v>
      </c>
    </row>
    <row r="67" customFormat="false" ht="12.75" hidden="false" customHeight="false" outlineLevel="0" collapsed="false">
      <c r="A67" s="9" t="n">
        <v>36644</v>
      </c>
      <c r="B67" s="10" t="n">
        <v>25.5171</v>
      </c>
      <c r="C67" s="10" t="n">
        <v>25.0658</v>
      </c>
      <c r="D67" s="10"/>
      <c r="E67" s="10" t="n">
        <v>157.6579</v>
      </c>
      <c r="F67" s="10" t="n">
        <f aca="false">E67/6.3</f>
        <v>25.0250634920635</v>
      </c>
      <c r="G67" s="10" t="n">
        <v>148.2237</v>
      </c>
      <c r="H67" s="10" t="n">
        <f aca="false">G67/6.3</f>
        <v>23.5275714285714</v>
      </c>
    </row>
    <row r="68" customFormat="false" ht="12.75" hidden="false" customHeight="false" outlineLevel="0" collapsed="false">
      <c r="A68" s="9" t="n">
        <v>36677</v>
      </c>
      <c r="B68" s="10" t="n">
        <v>27.8869</v>
      </c>
      <c r="C68" s="10" t="n">
        <v>27.6357</v>
      </c>
      <c r="D68" s="10"/>
      <c r="E68" s="10" t="n">
        <v>167.7679</v>
      </c>
      <c r="F68" s="10" t="n">
        <f aca="false">E68/6.3</f>
        <v>26.6298253968254</v>
      </c>
      <c r="G68" s="10" t="n">
        <v>156.2321</v>
      </c>
      <c r="H68" s="10" t="n">
        <f aca="false">G68/6.3</f>
        <v>24.798746031746</v>
      </c>
    </row>
    <row r="69" customFormat="false" ht="12.75" hidden="false" customHeight="false" outlineLevel="0" collapsed="false">
      <c r="A69" s="9" t="n">
        <v>36707</v>
      </c>
      <c r="B69" s="10" t="n">
        <v>30.1977</v>
      </c>
      <c r="C69" s="10" t="n">
        <v>29.8</v>
      </c>
      <c r="D69" s="10"/>
      <c r="E69" s="10" t="n">
        <v>179.9205</v>
      </c>
      <c r="F69" s="10" t="n">
        <f aca="false">E69/6.3</f>
        <v>28.5588095238095</v>
      </c>
      <c r="G69" s="10" t="n">
        <v>167.6011</v>
      </c>
      <c r="H69" s="10" t="n">
        <f aca="false">G69/6.3</f>
        <v>26.6033492063492</v>
      </c>
    </row>
    <row r="70" customFormat="false" ht="12.75" hidden="false" customHeight="false" outlineLevel="0" collapsed="false">
      <c r="A70" s="9" t="n">
        <v>36738</v>
      </c>
      <c r="B70" s="10" t="n">
        <v>31.3774</v>
      </c>
      <c r="C70" s="10" t="n">
        <v>30.8095</v>
      </c>
      <c r="D70" s="10"/>
      <c r="E70" s="10" t="n">
        <v>156.9893</v>
      </c>
      <c r="F70" s="10" t="n">
        <f aca="false">E70/6.3</f>
        <v>24.9189365079365</v>
      </c>
      <c r="G70" s="10" t="n">
        <v>146.2857</v>
      </c>
      <c r="H70" s="10" t="n">
        <f aca="false">G70/6.3</f>
        <v>23.2199523809524</v>
      </c>
    </row>
    <row r="71" customFormat="false" ht="12.75" hidden="false" customHeight="false" outlineLevel="0" collapsed="false">
      <c r="A71" s="9" t="n">
        <v>36769</v>
      </c>
      <c r="B71" s="10" t="n">
        <v>36.0602</v>
      </c>
      <c r="C71" s="10" t="n">
        <v>34.6409</v>
      </c>
      <c r="D71" s="10"/>
      <c r="E71" s="10" t="n">
        <v>154.5295</v>
      </c>
      <c r="F71" s="10" t="n">
        <f aca="false">E71/6.3</f>
        <v>24.5284920634921</v>
      </c>
      <c r="G71" s="10" t="n">
        <v>143.3591</v>
      </c>
      <c r="H71" s="10" t="n">
        <f aca="false">G71/6.3</f>
        <v>22.7554126984127</v>
      </c>
    </row>
    <row r="72" customFormat="false" ht="12.75" hidden="false" customHeight="false" outlineLevel="0" collapsed="false">
      <c r="A72" s="9" t="n">
        <v>36798</v>
      </c>
      <c r="B72" s="10" t="n">
        <v>39.55</v>
      </c>
      <c r="C72" s="10" t="n">
        <v>38.4821</v>
      </c>
      <c r="D72" s="10"/>
      <c r="E72" s="10" t="n">
        <v>177.7202</v>
      </c>
      <c r="F72" s="10" t="n">
        <f aca="false">E72/6.3</f>
        <v>28.2095555555556</v>
      </c>
      <c r="G72" s="10" t="n">
        <v>164.6905</v>
      </c>
      <c r="H72" s="10" t="n">
        <f aca="false">G72/6.3</f>
        <v>26.1413492063492</v>
      </c>
    </row>
    <row r="73" customFormat="false" ht="12.75" hidden="false" customHeight="false" outlineLevel="0" collapsed="false">
      <c r="A73" s="9" t="n">
        <v>36830</v>
      </c>
      <c r="B73" s="10" t="n">
        <v>37.7357</v>
      </c>
      <c r="C73" s="10" t="n">
        <v>36.9167</v>
      </c>
      <c r="D73" s="10"/>
      <c r="E73" s="10" t="n">
        <v>187.4762</v>
      </c>
      <c r="F73" s="10" t="n">
        <f aca="false">E73/6.3</f>
        <v>29.758126984127</v>
      </c>
      <c r="G73" s="10" t="n">
        <v>175.881</v>
      </c>
      <c r="H73" s="10" t="n">
        <f aca="false">G73/6.3</f>
        <v>27.9176190476191</v>
      </c>
    </row>
    <row r="74" customFormat="false" ht="12.75" hidden="false" customHeight="false" outlineLevel="0" collapsed="false">
      <c r="A74" s="9" t="n">
        <v>36860</v>
      </c>
      <c r="B74" s="10" t="n">
        <v>35.0845</v>
      </c>
      <c r="C74" s="10" t="n">
        <v>34.8011</v>
      </c>
      <c r="D74" s="10"/>
      <c r="E74" s="10" t="n">
        <v>172.8182</v>
      </c>
      <c r="F74" s="10" t="n">
        <f aca="false">E74/6.3</f>
        <v>27.4314603174603</v>
      </c>
      <c r="G74" s="10" t="n">
        <v>161.3761</v>
      </c>
      <c r="H74" s="10" t="n">
        <f aca="false">G74/6.3</f>
        <v>25.615253968254</v>
      </c>
    </row>
    <row r="75" customFormat="false" ht="12.75" hidden="false" customHeight="false" outlineLevel="0" collapsed="false">
      <c r="A75" s="9"/>
      <c r="B75" s="10"/>
      <c r="C75" s="10"/>
      <c r="D75" s="10"/>
      <c r="E75" s="10"/>
      <c r="F75" s="10"/>
      <c r="G75" s="10"/>
      <c r="H75" s="10"/>
    </row>
    <row r="76" customFormat="false" ht="12.75" hidden="false" customHeight="false" outlineLevel="0" collapsed="false">
      <c r="B76" s="10"/>
      <c r="C76" s="10"/>
      <c r="D76" s="10"/>
      <c r="E76" s="10"/>
      <c r="F76" s="10"/>
      <c r="G76" s="10"/>
      <c r="H76" s="10"/>
    </row>
    <row r="77" customFormat="false" ht="12.75" hidden="false" customHeight="false" outlineLevel="0" collapsed="false">
      <c r="B77" s="10"/>
      <c r="C77" s="10"/>
      <c r="D77" s="10"/>
      <c r="E77" s="10"/>
      <c r="F77" s="10"/>
      <c r="G77" s="10"/>
      <c r="H77" s="10"/>
    </row>
    <row r="78" customFormat="false" ht="12.75" hidden="false" customHeight="false" outlineLevel="0" collapsed="false">
      <c r="B78" s="10"/>
      <c r="C78" s="10"/>
      <c r="D78" s="10"/>
      <c r="E78" s="10"/>
      <c r="F78" s="10"/>
      <c r="G78" s="10"/>
      <c r="H78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</cols>
  <sheetData>
    <row r="1" customFormat="false" ht="12.75" hidden="false" customHeight="false" outlineLevel="0" collapsed="false">
      <c r="A1" s="7" t="s">
        <v>16</v>
      </c>
    </row>
    <row r="2" customFormat="false" ht="12.75" hidden="false" customHeight="false" outlineLevel="0" collapsed="false">
      <c r="A2" s="0" t="s">
        <v>17</v>
      </c>
      <c r="B2" s="0" t="s">
        <v>9</v>
      </c>
      <c r="C2" s="0" t="s">
        <v>18</v>
      </c>
      <c r="D2" s="0" t="s">
        <v>19</v>
      </c>
      <c r="E2" s="0" t="s">
        <v>20</v>
      </c>
      <c r="F2" s="0" t="s">
        <v>21</v>
      </c>
      <c r="G2" s="0" t="s">
        <v>22</v>
      </c>
      <c r="H2" s="0" t="s">
        <v>23</v>
      </c>
      <c r="I2" s="0" t="s">
        <v>24</v>
      </c>
      <c r="J2" s="0" t="s">
        <v>25</v>
      </c>
      <c r="K2" s="0" t="s">
        <v>26</v>
      </c>
      <c r="L2" s="0" t="s">
        <v>27</v>
      </c>
      <c r="M2" s="0" t="s">
        <v>28</v>
      </c>
      <c r="N2" s="0" t="s">
        <v>29</v>
      </c>
      <c r="O2" s="0" t="s">
        <v>30</v>
      </c>
      <c r="P2" s="0" t="s">
        <v>31</v>
      </c>
      <c r="Q2" s="0" t="s">
        <v>32</v>
      </c>
      <c r="R2" s="0" t="s">
        <v>33</v>
      </c>
      <c r="S2" s="0" t="s">
        <v>34</v>
      </c>
      <c r="T2" s="0" t="s">
        <v>35</v>
      </c>
    </row>
    <row r="3" customFormat="false" ht="12.75" hidden="false" customHeight="false" outlineLevel="0" collapsed="false">
      <c r="A3" s="11" t="n">
        <v>33604</v>
      </c>
      <c r="B3" s="9" t="n">
        <v>33588</v>
      </c>
      <c r="C3" s="10" t="n">
        <v>18.5799999237061</v>
      </c>
      <c r="D3" s="10" t="n">
        <v>18.3799991607666</v>
      </c>
      <c r="E3" s="10" t="n">
        <v>18.3700008392334</v>
      </c>
      <c r="F3" s="10" t="n">
        <v>18.2900009155273</v>
      </c>
      <c r="G3" s="10" t="n">
        <v>18.2099990844727</v>
      </c>
      <c r="H3" s="10" t="n">
        <v>18.1700000762939</v>
      </c>
      <c r="I3" s="10" t="n">
        <v>18.1200008392334</v>
      </c>
      <c r="J3" s="10" t="n">
        <v>18.0699996948242</v>
      </c>
      <c r="K3" s="10" t="n">
        <v>18.0499992370605</v>
      </c>
      <c r="L3" s="10"/>
      <c r="M3" s="10"/>
      <c r="N3" s="10"/>
      <c r="O3" s="10"/>
      <c r="P3" s="10"/>
      <c r="Q3" s="10"/>
      <c r="R3" s="10"/>
      <c r="S3" s="10"/>
      <c r="T3" s="10"/>
    </row>
    <row r="4" customFormat="false" ht="12.75" hidden="false" customHeight="false" outlineLevel="0" collapsed="false">
      <c r="A4" s="11" t="n">
        <v>33635</v>
      </c>
      <c r="B4" s="9" t="n">
        <v>33619</v>
      </c>
      <c r="C4" s="10" t="n">
        <v>18.5400009155273</v>
      </c>
      <c r="D4" s="10" t="n">
        <v>17.9799995422363</v>
      </c>
      <c r="E4" s="10" t="n">
        <v>17.8099994659424</v>
      </c>
      <c r="F4" s="10" t="n">
        <v>17.7000007629395</v>
      </c>
      <c r="G4" s="10" t="n">
        <v>17.7000007629395</v>
      </c>
      <c r="H4" s="10" t="n">
        <v>17.7299995422363</v>
      </c>
      <c r="I4" s="10" t="n">
        <v>17.8500003814697</v>
      </c>
      <c r="J4" s="10" t="n">
        <v>17.8999996185303</v>
      </c>
      <c r="K4" s="10" t="n">
        <v>17.8999996185303</v>
      </c>
      <c r="L4" s="10"/>
      <c r="M4" s="10"/>
      <c r="N4" s="10"/>
      <c r="O4" s="10"/>
      <c r="P4" s="10"/>
      <c r="Q4" s="10"/>
      <c r="R4" s="10"/>
      <c r="S4" s="10"/>
      <c r="T4" s="10"/>
    </row>
    <row r="5" customFormat="false" ht="12.75" hidden="false" customHeight="false" outlineLevel="0" collapsed="false">
      <c r="A5" s="11" t="n">
        <v>33664</v>
      </c>
      <c r="B5" s="9" t="n">
        <v>33647</v>
      </c>
      <c r="C5" s="10" t="n">
        <v>18.5</v>
      </c>
      <c r="D5" s="10" t="n">
        <v>18.5300006866455</v>
      </c>
      <c r="E5" s="10" t="n">
        <v>18.4899997711182</v>
      </c>
      <c r="F5" s="10" t="n">
        <v>18.4599990844727</v>
      </c>
      <c r="G5" s="10" t="n">
        <v>18.2999992370605</v>
      </c>
      <c r="H5" s="10" t="n">
        <v>18.3899993896484</v>
      </c>
      <c r="I5" s="10" t="n">
        <v>18.3500003814697</v>
      </c>
      <c r="J5" s="10" t="n">
        <v>18.3500003814697</v>
      </c>
      <c r="K5" s="10" t="n">
        <v>17.9500007629395</v>
      </c>
      <c r="L5" s="10"/>
      <c r="M5" s="10"/>
      <c r="N5" s="10"/>
      <c r="O5" s="10"/>
      <c r="P5" s="10"/>
      <c r="Q5" s="10"/>
      <c r="R5" s="10"/>
      <c r="S5" s="10"/>
      <c r="T5" s="10"/>
    </row>
    <row r="6" customFormat="false" ht="12.75" hidden="false" customHeight="false" outlineLevel="0" collapsed="false">
      <c r="A6" s="11" t="n">
        <v>33695</v>
      </c>
      <c r="B6" s="9" t="n">
        <v>33679</v>
      </c>
      <c r="C6" s="10" t="n">
        <v>17.8199996948242</v>
      </c>
      <c r="D6" s="10" t="n">
        <v>17.8400001525879</v>
      </c>
      <c r="E6" s="10" t="n">
        <v>17.9200000762939</v>
      </c>
      <c r="F6" s="10" t="n">
        <v>17.8999996185303</v>
      </c>
      <c r="G6" s="10" t="n">
        <v>17.9099998474121</v>
      </c>
      <c r="H6" s="10" t="n">
        <v>17.9300003051758</v>
      </c>
      <c r="I6" s="10" t="n">
        <v>17.9500007629395</v>
      </c>
      <c r="J6" s="10" t="n">
        <v>17.9500007629395</v>
      </c>
      <c r="K6" s="10" t="n">
        <v>18</v>
      </c>
      <c r="L6" s="10"/>
      <c r="M6" s="10"/>
      <c r="N6" s="10"/>
      <c r="O6" s="10"/>
      <c r="P6" s="10"/>
      <c r="Q6" s="10"/>
      <c r="R6" s="10"/>
      <c r="S6" s="10"/>
      <c r="T6" s="10"/>
    </row>
    <row r="7" customFormat="false" ht="12.75" hidden="false" customHeight="false" outlineLevel="0" collapsed="false">
      <c r="A7" s="11" t="n">
        <v>33725</v>
      </c>
      <c r="B7" s="9" t="n">
        <v>33709</v>
      </c>
      <c r="C7" s="10" t="n">
        <v>18.6299991607666</v>
      </c>
      <c r="D7" s="10" t="n">
        <v>18.6299991607666</v>
      </c>
      <c r="E7" s="10" t="n">
        <v>18.5900001525879</v>
      </c>
      <c r="F7" s="10" t="n">
        <v>18.5400009155273</v>
      </c>
      <c r="G7" s="10" t="n">
        <v>18.5100002288818</v>
      </c>
      <c r="H7" s="10" t="n">
        <v>18.5</v>
      </c>
      <c r="I7" s="10" t="n">
        <v>18.4500007629395</v>
      </c>
      <c r="J7" s="10" t="n">
        <v>18.4500007629395</v>
      </c>
      <c r="K7" s="10" t="n">
        <v>18.3999996185303</v>
      </c>
      <c r="L7" s="10"/>
      <c r="M7" s="10"/>
      <c r="N7" s="10"/>
      <c r="O7" s="10"/>
      <c r="P7" s="10"/>
      <c r="Q7" s="10"/>
      <c r="R7" s="10"/>
      <c r="S7" s="10"/>
      <c r="T7" s="10"/>
    </row>
    <row r="8" customFormat="false" ht="12.75" hidden="false" customHeight="false" outlineLevel="0" collapsed="false">
      <c r="A8" s="11" t="n">
        <v>33756</v>
      </c>
      <c r="B8" s="9" t="n">
        <v>33738</v>
      </c>
      <c r="C8" s="10" t="n">
        <v>19.8299999237061</v>
      </c>
      <c r="D8" s="10" t="n">
        <v>19.4599990844727</v>
      </c>
      <c r="E8" s="10" t="n">
        <v>19.3700008392334</v>
      </c>
      <c r="F8" s="10" t="n">
        <v>19.3500003814697</v>
      </c>
      <c r="G8" s="10" t="n">
        <v>19.3199996948242</v>
      </c>
      <c r="H8" s="10" t="n">
        <v>19.25</v>
      </c>
      <c r="I8" s="10" t="n">
        <v>19.25</v>
      </c>
      <c r="J8" s="10" t="n">
        <v>19.0300006866455</v>
      </c>
      <c r="K8" s="10" t="n">
        <v>18.9599990844727</v>
      </c>
      <c r="L8" s="10"/>
      <c r="M8" s="10"/>
      <c r="N8" s="10"/>
      <c r="O8" s="10"/>
      <c r="P8" s="10"/>
      <c r="Q8" s="10"/>
      <c r="R8" s="10"/>
      <c r="S8" s="10"/>
      <c r="T8" s="10"/>
    </row>
    <row r="9" customFormat="false" ht="12.75" hidden="false" customHeight="false" outlineLevel="0" collapsed="false">
      <c r="A9" s="11" t="n">
        <v>33786</v>
      </c>
      <c r="B9" s="9" t="n">
        <v>33770</v>
      </c>
      <c r="C9" s="10" t="n">
        <v>21.25</v>
      </c>
      <c r="D9" s="10" t="n">
        <v>21.1499996185303</v>
      </c>
      <c r="E9" s="10" t="n">
        <v>21.0499992370605</v>
      </c>
      <c r="F9" s="10" t="n">
        <v>20.8999996185303</v>
      </c>
      <c r="G9" s="10" t="n">
        <v>20.7900009155273</v>
      </c>
      <c r="H9" s="10" t="n">
        <v>20.6900005340576</v>
      </c>
      <c r="I9" s="10" t="n">
        <v>20.5499992370605</v>
      </c>
      <c r="J9" s="10" t="n">
        <v>20.3999996185303</v>
      </c>
      <c r="K9" s="10" t="n">
        <v>20.2999992370605</v>
      </c>
      <c r="L9" s="10"/>
      <c r="M9" s="10"/>
      <c r="N9" s="10"/>
      <c r="O9" s="10"/>
      <c r="P9" s="10"/>
      <c r="Q9" s="10"/>
      <c r="R9" s="10"/>
      <c r="S9" s="10"/>
      <c r="T9" s="10"/>
    </row>
    <row r="10" customFormat="false" ht="12.75" hidden="false" customHeight="false" outlineLevel="0" collapsed="false">
      <c r="A10" s="11" t="n">
        <v>33817</v>
      </c>
      <c r="B10" s="9" t="n">
        <v>33801</v>
      </c>
      <c r="C10" s="10" t="n">
        <v>20.3099994659424</v>
      </c>
      <c r="D10" s="10" t="n">
        <v>20.3400001525879</v>
      </c>
      <c r="E10" s="10" t="n">
        <v>20.3099994659424</v>
      </c>
      <c r="F10" s="10" t="n">
        <v>20.25</v>
      </c>
      <c r="G10" s="10" t="n">
        <v>20.1499996185303</v>
      </c>
      <c r="H10" s="10" t="n">
        <v>20.0599994659424</v>
      </c>
      <c r="I10" s="10" t="n">
        <v>19.9400005340576</v>
      </c>
      <c r="J10" s="10" t="n">
        <v>19.8299999237061</v>
      </c>
      <c r="K10" s="10" t="n">
        <v>19.7199993133545</v>
      </c>
      <c r="L10" s="10"/>
      <c r="M10" s="10"/>
      <c r="N10" s="10"/>
      <c r="O10" s="10"/>
      <c r="P10" s="10"/>
      <c r="Q10" s="10"/>
      <c r="R10" s="10"/>
      <c r="S10" s="10"/>
      <c r="T10" s="10"/>
    </row>
    <row r="11" customFormat="false" ht="12.75" hidden="false" customHeight="false" outlineLevel="0" collapsed="false">
      <c r="A11" s="11" t="n">
        <v>33848</v>
      </c>
      <c r="B11" s="9" t="n">
        <v>33830</v>
      </c>
      <c r="C11" s="10" t="n">
        <v>20</v>
      </c>
      <c r="D11" s="10" t="n">
        <v>19.9500007629395</v>
      </c>
      <c r="E11" s="10" t="n">
        <v>19.9400005340576</v>
      </c>
      <c r="F11" s="10" t="n">
        <v>19.9200000762939</v>
      </c>
      <c r="G11" s="10" t="n">
        <v>19.8299999237061</v>
      </c>
      <c r="H11" s="10" t="n">
        <v>19.7000007629395</v>
      </c>
      <c r="I11" s="10" t="n">
        <v>19.5900001525879</v>
      </c>
      <c r="J11" s="10" t="n">
        <v>19.4799995422363</v>
      </c>
      <c r="K11" s="10" t="n">
        <v>19.3500003814697</v>
      </c>
      <c r="L11" s="10"/>
      <c r="M11" s="10"/>
      <c r="N11" s="10"/>
      <c r="O11" s="10"/>
      <c r="P11" s="10"/>
      <c r="Q11" s="10"/>
      <c r="R11" s="10"/>
      <c r="S11" s="10"/>
      <c r="T11" s="10"/>
    </row>
    <row r="12" customFormat="false" ht="12.75" hidden="false" customHeight="false" outlineLevel="0" collapsed="false">
      <c r="A12" s="11" t="n">
        <v>33878</v>
      </c>
      <c r="B12" s="9" t="n">
        <v>33862</v>
      </c>
      <c r="C12" s="10" t="n">
        <v>20.5799999237061</v>
      </c>
      <c r="D12" s="10" t="n">
        <v>20.5599994659424</v>
      </c>
      <c r="E12" s="10" t="n">
        <v>20.5499992370605</v>
      </c>
      <c r="F12" s="10" t="n">
        <v>20.4799995422363</v>
      </c>
      <c r="G12" s="10" t="n">
        <v>20.3999996185303</v>
      </c>
      <c r="H12" s="10" t="n">
        <v>20.25</v>
      </c>
      <c r="I12" s="10" t="n">
        <v>20.1399993896484</v>
      </c>
      <c r="J12" s="10" t="n">
        <v>20.0300006866455</v>
      </c>
      <c r="K12" s="10" t="n">
        <v>19.9300003051758</v>
      </c>
      <c r="L12" s="10"/>
      <c r="M12" s="10"/>
      <c r="N12" s="10"/>
      <c r="O12" s="10"/>
      <c r="P12" s="10"/>
      <c r="Q12" s="10"/>
      <c r="R12" s="10"/>
      <c r="S12" s="10"/>
      <c r="T12" s="10"/>
    </row>
    <row r="13" customFormat="false" ht="12.75" hidden="false" customHeight="false" outlineLevel="0" collapsed="false">
      <c r="A13" s="11" t="n">
        <v>33909</v>
      </c>
      <c r="B13" s="9" t="n">
        <v>33892</v>
      </c>
      <c r="C13" s="10" t="n">
        <v>20.8099994659424</v>
      </c>
      <c r="D13" s="10" t="n">
        <v>20.8799991607666</v>
      </c>
      <c r="E13" s="10" t="n">
        <v>20.8400001525879</v>
      </c>
      <c r="F13" s="10" t="n">
        <v>20.7399997711182</v>
      </c>
      <c r="G13" s="10" t="n">
        <v>20.5400009155273</v>
      </c>
      <c r="H13" s="10" t="n">
        <v>20.4099998474121</v>
      </c>
      <c r="I13" s="10" t="n">
        <v>20.3500003814697</v>
      </c>
      <c r="J13" s="10" t="n">
        <v>20.2399997711182</v>
      </c>
      <c r="K13" s="10" t="n">
        <v>20.1499996185303</v>
      </c>
      <c r="L13" s="10"/>
      <c r="M13" s="10"/>
      <c r="N13" s="10"/>
      <c r="O13" s="10"/>
      <c r="P13" s="10"/>
      <c r="Q13" s="10"/>
      <c r="R13" s="10"/>
      <c r="S13" s="10"/>
      <c r="T13" s="10"/>
    </row>
    <row r="14" customFormat="false" ht="12.75" hidden="false" customHeight="false" outlineLevel="0" collapsed="false">
      <c r="A14" s="11" t="n">
        <v>33939</v>
      </c>
      <c r="B14" s="9" t="n">
        <v>33921</v>
      </c>
      <c r="C14" s="10" t="n">
        <v>19.0100002288818</v>
      </c>
      <c r="D14" s="10" t="n">
        <v>18.9799995422363</v>
      </c>
      <c r="E14" s="10" t="n">
        <v>19.0699996948242</v>
      </c>
      <c r="F14" s="10" t="n">
        <v>19.0300006866455</v>
      </c>
      <c r="G14" s="10" t="n">
        <v>19.0200004577637</v>
      </c>
      <c r="H14" s="10" t="n">
        <v>18.9699993133545</v>
      </c>
      <c r="I14" s="10" t="n">
        <v>18.9599990844727</v>
      </c>
      <c r="J14" s="10" t="n">
        <v>18.8999996185303</v>
      </c>
      <c r="K14" s="10" t="n">
        <v>18.8400001525879</v>
      </c>
      <c r="L14" s="10"/>
      <c r="M14" s="10"/>
      <c r="N14" s="10"/>
      <c r="O14" s="10"/>
      <c r="P14" s="10"/>
      <c r="Q14" s="10"/>
      <c r="R14" s="10"/>
      <c r="S14" s="10"/>
      <c r="T14" s="10"/>
    </row>
    <row r="15" customFormat="false" ht="12.75" hidden="false" customHeight="false" outlineLevel="0" collapsed="false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customFormat="false" ht="12.75" hidden="false" customHeight="false" outlineLevel="0" collapsed="false">
      <c r="A16" s="11" t="n">
        <v>33970</v>
      </c>
      <c r="B16" s="9" t="n">
        <v>33954</v>
      </c>
      <c r="C16" s="10" t="n">
        <v>18.0599994659424</v>
      </c>
      <c r="D16" s="10" t="n">
        <v>18.2999992370605</v>
      </c>
      <c r="E16" s="10" t="n">
        <v>18.3400001525879</v>
      </c>
      <c r="F16" s="10" t="n">
        <v>18.3500003814697</v>
      </c>
      <c r="G16" s="10" t="n">
        <v>18.3099994659424</v>
      </c>
      <c r="H16" s="10" t="n">
        <v>18.3899993896484</v>
      </c>
      <c r="I16" s="10" t="n">
        <v>18.3799991607666</v>
      </c>
      <c r="J16" s="10" t="n">
        <v>18.3799991607666</v>
      </c>
      <c r="K16" s="10" t="n">
        <v>18.3799991607666</v>
      </c>
      <c r="L16" s="10"/>
      <c r="M16" s="10"/>
      <c r="N16" s="10"/>
      <c r="O16" s="10"/>
      <c r="P16" s="10"/>
      <c r="Q16" s="10"/>
      <c r="R16" s="10"/>
      <c r="S16" s="10"/>
      <c r="T16" s="10"/>
    </row>
    <row r="17" customFormat="false" ht="12.75" hidden="false" customHeight="false" outlineLevel="0" collapsed="false">
      <c r="A17" s="11" t="n">
        <v>34001</v>
      </c>
      <c r="B17" s="9" t="n">
        <v>33983</v>
      </c>
      <c r="C17" s="10" t="n">
        <v>17.2299995422363</v>
      </c>
      <c r="D17" s="10" t="n">
        <v>17.3899993896484</v>
      </c>
      <c r="E17" s="10" t="n">
        <v>17.5300006866455</v>
      </c>
      <c r="F17" s="10" t="n">
        <v>17.6599998474121</v>
      </c>
      <c r="G17" s="10" t="n">
        <v>17.7600002288818</v>
      </c>
      <c r="H17" s="10" t="n">
        <v>17.8600006103516</v>
      </c>
      <c r="I17" s="10" t="n">
        <v>17.8999996185303</v>
      </c>
      <c r="J17" s="10" t="n">
        <v>17.9400005340576</v>
      </c>
      <c r="K17" s="10" t="n">
        <v>17.9799995422363</v>
      </c>
      <c r="L17" s="10"/>
      <c r="M17" s="10"/>
      <c r="N17" s="10"/>
      <c r="O17" s="10"/>
      <c r="P17" s="10"/>
      <c r="Q17" s="10"/>
      <c r="R17" s="10"/>
      <c r="S17" s="10"/>
      <c r="T17" s="10"/>
    </row>
    <row r="18" customFormat="false" ht="12.75" hidden="false" customHeight="false" outlineLevel="0" collapsed="false">
      <c r="A18" s="11" t="n">
        <v>34029</v>
      </c>
      <c r="B18" s="9" t="n">
        <v>34011</v>
      </c>
      <c r="C18" s="10" t="n">
        <v>18.3899993896484</v>
      </c>
      <c r="D18" s="10" t="n">
        <v>18.4699993133545</v>
      </c>
      <c r="E18" s="10" t="n">
        <v>18.4899997711182</v>
      </c>
      <c r="F18" s="10" t="n">
        <v>18.5599994659424</v>
      </c>
      <c r="G18" s="10" t="n">
        <v>18.5900001525879</v>
      </c>
      <c r="H18" s="10" t="n">
        <v>18.6399993896484</v>
      </c>
      <c r="I18" s="10" t="n">
        <v>18.7000007629395</v>
      </c>
      <c r="J18" s="10" t="n">
        <v>18.6800003051758</v>
      </c>
      <c r="K18" s="10" t="n">
        <v>18.7000007629395</v>
      </c>
      <c r="L18" s="10"/>
      <c r="M18" s="10"/>
      <c r="N18" s="10"/>
      <c r="O18" s="10"/>
      <c r="P18" s="10"/>
      <c r="Q18" s="10"/>
      <c r="R18" s="10"/>
      <c r="S18" s="10"/>
      <c r="T18" s="10"/>
    </row>
    <row r="19" customFormat="false" ht="12.75" hidden="false" customHeight="false" outlineLevel="0" collapsed="false">
      <c r="A19" s="11" t="n">
        <v>34060</v>
      </c>
      <c r="B19" s="9" t="n">
        <v>34044</v>
      </c>
      <c r="C19" s="10" t="n">
        <v>18.6000003814697</v>
      </c>
      <c r="D19" s="10" t="n">
        <v>18.6399993896484</v>
      </c>
      <c r="E19" s="10" t="n">
        <v>18.75</v>
      </c>
      <c r="F19" s="10" t="n">
        <v>18.6900005340576</v>
      </c>
      <c r="G19" s="10" t="n">
        <v>18.7600002288818</v>
      </c>
      <c r="H19" s="10" t="n">
        <v>18.7900009155273</v>
      </c>
      <c r="I19" s="10" t="n">
        <v>18.7900009155273</v>
      </c>
      <c r="J19" s="10" t="n">
        <v>18.7800006866455</v>
      </c>
      <c r="K19" s="10" t="n">
        <v>18.7900009155273</v>
      </c>
      <c r="L19" s="10"/>
      <c r="M19" s="10"/>
      <c r="N19" s="10"/>
      <c r="O19" s="10"/>
      <c r="P19" s="10"/>
      <c r="Q19" s="10"/>
      <c r="R19" s="10"/>
      <c r="S19" s="10"/>
      <c r="T19" s="10"/>
    </row>
    <row r="20" customFormat="false" ht="12.75" hidden="false" customHeight="false" outlineLevel="0" collapsed="false">
      <c r="A20" s="11" t="n">
        <v>34090</v>
      </c>
      <c r="B20" s="9" t="n">
        <v>34074</v>
      </c>
      <c r="C20" s="10" t="n">
        <v>18.8500003814697</v>
      </c>
      <c r="D20" s="10" t="n">
        <v>18.9099998474121</v>
      </c>
      <c r="E20" s="10" t="n">
        <v>18.9099998474121</v>
      </c>
      <c r="F20" s="10" t="n">
        <v>18.9599990844727</v>
      </c>
      <c r="G20" s="10" t="n">
        <v>19.0400009155273</v>
      </c>
      <c r="H20" s="10" t="n">
        <v>19.1200008392334</v>
      </c>
      <c r="I20" s="10" t="n">
        <v>19.1800003051758</v>
      </c>
      <c r="J20" s="10" t="n">
        <v>19.1399993896484</v>
      </c>
      <c r="K20" s="10" t="n">
        <v>19.1399993896484</v>
      </c>
      <c r="L20" s="10"/>
      <c r="M20" s="10"/>
      <c r="N20" s="10"/>
      <c r="O20" s="10"/>
      <c r="P20" s="10"/>
      <c r="Q20" s="10"/>
      <c r="R20" s="10"/>
      <c r="S20" s="10"/>
      <c r="T20" s="10"/>
    </row>
    <row r="21" customFormat="false" ht="12.75" hidden="false" customHeight="false" outlineLevel="0" collapsed="false">
      <c r="A21" s="11" t="n">
        <v>34121</v>
      </c>
      <c r="B21" s="9" t="n">
        <v>34103</v>
      </c>
      <c r="C21" s="10" t="n">
        <v>18.6000003814697</v>
      </c>
      <c r="D21" s="10" t="n">
        <v>18.4099998474121</v>
      </c>
      <c r="E21" s="10" t="n">
        <v>18.5300006866455</v>
      </c>
      <c r="F21" s="10" t="n">
        <v>18.6399993896484</v>
      </c>
      <c r="G21" s="10" t="n">
        <v>18.7099990844727</v>
      </c>
      <c r="H21" s="10" t="n">
        <v>18.7900009155273</v>
      </c>
      <c r="I21" s="10" t="n">
        <v>18.7999992370605</v>
      </c>
      <c r="J21" s="10" t="n">
        <v>18.7800006866455</v>
      </c>
      <c r="K21" s="10" t="n">
        <v>18.7999992370605</v>
      </c>
      <c r="L21" s="10"/>
      <c r="M21" s="10"/>
      <c r="N21" s="10"/>
      <c r="O21" s="10"/>
      <c r="P21" s="10"/>
      <c r="Q21" s="10"/>
      <c r="R21" s="10"/>
      <c r="S21" s="10"/>
      <c r="T21" s="10"/>
    </row>
    <row r="22" customFormat="false" ht="12.75" hidden="false" customHeight="false" outlineLevel="0" collapsed="false">
      <c r="A22" s="11" t="n">
        <v>34151</v>
      </c>
      <c r="B22" s="9" t="n">
        <v>34135</v>
      </c>
      <c r="C22" s="10" t="n">
        <v>17.3299999237061</v>
      </c>
      <c r="D22" s="10" t="n">
        <v>17.4599990844727</v>
      </c>
      <c r="E22" s="10" t="n">
        <v>17.7000007629395</v>
      </c>
      <c r="F22" s="10" t="n">
        <v>17.8999996185303</v>
      </c>
      <c r="G22" s="10" t="n">
        <v>18.1000003814697</v>
      </c>
      <c r="H22" s="10" t="n">
        <v>18.2600002288818</v>
      </c>
      <c r="I22" s="10" t="n">
        <v>18.2299995422363</v>
      </c>
      <c r="J22" s="10" t="n">
        <v>18.2099990844727</v>
      </c>
      <c r="K22" s="10" t="n">
        <v>18.2399997711182</v>
      </c>
      <c r="L22" s="10"/>
      <c r="M22" s="10"/>
      <c r="N22" s="10"/>
      <c r="O22" s="10"/>
      <c r="P22" s="10"/>
      <c r="Q22" s="10"/>
      <c r="R22" s="10"/>
      <c r="S22" s="10"/>
      <c r="T22" s="10"/>
    </row>
    <row r="23" customFormat="false" ht="12.75" hidden="false" customHeight="false" outlineLevel="0" collapsed="false">
      <c r="A23" s="11" t="n">
        <v>34182</v>
      </c>
      <c r="B23" s="9" t="n">
        <v>34165</v>
      </c>
      <c r="C23" s="10" t="n">
        <v>16.3799991607666</v>
      </c>
      <c r="D23" s="10" t="n">
        <v>16.6499996185303</v>
      </c>
      <c r="E23" s="10" t="n">
        <v>16.8500003814697</v>
      </c>
      <c r="F23" s="10" t="n">
        <v>17.0499992370605</v>
      </c>
      <c r="G23" s="10" t="n">
        <v>17.3400001525879</v>
      </c>
      <c r="H23" s="10" t="n">
        <v>17.4500007629395</v>
      </c>
      <c r="I23" s="10" t="n">
        <v>17.5799999237061</v>
      </c>
      <c r="J23" s="10" t="n">
        <v>17.6800003051758</v>
      </c>
      <c r="K23" s="10" t="n">
        <v>17.75</v>
      </c>
      <c r="L23" s="10"/>
      <c r="M23" s="10"/>
      <c r="N23" s="10"/>
      <c r="O23" s="10"/>
      <c r="P23" s="10"/>
      <c r="Q23" s="10"/>
      <c r="R23" s="10"/>
      <c r="S23" s="10"/>
      <c r="T23" s="10"/>
    </row>
    <row r="24" customFormat="false" ht="12.75" hidden="false" customHeight="false" outlineLevel="0" collapsed="false">
      <c r="A24" s="11" t="n">
        <v>34213</v>
      </c>
      <c r="B24" s="9" t="n">
        <v>34197</v>
      </c>
      <c r="C24" s="10" t="n">
        <v>16.9599990844727</v>
      </c>
      <c r="D24" s="10" t="n">
        <v>17.0799999237061</v>
      </c>
      <c r="E24" s="10" t="n">
        <v>17.2600002288818</v>
      </c>
      <c r="F24" s="10" t="n">
        <v>17.3600006103516</v>
      </c>
      <c r="G24" s="10" t="n">
        <v>17.5</v>
      </c>
      <c r="H24" s="10" t="n">
        <v>17.6100006103516</v>
      </c>
      <c r="I24" s="10" t="n">
        <v>17.7299995422363</v>
      </c>
      <c r="J24" s="10" t="n">
        <v>17.7700004577637</v>
      </c>
      <c r="K24" s="10" t="n">
        <v>17.8600006103516</v>
      </c>
      <c r="L24" s="10"/>
      <c r="M24" s="10"/>
      <c r="N24" s="10"/>
      <c r="O24" s="10"/>
      <c r="P24" s="10"/>
      <c r="Q24" s="10"/>
      <c r="R24" s="10"/>
      <c r="S24" s="10"/>
      <c r="T24" s="10"/>
    </row>
    <row r="25" customFormat="false" ht="12.75" hidden="false" customHeight="false" outlineLevel="0" collapsed="false">
      <c r="A25" s="11" t="n">
        <v>34243</v>
      </c>
      <c r="B25" s="9" t="n">
        <v>34227</v>
      </c>
      <c r="C25" s="10" t="n">
        <v>15.6000003814697</v>
      </c>
      <c r="D25" s="10" t="n">
        <v>15.9799995422363</v>
      </c>
      <c r="E25" s="10" t="n">
        <v>16.2900009155273</v>
      </c>
      <c r="F25" s="10" t="n">
        <v>16.5300006866455</v>
      </c>
      <c r="G25" s="10" t="n">
        <v>16.7299995422363</v>
      </c>
      <c r="H25" s="10" t="n">
        <v>16.8799991607666</v>
      </c>
      <c r="I25" s="10" t="n">
        <v>17.0499992370605</v>
      </c>
      <c r="J25" s="10" t="n">
        <v>17.1800003051758</v>
      </c>
      <c r="K25" s="10" t="n">
        <v>17.3299999237061</v>
      </c>
      <c r="L25" s="10"/>
      <c r="M25" s="10"/>
      <c r="N25" s="10"/>
      <c r="O25" s="10"/>
      <c r="P25" s="10"/>
      <c r="Q25" s="10"/>
      <c r="R25" s="10"/>
      <c r="S25" s="10"/>
      <c r="T25" s="10"/>
    </row>
    <row r="26" customFormat="false" ht="12.75" hidden="false" customHeight="false" outlineLevel="0" collapsed="false">
      <c r="A26" s="11" t="n">
        <v>34274</v>
      </c>
      <c r="B26" s="9" t="n">
        <v>34256</v>
      </c>
      <c r="C26" s="10" t="n">
        <v>16.9799995422363</v>
      </c>
      <c r="D26" s="10" t="n">
        <v>17.1599998474121</v>
      </c>
      <c r="E26" s="10" t="n">
        <v>17.3500003814697</v>
      </c>
      <c r="F26" s="10" t="n">
        <v>17.4699993133545</v>
      </c>
      <c r="G26" s="10" t="n">
        <v>17.5400009155273</v>
      </c>
      <c r="H26" s="10" t="n">
        <v>17.6100006103516</v>
      </c>
      <c r="I26" s="10" t="n">
        <v>17.6800003051758</v>
      </c>
      <c r="J26" s="10" t="n">
        <v>17.7099990844727</v>
      </c>
      <c r="K26" s="10" t="n">
        <v>17.7600002288818</v>
      </c>
      <c r="L26" s="10"/>
      <c r="M26" s="10"/>
      <c r="N26" s="10"/>
      <c r="O26" s="10"/>
      <c r="P26" s="10"/>
      <c r="Q26" s="10"/>
      <c r="R26" s="10"/>
      <c r="S26" s="10"/>
      <c r="T26" s="10"/>
    </row>
    <row r="27" customFormat="false" ht="12.75" hidden="false" customHeight="false" outlineLevel="0" collapsed="false">
      <c r="A27" s="11" t="n">
        <v>34304</v>
      </c>
      <c r="B27" s="9" t="n">
        <v>34288</v>
      </c>
      <c r="C27" s="10" t="n">
        <v>15.4300003051758</v>
      </c>
      <c r="D27" s="10" t="n">
        <v>15.8800001144409</v>
      </c>
      <c r="E27" s="10" t="n">
        <v>16.1200008392334</v>
      </c>
      <c r="F27" s="10" t="n">
        <v>16.2999992370605</v>
      </c>
      <c r="G27" s="10" t="n">
        <v>16.4599990844727</v>
      </c>
      <c r="H27" s="10" t="n">
        <v>16.5799999237061</v>
      </c>
      <c r="I27" s="10" t="n">
        <v>16.7199993133545</v>
      </c>
      <c r="J27" s="10" t="n">
        <v>16.7900009155273</v>
      </c>
      <c r="K27" s="10" t="n">
        <v>16.8700008392334</v>
      </c>
      <c r="L27" s="10"/>
      <c r="M27" s="10"/>
      <c r="N27" s="10"/>
      <c r="O27" s="10"/>
      <c r="P27" s="10"/>
      <c r="Q27" s="10"/>
      <c r="R27" s="10"/>
      <c r="S27" s="10"/>
      <c r="T27" s="10"/>
    </row>
    <row r="28" customFormat="false" ht="12.75" hidden="false" customHeight="false" outlineLevel="0" collapsed="false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customFormat="false" ht="12.75" hidden="false" customHeight="false" outlineLevel="0" collapsed="false">
      <c r="A29" s="11" t="n">
        <v>34335</v>
      </c>
      <c r="B29" s="9" t="n">
        <v>34319</v>
      </c>
      <c r="C29" s="10" t="n">
        <v>13.4399995803833</v>
      </c>
      <c r="D29" s="10" t="n">
        <v>13.5100002288818</v>
      </c>
      <c r="E29" s="10" t="n">
        <v>13.8100004196167</v>
      </c>
      <c r="F29" s="10" t="n">
        <v>14.0500001907349</v>
      </c>
      <c r="G29" s="10" t="n">
        <v>14.3000001907349</v>
      </c>
      <c r="H29" s="10" t="n">
        <v>14.5900001525879</v>
      </c>
      <c r="I29" s="10" t="n">
        <v>14.7700004577637</v>
      </c>
      <c r="J29" s="10" t="n">
        <v>14.9399995803833</v>
      </c>
      <c r="K29" s="10" t="n">
        <v>15.2700004577637</v>
      </c>
      <c r="L29" s="10"/>
      <c r="M29" s="10"/>
      <c r="N29" s="10"/>
      <c r="O29" s="10"/>
      <c r="P29" s="10"/>
      <c r="Q29" s="10"/>
      <c r="R29" s="10"/>
      <c r="S29" s="10"/>
      <c r="T29" s="10"/>
    </row>
    <row r="30" customFormat="false" ht="12.75" hidden="false" customHeight="false" outlineLevel="0" collapsed="false">
      <c r="A30" s="11" t="n">
        <v>34366</v>
      </c>
      <c r="B30" s="9" t="n">
        <v>34348</v>
      </c>
      <c r="C30" s="10" t="n">
        <v>13.9399995803833</v>
      </c>
      <c r="D30" s="10" t="n">
        <v>13.7299995422363</v>
      </c>
      <c r="E30" s="10" t="n">
        <v>13.8100004196167</v>
      </c>
      <c r="F30" s="10" t="n">
        <v>14.0200004577637</v>
      </c>
      <c r="G30" s="10" t="n">
        <v>14.2700004577637</v>
      </c>
      <c r="H30" s="10" t="n">
        <v>14.4700002670288</v>
      </c>
      <c r="I30" s="10" t="n">
        <v>14.6599998474121</v>
      </c>
      <c r="J30" s="10" t="n">
        <v>14.6499996185303</v>
      </c>
      <c r="K30" s="10" t="n">
        <v>14.8299999237061</v>
      </c>
      <c r="L30" s="10"/>
      <c r="M30" s="10"/>
      <c r="N30" s="10"/>
      <c r="O30" s="10"/>
      <c r="P30" s="10"/>
      <c r="Q30" s="10"/>
      <c r="R30" s="10"/>
      <c r="S30" s="10"/>
      <c r="T30" s="10"/>
    </row>
    <row r="31" customFormat="false" ht="12.75" hidden="false" customHeight="false" outlineLevel="0" collapsed="false">
      <c r="A31" s="11" t="n">
        <v>34394</v>
      </c>
      <c r="B31" s="9" t="n">
        <v>34376</v>
      </c>
      <c r="C31" s="10" t="n">
        <v>13.6300001144409</v>
      </c>
      <c r="D31" s="10" t="n">
        <v>13.7600002288818</v>
      </c>
      <c r="E31" s="10" t="n">
        <v>13.9499998092651</v>
      </c>
      <c r="F31" s="10" t="n">
        <v>14.1099996566772</v>
      </c>
      <c r="G31" s="10" t="n">
        <v>14.25</v>
      </c>
      <c r="H31" s="10" t="n">
        <v>14.4300003051758</v>
      </c>
      <c r="I31" s="10" t="n">
        <v>14.6000003814697</v>
      </c>
      <c r="J31" s="10" t="n">
        <v>14.7799997329712</v>
      </c>
      <c r="K31" s="10" t="n">
        <v>14.9899997711182</v>
      </c>
      <c r="L31" s="10"/>
      <c r="M31" s="10"/>
      <c r="N31" s="10"/>
      <c r="O31" s="10"/>
      <c r="P31" s="10"/>
      <c r="Q31" s="10"/>
      <c r="R31" s="10"/>
      <c r="S31" s="10"/>
      <c r="T31" s="10"/>
    </row>
    <row r="32" customFormat="false" ht="12.75" hidden="false" customHeight="false" outlineLevel="0" collapsed="false">
      <c r="A32" s="11" t="n">
        <v>34425</v>
      </c>
      <c r="B32" s="9" t="n">
        <v>34409</v>
      </c>
      <c r="C32" s="10" t="n">
        <v>14.1199998855591</v>
      </c>
      <c r="D32" s="10" t="n">
        <v>13.8199996948242</v>
      </c>
      <c r="E32" s="10" t="n">
        <v>13.8100004196167</v>
      </c>
      <c r="F32" s="10" t="n">
        <v>13.8800001144409</v>
      </c>
      <c r="G32" s="10" t="n">
        <v>13.8999996185303</v>
      </c>
      <c r="H32" s="10" t="n">
        <v>14.0500001907349</v>
      </c>
      <c r="I32" s="10" t="n">
        <v>14.1999998092651</v>
      </c>
      <c r="J32" s="10" t="n">
        <v>14.289999961853</v>
      </c>
      <c r="K32" s="10" t="n">
        <v>14.4099998474121</v>
      </c>
      <c r="L32" s="10"/>
      <c r="M32" s="10"/>
      <c r="N32" s="10"/>
      <c r="O32" s="10"/>
      <c r="P32" s="10"/>
      <c r="Q32" s="10"/>
      <c r="R32" s="10"/>
      <c r="S32" s="10"/>
      <c r="T32" s="10"/>
    </row>
    <row r="33" customFormat="false" ht="12.75" hidden="false" customHeight="false" outlineLevel="0" collapsed="false">
      <c r="A33" s="11" t="n">
        <v>34455</v>
      </c>
      <c r="B33" s="9" t="n">
        <v>34438</v>
      </c>
      <c r="C33" s="10" t="n">
        <v>15.0100002288818</v>
      </c>
      <c r="D33" s="10" t="n">
        <v>14.8500003814697</v>
      </c>
      <c r="E33" s="10" t="n">
        <v>14.789999961853</v>
      </c>
      <c r="F33" s="10" t="n">
        <v>14.8000001907349</v>
      </c>
      <c r="G33" s="10" t="n">
        <v>14.8500003814697</v>
      </c>
      <c r="H33" s="10" t="n">
        <v>14.8800001144409</v>
      </c>
      <c r="I33" s="10" t="n">
        <v>14.9399995803833</v>
      </c>
      <c r="J33" s="10" t="n">
        <v>15.0100002288818</v>
      </c>
      <c r="K33" s="10" t="n">
        <v>15.039999961853</v>
      </c>
      <c r="L33" s="10"/>
      <c r="M33" s="10"/>
      <c r="N33" s="10"/>
      <c r="O33" s="10"/>
      <c r="P33" s="10"/>
      <c r="Q33" s="10"/>
      <c r="R33" s="10"/>
      <c r="S33" s="10"/>
      <c r="T33" s="10"/>
    </row>
    <row r="34" customFormat="false" ht="12.75" hidden="false" customHeight="false" outlineLevel="0" collapsed="false">
      <c r="A34" s="11" t="n">
        <v>34486</v>
      </c>
      <c r="B34" s="9" t="n">
        <v>34470</v>
      </c>
      <c r="C34" s="10" t="n">
        <v>16.3600006103516</v>
      </c>
      <c r="D34" s="10" t="n">
        <v>16.0599994659424</v>
      </c>
      <c r="E34" s="10" t="n">
        <v>15.960000038147</v>
      </c>
      <c r="F34" s="10" t="n">
        <v>15.8999996185303</v>
      </c>
      <c r="G34" s="10" t="n">
        <v>15.8500003814697</v>
      </c>
      <c r="H34" s="10" t="n">
        <v>15.8299999237061</v>
      </c>
      <c r="I34" s="10" t="n">
        <v>15.8299999237061</v>
      </c>
      <c r="J34" s="10" t="n">
        <v>15.8400001525879</v>
      </c>
      <c r="K34" s="10" t="n">
        <v>15.8400001525879</v>
      </c>
      <c r="L34" s="10" t="n">
        <v>15.8400001525879</v>
      </c>
      <c r="M34" s="10" t="n">
        <v>15.8400001525879</v>
      </c>
      <c r="N34" s="10" t="n">
        <v>15.8400001525879</v>
      </c>
      <c r="O34" s="10"/>
      <c r="P34" s="10"/>
      <c r="Q34" s="10"/>
      <c r="R34" s="10"/>
      <c r="S34" s="10"/>
      <c r="T34" s="10"/>
    </row>
    <row r="35" customFormat="false" ht="12.75" hidden="false" customHeight="false" outlineLevel="0" collapsed="false">
      <c r="A35" s="11" t="n">
        <v>34516</v>
      </c>
      <c r="B35" s="9" t="n">
        <v>34500</v>
      </c>
      <c r="C35" s="10" t="n">
        <v>16.6599998474121</v>
      </c>
      <c r="D35" s="10" t="n">
        <v>16.9400005340576</v>
      </c>
      <c r="E35" s="10" t="n">
        <v>16.8299999237061</v>
      </c>
      <c r="F35" s="10" t="n">
        <v>16.7099990844727</v>
      </c>
      <c r="G35" s="10" t="n">
        <v>16.7299995422363</v>
      </c>
      <c r="H35" s="10" t="n">
        <v>16.6800003051758</v>
      </c>
      <c r="I35" s="10" t="n">
        <v>16.6499996185303</v>
      </c>
      <c r="J35" s="10" t="n">
        <v>16.6499996185303</v>
      </c>
      <c r="K35" s="10" t="n">
        <v>16.6499996185303</v>
      </c>
      <c r="L35" s="10" t="n">
        <v>16.6499996185303</v>
      </c>
      <c r="M35" s="10" t="n">
        <v>16.6499996185303</v>
      </c>
      <c r="N35" s="10" t="n">
        <v>16.6700000762939</v>
      </c>
      <c r="O35" s="10"/>
      <c r="P35" s="10"/>
      <c r="Q35" s="10"/>
      <c r="R35" s="10"/>
      <c r="S35" s="10"/>
      <c r="T35" s="10"/>
    </row>
    <row r="36" customFormat="false" ht="12.75" hidden="false" customHeight="false" outlineLevel="0" collapsed="false">
      <c r="A36" s="11" t="n">
        <v>34547</v>
      </c>
      <c r="B36" s="9" t="n">
        <v>34529</v>
      </c>
      <c r="C36" s="10" t="n">
        <v>18.5900001525879</v>
      </c>
      <c r="D36" s="10" t="n">
        <v>17.8899993896484</v>
      </c>
      <c r="E36" s="10" t="n">
        <v>17.6700000762939</v>
      </c>
      <c r="F36" s="10" t="n">
        <v>17.5300006866455</v>
      </c>
      <c r="G36" s="10" t="n">
        <v>17.3999996185303</v>
      </c>
      <c r="H36" s="10" t="n">
        <v>17.3199996948242</v>
      </c>
      <c r="I36" s="10" t="n">
        <v>17.2999992370605</v>
      </c>
      <c r="J36" s="10" t="n">
        <v>17.2600002288818</v>
      </c>
      <c r="K36" s="10" t="n">
        <v>17.2399997711182</v>
      </c>
      <c r="L36" s="10" t="n">
        <v>17.2199993133545</v>
      </c>
      <c r="M36" s="10" t="n">
        <v>17.2000007629395</v>
      </c>
      <c r="N36" s="10" t="n">
        <v>17.1800003051758</v>
      </c>
      <c r="O36" s="10"/>
      <c r="P36" s="10"/>
      <c r="Q36" s="10"/>
      <c r="R36" s="10"/>
      <c r="S36" s="10"/>
      <c r="T36" s="10"/>
    </row>
    <row r="37" customFormat="false" ht="12.75" hidden="false" customHeight="false" outlineLevel="0" collapsed="false">
      <c r="A37" s="11" t="n">
        <v>34578</v>
      </c>
      <c r="B37" s="9" t="n">
        <v>34562</v>
      </c>
      <c r="C37" s="10" t="n">
        <v>16.8199996948242</v>
      </c>
      <c r="D37" s="10" t="n">
        <v>16.6000003814697</v>
      </c>
      <c r="E37" s="10" t="n">
        <v>16.6399993896484</v>
      </c>
      <c r="F37" s="10" t="n">
        <v>16.7099990844727</v>
      </c>
      <c r="G37" s="10" t="n">
        <v>16.7299995422363</v>
      </c>
      <c r="H37" s="10" t="n">
        <v>16.6100006103516</v>
      </c>
      <c r="I37" s="10" t="n">
        <v>16.6200008392334</v>
      </c>
      <c r="J37" s="10" t="n">
        <v>16.6200008392334</v>
      </c>
      <c r="K37" s="10" t="n">
        <v>16.6200008392334</v>
      </c>
      <c r="L37" s="10" t="n">
        <v>16.6299991607666</v>
      </c>
      <c r="M37" s="10" t="n">
        <v>16.6499996185303</v>
      </c>
      <c r="N37" s="10" t="n">
        <v>16.6700000762939</v>
      </c>
      <c r="O37" s="10"/>
      <c r="P37" s="10"/>
      <c r="Q37" s="10"/>
      <c r="R37" s="10"/>
      <c r="S37" s="10"/>
      <c r="T37" s="10"/>
    </row>
    <row r="38" customFormat="false" ht="12.75" hidden="false" customHeight="false" outlineLevel="0" collapsed="false">
      <c r="A38" s="11" t="n">
        <v>34608</v>
      </c>
      <c r="B38" s="9" t="n">
        <v>34592</v>
      </c>
      <c r="C38" s="10" t="n">
        <v>15.5299997329712</v>
      </c>
      <c r="D38" s="10" t="n">
        <v>15.6599998474121</v>
      </c>
      <c r="E38" s="10" t="n">
        <v>15.8999996185303</v>
      </c>
      <c r="F38" s="10" t="n">
        <v>16.0300006866455</v>
      </c>
      <c r="G38" s="10" t="n">
        <v>16.0599994659424</v>
      </c>
      <c r="H38" s="10" t="n">
        <v>16.1100006103516</v>
      </c>
      <c r="I38" s="10" t="n">
        <v>16.2000007629395</v>
      </c>
      <c r="J38" s="10" t="n">
        <v>16.2299995422363</v>
      </c>
      <c r="K38" s="10" t="n">
        <v>16.2600002288818</v>
      </c>
      <c r="L38" s="10" t="n">
        <v>16.2900009155273</v>
      </c>
      <c r="M38" s="10" t="n">
        <v>16.3199996948242</v>
      </c>
      <c r="N38" s="10" t="n">
        <v>16.3500003814697</v>
      </c>
      <c r="O38" s="10"/>
      <c r="P38" s="10"/>
      <c r="Q38" s="10"/>
      <c r="R38" s="10"/>
      <c r="S38" s="10"/>
      <c r="T38" s="10"/>
    </row>
    <row r="39" customFormat="false" ht="12.75" hidden="false" customHeight="false" outlineLevel="0" collapsed="false">
      <c r="A39" s="11" t="n">
        <v>34639</v>
      </c>
      <c r="B39" s="9" t="n">
        <v>34621</v>
      </c>
      <c r="C39" s="10" t="n">
        <v>15.8100004196167</v>
      </c>
      <c r="D39" s="10" t="n">
        <v>15.7600002288818</v>
      </c>
      <c r="E39" s="10" t="n">
        <v>15.8000001907349</v>
      </c>
      <c r="F39" s="10" t="n">
        <v>15.8199996948242</v>
      </c>
      <c r="G39" s="10" t="n">
        <v>15.8500003814697</v>
      </c>
      <c r="H39" s="10" t="n">
        <v>15.8900003433228</v>
      </c>
      <c r="I39" s="10" t="n">
        <v>15.8999996185303</v>
      </c>
      <c r="J39" s="10" t="n">
        <v>15.9200000762939</v>
      </c>
      <c r="K39" s="10" t="n">
        <v>15.9700002670288</v>
      </c>
      <c r="L39" s="10" t="n">
        <v>16</v>
      </c>
      <c r="M39" s="10" t="n">
        <v>16</v>
      </c>
      <c r="N39" s="10" t="n">
        <v>16</v>
      </c>
      <c r="O39" s="10"/>
      <c r="P39" s="10"/>
      <c r="Q39" s="10"/>
      <c r="R39" s="10"/>
      <c r="S39" s="10"/>
      <c r="T39" s="10"/>
    </row>
    <row r="40" customFormat="false" ht="12.75" hidden="false" customHeight="false" outlineLevel="0" collapsed="false">
      <c r="A40" s="11" t="n">
        <v>34669</v>
      </c>
      <c r="B40" s="9" t="n">
        <v>34653</v>
      </c>
      <c r="C40" s="10" t="n">
        <v>17.3600006103516</v>
      </c>
      <c r="D40" s="10" t="n">
        <v>16.6900005340576</v>
      </c>
      <c r="E40" s="10" t="n">
        <v>16.4899997711182</v>
      </c>
      <c r="F40" s="10" t="n">
        <v>16.3299999237061</v>
      </c>
      <c r="G40" s="10" t="n">
        <v>16.25</v>
      </c>
      <c r="H40" s="10" t="n">
        <v>16.1299991607666</v>
      </c>
      <c r="I40" s="10" t="n">
        <v>16.1299991607666</v>
      </c>
      <c r="J40" s="10" t="n">
        <v>16.1000003814697</v>
      </c>
      <c r="K40" s="10" t="n">
        <v>16.1299991607666</v>
      </c>
      <c r="L40" s="10" t="n">
        <v>16.1599998474121</v>
      </c>
      <c r="M40" s="10" t="n">
        <v>16.1900005340576</v>
      </c>
      <c r="N40" s="10" t="n">
        <v>16.2199993133545</v>
      </c>
      <c r="O40" s="10"/>
      <c r="P40" s="10"/>
      <c r="Q40" s="10"/>
      <c r="R40" s="10"/>
      <c r="S40" s="10"/>
      <c r="T40" s="10"/>
    </row>
    <row r="41" customFormat="false" ht="12.75" hidden="false" customHeight="false" outlineLevel="0" collapsed="false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customFormat="false" ht="12.75" hidden="false" customHeight="false" outlineLevel="0" collapsed="false">
      <c r="A42" s="11" t="n">
        <v>34700</v>
      </c>
      <c r="B42" s="9" t="n">
        <v>34683</v>
      </c>
      <c r="C42" s="10" t="n">
        <v>15.8699998855591</v>
      </c>
      <c r="D42" s="10" t="n">
        <v>15.7799997329712</v>
      </c>
      <c r="E42" s="10" t="n">
        <v>15.8100004196167</v>
      </c>
      <c r="F42" s="10" t="n">
        <v>15.8699998855591</v>
      </c>
      <c r="G42" s="10" t="n">
        <v>15.8900003433228</v>
      </c>
      <c r="H42" s="10" t="n">
        <v>15.9200000762939</v>
      </c>
      <c r="I42" s="10" t="n">
        <v>15.9200000762939</v>
      </c>
      <c r="J42" s="10" t="n">
        <v>16.0499992370605</v>
      </c>
      <c r="K42" s="10" t="n">
        <v>16.0799999237061</v>
      </c>
      <c r="L42" s="10" t="n">
        <v>16.1000003814697</v>
      </c>
      <c r="M42" s="10" t="n">
        <v>16.1499996185303</v>
      </c>
      <c r="N42" s="10" t="n">
        <v>16.2099990844727</v>
      </c>
      <c r="O42" s="10"/>
      <c r="P42" s="10"/>
      <c r="Q42" s="10"/>
      <c r="R42" s="10"/>
      <c r="S42" s="10"/>
      <c r="T42" s="10"/>
    </row>
    <row r="43" customFormat="false" ht="12.75" hidden="false" customHeight="false" outlineLevel="0" collapsed="false">
      <c r="A43" s="11" t="n">
        <v>34731</v>
      </c>
      <c r="B43" s="9" t="n">
        <v>34715</v>
      </c>
      <c r="C43" s="10" t="n">
        <v>16.3700008392334</v>
      </c>
      <c r="D43" s="10" t="n">
        <v>16.4300003051758</v>
      </c>
      <c r="E43" s="10" t="n">
        <v>16.2900009155273</v>
      </c>
      <c r="F43" s="10" t="n">
        <v>16.25</v>
      </c>
      <c r="G43" s="10" t="n">
        <v>16.2600002288818</v>
      </c>
      <c r="H43" s="10" t="n">
        <v>16.2199993133545</v>
      </c>
      <c r="I43" s="10" t="n">
        <v>16.25</v>
      </c>
      <c r="J43" s="10" t="n">
        <v>16.2700004577637</v>
      </c>
      <c r="K43" s="10" t="n">
        <v>16.2900009155273</v>
      </c>
      <c r="L43" s="10" t="n">
        <v>16.3099994659424</v>
      </c>
      <c r="M43" s="10" t="n">
        <v>16.3999996185303</v>
      </c>
      <c r="N43" s="10" t="n">
        <v>16.4500007629395</v>
      </c>
      <c r="O43" s="10"/>
      <c r="P43" s="10"/>
      <c r="Q43" s="10"/>
      <c r="R43" s="10"/>
      <c r="S43" s="10"/>
      <c r="T43" s="10"/>
    </row>
    <row r="44" customFormat="false" ht="12.75" hidden="false" customHeight="false" outlineLevel="0" collapsed="false">
      <c r="A44" s="11" t="n">
        <v>34759</v>
      </c>
      <c r="B44" s="9" t="n">
        <v>34743</v>
      </c>
      <c r="C44" s="10" t="n">
        <v>17.4200000762939</v>
      </c>
      <c r="D44" s="10" t="n">
        <v>16.7299995422363</v>
      </c>
      <c r="E44" s="10" t="n">
        <v>16.6299991607666</v>
      </c>
      <c r="F44" s="10" t="n">
        <v>16.5499992370605</v>
      </c>
      <c r="G44" s="10" t="n">
        <v>16.4400005340576</v>
      </c>
      <c r="H44" s="10" t="n">
        <v>16.3999996185303</v>
      </c>
      <c r="I44" s="10" t="n">
        <v>16.3799991607666</v>
      </c>
      <c r="J44" s="10" t="n">
        <v>16.3600006103516</v>
      </c>
      <c r="K44" s="10" t="n">
        <v>16.3400001525879</v>
      </c>
      <c r="L44" s="10" t="n">
        <v>16.4200000762939</v>
      </c>
      <c r="M44" s="10" t="n">
        <v>16.4200000762939</v>
      </c>
      <c r="N44" s="10" t="n">
        <v>16.4200000762939</v>
      </c>
      <c r="O44" s="10"/>
      <c r="P44" s="10"/>
      <c r="Q44" s="10"/>
      <c r="R44" s="10"/>
      <c r="S44" s="10"/>
      <c r="T44" s="10"/>
    </row>
    <row r="45" customFormat="false" ht="12.75" hidden="false" customHeight="false" outlineLevel="0" collapsed="false">
      <c r="A45" s="11" t="n">
        <v>34790</v>
      </c>
      <c r="B45" s="9" t="n">
        <v>34774</v>
      </c>
      <c r="C45" s="10" t="n">
        <v>16.6499996185303</v>
      </c>
      <c r="D45" s="10" t="n">
        <v>16.5799999237061</v>
      </c>
      <c r="E45" s="10" t="n">
        <v>16.5699996948242</v>
      </c>
      <c r="F45" s="10" t="n">
        <v>16.4699993133545</v>
      </c>
      <c r="G45" s="10" t="n">
        <v>16.3999996185303</v>
      </c>
      <c r="H45" s="10" t="n">
        <v>16.3899993896484</v>
      </c>
      <c r="I45" s="10" t="n">
        <v>16.3799991607666</v>
      </c>
      <c r="J45" s="10" t="n">
        <v>16.3899993896484</v>
      </c>
      <c r="K45" s="10" t="n">
        <v>16.3899993896484</v>
      </c>
      <c r="L45" s="10" t="n">
        <v>16.3999996185303</v>
      </c>
      <c r="M45" s="10" t="n">
        <v>16.4099998474121</v>
      </c>
      <c r="N45" s="10" t="n">
        <v>16.4099998474121</v>
      </c>
      <c r="O45" s="10"/>
      <c r="P45" s="10"/>
      <c r="Q45" s="10"/>
      <c r="R45" s="10"/>
      <c r="S45" s="10"/>
      <c r="T45" s="10"/>
    </row>
    <row r="46" customFormat="false" ht="12.75" hidden="false" customHeight="false" outlineLevel="0" collapsed="false">
      <c r="A46" s="11" t="n">
        <v>34820</v>
      </c>
      <c r="B46" s="9" t="n">
        <v>34801</v>
      </c>
      <c r="C46" s="10" t="n">
        <v>18.8999996185303</v>
      </c>
      <c r="D46" s="10" t="n">
        <v>17.9799995422363</v>
      </c>
      <c r="E46" s="10" t="n">
        <v>17.6900005340576</v>
      </c>
      <c r="F46" s="10" t="n">
        <v>17.4500007629395</v>
      </c>
      <c r="G46" s="10" t="n">
        <v>17.2999992370605</v>
      </c>
      <c r="H46" s="10" t="n">
        <v>17.2000007629395</v>
      </c>
      <c r="I46" s="10" t="n">
        <v>17.1000003814697</v>
      </c>
      <c r="J46" s="10" t="n">
        <v>17.0100002288818</v>
      </c>
      <c r="K46" s="10" t="n">
        <v>16.9599990844727</v>
      </c>
      <c r="L46" s="10" t="n">
        <v>16.9099998474121</v>
      </c>
      <c r="M46" s="10" t="n">
        <v>16.8600006103516</v>
      </c>
      <c r="N46" s="10" t="n">
        <v>16.8099994659424</v>
      </c>
      <c r="O46" s="10"/>
      <c r="P46" s="10"/>
      <c r="Q46" s="10"/>
      <c r="R46" s="10"/>
      <c r="S46" s="10"/>
      <c r="T46" s="10"/>
    </row>
    <row r="47" customFormat="false" ht="12.75" hidden="false" customHeight="false" outlineLevel="0" collapsed="false">
      <c r="A47" s="11" t="n">
        <v>34851</v>
      </c>
      <c r="B47" s="9" t="n">
        <v>34835</v>
      </c>
      <c r="C47" s="10" t="n">
        <v>18.7700004577637</v>
      </c>
      <c r="D47" s="10" t="n">
        <v>18.4500007629395</v>
      </c>
      <c r="E47" s="10" t="n">
        <v>18.1000003814697</v>
      </c>
      <c r="F47" s="10" t="n">
        <v>17.8899993896484</v>
      </c>
      <c r="G47" s="10" t="n">
        <v>17.6800003051758</v>
      </c>
      <c r="H47" s="10" t="n">
        <v>17.5400009155273</v>
      </c>
      <c r="I47" s="10" t="n">
        <v>17.4099998474121</v>
      </c>
      <c r="J47" s="10" t="n">
        <v>17.3199996948242</v>
      </c>
      <c r="K47" s="10" t="n">
        <v>17.2399997711182</v>
      </c>
      <c r="L47" s="10" t="n">
        <v>17.1599998474121</v>
      </c>
      <c r="M47" s="10" t="n">
        <v>17.1000003814697</v>
      </c>
      <c r="N47" s="10" t="n">
        <v>17.0400009155273</v>
      </c>
      <c r="O47" s="10"/>
      <c r="P47" s="10"/>
      <c r="Q47" s="10"/>
      <c r="R47" s="10"/>
      <c r="S47" s="10"/>
      <c r="T47" s="10"/>
    </row>
    <row r="48" customFormat="false" ht="12.75" hidden="false" customHeight="false" outlineLevel="0" collapsed="false">
      <c r="A48" s="11" t="n">
        <v>34881</v>
      </c>
      <c r="B48" s="9" t="n">
        <v>34865</v>
      </c>
      <c r="C48" s="10" t="n">
        <v>17.8999996185303</v>
      </c>
      <c r="D48" s="10" t="n">
        <v>17.4899997711182</v>
      </c>
      <c r="E48" s="10" t="n">
        <v>17.2800006866455</v>
      </c>
      <c r="F48" s="10" t="n">
        <v>17.1800003051758</v>
      </c>
      <c r="G48" s="10" t="n">
        <v>17.0900001525879</v>
      </c>
      <c r="H48" s="10" t="n">
        <v>17.0100002288818</v>
      </c>
      <c r="I48" s="10" t="n">
        <v>16.9400005340576</v>
      </c>
      <c r="J48" s="10" t="n">
        <v>16.9099998474121</v>
      </c>
      <c r="K48" s="10" t="n">
        <v>16.8600006103516</v>
      </c>
      <c r="L48" s="10" t="n">
        <v>16.8199996948242</v>
      </c>
      <c r="M48" s="10" t="n">
        <v>16.8199996948242</v>
      </c>
      <c r="N48" s="10" t="n">
        <v>16.7999992370605</v>
      </c>
      <c r="O48" s="10"/>
      <c r="P48" s="10"/>
      <c r="Q48" s="10"/>
      <c r="R48" s="10"/>
      <c r="S48" s="10"/>
      <c r="T48" s="10"/>
    </row>
    <row r="49" customFormat="false" ht="12.75" hidden="false" customHeight="false" outlineLevel="0" collapsed="false">
      <c r="A49" s="11" t="n">
        <v>34912</v>
      </c>
      <c r="B49" s="9" t="n">
        <v>34894</v>
      </c>
      <c r="C49" s="10" t="n">
        <v>16.0599994659424</v>
      </c>
      <c r="D49" s="10" t="n">
        <v>15.8900003433228</v>
      </c>
      <c r="E49" s="10" t="n">
        <v>15.8100004196167</v>
      </c>
      <c r="F49" s="10" t="n">
        <v>15.8599996566772</v>
      </c>
      <c r="G49" s="10" t="n">
        <v>15.8599996566772</v>
      </c>
      <c r="H49" s="10" t="n">
        <v>15.8900003433228</v>
      </c>
      <c r="I49" s="10" t="n">
        <v>15.8900003433228</v>
      </c>
      <c r="J49" s="10" t="n">
        <v>15.9099998474121</v>
      </c>
      <c r="K49" s="10" t="n">
        <v>15.9300003051758</v>
      </c>
      <c r="L49" s="10" t="n">
        <v>15.9300003051758</v>
      </c>
      <c r="M49" s="10" t="n">
        <v>15.9099998474121</v>
      </c>
      <c r="N49" s="10" t="n">
        <v>16.0300006866455</v>
      </c>
      <c r="O49" s="10"/>
      <c r="P49" s="10"/>
      <c r="Q49" s="10"/>
      <c r="R49" s="10"/>
      <c r="S49" s="10"/>
      <c r="T49" s="10"/>
    </row>
    <row r="50" customFormat="false" ht="12.75" hidden="false" customHeight="false" outlineLevel="0" collapsed="false">
      <c r="A50" s="11" t="n">
        <v>34943</v>
      </c>
      <c r="B50" s="9" t="n">
        <v>34927</v>
      </c>
      <c r="C50" s="10" t="n">
        <v>15.8400001525879</v>
      </c>
      <c r="D50" s="10" t="n">
        <v>15.8199996948242</v>
      </c>
      <c r="E50" s="10" t="n">
        <v>15.789999961853</v>
      </c>
      <c r="F50" s="10" t="n">
        <v>15.8100004196167</v>
      </c>
      <c r="G50" s="10" t="n">
        <v>15.8000001907349</v>
      </c>
      <c r="H50" s="10" t="n">
        <v>15.8400001525879</v>
      </c>
      <c r="I50" s="10" t="n">
        <v>15.8599996566772</v>
      </c>
      <c r="J50" s="10" t="n">
        <v>15.8900003433228</v>
      </c>
      <c r="K50" s="10" t="n">
        <v>15.9200000762939</v>
      </c>
      <c r="L50" s="10" t="n">
        <v>15.9499998092651</v>
      </c>
      <c r="M50" s="10" t="n">
        <v>15.9799995422363</v>
      </c>
      <c r="N50" s="10" t="n">
        <v>16</v>
      </c>
      <c r="O50" s="10"/>
      <c r="P50" s="10"/>
      <c r="Q50" s="10"/>
      <c r="R50" s="10"/>
      <c r="S50" s="10"/>
      <c r="T50" s="10"/>
    </row>
    <row r="51" customFormat="false" ht="12.75" hidden="false" customHeight="false" outlineLevel="0" collapsed="false">
      <c r="A51" s="11" t="n">
        <v>34973</v>
      </c>
      <c r="B51" s="9" t="n">
        <v>34956</v>
      </c>
      <c r="C51" s="10" t="n">
        <v>16.9099998474121</v>
      </c>
      <c r="D51" s="10" t="n">
        <v>16.8400001525879</v>
      </c>
      <c r="E51" s="10" t="n">
        <v>16.6800003051758</v>
      </c>
      <c r="F51" s="10" t="n">
        <v>16.5699996948242</v>
      </c>
      <c r="G51" s="10" t="n">
        <v>16.5400009155273</v>
      </c>
      <c r="H51" s="10" t="n">
        <v>16.4500007629395</v>
      </c>
      <c r="I51" s="10" t="n">
        <v>16.3899993896484</v>
      </c>
      <c r="J51" s="10" t="n">
        <v>16.3899993896484</v>
      </c>
      <c r="K51" s="10" t="n">
        <v>16.3899993896484</v>
      </c>
      <c r="L51" s="10" t="n">
        <v>16.2999992370605</v>
      </c>
      <c r="M51" s="10" t="n">
        <v>16.2299995422363</v>
      </c>
      <c r="N51" s="10" t="n">
        <v>16.25</v>
      </c>
      <c r="O51" s="10"/>
      <c r="P51" s="10"/>
      <c r="Q51" s="10"/>
      <c r="R51" s="10"/>
      <c r="S51" s="10"/>
      <c r="T51" s="10"/>
    </row>
    <row r="52" customFormat="false" ht="12.75" hidden="false" customHeight="false" outlineLevel="0" collapsed="false">
      <c r="A52" s="11" t="n">
        <v>35004</v>
      </c>
      <c r="B52" s="9" t="n">
        <v>34988</v>
      </c>
      <c r="C52" s="10" t="n">
        <v>16.3099994659424</v>
      </c>
      <c r="D52" s="10" t="n">
        <v>16.1299991607666</v>
      </c>
      <c r="E52" s="10" t="n">
        <v>16</v>
      </c>
      <c r="F52" s="10" t="n">
        <v>15.9499998092651</v>
      </c>
      <c r="G52" s="10" t="n">
        <v>15.8999996185303</v>
      </c>
      <c r="H52" s="10" t="n">
        <v>15.7799997329712</v>
      </c>
      <c r="I52" s="10" t="n">
        <v>15.7399997711182</v>
      </c>
      <c r="J52" s="10" t="n">
        <v>15.7200002670288</v>
      </c>
      <c r="K52" s="10" t="n">
        <v>15.6000003814697</v>
      </c>
      <c r="L52" s="10" t="n">
        <v>15.6700000762939</v>
      </c>
      <c r="M52" s="10" t="n">
        <v>15.6599998474121</v>
      </c>
      <c r="N52" s="10" t="n">
        <v>15.6499996185303</v>
      </c>
      <c r="O52" s="10"/>
      <c r="P52" s="10"/>
      <c r="Q52" s="10"/>
      <c r="R52" s="10"/>
      <c r="S52" s="10"/>
      <c r="T52" s="10"/>
    </row>
    <row r="53" customFormat="false" ht="12.75" hidden="false" customHeight="false" outlineLevel="0" collapsed="false">
      <c r="A53" s="11" t="n">
        <v>35034</v>
      </c>
      <c r="B53" s="9" t="n">
        <v>35018</v>
      </c>
      <c r="C53" s="10" t="n">
        <v>16.7299995422363</v>
      </c>
      <c r="D53" s="10" t="n">
        <v>16.4599990844727</v>
      </c>
      <c r="E53" s="10" t="n">
        <v>16.2299995422363</v>
      </c>
      <c r="F53" s="10" t="n">
        <v>16.0300006866455</v>
      </c>
      <c r="G53" s="10" t="n">
        <v>15.8900003433228</v>
      </c>
      <c r="H53" s="10" t="n">
        <v>15.8199996948242</v>
      </c>
      <c r="I53" s="10" t="n">
        <v>15.75</v>
      </c>
      <c r="J53" s="10" t="n">
        <v>15.6800003051758</v>
      </c>
      <c r="K53" s="10" t="n">
        <v>15.6499996185303</v>
      </c>
      <c r="L53" s="10" t="n">
        <v>15.6300001144409</v>
      </c>
      <c r="M53" s="10" t="n">
        <v>15.6099996566772</v>
      </c>
      <c r="N53" s="10" t="n">
        <v>15.6000003814697</v>
      </c>
      <c r="O53" s="10"/>
      <c r="P53" s="10"/>
      <c r="Q53" s="10"/>
      <c r="R53" s="10"/>
      <c r="S53" s="10"/>
      <c r="T53" s="10"/>
    </row>
    <row r="54" customFormat="false" ht="12.75" hidden="false" customHeight="false" outlineLevel="0" collapsed="false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customFormat="false" ht="12.75" hidden="false" customHeight="false" outlineLevel="0" collapsed="false">
      <c r="A55" s="11" t="n">
        <v>35065</v>
      </c>
      <c r="B55" s="9" t="n">
        <v>35047</v>
      </c>
      <c r="C55" s="10" t="n">
        <v>18.0599994659424</v>
      </c>
      <c r="D55" s="10" t="n">
        <v>17.6200008392334</v>
      </c>
      <c r="E55" s="10" t="n">
        <v>17.2999992370605</v>
      </c>
      <c r="F55" s="10" t="n">
        <v>17.0300006866455</v>
      </c>
      <c r="G55" s="10" t="n">
        <v>16.8299999237061</v>
      </c>
      <c r="H55" s="10" t="n">
        <v>16.6700000762939</v>
      </c>
      <c r="I55" s="10" t="n">
        <v>16.5400009155273</v>
      </c>
      <c r="J55" s="10" t="n">
        <v>16.4500007629395</v>
      </c>
      <c r="K55" s="10" t="n">
        <v>16.3799991607666</v>
      </c>
      <c r="L55" s="10" t="n">
        <v>16.3199996948242</v>
      </c>
      <c r="M55" s="10" t="n">
        <v>16.2700004577637</v>
      </c>
      <c r="N55" s="10" t="n">
        <v>16.2199993133545</v>
      </c>
      <c r="O55" s="10"/>
      <c r="P55" s="10"/>
      <c r="Q55" s="10"/>
      <c r="R55" s="10"/>
      <c r="S55" s="10"/>
      <c r="T55" s="10"/>
    </row>
    <row r="56" customFormat="false" ht="12.75" hidden="false" customHeight="false" outlineLevel="0" collapsed="false">
      <c r="A56" s="11" t="n">
        <v>35096</v>
      </c>
      <c r="B56" s="9" t="n">
        <v>35080</v>
      </c>
      <c r="C56" s="10" t="n">
        <v>17.7600002288818</v>
      </c>
      <c r="D56" s="10" t="n">
        <v>16.7199993133545</v>
      </c>
      <c r="E56" s="10" t="n">
        <v>16.3999996185303</v>
      </c>
      <c r="F56" s="10" t="n">
        <v>16.2000007629395</v>
      </c>
      <c r="G56" s="10" t="n">
        <v>16.0300006866455</v>
      </c>
      <c r="H56" s="10" t="n">
        <v>15.8900003433228</v>
      </c>
      <c r="I56" s="10" t="n">
        <v>15.8000001907349</v>
      </c>
      <c r="J56" s="10" t="n">
        <v>15.7299995422363</v>
      </c>
      <c r="K56" s="10" t="n">
        <v>15.6800003051758</v>
      </c>
      <c r="L56" s="10" t="n">
        <v>15.6400003433228</v>
      </c>
      <c r="M56" s="10" t="n">
        <v>15.6000003814697</v>
      </c>
      <c r="N56" s="10" t="n">
        <v>15.5699996948242</v>
      </c>
      <c r="O56" s="10"/>
      <c r="P56" s="10"/>
      <c r="Q56" s="10"/>
      <c r="R56" s="10"/>
      <c r="S56" s="10"/>
      <c r="T56" s="10"/>
    </row>
    <row r="57" customFormat="false" ht="12.75" hidden="false" customHeight="false" outlineLevel="0" collapsed="false">
      <c r="A57" s="11" t="n">
        <v>35125</v>
      </c>
      <c r="B57" s="9" t="n">
        <v>35109</v>
      </c>
      <c r="C57" s="10" t="n">
        <v>17.9300003051758</v>
      </c>
      <c r="D57" s="10" t="n">
        <v>17.1700000762939</v>
      </c>
      <c r="E57" s="10" t="n">
        <v>16.6599998474121</v>
      </c>
      <c r="F57" s="10" t="n">
        <v>16.4400005340576</v>
      </c>
      <c r="G57" s="10" t="n">
        <v>16.3099994659424</v>
      </c>
      <c r="H57" s="10" t="n">
        <v>16.2199993133545</v>
      </c>
      <c r="I57" s="10" t="n">
        <v>16.1499996185303</v>
      </c>
      <c r="J57" s="10" t="n">
        <v>16.1100006103516</v>
      </c>
      <c r="K57" s="10" t="n">
        <v>16.0799999237061</v>
      </c>
      <c r="L57" s="10" t="n">
        <v>16.0499992370605</v>
      </c>
      <c r="M57" s="10" t="n">
        <v>16.0300006866455</v>
      </c>
      <c r="N57" s="10" t="n">
        <v>16.0300006866455</v>
      </c>
      <c r="O57" s="10"/>
      <c r="P57" s="10"/>
      <c r="Q57" s="10"/>
      <c r="R57" s="10"/>
      <c r="S57" s="10"/>
      <c r="T57" s="10"/>
    </row>
    <row r="58" customFormat="false" ht="12.75" hidden="false" customHeight="false" outlineLevel="0" collapsed="false">
      <c r="A58" s="11" t="n">
        <v>35156</v>
      </c>
      <c r="B58" s="9" t="n">
        <v>35138</v>
      </c>
      <c r="C58" s="10" t="n">
        <v>19.0499992370605</v>
      </c>
      <c r="D58" s="10" t="n">
        <v>18.1399993896484</v>
      </c>
      <c r="E58" s="10" t="n">
        <v>17.5400009155273</v>
      </c>
      <c r="F58" s="10" t="n">
        <v>17.0900001525879</v>
      </c>
      <c r="G58" s="10" t="n">
        <v>16.8600006103516</v>
      </c>
      <c r="H58" s="10" t="n">
        <v>16.7000007629395</v>
      </c>
      <c r="I58" s="10" t="n">
        <v>16.5900001525879</v>
      </c>
      <c r="J58" s="10" t="n">
        <v>16.4899997711182</v>
      </c>
      <c r="K58" s="10" t="n">
        <v>16.3999996185303</v>
      </c>
      <c r="L58" s="10" t="n">
        <v>16.3199996948242</v>
      </c>
      <c r="M58" s="10" t="n">
        <v>16.25</v>
      </c>
      <c r="N58" s="10" t="n">
        <v>16.2099990844727</v>
      </c>
      <c r="O58" s="10"/>
      <c r="P58" s="10"/>
      <c r="Q58" s="10"/>
      <c r="R58" s="10"/>
      <c r="S58" s="10"/>
      <c r="T58" s="10"/>
    </row>
    <row r="59" customFormat="false" ht="12.75" hidden="false" customHeight="false" outlineLevel="0" collapsed="false">
      <c r="A59" s="11" t="n">
        <v>35186</v>
      </c>
      <c r="B59" s="9" t="n">
        <v>35170</v>
      </c>
      <c r="C59" s="10" t="n">
        <v>21.8299999237061</v>
      </c>
      <c r="D59" s="10" t="n">
        <v>20.3999996185303</v>
      </c>
      <c r="E59" s="10" t="n">
        <v>18.9799995422363</v>
      </c>
      <c r="F59" s="10" t="n">
        <v>18.1200008392334</v>
      </c>
      <c r="G59" s="10" t="n">
        <v>17.6100006103516</v>
      </c>
      <c r="H59" s="10" t="n">
        <v>17.3299999237061</v>
      </c>
      <c r="I59" s="10" t="n">
        <v>17.1499996185303</v>
      </c>
      <c r="J59" s="10" t="n">
        <v>16.9899997711182</v>
      </c>
      <c r="K59" s="10" t="n">
        <v>16.8799991607666</v>
      </c>
      <c r="L59" s="10" t="n">
        <v>16.7800006866455</v>
      </c>
      <c r="M59" s="10" t="n">
        <v>16.6800003051758</v>
      </c>
      <c r="N59" s="10" t="n">
        <v>16.6000003814697</v>
      </c>
      <c r="O59" s="10"/>
      <c r="P59" s="10"/>
      <c r="Q59" s="10"/>
      <c r="R59" s="10"/>
      <c r="S59" s="10"/>
      <c r="T59" s="10"/>
    </row>
    <row r="60" customFormat="false" ht="12.75" hidden="false" customHeight="false" outlineLevel="0" collapsed="false">
      <c r="A60" s="11" t="n">
        <v>35217</v>
      </c>
      <c r="B60" s="9" t="n">
        <v>35201</v>
      </c>
      <c r="C60" s="10" t="n">
        <v>18.6900005340576</v>
      </c>
      <c r="D60" s="10" t="n">
        <v>17.9699993133545</v>
      </c>
      <c r="E60" s="10" t="n">
        <v>17.5400009155273</v>
      </c>
      <c r="F60" s="10" t="n">
        <v>17.2600002288818</v>
      </c>
      <c r="G60" s="10" t="n">
        <v>17.0799999237061</v>
      </c>
      <c r="H60" s="10" t="n">
        <v>16.9200000762939</v>
      </c>
      <c r="I60" s="10" t="n">
        <v>16.7900009155273</v>
      </c>
      <c r="J60" s="10" t="n">
        <v>16.6800003051758</v>
      </c>
      <c r="K60" s="10" t="n">
        <v>16.5799999237061</v>
      </c>
      <c r="L60" s="10" t="n">
        <v>16.4799995422363</v>
      </c>
      <c r="M60" s="10" t="n">
        <v>16.3899993896484</v>
      </c>
      <c r="N60" s="10" t="n">
        <v>16.2999992370605</v>
      </c>
      <c r="O60" s="10"/>
      <c r="P60" s="10"/>
      <c r="Q60" s="10"/>
      <c r="R60" s="10"/>
      <c r="S60" s="10"/>
      <c r="T60" s="10"/>
    </row>
    <row r="61" customFormat="false" ht="12.75" hidden="false" customHeight="false" outlineLevel="0" collapsed="false">
      <c r="A61" s="11" t="n">
        <v>35247</v>
      </c>
      <c r="B61" s="9" t="n">
        <v>35229</v>
      </c>
      <c r="C61" s="10" t="n">
        <v>18.0100002288818</v>
      </c>
      <c r="D61" s="10" t="n">
        <v>17.5599994659424</v>
      </c>
      <c r="E61" s="10" t="n">
        <v>17.25</v>
      </c>
      <c r="F61" s="10" t="n">
        <v>17.0499992370605</v>
      </c>
      <c r="G61" s="10" t="n">
        <v>16.8899993896484</v>
      </c>
      <c r="H61" s="10" t="n">
        <v>16.75</v>
      </c>
      <c r="I61" s="10" t="n">
        <v>16.6399993896484</v>
      </c>
      <c r="J61" s="10" t="n">
        <v>16.5100002288818</v>
      </c>
      <c r="K61" s="10" t="n">
        <v>16.4500007629395</v>
      </c>
      <c r="L61" s="10" t="n">
        <v>16.3700008392334</v>
      </c>
      <c r="M61" s="10" t="n">
        <v>16.2900009155273</v>
      </c>
      <c r="N61" s="10" t="n">
        <v>16.2199993133545</v>
      </c>
      <c r="O61" s="10"/>
      <c r="P61" s="10"/>
      <c r="Q61" s="10"/>
      <c r="R61" s="10"/>
      <c r="S61" s="10"/>
      <c r="T61" s="10"/>
    </row>
    <row r="62" customFormat="false" ht="12.75" hidden="false" customHeight="false" outlineLevel="0" collapsed="false">
      <c r="A62" s="11" t="n">
        <v>35278</v>
      </c>
      <c r="B62" s="9" t="n">
        <v>35262</v>
      </c>
      <c r="C62" s="10" t="n">
        <v>20.4599990844727</v>
      </c>
      <c r="D62" s="10" t="n">
        <v>20.0300006866455</v>
      </c>
      <c r="E62" s="10" t="n">
        <v>19.4400005340576</v>
      </c>
      <c r="F62" s="10" t="n">
        <v>19.0200004577637</v>
      </c>
      <c r="G62" s="10" t="n">
        <v>18.6499996185303</v>
      </c>
      <c r="H62" s="10" t="n">
        <v>18.3500003814697</v>
      </c>
      <c r="I62" s="10" t="n">
        <v>18.0900001525879</v>
      </c>
      <c r="J62" s="10" t="n">
        <v>17.8700008392334</v>
      </c>
      <c r="K62" s="10" t="n">
        <v>17.6800003051758</v>
      </c>
      <c r="L62" s="10" t="n">
        <v>17.5100002288818</v>
      </c>
      <c r="M62" s="10" t="n">
        <v>17.3500003814697</v>
      </c>
      <c r="N62" s="10" t="n">
        <v>17.2000007629395</v>
      </c>
      <c r="O62" s="10"/>
      <c r="P62" s="10"/>
      <c r="Q62" s="10"/>
      <c r="R62" s="10"/>
      <c r="S62" s="10"/>
      <c r="T62" s="10"/>
    </row>
    <row r="63" customFormat="false" ht="12.75" hidden="false" customHeight="false" outlineLevel="0" collapsed="false">
      <c r="A63" s="11" t="n">
        <v>35309</v>
      </c>
      <c r="B63" s="9" t="n">
        <v>35292</v>
      </c>
      <c r="C63" s="10" t="n">
        <v>20.5699996948242</v>
      </c>
      <c r="D63" s="10" t="n">
        <v>19.9899997711182</v>
      </c>
      <c r="E63" s="10" t="n">
        <v>19.5699996948242</v>
      </c>
      <c r="F63" s="10" t="n">
        <v>19.1599998474121</v>
      </c>
      <c r="G63" s="10" t="n">
        <v>18.7700004577637</v>
      </c>
      <c r="H63" s="10" t="n">
        <v>18.4400005340576</v>
      </c>
      <c r="I63" s="10" t="n">
        <v>18.1499996185303</v>
      </c>
      <c r="J63" s="10" t="n">
        <v>17.8899993896484</v>
      </c>
      <c r="K63" s="10" t="n">
        <v>17.6700000762939</v>
      </c>
      <c r="L63" s="10" t="n">
        <v>17.4799995422363</v>
      </c>
      <c r="M63" s="10" t="n">
        <v>17.3099994659424</v>
      </c>
      <c r="N63" s="10" t="n">
        <v>17.1599998474121</v>
      </c>
      <c r="O63" s="10"/>
      <c r="P63" s="10"/>
      <c r="Q63" s="10"/>
      <c r="R63" s="10"/>
      <c r="S63" s="10"/>
      <c r="T63" s="10"/>
    </row>
    <row r="64" customFormat="false" ht="12.75" hidden="false" customHeight="false" outlineLevel="0" collapsed="false">
      <c r="A64" s="11" t="n">
        <v>35339</v>
      </c>
      <c r="B64" s="9" t="n">
        <v>35321</v>
      </c>
      <c r="C64" s="10" t="n">
        <v>24.1200008392334</v>
      </c>
      <c r="D64" s="10" t="n">
        <v>23.1299991607666</v>
      </c>
      <c r="E64" s="10" t="n">
        <v>22.2800006866455</v>
      </c>
      <c r="F64" s="10" t="n">
        <v>21.5300006866455</v>
      </c>
      <c r="G64" s="10" t="n">
        <v>20.8500003814697</v>
      </c>
      <c r="H64" s="10" t="n">
        <v>20.2299995422363</v>
      </c>
      <c r="I64" s="10" t="n">
        <v>19.6900005340576</v>
      </c>
      <c r="J64" s="10" t="n">
        <v>19.2399997711182</v>
      </c>
      <c r="K64" s="10" t="n">
        <v>18.8600006103516</v>
      </c>
      <c r="L64" s="10" t="n">
        <v>18.5300006866455</v>
      </c>
      <c r="M64" s="10" t="n">
        <v>18.2399997711182</v>
      </c>
      <c r="N64" s="10" t="n">
        <v>17.9899997711182</v>
      </c>
      <c r="O64" s="10"/>
      <c r="P64" s="10"/>
      <c r="Q64" s="10"/>
      <c r="R64" s="10"/>
      <c r="S64" s="10"/>
      <c r="T64" s="10"/>
    </row>
    <row r="65" customFormat="false" ht="12.75" hidden="false" customHeight="false" outlineLevel="0" collapsed="false">
      <c r="A65" s="11" t="n">
        <v>35370</v>
      </c>
      <c r="B65" s="9" t="n">
        <v>35354</v>
      </c>
      <c r="C65" s="10" t="n">
        <v>24.8299999237061</v>
      </c>
      <c r="D65" s="10" t="n">
        <v>23.9400005340576</v>
      </c>
      <c r="E65" s="10" t="n">
        <v>23.2600002288818</v>
      </c>
      <c r="F65" s="10" t="n">
        <v>22.5499992370605</v>
      </c>
      <c r="G65" s="10" t="n">
        <v>21.8299999237061</v>
      </c>
      <c r="H65" s="10" t="n">
        <v>21.1599998474121</v>
      </c>
      <c r="I65" s="10" t="n">
        <v>20.6200008392334</v>
      </c>
      <c r="J65" s="10" t="n">
        <v>20.1900005340576</v>
      </c>
      <c r="K65" s="10" t="n">
        <v>19.8500003814697</v>
      </c>
      <c r="L65" s="10" t="n">
        <v>19.5499992370605</v>
      </c>
      <c r="M65" s="10" t="n">
        <v>19.2800006866455</v>
      </c>
      <c r="N65" s="10" t="n">
        <v>19.0599994659424</v>
      </c>
      <c r="O65" s="10"/>
      <c r="P65" s="10"/>
      <c r="Q65" s="10"/>
      <c r="R65" s="10"/>
      <c r="S65" s="10"/>
      <c r="T65" s="10"/>
    </row>
    <row r="66" customFormat="false" ht="12.75" hidden="false" customHeight="false" outlineLevel="0" collapsed="false">
      <c r="A66" s="11" t="n">
        <v>35400</v>
      </c>
      <c r="B66" s="9" t="n">
        <v>35383</v>
      </c>
      <c r="C66" s="10" t="n">
        <v>23.8099994659424</v>
      </c>
      <c r="D66" s="10" t="n">
        <v>23.6000003814697</v>
      </c>
      <c r="E66" s="10" t="n">
        <v>23.1200008392334</v>
      </c>
      <c r="F66" s="10" t="n">
        <v>22.5799999237061</v>
      </c>
      <c r="G66" s="10" t="n">
        <v>22.0499992370605</v>
      </c>
      <c r="H66" s="10" t="n">
        <v>21.5300006866455</v>
      </c>
      <c r="I66" s="10" t="n">
        <v>21.0900001525879</v>
      </c>
      <c r="J66" s="10" t="n">
        <v>20.7600002288818</v>
      </c>
      <c r="K66" s="10" t="n">
        <v>20.4899997711182</v>
      </c>
      <c r="L66" s="10" t="n">
        <v>20.25</v>
      </c>
      <c r="M66" s="10" t="n">
        <v>20.0599994659424</v>
      </c>
      <c r="N66" s="10" t="n">
        <v>19.8899993896484</v>
      </c>
      <c r="O66" s="10"/>
      <c r="P66" s="10"/>
      <c r="Q66" s="10"/>
      <c r="R66" s="10"/>
      <c r="S66" s="10"/>
      <c r="T66" s="10"/>
    </row>
    <row r="67" customFormat="false" ht="12.75" hidden="false" customHeight="false" outlineLevel="0" collapsed="false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customFormat="false" ht="12.75" hidden="false" customHeight="false" outlineLevel="0" collapsed="false">
      <c r="A68" s="11" t="n">
        <v>35431</v>
      </c>
      <c r="B68" s="9" t="n">
        <v>35415</v>
      </c>
      <c r="C68" s="10" t="n">
        <v>24.1000003814697</v>
      </c>
      <c r="D68" s="10" t="n">
        <v>23.8899993896484</v>
      </c>
      <c r="E68" s="10" t="n">
        <v>23.25</v>
      </c>
      <c r="F68" s="10" t="n">
        <v>22.6000003814697</v>
      </c>
      <c r="G68" s="10" t="n">
        <v>22</v>
      </c>
      <c r="H68" s="10" t="n">
        <v>21.4500007629395</v>
      </c>
      <c r="I68" s="10" t="n">
        <v>21.0100002288818</v>
      </c>
      <c r="J68" s="10" t="n">
        <v>20.6499996185303</v>
      </c>
      <c r="K68" s="10" t="n">
        <v>20.3299999237061</v>
      </c>
      <c r="L68" s="10" t="n">
        <v>20.0400009155273</v>
      </c>
      <c r="M68" s="10" t="n">
        <v>19.7900009155273</v>
      </c>
      <c r="N68" s="10" t="n">
        <v>19.5499992370605</v>
      </c>
      <c r="O68" s="10"/>
      <c r="P68" s="10"/>
      <c r="Q68" s="10"/>
      <c r="R68" s="10"/>
      <c r="S68" s="10"/>
      <c r="T68" s="10"/>
    </row>
    <row r="69" customFormat="false" ht="12.75" hidden="false" customHeight="false" outlineLevel="0" collapsed="false">
      <c r="A69" s="11" t="n">
        <v>35462</v>
      </c>
      <c r="B69" s="9" t="n">
        <v>35446</v>
      </c>
      <c r="C69" s="10" t="n">
        <v>23.5900001525879</v>
      </c>
      <c r="D69" s="10" t="n">
        <v>23.0699996948242</v>
      </c>
      <c r="E69" s="10" t="n">
        <v>22.5799999237061</v>
      </c>
      <c r="F69" s="10" t="n">
        <v>22.1299991607666</v>
      </c>
      <c r="G69" s="10" t="n">
        <v>21.6800003051758</v>
      </c>
      <c r="H69" s="10" t="n">
        <v>21.2299995422363</v>
      </c>
      <c r="I69" s="10" t="n">
        <v>20.8299999237061</v>
      </c>
      <c r="J69" s="10" t="n">
        <v>20.4500007629395</v>
      </c>
      <c r="K69" s="10" t="n">
        <v>20.1000003814697</v>
      </c>
      <c r="L69" s="10" t="n">
        <v>19.7999992370605</v>
      </c>
      <c r="M69" s="10" t="n">
        <v>19.5400009155273</v>
      </c>
      <c r="N69" s="10" t="n">
        <v>19.2900009155273</v>
      </c>
      <c r="O69" s="10"/>
      <c r="P69" s="10"/>
      <c r="Q69" s="10"/>
      <c r="R69" s="10"/>
      <c r="S69" s="10"/>
      <c r="T69" s="10"/>
    </row>
    <row r="70" customFormat="false" ht="12.75" hidden="false" customHeight="false" outlineLevel="0" collapsed="false">
      <c r="A70" s="11" t="n">
        <v>35490</v>
      </c>
      <c r="B70" s="9" t="n">
        <v>35474</v>
      </c>
      <c r="C70" s="10" t="n">
        <v>20.4899997711182</v>
      </c>
      <c r="D70" s="10" t="n">
        <v>20.3299999237061</v>
      </c>
      <c r="E70" s="10" t="n">
        <v>19.9599990844727</v>
      </c>
      <c r="F70" s="10" t="n">
        <v>19.7099990844727</v>
      </c>
      <c r="G70" s="10" t="n">
        <v>19.5100002288818</v>
      </c>
      <c r="H70" s="10" t="n">
        <v>19.3700008392334</v>
      </c>
      <c r="I70" s="10" t="n">
        <v>19.2399997711182</v>
      </c>
      <c r="J70" s="10" t="n">
        <v>19.1200008392334</v>
      </c>
      <c r="K70" s="10" t="n">
        <v>19</v>
      </c>
      <c r="L70" s="10" t="n">
        <v>18.8799991607666</v>
      </c>
      <c r="M70" s="10" t="n">
        <v>18.7600002288818</v>
      </c>
      <c r="N70" s="10" t="n">
        <v>18.6399993896484</v>
      </c>
      <c r="O70" s="10"/>
      <c r="P70" s="10"/>
      <c r="Q70" s="10"/>
      <c r="R70" s="10"/>
      <c r="S70" s="10"/>
      <c r="T70" s="10"/>
    </row>
    <row r="71" customFormat="false" ht="12.75" hidden="false" customHeight="false" outlineLevel="0" collapsed="false">
      <c r="A71" s="11" t="n">
        <v>35521</v>
      </c>
      <c r="B71" s="9" t="n">
        <v>35503</v>
      </c>
      <c r="C71" s="10" t="n">
        <v>20.1399993896484</v>
      </c>
      <c r="D71" s="10" t="n">
        <v>19.7399997711182</v>
      </c>
      <c r="E71" s="10" t="n">
        <v>19.6000003814697</v>
      </c>
      <c r="F71" s="10" t="n">
        <v>19.5100002288818</v>
      </c>
      <c r="G71" s="10" t="n">
        <v>19.4400005340576</v>
      </c>
      <c r="H71" s="10" t="n">
        <v>19.3899993896484</v>
      </c>
      <c r="I71" s="10" t="n">
        <v>19.3600006103516</v>
      </c>
      <c r="J71" s="10" t="n">
        <v>19.3299999237061</v>
      </c>
      <c r="K71" s="10" t="n">
        <v>19.2999992370605</v>
      </c>
      <c r="L71" s="10" t="n">
        <v>19.25</v>
      </c>
      <c r="M71" s="10" t="n">
        <v>19.2099990844727</v>
      </c>
      <c r="N71" s="10" t="n">
        <v>19.1700000762939</v>
      </c>
      <c r="O71" s="10"/>
      <c r="P71" s="10"/>
      <c r="Q71" s="10"/>
      <c r="R71" s="10"/>
      <c r="S71" s="10"/>
      <c r="T71" s="10"/>
    </row>
    <row r="72" customFormat="false" ht="12.75" hidden="false" customHeight="false" outlineLevel="0" collapsed="false">
      <c r="A72" s="11" t="n">
        <v>35551</v>
      </c>
      <c r="B72" s="9" t="n">
        <v>35535</v>
      </c>
      <c r="C72" s="10" t="n">
        <v>17.9599990844727</v>
      </c>
      <c r="D72" s="10" t="n">
        <v>18.1399993896484</v>
      </c>
      <c r="E72" s="10" t="n">
        <v>18.3199996948242</v>
      </c>
      <c r="F72" s="10" t="n">
        <v>18.4400005340576</v>
      </c>
      <c r="G72" s="10" t="n">
        <v>18.5</v>
      </c>
      <c r="H72" s="10" t="n">
        <v>18.5400009155273</v>
      </c>
      <c r="I72" s="10" t="n">
        <v>18.5599994659424</v>
      </c>
      <c r="J72" s="10" t="n">
        <v>18.5599994659424</v>
      </c>
      <c r="K72" s="10" t="n">
        <v>18.5599994659424</v>
      </c>
      <c r="L72" s="10" t="n">
        <v>18.5499992370605</v>
      </c>
      <c r="M72" s="10" t="n">
        <v>18.5400009155273</v>
      </c>
      <c r="N72" s="10" t="n">
        <v>18.5300006866455</v>
      </c>
      <c r="O72" s="10"/>
      <c r="P72" s="10"/>
      <c r="Q72" s="10"/>
      <c r="R72" s="10"/>
      <c r="S72" s="10"/>
      <c r="T72" s="10"/>
    </row>
    <row r="73" customFormat="false" ht="12.75" hidden="false" customHeight="false" outlineLevel="0" collapsed="false">
      <c r="A73" s="11" t="n">
        <v>35582</v>
      </c>
      <c r="B73" s="9" t="n">
        <v>35565</v>
      </c>
      <c r="C73" s="10" t="n">
        <v>19.4400005340576</v>
      </c>
      <c r="D73" s="10" t="n">
        <v>19.4899997711182</v>
      </c>
      <c r="E73" s="10" t="n">
        <v>19.5</v>
      </c>
      <c r="F73" s="10" t="n">
        <v>19.5</v>
      </c>
      <c r="G73" s="10" t="n">
        <v>19.4799995422363</v>
      </c>
      <c r="H73" s="10" t="n">
        <v>19.4799995422363</v>
      </c>
      <c r="I73" s="10" t="n">
        <v>19.4699993133545</v>
      </c>
      <c r="J73" s="10" t="n">
        <v>19.4099998474121</v>
      </c>
      <c r="K73" s="10" t="n">
        <v>19.3500003814697</v>
      </c>
      <c r="L73" s="10" t="n">
        <v>19.2900009155273</v>
      </c>
      <c r="M73" s="10" t="n">
        <v>19.2299995422363</v>
      </c>
      <c r="N73" s="10" t="n">
        <v>19.1700000762939</v>
      </c>
      <c r="O73" s="10"/>
      <c r="P73" s="10"/>
      <c r="Q73" s="10"/>
      <c r="R73" s="10"/>
      <c r="S73" s="10"/>
      <c r="T73" s="10"/>
    </row>
    <row r="74" customFormat="false" ht="12.75" hidden="false" customHeight="false" outlineLevel="0" collapsed="false">
      <c r="A74" s="11" t="n">
        <v>35612</v>
      </c>
      <c r="B74" s="9" t="n">
        <v>35594</v>
      </c>
      <c r="C74" s="10" t="n">
        <v>17.6900005340576</v>
      </c>
      <c r="D74" s="10" t="n">
        <v>17.7600002288818</v>
      </c>
      <c r="E74" s="10" t="n">
        <v>17.9099998474121</v>
      </c>
      <c r="F74" s="10" t="n">
        <v>18.0799999237061</v>
      </c>
      <c r="G74" s="10" t="n">
        <v>18.2399997711182</v>
      </c>
      <c r="H74" s="10" t="n">
        <v>18.3299999237061</v>
      </c>
      <c r="I74" s="10" t="n">
        <v>18.3299999237061</v>
      </c>
      <c r="J74" s="10" t="n">
        <v>18.3199996948242</v>
      </c>
      <c r="K74" s="10" t="n">
        <v>18.2999992370605</v>
      </c>
      <c r="L74" s="10" t="n">
        <v>18.2800006866455</v>
      </c>
      <c r="M74" s="10" t="n">
        <v>18.2600002288818</v>
      </c>
      <c r="N74" s="10" t="n">
        <v>18.2299995422363</v>
      </c>
      <c r="O74" s="10"/>
      <c r="P74" s="10"/>
      <c r="Q74" s="10"/>
      <c r="R74" s="10"/>
      <c r="S74" s="10"/>
      <c r="T74" s="10"/>
    </row>
    <row r="75" customFormat="false" ht="12.75" hidden="false" customHeight="false" outlineLevel="0" collapsed="false">
      <c r="A75" s="11" t="n">
        <v>35643</v>
      </c>
      <c r="B75" s="9" t="n">
        <v>35627</v>
      </c>
      <c r="C75" s="10" t="n">
        <v>18.3999996185303</v>
      </c>
      <c r="D75" s="10" t="n">
        <v>18.2999992370605</v>
      </c>
      <c r="E75" s="10" t="n">
        <v>18.3899993896484</v>
      </c>
      <c r="F75" s="10" t="n">
        <v>18.5</v>
      </c>
      <c r="G75" s="10" t="n">
        <v>18.5799999237061</v>
      </c>
      <c r="H75" s="10" t="n">
        <v>18.5900001525879</v>
      </c>
      <c r="I75" s="10" t="n">
        <v>18.5799999237061</v>
      </c>
      <c r="J75" s="10" t="n">
        <v>18.5599994659424</v>
      </c>
      <c r="K75" s="10" t="n">
        <v>18.5300006866455</v>
      </c>
      <c r="L75" s="10" t="n">
        <v>18.5</v>
      </c>
      <c r="M75" s="10" t="n">
        <v>18.4699993133545</v>
      </c>
      <c r="N75" s="10" t="n">
        <v>18.4400005340576</v>
      </c>
      <c r="O75" s="10"/>
      <c r="P75" s="10"/>
      <c r="Q75" s="10"/>
      <c r="R75" s="10"/>
      <c r="S75" s="10"/>
      <c r="T75" s="10"/>
    </row>
    <row r="76" customFormat="false" ht="12.75" hidden="false" customHeight="false" outlineLevel="0" collapsed="false">
      <c r="A76" s="11" t="n">
        <v>35674</v>
      </c>
      <c r="B76" s="9" t="n">
        <v>35656</v>
      </c>
      <c r="C76" s="10" t="n">
        <v>19.1900005340576</v>
      </c>
      <c r="D76" s="10" t="n">
        <v>19.0599994659424</v>
      </c>
      <c r="E76" s="10" t="n">
        <v>19.1700000762939</v>
      </c>
      <c r="F76" s="10" t="n">
        <v>19.2299995422363</v>
      </c>
      <c r="G76" s="10" t="n">
        <v>19.2399997711182</v>
      </c>
      <c r="H76" s="10" t="n">
        <v>19.1700000762939</v>
      </c>
      <c r="I76" s="10" t="n">
        <v>19.1000003814697</v>
      </c>
      <c r="J76" s="10" t="n">
        <v>19.0300006866455</v>
      </c>
      <c r="K76" s="10" t="n">
        <v>18.9500007629395</v>
      </c>
      <c r="L76" s="10" t="n">
        <v>18.8700008392334</v>
      </c>
      <c r="M76" s="10" t="n">
        <v>18.7900009155273</v>
      </c>
      <c r="N76" s="10" t="n">
        <v>18.7099990844727</v>
      </c>
      <c r="O76" s="10"/>
      <c r="P76" s="10"/>
      <c r="Q76" s="10"/>
      <c r="R76" s="10"/>
      <c r="S76" s="10"/>
      <c r="T76" s="10"/>
    </row>
    <row r="77" customFormat="false" ht="12.75" hidden="false" customHeight="false" outlineLevel="0" collapsed="false">
      <c r="A77" s="11" t="n">
        <v>35704</v>
      </c>
      <c r="B77" s="9" t="n">
        <v>35688</v>
      </c>
      <c r="C77" s="10" t="n">
        <v>18.2299995422363</v>
      </c>
      <c r="D77" s="10" t="n">
        <v>18.3299999237061</v>
      </c>
      <c r="E77" s="10" t="n">
        <v>18.4300003051758</v>
      </c>
      <c r="F77" s="10" t="n">
        <v>18.5100002288818</v>
      </c>
      <c r="G77" s="10" t="n">
        <v>18.5200004577637</v>
      </c>
      <c r="H77" s="10" t="n">
        <v>18.4799995422363</v>
      </c>
      <c r="I77" s="10" t="n">
        <v>18.4400005340576</v>
      </c>
      <c r="J77" s="10" t="n">
        <v>18.4099998474121</v>
      </c>
      <c r="K77" s="10" t="n">
        <v>18.3799991607666</v>
      </c>
      <c r="L77" s="10" t="n">
        <v>18.3500003814697</v>
      </c>
      <c r="M77" s="10" t="n">
        <v>18.3199996948242</v>
      </c>
      <c r="N77" s="10" t="n">
        <v>18.2900009155273</v>
      </c>
      <c r="O77" s="10"/>
      <c r="P77" s="10"/>
      <c r="Q77" s="10"/>
      <c r="R77" s="10"/>
      <c r="S77" s="10"/>
      <c r="T77" s="10"/>
    </row>
    <row r="78" customFormat="false" ht="12.75" hidden="false" customHeight="false" outlineLevel="0" collapsed="false">
      <c r="A78" s="11" t="n">
        <v>35735</v>
      </c>
      <c r="B78" s="9" t="n">
        <v>35719</v>
      </c>
      <c r="C78" s="10" t="n">
        <v>19.7900009155273</v>
      </c>
      <c r="D78" s="10" t="n">
        <v>19.9200000762939</v>
      </c>
      <c r="E78" s="10" t="n">
        <v>19.8500003814697</v>
      </c>
      <c r="F78" s="10" t="n">
        <v>19.7800006866455</v>
      </c>
      <c r="G78" s="10" t="n">
        <v>19.6499996185303</v>
      </c>
      <c r="H78" s="10" t="n">
        <v>19.5300006866455</v>
      </c>
      <c r="I78" s="10" t="n">
        <v>19.4099998474121</v>
      </c>
      <c r="J78" s="10" t="n">
        <v>19.3099994659424</v>
      </c>
      <c r="K78" s="10" t="n">
        <v>19.2099990844727</v>
      </c>
      <c r="L78" s="10" t="n">
        <v>19.1100006103516</v>
      </c>
      <c r="M78" s="10" t="n">
        <v>19.0200004577637</v>
      </c>
      <c r="N78" s="10" t="n">
        <v>18.9400005340576</v>
      </c>
      <c r="O78" s="10"/>
      <c r="P78" s="10"/>
      <c r="Q78" s="10"/>
      <c r="R78" s="10"/>
      <c r="S78" s="10"/>
      <c r="T78" s="10"/>
    </row>
    <row r="79" customFormat="false" ht="12.75" hidden="false" customHeight="false" outlineLevel="0" collapsed="false">
      <c r="A79" s="11" t="n">
        <v>35765</v>
      </c>
      <c r="B79" s="9" t="n">
        <v>35747</v>
      </c>
      <c r="C79" s="10" t="n">
        <v>19.7800006866455</v>
      </c>
      <c r="D79" s="10" t="n">
        <v>19.7999992370605</v>
      </c>
      <c r="E79" s="10" t="n">
        <v>19.6700000762939</v>
      </c>
      <c r="F79" s="10" t="n">
        <v>19.5300006866455</v>
      </c>
      <c r="G79" s="10" t="n">
        <v>19.3899993896484</v>
      </c>
      <c r="H79" s="10" t="n">
        <v>19.25</v>
      </c>
      <c r="I79" s="10" t="n">
        <v>19.1200008392334</v>
      </c>
      <c r="J79" s="10" t="n">
        <v>19.0100002288818</v>
      </c>
      <c r="K79" s="10" t="n">
        <v>18.9200000762939</v>
      </c>
      <c r="L79" s="10" t="n">
        <v>18.8400001525879</v>
      </c>
      <c r="M79" s="10" t="n">
        <v>18.7700004577637</v>
      </c>
      <c r="N79" s="10" t="n">
        <v>18.7000007629395</v>
      </c>
      <c r="O79" s="10"/>
      <c r="P79" s="10"/>
      <c r="Q79" s="10"/>
      <c r="R79" s="10"/>
      <c r="S79" s="10"/>
      <c r="T79" s="10"/>
    </row>
    <row r="80" customFormat="false" ht="12.75" hidden="false" customHeight="false" outlineLevel="0" collapsed="false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customFormat="false" ht="12.75" hidden="false" customHeight="false" outlineLevel="0" collapsed="false">
      <c r="A81" s="11" t="n">
        <v>35796</v>
      </c>
      <c r="B81" s="9" t="n">
        <v>35780</v>
      </c>
      <c r="C81" s="10" t="n">
        <v>17.2199993133545</v>
      </c>
      <c r="D81" s="10" t="n">
        <v>17.3700008392334</v>
      </c>
      <c r="E81" s="10" t="n">
        <v>17.4799995422363</v>
      </c>
      <c r="F81" s="10" t="n">
        <v>17.5599994659424</v>
      </c>
      <c r="G81" s="10" t="n">
        <v>17.6200008392334</v>
      </c>
      <c r="H81" s="10" t="n">
        <v>17.6599998474121</v>
      </c>
      <c r="I81" s="10" t="n">
        <v>17.7000007629395</v>
      </c>
      <c r="J81" s="10" t="n">
        <v>17.7299995422363</v>
      </c>
      <c r="K81" s="10" t="n">
        <v>17.7600002288818</v>
      </c>
      <c r="L81" s="10" t="n">
        <v>17.7900009155273</v>
      </c>
      <c r="M81" s="10" t="n">
        <v>17.8199996948242</v>
      </c>
      <c r="N81" s="10" t="n">
        <v>17.8500003814697</v>
      </c>
      <c r="O81" s="10"/>
      <c r="P81" s="10"/>
      <c r="Q81" s="10"/>
      <c r="R81" s="10"/>
      <c r="S81" s="10"/>
      <c r="T81" s="10"/>
    </row>
    <row r="82" customFormat="false" ht="12.75" hidden="false" customHeight="false" outlineLevel="0" collapsed="false">
      <c r="A82" s="11" t="n">
        <v>35827</v>
      </c>
      <c r="B82" s="9" t="n">
        <v>35810</v>
      </c>
      <c r="C82" s="10" t="n">
        <v>15.4399995803833</v>
      </c>
      <c r="D82" s="10" t="n">
        <v>15.210000038147</v>
      </c>
      <c r="E82" s="10" t="n">
        <v>15.3900003433228</v>
      </c>
      <c r="F82" s="10" t="n">
        <v>15.5900001525879</v>
      </c>
      <c r="G82" s="10" t="n">
        <v>15.8599996566772</v>
      </c>
      <c r="H82" s="10" t="n">
        <v>16.0599994659424</v>
      </c>
      <c r="I82" s="10" t="n">
        <v>16.2399997711182</v>
      </c>
      <c r="J82" s="10" t="n">
        <v>16.4200000762939</v>
      </c>
      <c r="K82" s="10" t="n">
        <v>16.5599994659424</v>
      </c>
      <c r="L82" s="10" t="n">
        <v>16.7000007629395</v>
      </c>
      <c r="M82" s="10" t="n">
        <v>16.8199996948242</v>
      </c>
      <c r="N82" s="10" t="n">
        <v>16.9099998474121</v>
      </c>
      <c r="O82" s="10"/>
      <c r="P82" s="10"/>
      <c r="Q82" s="10"/>
      <c r="R82" s="10"/>
      <c r="S82" s="10"/>
      <c r="T82" s="10"/>
    </row>
    <row r="83" customFormat="false" ht="12.75" hidden="false" customHeight="false" outlineLevel="0" collapsed="false">
      <c r="A83" s="11" t="n">
        <v>35855</v>
      </c>
      <c r="B83" s="9" t="n">
        <v>35838</v>
      </c>
      <c r="C83" s="10" t="n">
        <v>14.5500001907349</v>
      </c>
      <c r="D83" s="10" t="n">
        <v>14.7600002288818</v>
      </c>
      <c r="E83" s="10" t="n">
        <v>15.0699996948242</v>
      </c>
      <c r="F83" s="10" t="n">
        <v>15.3599996566772</v>
      </c>
      <c r="G83" s="10" t="n">
        <v>15.5799999237061</v>
      </c>
      <c r="H83" s="10" t="n">
        <v>15.789999961853</v>
      </c>
      <c r="I83" s="10" t="n">
        <v>15.9700002670288</v>
      </c>
      <c r="J83" s="10" t="n">
        <v>16.1299991607666</v>
      </c>
      <c r="K83" s="10" t="n">
        <v>16.25</v>
      </c>
      <c r="L83" s="10" t="n">
        <v>16.3999996185303</v>
      </c>
      <c r="M83" s="10" t="n">
        <v>16.4300003051758</v>
      </c>
      <c r="N83" s="10" t="n">
        <v>16.4699993133545</v>
      </c>
      <c r="O83" s="10" t="n">
        <v>16.4799995422363</v>
      </c>
      <c r="P83" s="10"/>
      <c r="Q83" s="10"/>
      <c r="R83" s="10"/>
      <c r="S83" s="10"/>
      <c r="T83" s="10"/>
    </row>
    <row r="84" customFormat="false" ht="12.75" hidden="false" customHeight="false" outlineLevel="0" collapsed="false">
      <c r="A84" s="11" t="n">
        <v>35886</v>
      </c>
      <c r="B84" s="9" t="n">
        <v>35870</v>
      </c>
      <c r="C84" s="10" t="n">
        <v>12.3100004196167</v>
      </c>
      <c r="D84" s="10" t="n">
        <v>12.3699998855591</v>
      </c>
      <c r="E84" s="10" t="n">
        <v>12.7200002670288</v>
      </c>
      <c r="F84" s="10" t="n">
        <v>13.1099996566772</v>
      </c>
      <c r="G84" s="10" t="n">
        <v>13.4799995422363</v>
      </c>
      <c r="H84" s="10" t="n">
        <v>13.789999961853</v>
      </c>
      <c r="I84" s="10" t="n">
        <v>14.0799999237061</v>
      </c>
      <c r="J84" s="10" t="n">
        <v>14.3199996948242</v>
      </c>
      <c r="K84" s="10" t="n">
        <v>14.789999961853</v>
      </c>
      <c r="L84" s="10" t="n">
        <v>14.9899997711182</v>
      </c>
      <c r="M84" s="10" t="n">
        <v>15.0500001907349</v>
      </c>
      <c r="N84" s="10" t="n">
        <v>15.210000038147</v>
      </c>
      <c r="O84" s="10"/>
      <c r="P84" s="10"/>
      <c r="Q84" s="10"/>
      <c r="R84" s="10"/>
      <c r="S84" s="10"/>
      <c r="T84" s="10"/>
    </row>
    <row r="85" customFormat="false" ht="12.75" hidden="false" customHeight="false" outlineLevel="0" collapsed="false">
      <c r="A85" s="11" t="n">
        <v>35916</v>
      </c>
      <c r="B85" s="9" t="n">
        <v>35900</v>
      </c>
      <c r="C85" s="10" t="n">
        <v>13.4799995422363</v>
      </c>
      <c r="D85" s="10" t="n">
        <v>14.210000038147</v>
      </c>
      <c r="E85" s="10" t="n">
        <v>14.5799999237061</v>
      </c>
      <c r="F85" s="10" t="n">
        <v>14.8900003433228</v>
      </c>
      <c r="G85" s="10" t="n">
        <v>15.1700000762939</v>
      </c>
      <c r="H85" s="10" t="n">
        <v>15.4200000762939</v>
      </c>
      <c r="I85" s="10" t="n">
        <v>15.6099996566772</v>
      </c>
      <c r="J85" s="10" t="n">
        <v>15.789999961853</v>
      </c>
      <c r="K85" s="10" t="n">
        <v>15.9099998474121</v>
      </c>
      <c r="L85" s="10" t="n">
        <v>15.9899997711182</v>
      </c>
      <c r="M85" s="10" t="n">
        <v>16.0400009155273</v>
      </c>
      <c r="N85" s="10" t="n">
        <v>16.0799999237061</v>
      </c>
      <c r="O85" s="10"/>
      <c r="P85" s="10"/>
      <c r="Q85" s="10"/>
      <c r="R85" s="10"/>
      <c r="S85" s="10"/>
      <c r="T85" s="10"/>
    </row>
    <row r="86" customFormat="false" ht="12.75" hidden="false" customHeight="false" outlineLevel="0" collapsed="false">
      <c r="A86" s="11" t="n">
        <v>35947</v>
      </c>
      <c r="B86" s="9" t="n">
        <v>35929</v>
      </c>
      <c r="C86" s="10" t="n">
        <v>14.6800003051758</v>
      </c>
      <c r="D86" s="10" t="n">
        <v>14.7200002670288</v>
      </c>
      <c r="E86" s="10" t="n">
        <v>14.8800001144409</v>
      </c>
      <c r="F86" s="10" t="n">
        <v>15.1099996566772</v>
      </c>
      <c r="G86" s="10" t="n">
        <v>15.3299999237061</v>
      </c>
      <c r="H86" s="10" t="n">
        <v>15.5100002288818</v>
      </c>
      <c r="I86" s="10" t="n">
        <v>15.6700000762939</v>
      </c>
      <c r="J86" s="10" t="n">
        <v>15.789999961853</v>
      </c>
      <c r="K86" s="10" t="n">
        <v>15.8999996185303</v>
      </c>
      <c r="L86" s="10" t="n">
        <v>15.9700002670288</v>
      </c>
      <c r="M86" s="10" t="n">
        <v>16.0300006866455</v>
      </c>
      <c r="N86" s="10" t="n">
        <v>16.0799999237061</v>
      </c>
      <c r="O86" s="10" t="n">
        <v>16.1000003814697</v>
      </c>
      <c r="P86" s="10"/>
      <c r="Q86" s="10"/>
      <c r="R86" s="10"/>
      <c r="S86" s="10"/>
      <c r="T86" s="10"/>
    </row>
    <row r="87" customFormat="false" ht="12.75" hidden="false" customHeight="false" outlineLevel="0" collapsed="false">
      <c r="A87" s="11" t="n">
        <v>35977</v>
      </c>
      <c r="B87" s="9" t="n">
        <v>35961</v>
      </c>
      <c r="C87" s="10" t="n">
        <v>12.1700000762939</v>
      </c>
      <c r="D87" s="10" t="n">
        <v>12.5799999237061</v>
      </c>
      <c r="E87" s="10" t="n">
        <v>13.2600002288818</v>
      </c>
      <c r="F87" s="10" t="n">
        <v>13.789999961853</v>
      </c>
      <c r="G87" s="10" t="n">
        <v>14.1800003051758</v>
      </c>
      <c r="H87" s="10" t="n">
        <v>14.5</v>
      </c>
      <c r="I87" s="10" t="n">
        <v>14.7700004577637</v>
      </c>
      <c r="J87" s="10" t="n">
        <v>14.9799995422363</v>
      </c>
      <c r="K87" s="10" t="n">
        <v>15.1599998474121</v>
      </c>
      <c r="L87" s="10" t="n">
        <v>15.3299999237061</v>
      </c>
      <c r="M87" s="10" t="n">
        <v>15.5</v>
      </c>
      <c r="N87" s="10" t="n">
        <v>15.6700000762939</v>
      </c>
      <c r="O87" s="10"/>
      <c r="P87" s="10"/>
      <c r="Q87" s="10"/>
      <c r="R87" s="10"/>
      <c r="S87" s="10"/>
      <c r="T87" s="10"/>
    </row>
    <row r="88" customFormat="false" ht="12.75" hidden="false" customHeight="false" outlineLevel="0" collapsed="false">
      <c r="A88" s="11" t="n">
        <v>36008</v>
      </c>
      <c r="B88" s="9" t="n">
        <v>35992</v>
      </c>
      <c r="C88" s="10" t="n">
        <v>12.7799997329712</v>
      </c>
      <c r="D88" s="10" t="n">
        <v>13.0900001525879</v>
      </c>
      <c r="E88" s="10" t="n">
        <v>13.4300003051758</v>
      </c>
      <c r="F88" s="10" t="n">
        <v>13.7399997711182</v>
      </c>
      <c r="G88" s="10" t="n">
        <v>14.0600004196167</v>
      </c>
      <c r="H88" s="10" t="n">
        <v>14.2700004577637</v>
      </c>
      <c r="I88" s="10" t="n">
        <v>14.460000038147</v>
      </c>
      <c r="J88" s="10" t="n">
        <v>14.6300001144409</v>
      </c>
      <c r="K88" s="10" t="n">
        <v>14.7799997329712</v>
      </c>
      <c r="L88" s="10" t="n">
        <v>14.9200000762939</v>
      </c>
      <c r="M88" s="10" t="n">
        <v>15.039999961853</v>
      </c>
      <c r="N88" s="10" t="n">
        <v>15.1400003433228</v>
      </c>
      <c r="O88" s="10"/>
      <c r="P88" s="10"/>
      <c r="Q88" s="10"/>
      <c r="R88" s="10"/>
      <c r="S88" s="10"/>
      <c r="T88" s="10"/>
    </row>
    <row r="89" customFormat="false" ht="12.75" hidden="false" customHeight="false" outlineLevel="0" collapsed="false">
      <c r="A89" s="11" t="n">
        <v>36039</v>
      </c>
      <c r="B89" s="9" t="n">
        <v>36021</v>
      </c>
      <c r="C89" s="10" t="n">
        <v>12.0500001907349</v>
      </c>
      <c r="D89" s="10" t="n">
        <v>12.4499998092651</v>
      </c>
      <c r="E89" s="10" t="n">
        <v>12.7299995422363</v>
      </c>
      <c r="F89" s="10" t="n">
        <v>13.0299997329712</v>
      </c>
      <c r="G89" s="10" t="n">
        <v>13.2299995422363</v>
      </c>
      <c r="H89" s="10" t="n">
        <v>13.4099998474121</v>
      </c>
      <c r="I89" s="10" t="n">
        <v>13.5799999237061</v>
      </c>
      <c r="J89" s="10" t="n">
        <v>13.7399997711182</v>
      </c>
      <c r="K89" s="10" t="n">
        <v>13.8900003433228</v>
      </c>
      <c r="L89" s="10" t="n">
        <v>14.0299997329712</v>
      </c>
      <c r="M89" s="10" t="n">
        <v>14.1700000762939</v>
      </c>
      <c r="N89" s="10" t="n">
        <v>14.3100004196167</v>
      </c>
      <c r="O89" s="10" t="n">
        <v>14.4399995803833</v>
      </c>
      <c r="P89" s="10"/>
      <c r="Q89" s="10"/>
      <c r="R89" s="10"/>
      <c r="S89" s="10"/>
      <c r="T89" s="10"/>
    </row>
    <row r="90" customFormat="false" ht="12.75" hidden="false" customHeight="false" outlineLevel="0" collapsed="false">
      <c r="A90" s="11" t="n">
        <v>36069</v>
      </c>
      <c r="B90" s="9" t="n">
        <v>36053</v>
      </c>
      <c r="C90" s="10" t="n">
        <v>13.0200004577637</v>
      </c>
      <c r="D90" s="10" t="n">
        <v>13.2799997329712</v>
      </c>
      <c r="E90" s="10" t="n">
        <v>13.539999961853</v>
      </c>
      <c r="F90" s="10" t="n">
        <v>13.6999998092651</v>
      </c>
      <c r="G90" s="10" t="n">
        <v>13.8400001525879</v>
      </c>
      <c r="H90" s="10" t="n">
        <v>13.9799995422363</v>
      </c>
      <c r="I90" s="10" t="n">
        <v>14.1199998855591</v>
      </c>
      <c r="J90" s="10" t="n">
        <v>14.2700004577637</v>
      </c>
      <c r="K90" s="10" t="n">
        <v>14.4200000762939</v>
      </c>
      <c r="L90" s="10" t="n">
        <v>14.5600004196167</v>
      </c>
      <c r="M90" s="10" t="n">
        <v>14.6999998092651</v>
      </c>
      <c r="N90" s="10" t="n">
        <v>14.8400001525879</v>
      </c>
      <c r="O90" s="10"/>
      <c r="P90" s="10"/>
      <c r="Q90" s="10"/>
      <c r="R90" s="10"/>
      <c r="S90" s="10"/>
      <c r="T90" s="10"/>
    </row>
    <row r="91" customFormat="false" ht="12.75" hidden="false" customHeight="false" outlineLevel="0" collapsed="false">
      <c r="A91" s="11" t="n">
        <v>36100</v>
      </c>
      <c r="B91" s="9" t="n">
        <v>36083</v>
      </c>
      <c r="C91" s="10" t="n">
        <v>12.5799999237061</v>
      </c>
      <c r="D91" s="10" t="n">
        <v>13</v>
      </c>
      <c r="E91" s="10" t="n">
        <v>13.2200002670288</v>
      </c>
      <c r="F91" s="10" t="n">
        <v>13.3999996185303</v>
      </c>
      <c r="G91" s="10" t="n">
        <v>13.5699996948242</v>
      </c>
      <c r="H91" s="10" t="n">
        <v>13.7299995422363</v>
      </c>
      <c r="I91" s="10" t="n">
        <v>13.8900003433228</v>
      </c>
      <c r="J91" s="10" t="n">
        <v>14.0500001907349</v>
      </c>
      <c r="K91" s="10" t="n">
        <v>14.210000038147</v>
      </c>
      <c r="L91" s="10" t="n">
        <v>14.3699998855591</v>
      </c>
      <c r="M91" s="10" t="n">
        <v>14.5200004577637</v>
      </c>
      <c r="N91" s="10" t="n">
        <v>14.6599998474121</v>
      </c>
      <c r="O91" s="10"/>
      <c r="P91" s="10"/>
      <c r="Q91" s="10"/>
      <c r="R91" s="10"/>
      <c r="S91" s="10"/>
      <c r="T91" s="10"/>
    </row>
    <row r="92" customFormat="false" ht="12.75" hidden="false" customHeight="false" outlineLevel="0" collapsed="false">
      <c r="A92" s="11" t="n">
        <v>36130</v>
      </c>
      <c r="B92" s="9" t="n">
        <v>36112</v>
      </c>
      <c r="C92" s="10" t="n">
        <v>12.4399995803833</v>
      </c>
      <c r="D92" s="10" t="n">
        <v>12.3199996948242</v>
      </c>
      <c r="E92" s="10" t="n">
        <v>12.6999998092651</v>
      </c>
      <c r="F92" s="10" t="n">
        <v>12.8800001144409</v>
      </c>
      <c r="G92" s="10" t="n">
        <v>13.0500001907349</v>
      </c>
      <c r="H92" s="10" t="n">
        <v>13.2200002670288</v>
      </c>
      <c r="I92" s="10" t="n">
        <v>13.3800001144409</v>
      </c>
      <c r="J92" s="10" t="n">
        <v>13.5299997329712</v>
      </c>
      <c r="K92" s="10" t="n">
        <v>13.6599998474121</v>
      </c>
      <c r="L92" s="10" t="n">
        <v>13.789999961853</v>
      </c>
      <c r="M92" s="10" t="n">
        <v>13.9200000762939</v>
      </c>
      <c r="N92" s="10" t="n">
        <v>14.0500001907349</v>
      </c>
      <c r="O92" s="10" t="n">
        <v>14.1700000762939</v>
      </c>
      <c r="P92" s="10"/>
      <c r="Q92" s="10"/>
      <c r="R92" s="10"/>
      <c r="S92" s="10"/>
      <c r="T92" s="10"/>
    </row>
    <row r="93" customFormat="false" ht="12.75" hidden="false" customHeight="false" outlineLevel="0" collapsed="false"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customFormat="false" ht="12.75" hidden="false" customHeight="false" outlineLevel="0" collapsed="false">
      <c r="A94" s="11" t="n">
        <v>36161</v>
      </c>
      <c r="B94" s="9" t="n">
        <v>36145</v>
      </c>
      <c r="C94" s="10" t="n">
        <v>11</v>
      </c>
      <c r="D94" s="10" t="n">
        <v>11.3599996566772</v>
      </c>
      <c r="E94" s="10" t="n">
        <v>11.5500001907349</v>
      </c>
      <c r="F94" s="10" t="n">
        <v>11.7299995422363</v>
      </c>
      <c r="G94" s="10" t="n">
        <v>11.9200000762939</v>
      </c>
      <c r="H94" s="10" t="n">
        <v>12.1099996566772</v>
      </c>
      <c r="I94" s="10" t="n">
        <v>12.3000001907349</v>
      </c>
      <c r="J94" s="10" t="n">
        <v>12.4899997711182</v>
      </c>
      <c r="K94" s="10" t="n">
        <v>12.6700000762939</v>
      </c>
      <c r="L94" s="10" t="n">
        <v>12.8400001525879</v>
      </c>
      <c r="M94" s="10" t="n">
        <v>13.0100002288818</v>
      </c>
      <c r="N94" s="10" t="n">
        <v>13.1700000762939</v>
      </c>
      <c r="O94" s="10"/>
      <c r="P94" s="10"/>
      <c r="Q94" s="10"/>
      <c r="R94" s="10"/>
      <c r="S94" s="10"/>
      <c r="T94" s="10"/>
    </row>
    <row r="95" customFormat="false" ht="12.75" hidden="false" customHeight="false" outlineLevel="0" collapsed="false">
      <c r="A95" s="11" t="n">
        <v>36192</v>
      </c>
      <c r="B95" s="9" t="n">
        <v>36174</v>
      </c>
      <c r="C95" s="10" t="n">
        <v>11.1800003051758</v>
      </c>
      <c r="D95" s="10" t="n">
        <v>10.8599996566772</v>
      </c>
      <c r="E95" s="10" t="n">
        <v>10.9700002670288</v>
      </c>
      <c r="F95" s="10" t="n">
        <v>11.1300001144409</v>
      </c>
      <c r="G95" s="10" t="n">
        <v>11.3000001907349</v>
      </c>
      <c r="H95" s="10" t="n">
        <v>11.4700002670288</v>
      </c>
      <c r="I95" s="10" t="n">
        <v>11.6499996185303</v>
      </c>
      <c r="J95" s="10" t="n">
        <v>11.8299999237061</v>
      </c>
      <c r="K95" s="10" t="n">
        <v>12.0100002288818</v>
      </c>
      <c r="L95" s="10" t="n">
        <v>12.1800003051758</v>
      </c>
      <c r="M95" s="10" t="n">
        <v>12.3400001525879</v>
      </c>
      <c r="N95" s="10" t="n">
        <v>12.5</v>
      </c>
      <c r="O95" s="10"/>
      <c r="P95" s="10"/>
      <c r="Q95" s="10"/>
      <c r="R95" s="10"/>
      <c r="S95" s="10"/>
      <c r="T95" s="10"/>
    </row>
    <row r="96" customFormat="false" ht="12.75" hidden="false" customHeight="false" outlineLevel="0" collapsed="false">
      <c r="A96" s="11" t="n">
        <v>36220</v>
      </c>
      <c r="B96" s="9" t="n">
        <v>36202</v>
      </c>
      <c r="C96" s="10" t="n">
        <v>10.1000003814697</v>
      </c>
      <c r="D96" s="10" t="n">
        <v>10.3100004196167</v>
      </c>
      <c r="E96" s="10" t="n">
        <v>10.5900001525879</v>
      </c>
      <c r="F96" s="10" t="n">
        <v>10.789999961853</v>
      </c>
      <c r="G96" s="10" t="n">
        <v>10.9700002670288</v>
      </c>
      <c r="H96" s="10" t="n">
        <v>11.1400003433228</v>
      </c>
      <c r="I96" s="10" t="n">
        <v>11.3100004196167</v>
      </c>
      <c r="J96" s="10" t="n">
        <v>11.4700002670288</v>
      </c>
      <c r="K96" s="10" t="n">
        <v>11.6199998855591</v>
      </c>
      <c r="L96" s="10" t="n">
        <v>11.7600002288818</v>
      </c>
      <c r="M96" s="10" t="n">
        <v>11.8800001144409</v>
      </c>
      <c r="N96" s="10" t="n">
        <v>11.9899997711182</v>
      </c>
      <c r="O96" s="10" t="n">
        <v>12.0799999237061</v>
      </c>
      <c r="P96" s="10"/>
      <c r="Q96" s="10"/>
      <c r="R96" s="10"/>
      <c r="S96" s="10"/>
      <c r="T96" s="10"/>
    </row>
    <row r="97" customFormat="false" ht="12.75" hidden="false" customHeight="false" outlineLevel="0" collapsed="false">
      <c r="A97" s="11" t="n">
        <v>36251</v>
      </c>
      <c r="B97" s="9" t="n">
        <v>36235</v>
      </c>
      <c r="C97" s="10" t="n">
        <v>12.6700000762939</v>
      </c>
      <c r="D97" s="10" t="n">
        <v>12.6800003051758</v>
      </c>
      <c r="E97" s="10" t="n">
        <v>12.7200002670288</v>
      </c>
      <c r="F97" s="10" t="n">
        <v>12.75</v>
      </c>
      <c r="G97" s="10" t="n">
        <v>12.789999961853</v>
      </c>
      <c r="H97" s="10" t="n">
        <v>12.8299999237061</v>
      </c>
      <c r="I97" s="10" t="n">
        <v>12.8699998855591</v>
      </c>
      <c r="J97" s="10" t="n">
        <v>12.8999996185303</v>
      </c>
      <c r="K97" s="10" t="n">
        <v>12.9200000762939</v>
      </c>
      <c r="L97" s="10" t="n">
        <v>12.9399995803833</v>
      </c>
      <c r="M97" s="10" t="n">
        <v>12.960000038147</v>
      </c>
      <c r="N97" s="10" t="n">
        <v>12.9799995422363</v>
      </c>
      <c r="O97" s="10"/>
      <c r="P97" s="10"/>
      <c r="Q97" s="10"/>
      <c r="R97" s="10"/>
      <c r="S97" s="10"/>
      <c r="T97" s="10"/>
    </row>
    <row r="98" customFormat="false" ht="12.75" hidden="false" customHeight="false" outlineLevel="0" collapsed="false">
      <c r="A98" s="11" t="n">
        <v>36281</v>
      </c>
      <c r="B98" s="9" t="n">
        <v>36265</v>
      </c>
      <c r="C98" s="10" t="n">
        <v>15.1999998092651</v>
      </c>
      <c r="D98" s="10" t="n">
        <v>15.1599998474121</v>
      </c>
      <c r="E98" s="10" t="n">
        <v>15.0500001907349</v>
      </c>
      <c r="F98" s="10" t="n">
        <v>14.9499998092651</v>
      </c>
      <c r="G98" s="10" t="n">
        <v>14.8699998855591</v>
      </c>
      <c r="H98" s="10" t="n">
        <v>14.8100004196167</v>
      </c>
      <c r="I98" s="10" t="n">
        <v>14.75</v>
      </c>
      <c r="J98" s="10" t="n">
        <v>14.6899995803833</v>
      </c>
      <c r="K98" s="10" t="n">
        <v>14.6099996566772</v>
      </c>
      <c r="L98" s="10" t="n">
        <v>14.5500001907349</v>
      </c>
      <c r="M98" s="10" t="n">
        <v>14.5</v>
      </c>
      <c r="N98" s="10" t="n">
        <v>14.4499998092651</v>
      </c>
      <c r="O98" s="10"/>
      <c r="P98" s="10"/>
      <c r="Q98" s="10"/>
      <c r="R98" s="10"/>
      <c r="S98" s="10"/>
      <c r="T98" s="10"/>
    </row>
    <row r="99" customFormat="false" ht="12.75" hidden="false" customHeight="false" outlineLevel="0" collapsed="false">
      <c r="A99" s="11" t="n">
        <v>36312</v>
      </c>
      <c r="B99" s="9" t="n">
        <v>36294</v>
      </c>
      <c r="C99" s="10" t="n">
        <v>16.2099990844727</v>
      </c>
      <c r="D99" s="10" t="n">
        <v>15.9399995803833</v>
      </c>
      <c r="E99" s="10" t="n">
        <v>16.1499996185303</v>
      </c>
      <c r="F99" s="10" t="n">
        <v>16.1599998474121</v>
      </c>
      <c r="G99" s="10" t="n">
        <v>16.1100006103516</v>
      </c>
      <c r="H99" s="10" t="n">
        <v>16.0499992370605</v>
      </c>
      <c r="I99" s="10" t="n">
        <v>15.9799995422363</v>
      </c>
      <c r="J99" s="10" t="n">
        <v>15.9200000762939</v>
      </c>
      <c r="K99" s="10" t="n">
        <v>15.8699998855591</v>
      </c>
      <c r="L99" s="10" t="n">
        <v>15.8299999237061</v>
      </c>
      <c r="M99" s="10" t="n">
        <v>15.8000001907349</v>
      </c>
      <c r="N99" s="10" t="n">
        <v>15.7700004577637</v>
      </c>
      <c r="O99" s="10" t="n">
        <v>15.7399997711182</v>
      </c>
      <c r="P99" s="10"/>
      <c r="Q99" s="10"/>
      <c r="R99" s="10"/>
      <c r="S99" s="10"/>
      <c r="T99" s="10"/>
    </row>
    <row r="100" customFormat="false" ht="12.75" hidden="false" customHeight="false" outlineLevel="0" collapsed="false">
      <c r="A100" s="11" t="n">
        <v>36342</v>
      </c>
      <c r="B100" s="9" t="n">
        <v>36326</v>
      </c>
      <c r="C100" s="10" t="n">
        <v>16.4599990844727</v>
      </c>
      <c r="D100" s="10" t="n">
        <v>16.8700008392334</v>
      </c>
      <c r="E100" s="10" t="n">
        <v>16.9200000762939</v>
      </c>
      <c r="F100" s="10" t="n">
        <v>16.8999996185303</v>
      </c>
      <c r="G100" s="10" t="n">
        <v>16.8099994659424</v>
      </c>
      <c r="H100" s="10" t="n">
        <v>16.7099990844727</v>
      </c>
      <c r="I100" s="10" t="n">
        <v>16.5900001525879</v>
      </c>
      <c r="J100" s="10" t="n">
        <v>16.4899997711182</v>
      </c>
      <c r="K100" s="10" t="n">
        <v>16.3999996185303</v>
      </c>
      <c r="L100" s="10" t="n">
        <v>16.3199996948242</v>
      </c>
      <c r="M100" s="10" t="n">
        <v>16.25</v>
      </c>
      <c r="N100" s="10" t="n">
        <v>16.1800003051758</v>
      </c>
      <c r="O100" s="10"/>
      <c r="P100" s="10"/>
      <c r="Q100" s="10"/>
      <c r="R100" s="10"/>
      <c r="S100" s="10"/>
      <c r="T100" s="10"/>
    </row>
    <row r="101" customFormat="false" ht="12.75" hidden="false" customHeight="false" outlineLevel="0" collapsed="false">
      <c r="A101" s="11" t="n">
        <v>36373</v>
      </c>
      <c r="B101" s="9" t="n">
        <v>36356</v>
      </c>
      <c r="C101" s="10" t="n">
        <v>19.0300006866455</v>
      </c>
      <c r="D101" s="10" t="n">
        <v>19.0799999237061</v>
      </c>
      <c r="E101" s="10" t="n">
        <v>18.9799995422363</v>
      </c>
      <c r="F101" s="10" t="n">
        <v>18.8700008392334</v>
      </c>
      <c r="G101" s="10" t="n">
        <v>18.7299995422363</v>
      </c>
      <c r="H101" s="10" t="n">
        <v>18.5499992370605</v>
      </c>
      <c r="I101" s="10" t="n">
        <v>18.3799991607666</v>
      </c>
      <c r="J101" s="10" t="n">
        <v>18.2000007629395</v>
      </c>
      <c r="K101" s="10" t="n">
        <v>18.0499992370605</v>
      </c>
      <c r="L101" s="10" t="n">
        <v>17.9099998474121</v>
      </c>
      <c r="M101" s="10" t="n">
        <v>17.7800006866455</v>
      </c>
      <c r="N101" s="10" t="n">
        <v>17.6599998474121</v>
      </c>
      <c r="O101" s="10"/>
      <c r="P101" s="10" t="n">
        <v>17.3799991607666</v>
      </c>
      <c r="Q101" s="10" t="n">
        <v>17.25</v>
      </c>
      <c r="R101" s="10" t="n">
        <v>17.1200008392334</v>
      </c>
      <c r="S101" s="10"/>
      <c r="T101" s="10"/>
    </row>
    <row r="102" customFormat="false" ht="12.75" hidden="false" customHeight="false" outlineLevel="0" collapsed="false">
      <c r="A102" s="11" t="n">
        <v>36404</v>
      </c>
      <c r="B102" s="9" t="n">
        <v>36388</v>
      </c>
      <c r="C102" s="10" t="n">
        <v>20.8400001525879</v>
      </c>
      <c r="D102" s="10" t="n">
        <v>20.4300003051758</v>
      </c>
      <c r="E102" s="10" t="n">
        <v>20.1399993896484</v>
      </c>
      <c r="F102" s="10" t="n">
        <v>19.8700008392334</v>
      </c>
      <c r="G102" s="10" t="n">
        <v>19.5400009155273</v>
      </c>
      <c r="H102" s="10" t="n">
        <v>19.2399997711182</v>
      </c>
      <c r="I102" s="10" t="n">
        <v>18.9400005340576</v>
      </c>
      <c r="J102" s="10" t="n">
        <v>18.6499996185303</v>
      </c>
      <c r="K102" s="10" t="n">
        <v>18.3799991607666</v>
      </c>
      <c r="L102" s="10" t="n">
        <v>18.1399993896484</v>
      </c>
      <c r="M102" s="10" t="n">
        <v>17.9400005340576</v>
      </c>
      <c r="N102" s="10" t="n">
        <v>17.7700004577637</v>
      </c>
      <c r="O102" s="10" t="n">
        <v>17.6100006103516</v>
      </c>
      <c r="P102" s="10" t="n">
        <v>17.1499996185303</v>
      </c>
      <c r="Q102" s="10" t="n">
        <v>16.8600006103516</v>
      </c>
      <c r="R102" s="10" t="n">
        <v>16.5799999237061</v>
      </c>
      <c r="S102" s="10"/>
      <c r="T102" s="10"/>
    </row>
    <row r="103" customFormat="false" ht="12.75" hidden="false" customHeight="false" outlineLevel="0" collapsed="false">
      <c r="A103" s="11" t="n">
        <v>36434</v>
      </c>
      <c r="B103" s="9" t="n">
        <v>36418</v>
      </c>
      <c r="C103" s="10" t="n">
        <v>23.5900001525879</v>
      </c>
      <c r="D103" s="10" t="n">
        <v>22.7800006866455</v>
      </c>
      <c r="E103" s="10" t="n">
        <v>22.2900009155273</v>
      </c>
      <c r="F103" s="10" t="n">
        <v>21.6900005340576</v>
      </c>
      <c r="G103" s="10" t="n">
        <v>21.1100006103516</v>
      </c>
      <c r="H103" s="10" t="n">
        <v>20.5400009155273</v>
      </c>
      <c r="I103" s="10" t="n">
        <v>20.0100002288818</v>
      </c>
      <c r="J103" s="10" t="n">
        <v>19.5</v>
      </c>
      <c r="K103" s="10" t="n">
        <v>19.0499992370605</v>
      </c>
      <c r="L103" s="10" t="n">
        <v>18.6700000762939</v>
      </c>
      <c r="M103" s="10" t="n">
        <v>18.3199996948242</v>
      </c>
      <c r="N103" s="10" t="n">
        <v>18</v>
      </c>
      <c r="O103" s="10"/>
      <c r="P103" s="10" t="n">
        <v>17.2099990844727</v>
      </c>
      <c r="Q103" s="10" t="n">
        <v>16.9300003051758</v>
      </c>
      <c r="R103" s="10" t="n">
        <v>16.6599998474121</v>
      </c>
      <c r="S103" s="10"/>
      <c r="T103" s="10"/>
    </row>
    <row r="104" customFormat="false" ht="12.75" hidden="false" customHeight="false" outlineLevel="0" collapsed="false">
      <c r="A104" s="11" t="n">
        <v>36465</v>
      </c>
      <c r="B104" s="9" t="n">
        <v>36447</v>
      </c>
      <c r="C104" s="10" t="n">
        <v>22.0799999237061</v>
      </c>
      <c r="D104" s="10" t="n">
        <v>21.8899993896484</v>
      </c>
      <c r="E104" s="10" t="n">
        <v>21.5699996948242</v>
      </c>
      <c r="F104" s="10" t="n">
        <v>21.1299991607666</v>
      </c>
      <c r="G104" s="10" t="n">
        <v>20.6800003051758</v>
      </c>
      <c r="H104" s="10" t="n">
        <v>20.25</v>
      </c>
      <c r="I104" s="10" t="n">
        <v>19.8799991607666</v>
      </c>
      <c r="J104" s="10" t="n">
        <v>19.5400009155273</v>
      </c>
      <c r="K104" s="10" t="n">
        <v>19.2800006866455</v>
      </c>
      <c r="L104" s="10" t="n">
        <v>19.0599994659424</v>
      </c>
      <c r="M104" s="10" t="n">
        <v>18.8500003814697</v>
      </c>
      <c r="N104" s="10" t="n">
        <v>18.6499996185303</v>
      </c>
      <c r="O104" s="10"/>
      <c r="P104" s="10" t="n">
        <v>18.2999992370605</v>
      </c>
      <c r="Q104" s="10" t="n">
        <v>18.1499996185303</v>
      </c>
      <c r="R104" s="10" t="n">
        <v>18</v>
      </c>
      <c r="S104" s="10"/>
      <c r="T104" s="10"/>
    </row>
    <row r="105" customFormat="false" ht="12.75" hidden="false" customHeight="false" outlineLevel="0" collapsed="false">
      <c r="A105" s="11" t="n">
        <v>36495</v>
      </c>
      <c r="B105" s="9" t="n">
        <v>36479</v>
      </c>
      <c r="C105" s="10" t="n">
        <v>25</v>
      </c>
      <c r="D105" s="10" t="n">
        <v>24.3600006103516</v>
      </c>
      <c r="E105" s="10" t="n">
        <v>23.7999992370605</v>
      </c>
      <c r="F105" s="10" t="n">
        <v>23.1200008392334</v>
      </c>
      <c r="G105" s="10" t="n">
        <v>22.4899997711182</v>
      </c>
      <c r="H105" s="10" t="n">
        <v>21.8400001525879</v>
      </c>
      <c r="I105" s="10" t="n">
        <v>21.2900009155273</v>
      </c>
      <c r="J105" s="10" t="n">
        <v>20.8500003814697</v>
      </c>
      <c r="K105" s="10" t="n">
        <v>20.4599990844727</v>
      </c>
      <c r="L105" s="10" t="n">
        <v>20.1299991607666</v>
      </c>
      <c r="M105" s="10" t="n">
        <v>19.8700008392334</v>
      </c>
      <c r="N105" s="10" t="n">
        <v>19.6200008392334</v>
      </c>
      <c r="O105" s="10" t="n">
        <v>19.3899993896484</v>
      </c>
      <c r="P105" s="10" t="n">
        <v>19.0400009155273</v>
      </c>
      <c r="Q105" s="10" t="n">
        <v>18.6900005340576</v>
      </c>
      <c r="R105" s="10" t="n">
        <v>18.3400001525879</v>
      </c>
      <c r="S105" s="10"/>
      <c r="T105" s="10"/>
    </row>
    <row r="106" customFormat="false" ht="12.75" hidden="false" customHeight="false" outlineLevel="0" collapsed="false"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customFormat="false" ht="12.75" hidden="false" customHeight="false" outlineLevel="0" collapsed="false">
      <c r="A107" s="11" t="n">
        <v>36526</v>
      </c>
      <c r="B107" s="9" t="n">
        <v>36510</v>
      </c>
      <c r="C107" s="10" t="n">
        <v>26.0900001525879</v>
      </c>
      <c r="D107" s="10" t="n">
        <v>25.4500007629395</v>
      </c>
      <c r="E107" s="10" t="n">
        <v>24.2600002288818</v>
      </c>
      <c r="F107" s="10" t="n">
        <v>23.2399997711182</v>
      </c>
      <c r="G107" s="10" t="n">
        <v>22.3799991607666</v>
      </c>
      <c r="H107" s="10" t="n">
        <v>21.6700000762939</v>
      </c>
      <c r="I107" s="10" t="n">
        <v>21.1499996185303</v>
      </c>
      <c r="J107" s="10" t="n">
        <v>20.7099990844727</v>
      </c>
      <c r="K107" s="10" t="n">
        <v>20.3099994659424</v>
      </c>
      <c r="L107" s="10" t="n">
        <v>19.9599990844727</v>
      </c>
      <c r="M107" s="10" t="n">
        <v>19.6700000762939</v>
      </c>
      <c r="N107" s="10" t="n">
        <v>19.4200000762939</v>
      </c>
      <c r="O107" s="10"/>
      <c r="P107" s="10" t="n">
        <v>18.1000003814697</v>
      </c>
      <c r="Q107" s="10" t="n">
        <v>17.8799991607666</v>
      </c>
      <c r="R107" s="10" t="n">
        <v>17.6700000762939</v>
      </c>
      <c r="S107" s="10"/>
      <c r="T107" s="10"/>
    </row>
    <row r="108" customFormat="false" ht="12.75" hidden="false" customHeight="false" outlineLevel="0" collapsed="false">
      <c r="A108" s="11" t="n">
        <v>36557</v>
      </c>
      <c r="B108" s="9" t="n">
        <v>36539</v>
      </c>
      <c r="C108" s="10" t="n">
        <v>25.4699993133545</v>
      </c>
      <c r="D108" s="10" t="n">
        <v>25.1700000762939</v>
      </c>
      <c r="E108" s="10" t="n">
        <v>24.4599990844727</v>
      </c>
      <c r="F108" s="10" t="n">
        <v>23.7000007629395</v>
      </c>
      <c r="G108" s="10" t="n">
        <v>23.0200004577637</v>
      </c>
      <c r="H108" s="10" t="n">
        <v>22.4400005340576</v>
      </c>
      <c r="I108" s="10" t="n">
        <v>22</v>
      </c>
      <c r="J108" s="10" t="n">
        <v>21.6299991607666</v>
      </c>
      <c r="K108" s="10" t="n">
        <v>21.2900009155273</v>
      </c>
      <c r="L108" s="10" t="n">
        <v>20.9699993133545</v>
      </c>
      <c r="M108" s="10" t="n">
        <v>20.6499996185303</v>
      </c>
      <c r="N108" s="10" t="n">
        <v>20.3099994659424</v>
      </c>
      <c r="O108" s="10"/>
      <c r="P108" s="10" t="n">
        <v>18.9300003051758</v>
      </c>
      <c r="Q108" s="10" t="n">
        <v>18.4799995422363</v>
      </c>
      <c r="R108" s="10" t="n">
        <v>18.0799999237061</v>
      </c>
      <c r="S108" s="10"/>
      <c r="T108" s="10"/>
    </row>
    <row r="109" customFormat="false" ht="12.75" hidden="false" customHeight="false" outlineLevel="0" collapsed="false">
      <c r="A109" s="11" t="n">
        <v>36586</v>
      </c>
      <c r="B109" s="9" t="n">
        <v>36570</v>
      </c>
      <c r="C109" s="10" t="n">
        <v>28.7600002288818</v>
      </c>
      <c r="D109" s="10" t="n">
        <v>27.1299991607666</v>
      </c>
      <c r="E109" s="10" t="n">
        <v>26</v>
      </c>
      <c r="F109" s="10" t="n">
        <v>25.1900005340576</v>
      </c>
      <c r="G109" s="10" t="n">
        <v>24.5499992370605</v>
      </c>
      <c r="H109" s="10" t="n">
        <v>24.0300006866455</v>
      </c>
      <c r="I109" s="10" t="n">
        <v>23.6200008392334</v>
      </c>
      <c r="J109" s="10" t="n">
        <v>23.2099990844727</v>
      </c>
      <c r="K109" s="10" t="n">
        <v>22.8199996948242</v>
      </c>
      <c r="L109" s="10" t="n">
        <v>22.4400005340576</v>
      </c>
      <c r="M109" s="10" t="n">
        <v>22.0300006866455</v>
      </c>
      <c r="N109" s="10" t="n">
        <v>21.6399993896484</v>
      </c>
      <c r="O109" s="10" t="n">
        <v>21.2399997711182</v>
      </c>
      <c r="P109" s="10" t="n">
        <v>20.0699996948242</v>
      </c>
      <c r="Q109" s="10" t="n">
        <v>19.3700008392334</v>
      </c>
      <c r="R109" s="10" t="n">
        <v>18.6900005340576</v>
      </c>
      <c r="S109" s="10"/>
      <c r="T109" s="10"/>
    </row>
    <row r="110" customFormat="false" ht="12.75" hidden="false" customHeight="false" outlineLevel="0" collapsed="false">
      <c r="A110" s="11" t="n">
        <v>36617</v>
      </c>
      <c r="B110" s="9" t="n">
        <v>36601</v>
      </c>
      <c r="C110" s="10" t="n">
        <v>27.4099998474121</v>
      </c>
      <c r="D110" s="10" t="n">
        <v>26.7800006866455</v>
      </c>
      <c r="E110" s="10" t="n">
        <v>26.0699996948242</v>
      </c>
      <c r="F110" s="10" t="n">
        <v>25.4899997711182</v>
      </c>
      <c r="G110" s="10" t="n">
        <v>24.9699993133545</v>
      </c>
      <c r="H110" s="10" t="n">
        <v>24.5200004577637</v>
      </c>
      <c r="I110" s="10" t="n">
        <v>24.1499996185303</v>
      </c>
      <c r="J110" s="10" t="n">
        <v>23.7999992370605</v>
      </c>
      <c r="K110" s="10" t="n">
        <v>23.4500007629395</v>
      </c>
      <c r="L110" s="10" t="n">
        <v>22.9899997711182</v>
      </c>
      <c r="M110" s="10" t="n">
        <v>22.6000003814697</v>
      </c>
      <c r="N110" s="10" t="n">
        <v>22.2199993133545</v>
      </c>
      <c r="O110" s="10"/>
      <c r="P110" s="10" t="n">
        <v>20.7099990844727</v>
      </c>
      <c r="Q110" s="10" t="n">
        <v>20.2000007629395</v>
      </c>
      <c r="R110" s="10" t="n">
        <v>19.7900009155273</v>
      </c>
      <c r="S110" s="10"/>
      <c r="T110" s="10"/>
    </row>
    <row r="111" customFormat="false" ht="12.75" hidden="false" customHeight="false" outlineLevel="0" collapsed="false">
      <c r="A111" s="11" t="n">
        <v>36647</v>
      </c>
      <c r="B111" s="9" t="n">
        <v>36629</v>
      </c>
      <c r="C111" s="10" t="n">
        <v>22.6599998474121</v>
      </c>
      <c r="D111" s="10" t="n">
        <v>22.7900009155273</v>
      </c>
      <c r="E111" s="10" t="n">
        <v>22.9099998474121</v>
      </c>
      <c r="F111" s="10" t="n">
        <v>22.8899993896484</v>
      </c>
      <c r="G111" s="10" t="n">
        <v>22.8099994659424</v>
      </c>
      <c r="H111" s="10" t="n">
        <v>22.7399997711182</v>
      </c>
      <c r="I111" s="10" t="n">
        <v>22.6800003051758</v>
      </c>
      <c r="J111" s="10" t="n">
        <v>22.5400009155273</v>
      </c>
      <c r="K111" s="10" t="n">
        <v>22.3299999237061</v>
      </c>
      <c r="L111" s="10" t="n">
        <v>22.1299991607666</v>
      </c>
      <c r="M111" s="10" t="n">
        <v>21.9300003051758</v>
      </c>
      <c r="N111" s="10" t="n">
        <v>21.7099990844727</v>
      </c>
      <c r="O111" s="10"/>
      <c r="P111" s="10" t="n">
        <v>20.7600002288818</v>
      </c>
      <c r="Q111" s="10" t="n">
        <v>20.3099994659424</v>
      </c>
      <c r="R111" s="10" t="n">
        <v>19.8600006103516</v>
      </c>
      <c r="S111" s="10"/>
      <c r="T111" s="10"/>
    </row>
    <row r="112" customFormat="false" ht="12.75" hidden="false" customHeight="false" outlineLevel="0" collapsed="false">
      <c r="A112" s="11" t="n">
        <v>36678</v>
      </c>
      <c r="B112" s="9" t="n">
        <v>36662</v>
      </c>
      <c r="C112" s="10" t="n">
        <v>28.7800006866455</v>
      </c>
      <c r="D112" s="10" t="n">
        <v>28.1000003814697</v>
      </c>
      <c r="E112" s="10" t="n">
        <v>27.3600006103516</v>
      </c>
      <c r="F112" s="10" t="n">
        <v>26.75</v>
      </c>
      <c r="G112" s="10" t="n">
        <v>26.3299999237061</v>
      </c>
      <c r="H112" s="10" t="n">
        <v>25.9699993133545</v>
      </c>
      <c r="I112" s="10" t="n">
        <v>25.5799999237061</v>
      </c>
      <c r="J112" s="10" t="n">
        <v>25.1200008392334</v>
      </c>
      <c r="K112" s="10" t="n">
        <v>24.6800003051758</v>
      </c>
      <c r="L112" s="10" t="n">
        <v>24.2600002288818</v>
      </c>
      <c r="M112" s="10" t="n">
        <v>23.8400001525879</v>
      </c>
      <c r="N112" s="10" t="n">
        <v>23.4200000762939</v>
      </c>
      <c r="O112" s="10" t="n">
        <v>23</v>
      </c>
      <c r="P112" s="10" t="n">
        <v>22.2900009155273</v>
      </c>
      <c r="Q112" s="10" t="n">
        <v>21.5799999237061</v>
      </c>
      <c r="R112" s="10" t="n">
        <v>20.8600006103516</v>
      </c>
      <c r="S112" s="10"/>
      <c r="T112" s="10"/>
    </row>
    <row r="113" customFormat="false" ht="12.75" hidden="false" customHeight="false" outlineLevel="0" collapsed="false">
      <c r="A113" s="11" t="n">
        <v>36708</v>
      </c>
      <c r="B113" s="9" t="n">
        <v>36692</v>
      </c>
      <c r="C113" s="10" t="n">
        <v>31.2600002288818</v>
      </c>
      <c r="D113" s="10" t="n">
        <v>29.3899993896484</v>
      </c>
      <c r="E113" s="10" t="n">
        <v>28.4099998474121</v>
      </c>
      <c r="F113" s="10" t="n">
        <v>27.8099994659424</v>
      </c>
      <c r="G113" s="10" t="n">
        <v>27.3099994659424</v>
      </c>
      <c r="H113" s="10" t="n">
        <v>26.8099994659424</v>
      </c>
      <c r="I113" s="10" t="n">
        <v>26.2999992370605</v>
      </c>
      <c r="J113" s="10" t="n">
        <v>25.8600006103516</v>
      </c>
      <c r="K113" s="10" t="n">
        <v>25.4300003051758</v>
      </c>
      <c r="L113" s="10" t="n">
        <v>25.0200004577637</v>
      </c>
      <c r="M113" s="10" t="n">
        <v>24.6100006103516</v>
      </c>
      <c r="N113" s="10" t="n">
        <v>24.2000007629395</v>
      </c>
      <c r="O113" s="10"/>
      <c r="P113" s="10" t="n">
        <v>22.6800003051758</v>
      </c>
      <c r="Q113" s="10" t="n">
        <v>21.9500007629395</v>
      </c>
      <c r="R113" s="10" t="n">
        <v>21.2299995422363</v>
      </c>
      <c r="S113" s="10"/>
      <c r="T113" s="10"/>
    </row>
    <row r="114" customFormat="false" ht="12.75" hidden="false" customHeight="false" outlineLevel="0" collapsed="false">
      <c r="A114" s="11" t="n">
        <v>36739</v>
      </c>
      <c r="B114" s="9" t="n">
        <v>36721</v>
      </c>
      <c r="C114" s="10" t="n">
        <v>29.8799991607666</v>
      </c>
      <c r="D114" s="10" t="n">
        <v>29.2299995422363</v>
      </c>
      <c r="E114" s="10" t="n">
        <v>28.7800006866455</v>
      </c>
      <c r="F114" s="10" t="n">
        <v>28.3400001525879</v>
      </c>
      <c r="G114" s="10" t="n">
        <v>27.8799991607666</v>
      </c>
      <c r="H114" s="10" t="n">
        <v>27.3799991607666</v>
      </c>
      <c r="I114" s="10" t="n">
        <v>26.9200000762939</v>
      </c>
      <c r="J114" s="10" t="n">
        <v>26.4899997711182</v>
      </c>
      <c r="K114" s="10" t="n">
        <v>26.1000003814697</v>
      </c>
      <c r="L114" s="10" t="n">
        <v>25.7299995422363</v>
      </c>
      <c r="M114" s="10" t="n">
        <v>25.3999996185303</v>
      </c>
      <c r="N114" s="10" t="n">
        <v>25.0900001525879</v>
      </c>
      <c r="O114" s="10"/>
      <c r="P114" s="10" t="n">
        <v>24.0499992370605</v>
      </c>
      <c r="Q114" s="10" t="n">
        <v>23.5</v>
      </c>
      <c r="R114" s="10" t="n">
        <v>22.9500007629395</v>
      </c>
      <c r="S114" s="10"/>
      <c r="T114" s="10"/>
    </row>
    <row r="115" customFormat="false" ht="12.75" hidden="false" customHeight="false" outlineLevel="0" collapsed="false">
      <c r="A115" s="11" t="n">
        <v>36770</v>
      </c>
      <c r="B115" s="9" t="n">
        <v>36754</v>
      </c>
      <c r="C115" s="10" t="n">
        <v>32.5299987792969</v>
      </c>
      <c r="D115" s="10" t="n">
        <v>29.7399997711182</v>
      </c>
      <c r="E115" s="10" t="n">
        <v>29.0900001525879</v>
      </c>
      <c r="F115" s="10" t="n">
        <v>28.5300006866455</v>
      </c>
      <c r="G115" s="10" t="n">
        <v>27.9799995422363</v>
      </c>
      <c r="H115" s="10" t="n">
        <v>27.4300003051758</v>
      </c>
      <c r="I115" s="10" t="n">
        <v>26.8999996185303</v>
      </c>
      <c r="J115" s="10" t="n">
        <v>26.4099998474121</v>
      </c>
      <c r="K115" s="10" t="n">
        <v>25.9699993133545</v>
      </c>
      <c r="L115" s="10" t="n">
        <v>25.5900001525879</v>
      </c>
      <c r="M115" s="10" t="n">
        <v>25.3099994659424</v>
      </c>
      <c r="N115" s="10" t="n">
        <v>25.0499992370605</v>
      </c>
      <c r="O115" s="10" t="n">
        <v>24.8299999237061</v>
      </c>
      <c r="P115" s="10" t="n">
        <v>24.1299991607666</v>
      </c>
      <c r="Q115" s="10" t="n">
        <v>23.4300003051758</v>
      </c>
      <c r="R115" s="10" t="n">
        <v>22.7299995422363</v>
      </c>
      <c r="S115" s="10"/>
      <c r="T115" s="10"/>
    </row>
    <row r="116" customFormat="false" ht="12.75" hidden="false" customHeight="false" outlineLevel="0" collapsed="false">
      <c r="A116" s="11" t="n">
        <v>36800</v>
      </c>
      <c r="B116" s="9" t="n">
        <v>36783</v>
      </c>
      <c r="C116" s="10" t="n">
        <v>31.9400005340576</v>
      </c>
      <c r="D116" s="10" t="n">
        <v>32.2900009155273</v>
      </c>
      <c r="E116" s="10" t="n">
        <v>31.9899997711182</v>
      </c>
      <c r="F116" s="10" t="n">
        <v>31.4200000762939</v>
      </c>
      <c r="G116" s="10" t="n">
        <v>30.8700008392334</v>
      </c>
      <c r="H116" s="10" t="n">
        <v>30.3199996948242</v>
      </c>
      <c r="I116" s="10" t="n">
        <v>29.7399997711182</v>
      </c>
      <c r="J116" s="10" t="n">
        <v>29.1700000762939</v>
      </c>
      <c r="K116" s="10" t="n">
        <v>28.6000003814697</v>
      </c>
      <c r="L116" s="10" t="n">
        <v>28.1900005340576</v>
      </c>
      <c r="M116" s="10" t="n">
        <v>27.8299999237061</v>
      </c>
      <c r="N116" s="10" t="n">
        <v>27.5</v>
      </c>
      <c r="O116" s="10"/>
      <c r="P116" s="10" t="n">
        <v>25.8299999237061</v>
      </c>
      <c r="Q116" s="10" t="n">
        <v>25.1100006103516</v>
      </c>
      <c r="R116" s="10" t="n">
        <v>24.7000007629395</v>
      </c>
      <c r="S116" s="10"/>
      <c r="T116" s="10"/>
    </row>
    <row r="117" customFormat="false" ht="12.75" hidden="false" customHeight="false" outlineLevel="0" collapsed="false">
      <c r="A117" s="11" t="n">
        <v>36831</v>
      </c>
      <c r="B117" s="9" t="n">
        <v>36815</v>
      </c>
      <c r="C117" s="10" t="n">
        <v>31.8999996185303</v>
      </c>
      <c r="D117" s="10" t="n">
        <v>30.8799991607666</v>
      </c>
      <c r="E117" s="10" t="n">
        <v>30.7000007629395</v>
      </c>
      <c r="F117" s="10" t="n">
        <v>30.2800006866455</v>
      </c>
      <c r="G117" s="10" t="n">
        <v>29.7800006866455</v>
      </c>
      <c r="H117" s="10" t="n">
        <v>29.2999992370605</v>
      </c>
      <c r="I117" s="10" t="n">
        <v>28.8500003814697</v>
      </c>
      <c r="J117" s="10" t="n">
        <v>28.4500007629395</v>
      </c>
      <c r="K117" s="10" t="n">
        <v>28.0499992370605</v>
      </c>
      <c r="L117" s="10" t="n">
        <v>27.75</v>
      </c>
      <c r="M117" s="10" t="n">
        <v>27.4599990844727</v>
      </c>
      <c r="N117" s="10" t="n">
        <v>27.1700000762939</v>
      </c>
      <c r="O117" s="10"/>
      <c r="P117" s="10" t="n">
        <v>25.2199993133545</v>
      </c>
      <c r="Q117" s="10" t="n">
        <v>24.3299999237061</v>
      </c>
      <c r="R117" s="10" t="n">
        <v>23.75</v>
      </c>
      <c r="S117" s="10"/>
      <c r="T117" s="10"/>
    </row>
    <row r="118" customFormat="false" ht="12.75" hidden="false" customHeight="false" outlineLevel="0" collapsed="false">
      <c r="A118" s="11" t="n">
        <v>36861</v>
      </c>
      <c r="B118" s="9" t="n">
        <v>36845</v>
      </c>
      <c r="C118" s="10" t="n">
        <v>33.9000015258789</v>
      </c>
      <c r="D118" s="10" t="n">
        <v>33.1699981689453</v>
      </c>
      <c r="E118" s="10" t="n">
        <v>32.2000007629395</v>
      </c>
      <c r="F118" s="10" t="n">
        <v>31.0599994659424</v>
      </c>
      <c r="G118" s="10" t="n">
        <v>30.0200004577637</v>
      </c>
      <c r="H118" s="10" t="n">
        <v>29.2399997711182</v>
      </c>
      <c r="I118" s="10" t="n">
        <v>28.5599994659424</v>
      </c>
      <c r="J118" s="10" t="n">
        <v>28.0400009155273</v>
      </c>
      <c r="K118" s="10" t="n">
        <v>27.5900001525879</v>
      </c>
      <c r="L118" s="10" t="n">
        <v>27.1599998474121</v>
      </c>
      <c r="M118" s="10" t="n">
        <v>26.7399997711182</v>
      </c>
      <c r="N118" s="10" t="n">
        <v>26.3199996948242</v>
      </c>
      <c r="O118" s="10" t="n">
        <v>25.9200000762939</v>
      </c>
      <c r="P118" s="10" t="n">
        <v>24.7000007629395</v>
      </c>
      <c r="Q118" s="10" t="n">
        <v>23.7399997711182</v>
      </c>
      <c r="R118" s="10" t="n">
        <v>23.2600002288818</v>
      </c>
      <c r="S118" s="10"/>
      <c r="T118" s="10"/>
    </row>
    <row r="119" customFormat="false" ht="12.75" hidden="false" customHeight="false" outlineLevel="0" collapsed="false">
      <c r="B119" s="9"/>
    </row>
    <row r="120" customFormat="false" ht="12.75" hidden="false" customHeight="false" outlineLevel="0" collapsed="false">
      <c r="B120" s="9"/>
    </row>
    <row r="121" customFormat="false" ht="12.75" hidden="false" customHeight="false" outlineLevel="0" collapsed="false">
      <c r="B121" s="9"/>
    </row>
    <row r="122" customFormat="false" ht="12.75" hidden="false" customHeight="false" outlineLevel="0" collapsed="false">
      <c r="B122" s="9"/>
    </row>
    <row r="123" customFormat="false" ht="12.75" hidden="false" customHeight="false" outlineLevel="0" collapsed="false">
      <c r="B123" s="9"/>
    </row>
    <row r="124" customFormat="false" ht="12.75" hidden="false" customHeight="false" outlineLevel="0" collapsed="false">
      <c r="B124" s="9"/>
    </row>
    <row r="125" customFormat="false" ht="12.75" hidden="false" customHeight="false" outlineLevel="0" collapsed="false">
      <c r="B125" s="9"/>
    </row>
    <row r="126" customFormat="false" ht="12.75" hidden="false" customHeight="false" outlineLevel="0" collapsed="false">
      <c r="B126" s="9"/>
    </row>
    <row r="127" customFormat="false" ht="12.75" hidden="false" customHeight="false" outlineLevel="0" collapsed="false">
      <c r="B127" s="9"/>
    </row>
    <row r="128" customFormat="false" ht="12.75" hidden="false" customHeight="false" outlineLevel="0" collapsed="false">
      <c r="B128" s="9"/>
    </row>
    <row r="129" customFormat="false" ht="12.75" hidden="false" customHeight="false" outlineLevel="0" collapsed="false">
      <c r="B129" s="9"/>
    </row>
    <row r="130" customFormat="false" ht="12.75" hidden="false" customHeight="false" outlineLevel="0" collapsed="false">
      <c r="B130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19" min="2" style="0" width="11.28"/>
  </cols>
  <sheetData>
    <row r="1" customFormat="false" ht="12.75" hidden="false" customHeight="false" outlineLevel="0" collapsed="false">
      <c r="A1" s="7" t="s">
        <v>8</v>
      </c>
    </row>
    <row r="2" customFormat="false" ht="12.75" hidden="false" customHeight="false" outlineLevel="0" collapsed="false">
      <c r="A2" s="0" t="s">
        <v>9</v>
      </c>
      <c r="B2" s="0" t="s">
        <v>18</v>
      </c>
      <c r="C2" s="0" t="s">
        <v>19</v>
      </c>
      <c r="D2" s="0" t="s">
        <v>20</v>
      </c>
      <c r="E2" s="0" t="s">
        <v>21</v>
      </c>
      <c r="F2" s="0" t="s">
        <v>22</v>
      </c>
      <c r="G2" s="0" t="s">
        <v>23</v>
      </c>
      <c r="H2" s="0" t="s">
        <v>24</v>
      </c>
      <c r="I2" s="0" t="s">
        <v>25</v>
      </c>
      <c r="J2" s="0" t="s">
        <v>26</v>
      </c>
      <c r="K2" s="0" t="s">
        <v>27</v>
      </c>
      <c r="L2" s="0" t="s">
        <v>28</v>
      </c>
      <c r="M2" s="0" t="s">
        <v>29</v>
      </c>
      <c r="N2" s="0" t="s">
        <v>30</v>
      </c>
      <c r="O2" s="0" t="s">
        <v>31</v>
      </c>
      <c r="P2" s="0" t="s">
        <v>32</v>
      </c>
      <c r="Q2" s="0" t="s">
        <v>33</v>
      </c>
      <c r="R2" s="0" t="s">
        <v>34</v>
      </c>
      <c r="S2" s="0" t="s">
        <v>35</v>
      </c>
    </row>
    <row r="3" customFormat="false" ht="12.75" hidden="false" customHeight="false" outlineLevel="0" collapsed="false">
      <c r="A3" s="9" t="n">
        <v>33634</v>
      </c>
      <c r="B3" s="10" t="n">
        <v>18.82</v>
      </c>
      <c r="C3" s="10" t="n">
        <v>18.9227</v>
      </c>
      <c r="D3" s="10" t="n">
        <v>18.9877</v>
      </c>
      <c r="E3" s="10" t="n">
        <v>19.0068</v>
      </c>
      <c r="F3" s="10" t="n">
        <v>19.0241</v>
      </c>
      <c r="G3" s="10" t="n">
        <v>19.0405</v>
      </c>
      <c r="H3" s="10" t="n">
        <v>19.0577</v>
      </c>
      <c r="I3" s="10" t="n">
        <v>19.0786</v>
      </c>
      <c r="J3" s="10" t="n">
        <v>19.1041</v>
      </c>
      <c r="K3" s="10" t="n">
        <v>19.1332</v>
      </c>
      <c r="L3" s="10" t="n">
        <v>19.1627</v>
      </c>
      <c r="M3" s="10" t="n">
        <v>19.1832</v>
      </c>
      <c r="N3" s="10" t="n">
        <v>19.2045</v>
      </c>
      <c r="O3" s="10" t="n">
        <v>19.2291</v>
      </c>
      <c r="P3" s="10" t="n">
        <v>19.2555</v>
      </c>
      <c r="Q3" s="10" t="n">
        <v>19.2836</v>
      </c>
      <c r="R3" s="10" t="n">
        <v>19.3141</v>
      </c>
      <c r="S3" s="10" t="n">
        <v>19.3362</v>
      </c>
    </row>
    <row r="4" customFormat="false" ht="12.75" hidden="false" customHeight="false" outlineLevel="0" collapsed="false">
      <c r="A4" s="9" t="n">
        <v>33662</v>
      </c>
      <c r="B4" s="10" t="n">
        <v>19.0053</v>
      </c>
      <c r="C4" s="10" t="n">
        <v>19.1632</v>
      </c>
      <c r="D4" s="10" t="n">
        <v>19.2568</v>
      </c>
      <c r="E4" s="10" t="n">
        <v>19.3032</v>
      </c>
      <c r="F4" s="10" t="n">
        <v>19.3016</v>
      </c>
      <c r="G4" s="10" t="n">
        <v>19.2879</v>
      </c>
      <c r="H4" s="10" t="n">
        <v>19.2747</v>
      </c>
      <c r="I4" s="10" t="n">
        <v>19.2684</v>
      </c>
      <c r="J4" s="10" t="n">
        <v>19.2689</v>
      </c>
      <c r="K4" s="10" t="n">
        <v>19.2621</v>
      </c>
      <c r="L4" s="10" t="n">
        <v>19.2584</v>
      </c>
      <c r="M4" s="10" t="n">
        <v>19.2584</v>
      </c>
      <c r="N4" s="10" t="n">
        <v>19.2632</v>
      </c>
      <c r="O4" s="10" t="n">
        <v>19.2784</v>
      </c>
      <c r="P4" s="10" t="n">
        <v>19.2963</v>
      </c>
      <c r="Q4" s="10" t="n">
        <v>19.32</v>
      </c>
      <c r="R4" s="10" t="n">
        <v>19.3447</v>
      </c>
      <c r="S4" s="10" t="n">
        <v>19.3711</v>
      </c>
    </row>
    <row r="5" customFormat="false" ht="12.75" hidden="false" customHeight="false" outlineLevel="0" collapsed="false">
      <c r="A5" s="9" t="n">
        <v>33694</v>
      </c>
      <c r="B5" s="10" t="n">
        <v>18.9482</v>
      </c>
      <c r="C5" s="10" t="n">
        <v>19.1027</v>
      </c>
      <c r="D5" s="10" t="n">
        <v>19.1932</v>
      </c>
      <c r="E5" s="10" t="n">
        <v>19.2309</v>
      </c>
      <c r="F5" s="10" t="n">
        <v>19.2255</v>
      </c>
      <c r="G5" s="10" t="n">
        <v>19.2159</v>
      </c>
      <c r="H5" s="10" t="n">
        <v>19.2091</v>
      </c>
      <c r="I5" s="10" t="n">
        <v>19.205</v>
      </c>
      <c r="J5" s="10" t="n">
        <v>19.1918</v>
      </c>
      <c r="K5" s="10" t="n">
        <v>19.1477</v>
      </c>
      <c r="L5" s="10" t="n">
        <v>19.115</v>
      </c>
      <c r="M5" s="10" t="n">
        <v>19.0986</v>
      </c>
      <c r="N5" s="10" t="n">
        <v>19.0959</v>
      </c>
      <c r="O5" s="10" t="n">
        <v>19.1014</v>
      </c>
      <c r="P5" s="10" t="n">
        <v>19.1177</v>
      </c>
      <c r="Q5" s="10" t="n">
        <v>19.135</v>
      </c>
      <c r="R5" s="10" t="n">
        <v>19.1559</v>
      </c>
      <c r="S5" s="10" t="n">
        <v>19.1809</v>
      </c>
    </row>
    <row r="6" customFormat="false" ht="12.75" hidden="false" customHeight="false" outlineLevel="0" collapsed="false">
      <c r="A6" s="9" t="n">
        <v>33724</v>
      </c>
      <c r="B6" s="10" t="n">
        <v>20.2567</v>
      </c>
      <c r="C6" s="10" t="n">
        <v>20.3233</v>
      </c>
      <c r="D6" s="10" t="n">
        <v>20.3129</v>
      </c>
      <c r="E6" s="10" t="n">
        <v>20.2733</v>
      </c>
      <c r="F6" s="10" t="n">
        <v>20.2176</v>
      </c>
      <c r="G6" s="10" t="n">
        <v>20.1686</v>
      </c>
      <c r="H6" s="10" t="n">
        <v>20.1257</v>
      </c>
      <c r="I6" s="10" t="n">
        <v>20.0752</v>
      </c>
      <c r="J6" s="10" t="n">
        <v>20</v>
      </c>
      <c r="K6" s="10" t="n">
        <v>19.9362</v>
      </c>
      <c r="L6" s="10" t="n">
        <v>19.889</v>
      </c>
      <c r="M6" s="10" t="n">
        <v>19.8571</v>
      </c>
      <c r="N6" s="10" t="n">
        <v>19.831</v>
      </c>
      <c r="O6" s="10" t="n">
        <v>19.8152</v>
      </c>
      <c r="P6" s="10" t="n">
        <v>19.8029</v>
      </c>
      <c r="Q6" s="10" t="n">
        <v>19.7948</v>
      </c>
      <c r="R6" s="10" t="n">
        <v>19.7976</v>
      </c>
      <c r="S6" s="10" t="n">
        <v>19.8172</v>
      </c>
    </row>
    <row r="7" customFormat="false" ht="12.75" hidden="false" customHeight="false" outlineLevel="0" collapsed="false">
      <c r="A7" s="9" t="n">
        <v>33753</v>
      </c>
      <c r="B7" s="10" t="n">
        <v>20.9965</v>
      </c>
      <c r="C7" s="10" t="n">
        <v>21.078</v>
      </c>
      <c r="D7" s="10" t="n">
        <v>21.095</v>
      </c>
      <c r="E7" s="10" t="n">
        <v>21.0495</v>
      </c>
      <c r="F7" s="10" t="n">
        <v>20.984</v>
      </c>
      <c r="G7" s="10" t="n">
        <v>20.917</v>
      </c>
      <c r="H7" s="10" t="n">
        <v>20.8585</v>
      </c>
      <c r="I7" s="10" t="n">
        <v>20.778</v>
      </c>
      <c r="J7" s="10" t="n">
        <v>20.7035</v>
      </c>
      <c r="K7" s="10" t="n">
        <v>20.6345</v>
      </c>
      <c r="L7" s="10" t="n">
        <v>20.58</v>
      </c>
      <c r="M7" s="10" t="n">
        <v>20.5405</v>
      </c>
      <c r="N7" s="10" t="n">
        <v>20.503</v>
      </c>
      <c r="O7" s="10" t="n">
        <v>20.472</v>
      </c>
      <c r="P7" s="10" t="n">
        <v>20.453</v>
      </c>
      <c r="Q7" s="10" t="n">
        <v>20.4445</v>
      </c>
      <c r="R7" s="10" t="n">
        <v>20.4485</v>
      </c>
      <c r="S7" s="10" t="n">
        <v>20.466</v>
      </c>
    </row>
    <row r="8" customFormat="false" ht="12.75" hidden="false" customHeight="false" outlineLevel="0" collapsed="false">
      <c r="A8" s="9" t="n">
        <v>33785</v>
      </c>
      <c r="B8" s="10" t="n">
        <v>22.3582</v>
      </c>
      <c r="C8" s="10" t="n">
        <v>22.3373</v>
      </c>
      <c r="D8" s="10" t="n">
        <v>22.2445</v>
      </c>
      <c r="E8" s="10" t="n">
        <v>22.1477</v>
      </c>
      <c r="F8" s="10" t="n">
        <v>22.0423</v>
      </c>
      <c r="G8" s="10" t="n">
        <v>21.9264</v>
      </c>
      <c r="H8" s="10" t="n">
        <v>21.7873</v>
      </c>
      <c r="I8" s="10" t="n">
        <v>21.645</v>
      </c>
      <c r="J8" s="10" t="n">
        <v>21.5105</v>
      </c>
      <c r="K8" s="10" t="n">
        <v>21.3827</v>
      </c>
      <c r="L8" s="10" t="n">
        <v>21.2705</v>
      </c>
      <c r="M8" s="10" t="n">
        <v>21.1736</v>
      </c>
      <c r="N8" s="10" t="n">
        <v>21.0823</v>
      </c>
      <c r="O8" s="10" t="n">
        <v>21.0073</v>
      </c>
      <c r="P8" s="10" t="n">
        <v>20.9664</v>
      </c>
      <c r="Q8" s="10" t="n">
        <v>20.9495</v>
      </c>
      <c r="R8" s="10" t="n">
        <v>20.9368</v>
      </c>
      <c r="S8" s="10" t="n">
        <v>20.9248</v>
      </c>
    </row>
    <row r="9" customFormat="false" ht="12.75" hidden="false" customHeight="false" outlineLevel="0" collapsed="false">
      <c r="A9" s="9" t="n">
        <v>33816</v>
      </c>
      <c r="B9" s="10" t="n">
        <v>21.7445</v>
      </c>
      <c r="C9" s="10" t="n">
        <v>21.6414</v>
      </c>
      <c r="D9" s="10" t="n">
        <v>21.5723</v>
      </c>
      <c r="E9" s="10" t="n">
        <v>21.5095</v>
      </c>
      <c r="F9" s="10" t="n">
        <v>21.425</v>
      </c>
      <c r="G9" s="10" t="n">
        <v>21.3136</v>
      </c>
      <c r="H9" s="10" t="n">
        <v>21.1968</v>
      </c>
      <c r="I9" s="10" t="n">
        <v>21.0745</v>
      </c>
      <c r="J9" s="10" t="n">
        <v>20.9632</v>
      </c>
      <c r="K9" s="10" t="n">
        <v>20.8586</v>
      </c>
      <c r="L9" s="10" t="n">
        <v>20.7586</v>
      </c>
      <c r="M9" s="10" t="n">
        <v>20.6623</v>
      </c>
      <c r="N9" s="10" t="n">
        <v>20.5773</v>
      </c>
      <c r="O9" s="10" t="n">
        <v>20.5214</v>
      </c>
      <c r="P9" s="10" t="n">
        <v>20.4918</v>
      </c>
      <c r="Q9" s="10" t="n">
        <v>20.4686</v>
      </c>
      <c r="R9" s="10" t="n">
        <v>20.4505</v>
      </c>
      <c r="S9" s="10" t="n">
        <v>20.46</v>
      </c>
    </row>
    <row r="10" customFormat="false" ht="12.75" hidden="false" customHeight="false" outlineLevel="0" collapsed="false">
      <c r="A10" s="9" t="n">
        <v>33847</v>
      </c>
      <c r="B10" s="10" t="n">
        <v>21.2867</v>
      </c>
      <c r="C10" s="10" t="n">
        <v>21.1867</v>
      </c>
      <c r="D10" s="10" t="n">
        <v>21.1214</v>
      </c>
      <c r="E10" s="10" t="n">
        <v>21.0481</v>
      </c>
      <c r="F10" s="10" t="n">
        <v>20.9548</v>
      </c>
      <c r="G10" s="10" t="n">
        <v>20.861</v>
      </c>
      <c r="H10" s="10" t="n">
        <v>20.7586</v>
      </c>
      <c r="I10" s="10" t="n">
        <v>20.6548</v>
      </c>
      <c r="J10" s="10" t="n">
        <v>20.5533</v>
      </c>
      <c r="K10" s="10" t="n">
        <v>20.4581</v>
      </c>
      <c r="L10" s="10" t="n">
        <v>20.3762</v>
      </c>
      <c r="M10" s="10" t="n">
        <v>20.2952</v>
      </c>
      <c r="N10" s="10" t="n">
        <v>20.2286</v>
      </c>
      <c r="O10" s="10" t="n">
        <v>20.1776</v>
      </c>
      <c r="P10" s="10" t="n">
        <v>20.1443</v>
      </c>
      <c r="Q10" s="10" t="n">
        <v>20.1143</v>
      </c>
      <c r="R10" s="10" t="n">
        <v>20.0843</v>
      </c>
      <c r="S10" s="10" t="n">
        <v>20.0545</v>
      </c>
    </row>
    <row r="11" customFormat="false" ht="12.75" hidden="false" customHeight="false" outlineLevel="0" collapsed="false">
      <c r="A11" s="9" t="n">
        <v>33877</v>
      </c>
      <c r="B11" s="10" t="n">
        <v>21.9157</v>
      </c>
      <c r="C11" s="10" t="n">
        <v>21.77</v>
      </c>
      <c r="D11" s="10" t="n">
        <v>21.6724</v>
      </c>
      <c r="E11" s="10" t="n">
        <v>21.55</v>
      </c>
      <c r="F11" s="10" t="n">
        <v>21.4219</v>
      </c>
      <c r="G11" s="10" t="n">
        <v>21.2967</v>
      </c>
      <c r="H11" s="10" t="n">
        <v>21.1748</v>
      </c>
      <c r="I11" s="10" t="n">
        <v>21.0619</v>
      </c>
      <c r="J11" s="10" t="n">
        <v>20.9595</v>
      </c>
      <c r="K11" s="10" t="n">
        <v>20.8652</v>
      </c>
      <c r="L11" s="10" t="n">
        <v>20.7786</v>
      </c>
      <c r="M11" s="10" t="n">
        <v>20.7071</v>
      </c>
      <c r="N11" s="10" t="n">
        <v>20.6543</v>
      </c>
      <c r="O11" s="10" t="n">
        <v>20.6124</v>
      </c>
      <c r="P11" s="10" t="n">
        <v>20.5771</v>
      </c>
      <c r="Q11" s="10" t="n">
        <v>20.5457</v>
      </c>
      <c r="R11" s="10" t="n">
        <v>20.5176</v>
      </c>
      <c r="S11" s="10" t="n">
        <v>20.4825</v>
      </c>
    </row>
    <row r="12" customFormat="false" ht="12.75" hidden="false" customHeight="false" outlineLevel="0" collapsed="false">
      <c r="A12" s="9" t="n">
        <v>33907</v>
      </c>
      <c r="B12" s="10" t="n">
        <v>21.7068</v>
      </c>
      <c r="C12" s="10" t="n">
        <v>21.6609</v>
      </c>
      <c r="D12" s="10" t="n">
        <v>21.5782</v>
      </c>
      <c r="E12" s="10" t="n">
        <v>21.4714</v>
      </c>
      <c r="F12" s="10" t="n">
        <v>21.3532</v>
      </c>
      <c r="G12" s="10" t="n">
        <v>21.2409</v>
      </c>
      <c r="H12" s="10" t="n">
        <v>21.1377</v>
      </c>
      <c r="I12" s="10" t="n">
        <v>21.0436</v>
      </c>
      <c r="J12" s="10" t="n">
        <v>20.9586</v>
      </c>
      <c r="K12" s="10" t="n">
        <v>20.88</v>
      </c>
      <c r="L12" s="10" t="n">
        <v>20.8205</v>
      </c>
      <c r="M12" s="10" t="n">
        <v>20.7755</v>
      </c>
      <c r="N12" s="10" t="n">
        <v>20.7427</v>
      </c>
      <c r="O12" s="10" t="n">
        <v>20.7118</v>
      </c>
      <c r="P12" s="10" t="n">
        <v>20.6809</v>
      </c>
      <c r="Q12" s="10" t="n">
        <v>20.6505</v>
      </c>
      <c r="R12" s="10" t="n">
        <v>20.6214</v>
      </c>
      <c r="S12" s="10" t="n">
        <v>20.5962</v>
      </c>
    </row>
    <row r="13" customFormat="false" ht="12.75" hidden="false" customHeight="false" outlineLevel="0" collapsed="false">
      <c r="A13" s="9" t="n">
        <v>33938</v>
      </c>
      <c r="B13" s="10" t="n">
        <v>20.3647</v>
      </c>
      <c r="C13" s="10" t="n">
        <v>20.4121</v>
      </c>
      <c r="D13" s="10" t="n">
        <v>20.4153</v>
      </c>
      <c r="E13" s="10" t="n">
        <v>20.3984</v>
      </c>
      <c r="F13" s="10" t="n">
        <v>20.3763</v>
      </c>
      <c r="G13" s="10" t="n">
        <v>20.3547</v>
      </c>
      <c r="H13" s="10" t="n">
        <v>20.3337</v>
      </c>
      <c r="I13" s="10" t="n">
        <v>20.3126</v>
      </c>
      <c r="J13" s="10" t="n">
        <v>20.2921</v>
      </c>
      <c r="K13" s="10" t="n">
        <v>20.2753</v>
      </c>
      <c r="L13" s="10" t="n">
        <v>20.2632</v>
      </c>
      <c r="M13" s="10" t="n">
        <v>20.2511</v>
      </c>
      <c r="N13" s="10" t="n">
        <v>20.2368</v>
      </c>
      <c r="O13" s="10" t="n">
        <v>20.2111</v>
      </c>
      <c r="P13" s="10" t="n">
        <v>20.1826</v>
      </c>
      <c r="Q13" s="10" t="n">
        <v>20.1521</v>
      </c>
      <c r="R13" s="10" t="n">
        <v>20.1247</v>
      </c>
      <c r="S13" s="10" t="n">
        <v>20.1005</v>
      </c>
    </row>
    <row r="14" customFormat="false" ht="12.75" hidden="false" customHeight="false" outlineLevel="0" collapsed="false">
      <c r="A14" s="9" t="n">
        <v>33969</v>
      </c>
      <c r="B14" s="10" t="n">
        <v>19.4052</v>
      </c>
      <c r="C14" s="10" t="n">
        <v>19.499</v>
      </c>
      <c r="D14" s="10" t="n">
        <v>19.5686</v>
      </c>
      <c r="E14" s="10" t="n">
        <v>19.6205</v>
      </c>
      <c r="F14" s="10" t="n">
        <v>19.6467</v>
      </c>
      <c r="G14" s="10" t="n">
        <v>19.66</v>
      </c>
      <c r="H14" s="10" t="n">
        <v>19.6681</v>
      </c>
      <c r="I14" s="10" t="n">
        <v>19.6762</v>
      </c>
      <c r="J14" s="10" t="n">
        <v>19.6805</v>
      </c>
      <c r="K14" s="10" t="n">
        <v>19.6833</v>
      </c>
      <c r="L14" s="10" t="n">
        <v>19.6843</v>
      </c>
      <c r="M14" s="10" t="n">
        <v>19.6824</v>
      </c>
      <c r="N14" s="10" t="n">
        <v>19.6638</v>
      </c>
      <c r="O14" s="10" t="n">
        <v>19.6457</v>
      </c>
      <c r="P14" s="10" t="n">
        <v>19.6286</v>
      </c>
      <c r="Q14" s="10" t="n">
        <v>19.6219</v>
      </c>
      <c r="R14" s="10" t="n">
        <v>19.6176</v>
      </c>
      <c r="S14" s="10" t="n">
        <v>19.4843</v>
      </c>
    </row>
    <row r="15" customFormat="false" ht="12.75" hidden="false" customHeight="false" outlineLevel="0" collapsed="false">
      <c r="A15" s="9" t="n">
        <v>33998</v>
      </c>
      <c r="B15" s="10" t="n">
        <v>19.0725</v>
      </c>
      <c r="C15" s="10" t="n">
        <v>19.1945</v>
      </c>
      <c r="D15" s="10" t="n">
        <v>19.3165</v>
      </c>
      <c r="E15" s="10" t="n">
        <v>19.424</v>
      </c>
      <c r="F15" s="10" t="n">
        <v>19.509</v>
      </c>
      <c r="G15" s="10" t="n">
        <v>19.5635</v>
      </c>
      <c r="H15" s="10" t="n">
        <v>19.6035</v>
      </c>
      <c r="I15" s="10" t="n">
        <v>19.639</v>
      </c>
      <c r="J15" s="10" t="n">
        <v>19.6575</v>
      </c>
      <c r="K15" s="10" t="n">
        <v>19.664</v>
      </c>
      <c r="L15" s="10" t="n">
        <v>19.6585</v>
      </c>
      <c r="M15" s="10" t="n">
        <v>19.643</v>
      </c>
      <c r="N15" s="10" t="n">
        <v>19.6305</v>
      </c>
      <c r="O15" s="10" t="n">
        <v>19.625</v>
      </c>
      <c r="P15" s="10" t="n">
        <v>19.6265</v>
      </c>
      <c r="Q15" s="10" t="n">
        <v>19.632</v>
      </c>
      <c r="R15" s="10" t="n">
        <v>19.6365</v>
      </c>
      <c r="S15" s="10" t="n">
        <v>19.6433</v>
      </c>
    </row>
    <row r="16" customFormat="false" ht="12.75" hidden="false" customHeight="false" outlineLevel="0" collapsed="false">
      <c r="A16" s="9" t="n">
        <v>34026</v>
      </c>
      <c r="B16" s="10" t="n">
        <v>20.0758</v>
      </c>
      <c r="C16" s="10" t="n">
        <v>20.1111</v>
      </c>
      <c r="D16" s="10" t="n">
        <v>20.1426</v>
      </c>
      <c r="E16" s="10" t="n">
        <v>20.1758</v>
      </c>
      <c r="F16" s="10" t="n">
        <v>20.2089</v>
      </c>
      <c r="G16" s="10" t="n">
        <v>20.2337</v>
      </c>
      <c r="H16" s="10" t="n">
        <v>20.2621</v>
      </c>
      <c r="I16" s="10" t="n">
        <v>20.2821</v>
      </c>
      <c r="J16" s="10" t="n">
        <v>20.28</v>
      </c>
      <c r="K16" s="10" t="n">
        <v>20.27</v>
      </c>
      <c r="L16" s="10" t="n">
        <v>20.2521</v>
      </c>
      <c r="M16" s="10" t="n">
        <v>20.2368</v>
      </c>
      <c r="N16" s="10" t="n">
        <v>20.2237</v>
      </c>
      <c r="O16" s="10" t="n">
        <v>20.2211</v>
      </c>
      <c r="P16" s="10" t="n">
        <v>20.2247</v>
      </c>
      <c r="Q16" s="10" t="n">
        <v>20.2347</v>
      </c>
      <c r="R16" s="10" t="n">
        <v>20.2447</v>
      </c>
      <c r="S16" s="10" t="n">
        <v>20.2453</v>
      </c>
    </row>
    <row r="17" customFormat="false" ht="12.75" hidden="false" customHeight="false" outlineLevel="0" collapsed="false">
      <c r="A17" s="9" t="n">
        <v>34059</v>
      </c>
      <c r="B17" s="10" t="n">
        <v>20.3455</v>
      </c>
      <c r="C17" s="10" t="n">
        <v>20.4595</v>
      </c>
      <c r="D17" s="10" t="n">
        <v>20.5095</v>
      </c>
      <c r="E17" s="10" t="n">
        <v>20.5395</v>
      </c>
      <c r="F17" s="10" t="n">
        <v>20.5455</v>
      </c>
      <c r="G17" s="10" t="n">
        <v>20.5386</v>
      </c>
      <c r="H17" s="10" t="n">
        <v>20.5305</v>
      </c>
      <c r="I17" s="10" t="n">
        <v>20.5177</v>
      </c>
      <c r="J17" s="10" t="n">
        <v>20.4959</v>
      </c>
      <c r="K17" s="10" t="n">
        <v>20.4705</v>
      </c>
      <c r="L17" s="10" t="n">
        <v>20.4459</v>
      </c>
      <c r="M17" s="10" t="n">
        <v>20.4264</v>
      </c>
      <c r="N17" s="10" t="n">
        <v>20.4141</v>
      </c>
      <c r="O17" s="10" t="n">
        <v>20.4132</v>
      </c>
      <c r="P17" s="10" t="n">
        <v>20.4182</v>
      </c>
      <c r="Q17" s="10" t="n">
        <v>20.4182</v>
      </c>
      <c r="R17" s="10" t="n">
        <v>20.4132</v>
      </c>
      <c r="S17" s="10" t="n">
        <v>20.428</v>
      </c>
    </row>
    <row r="18" customFormat="false" ht="12.75" hidden="false" customHeight="false" outlineLevel="0" collapsed="false">
      <c r="A18" s="9" t="n">
        <v>34089</v>
      </c>
      <c r="B18" s="10" t="n">
        <v>20.3252</v>
      </c>
      <c r="C18" s="10" t="n">
        <v>20.531</v>
      </c>
      <c r="D18" s="10" t="n">
        <v>20.6367</v>
      </c>
      <c r="E18" s="10" t="n">
        <v>20.6986</v>
      </c>
      <c r="F18" s="10" t="n">
        <v>20.731</v>
      </c>
      <c r="G18" s="10" t="n">
        <v>20.7467</v>
      </c>
      <c r="H18" s="10" t="n">
        <v>20.7471</v>
      </c>
      <c r="I18" s="10" t="n">
        <v>20.7371</v>
      </c>
      <c r="J18" s="10" t="n">
        <v>20.7157</v>
      </c>
      <c r="K18" s="10" t="n">
        <v>20.6957</v>
      </c>
      <c r="L18" s="10" t="n">
        <v>20.6786</v>
      </c>
      <c r="M18" s="10" t="n">
        <v>20.6643</v>
      </c>
      <c r="N18" s="10" t="n">
        <v>20.659</v>
      </c>
      <c r="O18" s="10" t="n">
        <v>20.6586</v>
      </c>
      <c r="P18" s="10" t="n">
        <v>20.6571</v>
      </c>
      <c r="Q18" s="10" t="n">
        <v>20.651</v>
      </c>
      <c r="R18" s="10" t="n">
        <v>20.6438</v>
      </c>
      <c r="S18" s="10" t="n">
        <v>20.6371</v>
      </c>
    </row>
    <row r="19" customFormat="false" ht="12.75" hidden="false" customHeight="false" outlineLevel="0" collapsed="false">
      <c r="A19" s="9" t="n">
        <v>34120</v>
      </c>
      <c r="B19" s="10" t="n">
        <v>19.979</v>
      </c>
      <c r="C19" s="10" t="n">
        <v>20.206</v>
      </c>
      <c r="D19" s="10" t="n">
        <v>20.337</v>
      </c>
      <c r="E19" s="10" t="n">
        <v>20.4135</v>
      </c>
      <c r="F19" s="10" t="n">
        <v>20.451</v>
      </c>
      <c r="G19" s="10" t="n">
        <v>20.4675</v>
      </c>
      <c r="H19" s="10" t="n">
        <v>20.4655</v>
      </c>
      <c r="I19" s="10" t="n">
        <v>20.454</v>
      </c>
      <c r="J19" s="10" t="n">
        <v>20.438</v>
      </c>
      <c r="K19" s="10" t="n">
        <v>20.4195</v>
      </c>
      <c r="L19" s="10" t="n">
        <v>20.4025</v>
      </c>
      <c r="M19" s="10" t="n">
        <v>20.389</v>
      </c>
      <c r="N19" s="10" t="n">
        <v>20.3805</v>
      </c>
      <c r="O19" s="10" t="n">
        <v>20.3715</v>
      </c>
      <c r="P19" s="10" t="n">
        <v>20.3615</v>
      </c>
      <c r="Q19" s="10" t="n">
        <v>20.3515</v>
      </c>
      <c r="R19" s="10" t="n">
        <v>20.3405</v>
      </c>
      <c r="S19" s="10" t="n">
        <v>20.3285</v>
      </c>
    </row>
    <row r="20" customFormat="false" ht="12.75" hidden="false" customHeight="false" outlineLevel="0" collapsed="false">
      <c r="A20" s="9" t="n">
        <v>34150</v>
      </c>
      <c r="B20" s="10" t="n">
        <v>19.1336</v>
      </c>
      <c r="C20" s="10" t="n">
        <v>19.4091</v>
      </c>
      <c r="D20" s="10" t="n">
        <v>19.6055</v>
      </c>
      <c r="E20" s="10" t="n">
        <v>19.7336</v>
      </c>
      <c r="F20" s="10" t="n">
        <v>19.8223</v>
      </c>
      <c r="G20" s="10" t="n">
        <v>19.8905</v>
      </c>
      <c r="H20" s="10" t="n">
        <v>19.9368</v>
      </c>
      <c r="I20" s="10" t="n">
        <v>19.9664</v>
      </c>
      <c r="J20" s="10" t="n">
        <v>19.9845</v>
      </c>
      <c r="K20" s="10" t="n">
        <v>19.9991</v>
      </c>
      <c r="L20" s="10" t="n">
        <v>20.0173</v>
      </c>
      <c r="M20" s="10" t="n">
        <v>20.0323</v>
      </c>
      <c r="N20" s="10" t="n">
        <v>20.0423</v>
      </c>
      <c r="O20" s="10" t="n">
        <v>20.0523</v>
      </c>
      <c r="P20" s="10" t="n">
        <v>20.0555</v>
      </c>
      <c r="Q20" s="10" t="n">
        <v>20.0573</v>
      </c>
      <c r="R20" s="10" t="n">
        <v>20.0595</v>
      </c>
      <c r="S20" s="10" t="n">
        <v>20.0758</v>
      </c>
    </row>
    <row r="21" customFormat="false" ht="12.75" hidden="false" customHeight="false" outlineLevel="0" collapsed="false">
      <c r="A21" s="9" t="n">
        <v>34180</v>
      </c>
      <c r="B21" s="10" t="n">
        <v>17.8957</v>
      </c>
      <c r="C21" s="10" t="n">
        <v>18.1876</v>
      </c>
      <c r="D21" s="10" t="n">
        <v>18.3967</v>
      </c>
      <c r="E21" s="10" t="n">
        <v>18.5724</v>
      </c>
      <c r="F21" s="10" t="n">
        <v>18.7343</v>
      </c>
      <c r="G21" s="10" t="n">
        <v>18.8752</v>
      </c>
      <c r="H21" s="10" t="n">
        <v>18.98</v>
      </c>
      <c r="I21" s="10" t="n">
        <v>19.0619</v>
      </c>
      <c r="J21" s="10" t="n">
        <v>19.1333</v>
      </c>
      <c r="K21" s="10" t="n">
        <v>19.2033</v>
      </c>
      <c r="L21" s="10" t="n">
        <v>19.2681</v>
      </c>
      <c r="M21" s="10" t="n">
        <v>19.3138</v>
      </c>
      <c r="N21" s="10" t="n">
        <v>19.3448</v>
      </c>
      <c r="O21" s="10" t="n">
        <v>19.3676</v>
      </c>
      <c r="P21" s="10" t="n">
        <v>19.391</v>
      </c>
      <c r="Q21" s="10" t="n">
        <v>19.4143</v>
      </c>
      <c r="R21" s="10" t="n">
        <v>19.4376</v>
      </c>
      <c r="S21" s="10" t="n">
        <v>19.4552</v>
      </c>
    </row>
    <row r="22" customFormat="false" ht="12.75" hidden="false" customHeight="false" outlineLevel="0" collapsed="false">
      <c r="A22" s="9" t="n">
        <v>34212</v>
      </c>
      <c r="B22" s="10" t="n">
        <v>18.0132</v>
      </c>
      <c r="C22" s="10" t="n">
        <v>18.3432</v>
      </c>
      <c r="D22" s="10" t="n">
        <v>18.5686</v>
      </c>
      <c r="E22" s="10" t="n">
        <v>18.7277</v>
      </c>
      <c r="F22" s="10" t="n">
        <v>18.8582</v>
      </c>
      <c r="G22" s="10" t="n">
        <v>18.9673</v>
      </c>
      <c r="H22" s="10" t="n">
        <v>19.0545</v>
      </c>
      <c r="I22" s="10" t="n">
        <v>19.1277</v>
      </c>
      <c r="J22" s="10" t="n">
        <v>19.2</v>
      </c>
      <c r="K22" s="10" t="n">
        <v>19.2655</v>
      </c>
      <c r="L22" s="10" t="n">
        <v>19.32</v>
      </c>
      <c r="M22" s="10" t="n">
        <v>19.3568</v>
      </c>
      <c r="N22" s="10" t="n">
        <v>19.3773</v>
      </c>
      <c r="O22" s="10" t="n">
        <v>19.3945</v>
      </c>
      <c r="P22" s="10" t="n">
        <v>19.41</v>
      </c>
      <c r="Q22" s="10" t="n">
        <v>19.4268</v>
      </c>
      <c r="R22" s="10" t="n">
        <v>19.4509</v>
      </c>
      <c r="S22" s="10" t="n">
        <v>19.4723</v>
      </c>
    </row>
    <row r="23" customFormat="false" ht="12.75" hidden="false" customHeight="false" outlineLevel="0" collapsed="false">
      <c r="A23" s="9" t="n">
        <v>34242</v>
      </c>
      <c r="B23" s="10" t="n">
        <v>17.5205</v>
      </c>
      <c r="C23" s="10" t="n">
        <v>17.7871</v>
      </c>
      <c r="D23" s="10" t="n">
        <v>18.0371</v>
      </c>
      <c r="E23" s="10" t="n">
        <v>18.231</v>
      </c>
      <c r="F23" s="10" t="n">
        <v>18.3971</v>
      </c>
      <c r="G23" s="10" t="n">
        <v>18.5462</v>
      </c>
      <c r="H23" s="10" t="n">
        <v>18.6752</v>
      </c>
      <c r="I23" s="10" t="n">
        <v>18.7943</v>
      </c>
      <c r="J23" s="10" t="n">
        <v>18.8971</v>
      </c>
      <c r="K23" s="10" t="n">
        <v>18.9962</v>
      </c>
      <c r="L23" s="10" t="n">
        <v>19.0719</v>
      </c>
      <c r="M23" s="10" t="n">
        <v>19.1229</v>
      </c>
      <c r="N23" s="10" t="n">
        <v>19.1505</v>
      </c>
      <c r="O23" s="10" t="n">
        <v>19.1733</v>
      </c>
      <c r="P23" s="10" t="n">
        <v>19.199</v>
      </c>
      <c r="Q23" s="10" t="n">
        <v>19.2295</v>
      </c>
      <c r="R23" s="10" t="n">
        <v>19.2624</v>
      </c>
      <c r="S23" s="10" t="n">
        <v>19.2586</v>
      </c>
    </row>
    <row r="24" customFormat="false" ht="12.75" hidden="false" customHeight="false" outlineLevel="0" collapsed="false">
      <c r="A24" s="9" t="n">
        <v>34271</v>
      </c>
      <c r="B24" s="10" t="n">
        <v>18.1729</v>
      </c>
      <c r="C24" s="10" t="n">
        <v>18.3429</v>
      </c>
      <c r="D24" s="10" t="n">
        <v>18.4762</v>
      </c>
      <c r="E24" s="10" t="n">
        <v>18.589</v>
      </c>
      <c r="F24" s="10" t="n">
        <v>18.6914</v>
      </c>
      <c r="G24" s="10" t="n">
        <v>18.7857</v>
      </c>
      <c r="H24" s="10" t="n">
        <v>18.8743</v>
      </c>
      <c r="I24" s="10" t="n">
        <v>18.951</v>
      </c>
      <c r="J24" s="10" t="n">
        <v>19.0148</v>
      </c>
      <c r="K24" s="10" t="n">
        <v>19.0781</v>
      </c>
      <c r="L24" s="10" t="n">
        <v>19.1433</v>
      </c>
      <c r="M24" s="10" t="n">
        <v>19.1995</v>
      </c>
      <c r="N24" s="10" t="n">
        <v>19.2395</v>
      </c>
      <c r="O24" s="10" t="n">
        <v>19.2738</v>
      </c>
      <c r="P24" s="10" t="n">
        <v>19.32</v>
      </c>
      <c r="Q24" s="10" t="n">
        <v>19.3719</v>
      </c>
      <c r="R24" s="10" t="n">
        <v>19.4171</v>
      </c>
      <c r="S24" s="10" t="n">
        <v>19.5683</v>
      </c>
    </row>
    <row r="25" customFormat="false" ht="12.75" hidden="false" customHeight="false" outlineLevel="0" collapsed="false">
      <c r="A25" s="9" t="n">
        <v>34303</v>
      </c>
      <c r="B25" s="10" t="n">
        <v>16.737</v>
      </c>
      <c r="C25" s="10" t="n">
        <v>17.0165</v>
      </c>
      <c r="D25" s="10" t="n">
        <v>17.238</v>
      </c>
      <c r="E25" s="10" t="n">
        <v>17.4145</v>
      </c>
      <c r="F25" s="10" t="n">
        <v>17.5625</v>
      </c>
      <c r="G25" s="10" t="n">
        <v>17.701</v>
      </c>
      <c r="H25" s="10" t="n">
        <v>17.8305</v>
      </c>
      <c r="I25" s="10" t="n">
        <v>17.9465</v>
      </c>
      <c r="J25" s="10" t="n">
        <v>18.0635</v>
      </c>
      <c r="K25" s="10" t="n">
        <v>18.1835</v>
      </c>
      <c r="L25" s="10" t="n">
        <v>18.302</v>
      </c>
      <c r="M25" s="10" t="n">
        <v>18.4</v>
      </c>
      <c r="N25" s="10" t="n">
        <v>18.496</v>
      </c>
      <c r="O25" s="10" t="n">
        <v>18.589</v>
      </c>
      <c r="P25" s="10" t="n">
        <v>18.6855</v>
      </c>
      <c r="Q25" s="10" t="n">
        <v>18.777</v>
      </c>
      <c r="R25" s="10" t="n">
        <v>18.8535</v>
      </c>
      <c r="S25" s="10" t="n">
        <v>18.8382</v>
      </c>
    </row>
    <row r="26" customFormat="false" ht="12.75" hidden="false" customHeight="false" outlineLevel="0" collapsed="false">
      <c r="A26" s="9" t="n">
        <v>34334</v>
      </c>
      <c r="B26" s="10" t="n">
        <v>14.5329</v>
      </c>
      <c r="C26" s="10" t="n">
        <v>14.8557</v>
      </c>
      <c r="D26" s="10" t="n">
        <v>15.1757</v>
      </c>
      <c r="E26" s="10" t="n">
        <v>15.4543</v>
      </c>
      <c r="F26" s="10" t="n">
        <v>15.7081</v>
      </c>
      <c r="G26" s="10" t="n">
        <v>15.9438</v>
      </c>
      <c r="H26" s="10" t="n">
        <v>16.1433</v>
      </c>
      <c r="I26" s="10" t="n">
        <v>16.3338</v>
      </c>
      <c r="J26" s="10" t="n">
        <v>16.5181</v>
      </c>
      <c r="K26" s="10" t="n">
        <v>16.6981</v>
      </c>
      <c r="L26" s="10" t="n">
        <v>16.8648</v>
      </c>
      <c r="M26" s="10" t="n">
        <v>17.0186</v>
      </c>
      <c r="N26" s="10" t="n">
        <v>17.1567</v>
      </c>
      <c r="O26" s="10" t="n">
        <v>17.2938</v>
      </c>
      <c r="P26" s="10" t="n">
        <v>17.4286</v>
      </c>
      <c r="Q26" s="10" t="n">
        <v>17.5605</v>
      </c>
      <c r="R26" s="10" t="n">
        <v>17.6857</v>
      </c>
      <c r="S26" s="10" t="n">
        <v>17.8076</v>
      </c>
    </row>
    <row r="27" customFormat="false" ht="12.75" hidden="false" customHeight="false" outlineLevel="0" collapsed="false">
      <c r="A27" s="9" t="n">
        <v>34365</v>
      </c>
      <c r="B27" s="10" t="n">
        <v>15.021</v>
      </c>
      <c r="C27" s="10" t="n">
        <v>15.1533</v>
      </c>
      <c r="D27" s="10" t="n">
        <v>15.3105</v>
      </c>
      <c r="E27" s="10" t="n">
        <v>15.481</v>
      </c>
      <c r="F27" s="10" t="n">
        <v>15.6538</v>
      </c>
      <c r="G27" s="10" t="n">
        <v>15.82</v>
      </c>
      <c r="H27" s="10" t="n">
        <v>15.9767</v>
      </c>
      <c r="I27" s="10" t="n">
        <v>16.1257</v>
      </c>
      <c r="J27" s="10" t="n">
        <v>16.2714</v>
      </c>
      <c r="K27" s="10" t="n">
        <v>16.4033</v>
      </c>
      <c r="L27" s="10" t="n">
        <v>16.5362</v>
      </c>
      <c r="M27" s="10" t="n">
        <v>16.669</v>
      </c>
      <c r="N27" s="10" t="n">
        <v>16.7933</v>
      </c>
      <c r="O27" s="10" t="n">
        <v>16.9029</v>
      </c>
      <c r="P27" s="10" t="n">
        <v>17.0005</v>
      </c>
      <c r="Q27" s="10" t="n">
        <v>17.0924</v>
      </c>
      <c r="R27" s="10" t="n">
        <v>17.1852</v>
      </c>
      <c r="S27" s="10" t="n">
        <v>17.28</v>
      </c>
    </row>
    <row r="28" customFormat="false" ht="12.75" hidden="false" customHeight="false" outlineLevel="0" collapsed="false">
      <c r="A28" s="9" t="n">
        <v>34393</v>
      </c>
      <c r="B28" s="10" t="n">
        <v>14.7816</v>
      </c>
      <c r="C28" s="10" t="n">
        <v>14.8795</v>
      </c>
      <c r="D28" s="10" t="n">
        <v>15.0374</v>
      </c>
      <c r="E28" s="10" t="n">
        <v>15.2284</v>
      </c>
      <c r="F28" s="10" t="n">
        <v>15.4168</v>
      </c>
      <c r="G28" s="10" t="n">
        <v>15.6026</v>
      </c>
      <c r="H28" s="10" t="n">
        <v>15.7763</v>
      </c>
      <c r="I28" s="10" t="n">
        <v>15.9447</v>
      </c>
      <c r="J28" s="10" t="n">
        <v>16.1021</v>
      </c>
      <c r="K28" s="10" t="n">
        <v>16.2574</v>
      </c>
      <c r="L28" s="10" t="n">
        <v>16.4147</v>
      </c>
      <c r="M28" s="10" t="n">
        <v>16.5616</v>
      </c>
      <c r="N28" s="10" t="n">
        <v>16.6821</v>
      </c>
      <c r="O28" s="10" t="n">
        <v>16.7858</v>
      </c>
      <c r="P28" s="10" t="n">
        <v>16.8805</v>
      </c>
      <c r="Q28" s="10" t="n">
        <v>16.9689</v>
      </c>
      <c r="R28" s="10" t="n">
        <v>17.0574</v>
      </c>
      <c r="S28" s="10" t="n">
        <v>17.1463</v>
      </c>
    </row>
    <row r="29" customFormat="false" ht="12.75" hidden="false" customHeight="false" outlineLevel="0" collapsed="false">
      <c r="A29" s="9" t="n">
        <v>34424</v>
      </c>
      <c r="B29" s="10" t="n">
        <v>14.6539</v>
      </c>
      <c r="C29" s="10" t="n">
        <v>14.7174</v>
      </c>
      <c r="D29" s="10" t="n">
        <v>14.8248</v>
      </c>
      <c r="E29" s="10" t="n">
        <v>14.963</v>
      </c>
      <c r="F29" s="10" t="n">
        <v>15.103</v>
      </c>
      <c r="G29" s="10" t="n">
        <v>15.2509</v>
      </c>
      <c r="H29" s="10" t="n">
        <v>15.3987</v>
      </c>
      <c r="I29" s="10" t="n">
        <v>15.5365</v>
      </c>
      <c r="J29" s="10" t="n">
        <v>15.673</v>
      </c>
      <c r="K29" s="10" t="n">
        <v>15.8178</v>
      </c>
      <c r="L29" s="10" t="n">
        <v>15.9596</v>
      </c>
      <c r="M29" s="10" t="n">
        <v>16.0826</v>
      </c>
      <c r="N29" s="10" t="n">
        <v>16.2035</v>
      </c>
      <c r="O29" s="10" t="n">
        <v>16.32</v>
      </c>
      <c r="P29" s="10" t="n">
        <v>16.4335</v>
      </c>
      <c r="Q29" s="10" t="n">
        <v>16.5396</v>
      </c>
      <c r="R29" s="10" t="n">
        <v>16.6413</v>
      </c>
      <c r="S29" s="10" t="n">
        <v>16.7436</v>
      </c>
    </row>
    <row r="30" customFormat="false" ht="12.75" hidden="false" customHeight="false" outlineLevel="0" collapsed="false">
      <c r="A30" s="9" t="n">
        <v>34453</v>
      </c>
      <c r="B30" s="10" t="n">
        <v>16.3263</v>
      </c>
      <c r="C30" s="10" t="n">
        <v>16.1884</v>
      </c>
      <c r="D30" s="10" t="n">
        <v>16.1611</v>
      </c>
      <c r="E30" s="10" t="n">
        <v>16.1784</v>
      </c>
      <c r="F30" s="10" t="n">
        <v>16.2105</v>
      </c>
      <c r="G30" s="10" t="n">
        <v>16.2595</v>
      </c>
      <c r="H30" s="10" t="n">
        <v>16.3147</v>
      </c>
      <c r="I30" s="10" t="n">
        <v>16.3721</v>
      </c>
      <c r="J30" s="10" t="n">
        <v>16.4426</v>
      </c>
      <c r="K30" s="10" t="n">
        <v>16.5195</v>
      </c>
      <c r="L30" s="10" t="n">
        <v>16.5889</v>
      </c>
      <c r="M30" s="10" t="n">
        <v>16.6579</v>
      </c>
      <c r="N30" s="10" t="n">
        <v>16.7316</v>
      </c>
      <c r="O30" s="10" t="n">
        <v>16.8047</v>
      </c>
      <c r="P30" s="10" t="n">
        <v>16.8774</v>
      </c>
      <c r="Q30" s="10" t="n">
        <v>16.95</v>
      </c>
      <c r="R30" s="10" t="n">
        <v>17.0189</v>
      </c>
      <c r="S30" s="10" t="n">
        <v>17.0754</v>
      </c>
    </row>
    <row r="31" customFormat="false" ht="12.75" hidden="false" customHeight="false" outlineLevel="0" collapsed="false">
      <c r="A31" s="9" t="n">
        <v>34485</v>
      </c>
      <c r="B31" s="10" t="n">
        <v>17.8262</v>
      </c>
      <c r="C31" s="10" t="n">
        <v>17.449</v>
      </c>
      <c r="D31" s="10" t="n">
        <v>17.2681</v>
      </c>
      <c r="E31" s="10" t="n">
        <v>17.1738</v>
      </c>
      <c r="F31" s="10" t="n">
        <v>17.1233</v>
      </c>
      <c r="G31" s="10" t="n">
        <v>17.0986</v>
      </c>
      <c r="H31" s="10" t="n">
        <v>17.0929</v>
      </c>
      <c r="I31" s="10" t="n">
        <v>17.0981</v>
      </c>
      <c r="J31" s="10" t="n">
        <v>17.1057</v>
      </c>
      <c r="K31" s="10" t="n">
        <v>17.1152</v>
      </c>
      <c r="L31" s="10" t="n">
        <v>17.131</v>
      </c>
      <c r="M31" s="10" t="n">
        <v>17.1543</v>
      </c>
      <c r="N31" s="10" t="n">
        <v>17.1781</v>
      </c>
      <c r="O31" s="10" t="n">
        <v>17.2048</v>
      </c>
      <c r="P31" s="10" t="n">
        <v>17.2319</v>
      </c>
      <c r="Q31" s="10" t="n">
        <v>17.2624</v>
      </c>
      <c r="R31" s="10" t="n">
        <v>17.2948</v>
      </c>
      <c r="S31" s="10" t="n">
        <v>17.3343</v>
      </c>
    </row>
    <row r="32" customFormat="false" ht="12.75" hidden="false" customHeight="false" outlineLevel="0" collapsed="false">
      <c r="A32" s="9" t="n">
        <v>34515</v>
      </c>
      <c r="B32" s="10" t="n">
        <v>19.0686</v>
      </c>
      <c r="C32" s="10" t="n">
        <v>18.4864</v>
      </c>
      <c r="D32" s="10" t="n">
        <v>18.1982</v>
      </c>
      <c r="E32" s="10" t="n">
        <v>18.0291</v>
      </c>
      <c r="F32" s="10" t="n">
        <v>17.92</v>
      </c>
      <c r="G32" s="10" t="n">
        <v>17.8532</v>
      </c>
      <c r="H32" s="10" t="n">
        <v>17.8127</v>
      </c>
      <c r="I32" s="10" t="n">
        <v>17.7764</v>
      </c>
      <c r="J32" s="10" t="n">
        <v>17.7491</v>
      </c>
      <c r="K32" s="10" t="n">
        <v>17.7436</v>
      </c>
      <c r="L32" s="10" t="n">
        <v>17.7636</v>
      </c>
      <c r="M32" s="10" t="n">
        <v>17.7905</v>
      </c>
      <c r="N32" s="10" t="n">
        <v>17.8168</v>
      </c>
      <c r="O32" s="10" t="n">
        <v>17.8445</v>
      </c>
      <c r="P32" s="10" t="n">
        <v>17.8732</v>
      </c>
      <c r="Q32" s="10" t="n">
        <v>17.9018</v>
      </c>
      <c r="R32" s="10" t="n">
        <v>17.9323</v>
      </c>
      <c r="S32" s="10" t="n">
        <v>17.9686</v>
      </c>
    </row>
    <row r="33" customFormat="false" ht="12.75" hidden="false" customHeight="false" outlineLevel="0" collapsed="false">
      <c r="A33" s="9" t="n">
        <v>34544</v>
      </c>
      <c r="B33" s="10" t="n">
        <v>19.657</v>
      </c>
      <c r="C33" s="10" t="n">
        <v>19.201</v>
      </c>
      <c r="D33" s="10" t="n">
        <v>18.9085</v>
      </c>
      <c r="E33" s="10" t="n">
        <v>18.7215</v>
      </c>
      <c r="F33" s="10" t="n">
        <v>18.6045</v>
      </c>
      <c r="G33" s="10" t="n">
        <v>18.5295</v>
      </c>
      <c r="H33" s="10" t="n">
        <v>18.4645</v>
      </c>
      <c r="I33" s="10" t="n">
        <v>18.4085</v>
      </c>
      <c r="J33" s="10" t="n">
        <v>18.3725</v>
      </c>
      <c r="K33" s="10" t="n">
        <v>18.3685</v>
      </c>
      <c r="L33" s="10" t="n">
        <v>18.382</v>
      </c>
      <c r="M33" s="10" t="n">
        <v>18.4</v>
      </c>
      <c r="N33" s="10" t="n">
        <v>18.419</v>
      </c>
      <c r="O33" s="10" t="n">
        <v>18.438</v>
      </c>
      <c r="P33" s="10" t="n">
        <v>18.4605</v>
      </c>
      <c r="Q33" s="10" t="n">
        <v>18.4855</v>
      </c>
      <c r="R33" s="10" t="n">
        <v>18.515</v>
      </c>
      <c r="S33" s="10" t="n">
        <v>18.549</v>
      </c>
    </row>
    <row r="34" customFormat="false" ht="12.75" hidden="false" customHeight="false" outlineLevel="0" collapsed="false">
      <c r="A34" s="9" t="n">
        <v>34577</v>
      </c>
      <c r="B34" s="10" t="n">
        <v>18.3791</v>
      </c>
      <c r="C34" s="10" t="n">
        <v>18.2896</v>
      </c>
      <c r="D34" s="10" t="n">
        <v>18.2157</v>
      </c>
      <c r="E34" s="10" t="n">
        <v>18.1487</v>
      </c>
      <c r="F34" s="10" t="n">
        <v>18.0843</v>
      </c>
      <c r="G34" s="10" t="n">
        <v>18.0348</v>
      </c>
      <c r="H34" s="10" t="n">
        <v>17.997</v>
      </c>
      <c r="I34" s="10" t="n">
        <v>17.9739</v>
      </c>
      <c r="J34" s="10" t="n">
        <v>17.9674</v>
      </c>
      <c r="K34" s="10" t="n">
        <v>17.9739</v>
      </c>
      <c r="L34" s="10" t="n">
        <v>17.9922</v>
      </c>
      <c r="M34" s="10" t="n">
        <v>18.0109</v>
      </c>
      <c r="N34" s="10" t="n">
        <v>18.0296</v>
      </c>
      <c r="O34" s="10" t="n">
        <v>18.0491</v>
      </c>
      <c r="P34" s="10" t="n">
        <v>18.0709</v>
      </c>
      <c r="Q34" s="10" t="n">
        <v>18.0965</v>
      </c>
      <c r="R34" s="10" t="n">
        <v>18.1287</v>
      </c>
      <c r="S34" s="10" t="n">
        <v>18.1591</v>
      </c>
    </row>
    <row r="35" customFormat="false" ht="12.75" hidden="false" customHeight="false" outlineLevel="0" collapsed="false">
      <c r="A35" s="9" t="n">
        <v>34607</v>
      </c>
      <c r="B35" s="10" t="n">
        <v>17.4671</v>
      </c>
      <c r="C35" s="10" t="n">
        <v>17.5895</v>
      </c>
      <c r="D35" s="10" t="n">
        <v>17.7086</v>
      </c>
      <c r="E35" s="10" t="n">
        <v>17.7714</v>
      </c>
      <c r="F35" s="10" t="n">
        <v>17.8148</v>
      </c>
      <c r="G35" s="10" t="n">
        <v>17.849</v>
      </c>
      <c r="H35" s="10" t="n">
        <v>17.879</v>
      </c>
      <c r="I35" s="10" t="n">
        <v>17.9067</v>
      </c>
      <c r="J35" s="10" t="n">
        <v>17.9348</v>
      </c>
      <c r="K35" s="10" t="n">
        <v>17.9633</v>
      </c>
      <c r="L35" s="10" t="n">
        <v>17.991</v>
      </c>
      <c r="M35" s="10" t="n">
        <v>18.0148</v>
      </c>
      <c r="N35" s="10" t="n">
        <v>18.039</v>
      </c>
      <c r="O35" s="10" t="n">
        <v>18.0648</v>
      </c>
      <c r="P35" s="10" t="n">
        <v>18.0924</v>
      </c>
      <c r="Q35" s="10" t="n">
        <v>18.1195</v>
      </c>
      <c r="R35" s="10" t="n">
        <v>18.1467</v>
      </c>
      <c r="S35" s="10" t="n">
        <v>18.1364</v>
      </c>
    </row>
    <row r="36" customFormat="false" ht="12.75" hidden="false" customHeight="false" outlineLevel="0" collapsed="false">
      <c r="A36" s="9" t="n">
        <v>34638</v>
      </c>
      <c r="B36" s="10" t="n">
        <v>17.7114</v>
      </c>
      <c r="C36" s="10" t="n">
        <v>17.7714</v>
      </c>
      <c r="D36" s="10" t="n">
        <v>17.7905</v>
      </c>
      <c r="E36" s="10" t="n">
        <v>17.7762</v>
      </c>
      <c r="F36" s="10" t="n">
        <v>17.771</v>
      </c>
      <c r="G36" s="10" t="n">
        <v>17.771</v>
      </c>
      <c r="H36" s="10" t="n">
        <v>17.7767</v>
      </c>
      <c r="I36" s="10" t="n">
        <v>17.791</v>
      </c>
      <c r="J36" s="10" t="n">
        <v>17.8162</v>
      </c>
      <c r="K36" s="10" t="n">
        <v>17.841</v>
      </c>
      <c r="L36" s="10" t="n">
        <v>17.8624</v>
      </c>
      <c r="M36" s="10" t="n">
        <v>17.8767</v>
      </c>
      <c r="N36" s="10" t="n">
        <v>17.89</v>
      </c>
      <c r="O36" s="10" t="n">
        <v>17.9048</v>
      </c>
      <c r="P36" s="10" t="n">
        <v>17.9319</v>
      </c>
      <c r="Q36" s="10" t="n">
        <v>17.9657</v>
      </c>
      <c r="R36" s="10" t="n">
        <v>17.9957</v>
      </c>
      <c r="S36" s="10" t="n">
        <v>18.0979</v>
      </c>
    </row>
    <row r="37" customFormat="false" ht="12.75" hidden="false" customHeight="false" outlineLevel="0" collapsed="false">
      <c r="A37" s="9" t="n">
        <v>34668</v>
      </c>
      <c r="B37" s="10" t="n">
        <v>18.096</v>
      </c>
      <c r="C37" s="10" t="n">
        <v>18.0145</v>
      </c>
      <c r="D37" s="10" t="n">
        <v>17.9345</v>
      </c>
      <c r="E37" s="10" t="n">
        <v>17.8775</v>
      </c>
      <c r="F37" s="10" t="n">
        <v>17.835</v>
      </c>
      <c r="G37" s="10" t="n">
        <v>17.803</v>
      </c>
      <c r="H37" s="10" t="n">
        <v>17.78</v>
      </c>
      <c r="I37" s="10" t="n">
        <v>17.7935</v>
      </c>
      <c r="J37" s="10" t="n">
        <v>17.8195</v>
      </c>
      <c r="K37" s="10" t="n">
        <v>17.84</v>
      </c>
      <c r="L37" s="10" t="n">
        <v>17.86</v>
      </c>
      <c r="M37" s="10" t="n">
        <v>17.882</v>
      </c>
      <c r="N37" s="10" t="n">
        <v>17.91</v>
      </c>
      <c r="O37" s="10" t="n">
        <v>17.9505</v>
      </c>
      <c r="P37" s="10" t="n">
        <v>17.993</v>
      </c>
      <c r="Q37" s="10" t="n">
        <v>18.035</v>
      </c>
      <c r="R37" s="10" t="n">
        <v>18.072</v>
      </c>
      <c r="S37" s="10" t="n">
        <v>18.0871</v>
      </c>
    </row>
    <row r="38" customFormat="false" ht="12.75" hidden="false" customHeight="false" outlineLevel="0" collapsed="false">
      <c r="A38" s="9" t="n">
        <v>34698</v>
      </c>
      <c r="B38" s="10" t="n">
        <v>17.1562</v>
      </c>
      <c r="C38" s="10" t="n">
        <v>17.1724</v>
      </c>
      <c r="D38" s="10" t="n">
        <v>17.229</v>
      </c>
      <c r="E38" s="10" t="n">
        <v>17.2938</v>
      </c>
      <c r="F38" s="10" t="n">
        <v>17.3448</v>
      </c>
      <c r="G38" s="10" t="n">
        <v>17.3919</v>
      </c>
      <c r="H38" s="10" t="n">
        <v>17.4395</v>
      </c>
      <c r="I38" s="10" t="n">
        <v>17.4852</v>
      </c>
      <c r="J38" s="10" t="n">
        <v>17.531</v>
      </c>
      <c r="K38" s="10" t="n">
        <v>17.5686</v>
      </c>
      <c r="L38" s="10" t="n">
        <v>17.6019</v>
      </c>
      <c r="M38" s="10" t="n">
        <v>17.6386</v>
      </c>
      <c r="N38" s="10" t="n">
        <v>17.6871</v>
      </c>
      <c r="O38" s="10" t="n">
        <v>17.731</v>
      </c>
      <c r="P38" s="10" t="n">
        <v>17.7719</v>
      </c>
      <c r="Q38" s="10" t="n">
        <v>17.8143</v>
      </c>
      <c r="R38" s="10" t="n">
        <v>17.8624</v>
      </c>
      <c r="S38" s="10" t="n">
        <v>17.8664</v>
      </c>
    </row>
    <row r="39" customFormat="false" ht="12.75" hidden="false" customHeight="false" outlineLevel="0" collapsed="false">
      <c r="A39" s="9" t="n">
        <v>34730</v>
      </c>
      <c r="B39" s="10" t="n">
        <v>17.9933</v>
      </c>
      <c r="C39" s="10" t="n">
        <v>17.8762</v>
      </c>
      <c r="D39" s="10" t="n">
        <v>17.8057</v>
      </c>
      <c r="E39" s="10" t="n">
        <v>17.7576</v>
      </c>
      <c r="F39" s="10" t="n">
        <v>17.7229</v>
      </c>
      <c r="G39" s="10" t="n">
        <v>17.7138</v>
      </c>
      <c r="H39" s="10" t="n">
        <v>17.7105</v>
      </c>
      <c r="I39" s="10" t="n">
        <v>17.7067</v>
      </c>
      <c r="J39" s="10" t="n">
        <v>17.701</v>
      </c>
      <c r="K39" s="10" t="n">
        <v>17.6929</v>
      </c>
      <c r="L39" s="10" t="n">
        <v>17.6957</v>
      </c>
      <c r="M39" s="10" t="n">
        <v>17.7052</v>
      </c>
      <c r="N39" s="10" t="n">
        <v>17.72</v>
      </c>
      <c r="O39" s="10" t="n">
        <v>17.7314</v>
      </c>
      <c r="P39" s="10" t="n">
        <v>17.7443</v>
      </c>
      <c r="Q39" s="10" t="n">
        <v>17.7662</v>
      </c>
      <c r="R39" s="10" t="n">
        <v>17.7967</v>
      </c>
      <c r="S39" s="10" t="n">
        <v>17.8274</v>
      </c>
    </row>
    <row r="40" customFormat="false" ht="12.75" hidden="false" customHeight="false" outlineLevel="0" collapsed="false">
      <c r="A40" s="9" t="n">
        <v>34758</v>
      </c>
      <c r="B40" s="10" t="n">
        <v>18.5347</v>
      </c>
      <c r="C40" s="10" t="n">
        <v>18.3511</v>
      </c>
      <c r="D40" s="10" t="n">
        <v>18.1905</v>
      </c>
      <c r="E40" s="10" t="n">
        <v>18.0663</v>
      </c>
      <c r="F40" s="10" t="n">
        <v>17.9742</v>
      </c>
      <c r="G40" s="10" t="n">
        <v>17.9032</v>
      </c>
      <c r="H40" s="10" t="n">
        <v>17.8458</v>
      </c>
      <c r="I40" s="10" t="n">
        <v>17.79</v>
      </c>
      <c r="J40" s="10" t="n">
        <v>17.7405</v>
      </c>
      <c r="K40" s="10" t="n">
        <v>17.7053</v>
      </c>
      <c r="L40" s="10" t="n">
        <v>17.7037</v>
      </c>
      <c r="M40" s="10" t="n">
        <v>17.7032</v>
      </c>
      <c r="N40" s="10" t="n">
        <v>17.7011</v>
      </c>
      <c r="O40" s="10" t="n">
        <v>17.6953</v>
      </c>
      <c r="P40" s="10" t="n">
        <v>17.7011</v>
      </c>
      <c r="Q40" s="10" t="n">
        <v>17.7253</v>
      </c>
      <c r="R40" s="10" t="n">
        <v>17.7489</v>
      </c>
      <c r="S40" s="10" t="n">
        <v>17.7732</v>
      </c>
    </row>
    <row r="41" customFormat="false" ht="12.75" hidden="false" customHeight="false" outlineLevel="0" collapsed="false">
      <c r="A41" s="9" t="n">
        <v>34789</v>
      </c>
      <c r="B41" s="10" t="n">
        <v>18.5543</v>
      </c>
      <c r="C41" s="10" t="n">
        <v>18.4357</v>
      </c>
      <c r="D41" s="10" t="n">
        <v>18.3196</v>
      </c>
      <c r="E41" s="10" t="n">
        <v>18.1991</v>
      </c>
      <c r="F41" s="10" t="n">
        <v>18.1048</v>
      </c>
      <c r="G41" s="10" t="n">
        <v>18.0322</v>
      </c>
      <c r="H41" s="10" t="n">
        <v>17.9691</v>
      </c>
      <c r="I41" s="10" t="n">
        <v>17.9117</v>
      </c>
      <c r="J41" s="10" t="n">
        <v>17.8713</v>
      </c>
      <c r="K41" s="10" t="n">
        <v>17.8539</v>
      </c>
      <c r="L41" s="10" t="n">
        <v>17.8378</v>
      </c>
      <c r="M41" s="10" t="n">
        <v>17.8222</v>
      </c>
      <c r="N41" s="10" t="n">
        <v>17.8104</v>
      </c>
      <c r="O41" s="10" t="n">
        <v>17.8152</v>
      </c>
      <c r="P41" s="10" t="n">
        <v>17.8435</v>
      </c>
      <c r="Q41" s="10" t="n">
        <v>17.8709</v>
      </c>
      <c r="R41" s="10" t="n">
        <v>17.9035</v>
      </c>
      <c r="S41" s="10" t="n">
        <v>17.9282</v>
      </c>
    </row>
    <row r="42" customFormat="false" ht="12.75" hidden="false" customHeight="false" outlineLevel="0" collapsed="false">
      <c r="A42" s="9" t="n">
        <v>34817</v>
      </c>
      <c r="B42" s="10" t="n">
        <v>19.8879</v>
      </c>
      <c r="C42" s="10" t="n">
        <v>19.6537</v>
      </c>
      <c r="D42" s="10" t="n">
        <v>19.3826</v>
      </c>
      <c r="E42" s="10" t="n">
        <v>19.1195</v>
      </c>
      <c r="F42" s="10" t="n">
        <v>18.9153</v>
      </c>
      <c r="G42" s="10" t="n">
        <v>18.7642</v>
      </c>
      <c r="H42" s="10" t="n">
        <v>18.6289</v>
      </c>
      <c r="I42" s="10" t="n">
        <v>18.5205</v>
      </c>
      <c r="J42" s="10" t="n">
        <v>18.4326</v>
      </c>
      <c r="K42" s="10" t="n">
        <v>18.3605</v>
      </c>
      <c r="L42" s="10" t="n">
        <v>18.2926</v>
      </c>
      <c r="M42" s="10" t="n">
        <v>18.2437</v>
      </c>
      <c r="N42" s="10" t="n">
        <v>18.2247</v>
      </c>
      <c r="O42" s="10" t="n">
        <v>18.2374</v>
      </c>
      <c r="P42" s="10" t="n">
        <v>18.2511</v>
      </c>
      <c r="Q42" s="10" t="n">
        <v>18.2663</v>
      </c>
      <c r="R42" s="10" t="n">
        <v>18.2795</v>
      </c>
      <c r="S42" s="10" t="n">
        <v>18.286</v>
      </c>
    </row>
    <row r="43" customFormat="false" ht="12.75" hidden="false" customHeight="false" outlineLevel="0" collapsed="false">
      <c r="A43" s="9" t="n">
        <v>34850</v>
      </c>
      <c r="B43" s="10" t="n">
        <v>19.7405</v>
      </c>
      <c r="C43" s="10" t="n">
        <v>19.5727</v>
      </c>
      <c r="D43" s="10" t="n">
        <v>19.3409</v>
      </c>
      <c r="E43" s="10" t="n">
        <v>19.1173</v>
      </c>
      <c r="F43" s="10" t="n">
        <v>18.9423</v>
      </c>
      <c r="G43" s="10" t="n">
        <v>18.8041</v>
      </c>
      <c r="H43" s="10" t="n">
        <v>18.6764</v>
      </c>
      <c r="I43" s="10" t="n">
        <v>18.5673</v>
      </c>
      <c r="J43" s="10" t="n">
        <v>18.4864</v>
      </c>
      <c r="K43" s="10" t="n">
        <v>18.405</v>
      </c>
      <c r="L43" s="10" t="n">
        <v>18.3327</v>
      </c>
      <c r="M43" s="10" t="n">
        <v>18.2886</v>
      </c>
      <c r="N43" s="10" t="n">
        <v>18.2691</v>
      </c>
      <c r="O43" s="10" t="n">
        <v>18.255</v>
      </c>
      <c r="P43" s="10" t="n">
        <v>18.2495</v>
      </c>
      <c r="Q43" s="10" t="n">
        <v>18.2473</v>
      </c>
      <c r="R43" s="10" t="n">
        <v>18.2432</v>
      </c>
      <c r="S43" s="10" t="n">
        <v>18.2464</v>
      </c>
    </row>
    <row r="44" customFormat="false" ht="12.75" hidden="false" customHeight="false" outlineLevel="0" collapsed="false">
      <c r="A44" s="9" t="n">
        <v>34880</v>
      </c>
      <c r="B44" s="10" t="n">
        <v>18.4005</v>
      </c>
      <c r="C44" s="10" t="n">
        <v>18.2518</v>
      </c>
      <c r="D44" s="10" t="n">
        <v>18.1032</v>
      </c>
      <c r="E44" s="10" t="n">
        <v>18.0027</v>
      </c>
      <c r="F44" s="10" t="n">
        <v>17.9355</v>
      </c>
      <c r="G44" s="10" t="n">
        <v>17.9036</v>
      </c>
      <c r="H44" s="10" t="n">
        <v>17.8786</v>
      </c>
      <c r="I44" s="10" t="n">
        <v>17.8545</v>
      </c>
      <c r="J44" s="10" t="n">
        <v>17.8318</v>
      </c>
      <c r="K44" s="10" t="n">
        <v>17.8127</v>
      </c>
      <c r="L44" s="10" t="n">
        <v>17.8468</v>
      </c>
      <c r="M44" s="10" t="n">
        <v>17.8014</v>
      </c>
      <c r="N44" s="10" t="n">
        <v>17.7909</v>
      </c>
      <c r="O44" s="10" t="n">
        <v>17.7923</v>
      </c>
      <c r="P44" s="10" t="n">
        <v>17.8032</v>
      </c>
      <c r="Q44" s="10" t="n">
        <v>17.8141</v>
      </c>
      <c r="R44" s="10" t="n">
        <v>17.8409</v>
      </c>
      <c r="S44" s="10" t="n">
        <v>17.8905</v>
      </c>
    </row>
    <row r="45" customFormat="false" ht="12.75" hidden="false" customHeight="false" outlineLevel="0" collapsed="false">
      <c r="A45" s="9" t="n">
        <v>34911</v>
      </c>
      <c r="B45" s="10" t="n">
        <v>17.2568</v>
      </c>
      <c r="C45" s="10" t="n">
        <v>17.0605</v>
      </c>
      <c r="D45" s="10" t="n">
        <v>16.9916</v>
      </c>
      <c r="E45" s="10" t="n">
        <v>16.9916</v>
      </c>
      <c r="F45" s="10" t="n">
        <v>17.0084</v>
      </c>
      <c r="G45" s="10" t="n">
        <v>17.0389</v>
      </c>
      <c r="H45" s="10" t="n">
        <v>17.0642</v>
      </c>
      <c r="I45" s="10" t="n">
        <v>17.0858</v>
      </c>
      <c r="J45" s="10" t="n">
        <v>17.1042</v>
      </c>
      <c r="K45" s="10" t="n">
        <v>17.1279</v>
      </c>
      <c r="L45" s="10" t="n">
        <v>17.1553</v>
      </c>
      <c r="M45" s="10" t="n">
        <v>17.1884</v>
      </c>
      <c r="N45" s="10" t="n">
        <v>17.2247</v>
      </c>
      <c r="O45" s="10" t="n">
        <v>17.2663</v>
      </c>
      <c r="P45" s="10" t="n">
        <v>17.3084</v>
      </c>
      <c r="Q45" s="10" t="n">
        <v>17.3516</v>
      </c>
      <c r="R45" s="10" t="n">
        <v>17.39</v>
      </c>
      <c r="S45" s="10" t="n">
        <v>17.4092</v>
      </c>
    </row>
    <row r="46" customFormat="false" ht="12.75" hidden="false" customHeight="false" outlineLevel="0" collapsed="false">
      <c r="A46" s="9" t="n">
        <v>34942</v>
      </c>
      <c r="B46" s="10" t="n">
        <v>17.8126</v>
      </c>
      <c r="C46" s="10" t="n">
        <v>17.5143</v>
      </c>
      <c r="D46" s="10" t="n">
        <v>17.3543</v>
      </c>
      <c r="E46" s="10" t="n">
        <v>17.2813</v>
      </c>
      <c r="F46" s="10" t="n">
        <v>17.2526</v>
      </c>
      <c r="G46" s="10" t="n">
        <v>17.2404</v>
      </c>
      <c r="H46" s="10" t="n">
        <v>17.2291</v>
      </c>
      <c r="I46" s="10" t="n">
        <v>17.2239</v>
      </c>
      <c r="J46" s="10" t="n">
        <v>17.2213</v>
      </c>
      <c r="K46" s="10" t="n">
        <v>17.2196</v>
      </c>
      <c r="L46" s="10" t="n">
        <v>17.2209</v>
      </c>
      <c r="M46" s="10" t="n">
        <v>17.2361</v>
      </c>
      <c r="N46" s="10" t="n">
        <v>17.2596</v>
      </c>
      <c r="O46" s="10" t="n">
        <v>17.2839</v>
      </c>
      <c r="P46" s="10" t="n">
        <v>17.3126</v>
      </c>
      <c r="Q46" s="10" t="n">
        <v>17.3426</v>
      </c>
      <c r="R46" s="10" t="n">
        <v>17.3678</v>
      </c>
      <c r="S46" s="10" t="n">
        <v>17.3706</v>
      </c>
    </row>
    <row r="47" customFormat="false" ht="12.75" hidden="false" customHeight="false" outlineLevel="0" collapsed="false">
      <c r="A47" s="9" t="n">
        <v>34971</v>
      </c>
      <c r="B47" s="10" t="n">
        <v>18.208</v>
      </c>
      <c r="C47" s="10" t="n">
        <v>17.854</v>
      </c>
      <c r="D47" s="10" t="n">
        <v>17.66</v>
      </c>
      <c r="E47" s="10" t="n">
        <v>17.5435</v>
      </c>
      <c r="F47" s="10" t="n">
        <v>17.4705</v>
      </c>
      <c r="G47" s="10" t="n">
        <v>17.415</v>
      </c>
      <c r="H47" s="10" t="n">
        <v>17.3595</v>
      </c>
      <c r="I47" s="10" t="n">
        <v>17.306</v>
      </c>
      <c r="J47" s="10" t="n">
        <v>17.259</v>
      </c>
      <c r="K47" s="10" t="n">
        <v>17.227</v>
      </c>
      <c r="L47" s="10" t="n">
        <v>17.22</v>
      </c>
      <c r="M47" s="10" t="n">
        <v>17.2305</v>
      </c>
      <c r="N47" s="10" t="n">
        <v>17.2405</v>
      </c>
      <c r="O47" s="10" t="n">
        <v>17.256</v>
      </c>
      <c r="P47" s="10" t="n">
        <v>17.274</v>
      </c>
      <c r="Q47" s="10" t="n">
        <v>17.2925</v>
      </c>
      <c r="R47" s="10" t="n">
        <v>17.312</v>
      </c>
      <c r="S47" s="10" t="n">
        <v>17.3295</v>
      </c>
    </row>
    <row r="48" customFormat="false" ht="12.75" hidden="false" customHeight="false" outlineLevel="0" collapsed="false">
      <c r="A48" s="9" t="n">
        <v>35003</v>
      </c>
      <c r="B48" s="10" t="n">
        <v>17.3977</v>
      </c>
      <c r="C48" s="10" t="n">
        <v>17.16</v>
      </c>
      <c r="D48" s="10" t="n">
        <v>17.0445</v>
      </c>
      <c r="E48" s="10" t="n">
        <v>16.9914</v>
      </c>
      <c r="F48" s="10" t="n">
        <v>16.9545</v>
      </c>
      <c r="G48" s="10" t="n">
        <v>16.9182</v>
      </c>
      <c r="H48" s="10" t="n">
        <v>16.8845</v>
      </c>
      <c r="I48" s="10" t="n">
        <v>16.8605</v>
      </c>
      <c r="J48" s="10" t="n">
        <v>16.8445</v>
      </c>
      <c r="K48" s="10" t="n">
        <v>16.8418</v>
      </c>
      <c r="L48" s="10" t="n">
        <v>16.8482</v>
      </c>
      <c r="M48" s="10" t="n">
        <v>16.8523</v>
      </c>
      <c r="N48" s="10" t="n">
        <v>16.8614</v>
      </c>
      <c r="O48" s="10" t="n">
        <v>16.8727</v>
      </c>
      <c r="P48" s="10" t="n">
        <v>16.8841</v>
      </c>
      <c r="Q48" s="10" t="n">
        <v>16.8923</v>
      </c>
      <c r="R48" s="10" t="n">
        <v>16.9</v>
      </c>
      <c r="S48" s="10" t="n">
        <v>16.9068</v>
      </c>
    </row>
    <row r="49" customFormat="false" ht="12.75" hidden="false" customHeight="false" outlineLevel="0" collapsed="false">
      <c r="A49" s="9" t="n">
        <v>35033</v>
      </c>
      <c r="B49" s="10" t="n">
        <v>17.998</v>
      </c>
      <c r="C49" s="10" t="n">
        <v>17.7175</v>
      </c>
      <c r="D49" s="10" t="n">
        <v>17.536</v>
      </c>
      <c r="E49" s="10" t="n">
        <v>17.4085</v>
      </c>
      <c r="F49" s="10" t="n">
        <v>17.306</v>
      </c>
      <c r="G49" s="10" t="n">
        <v>17.2175</v>
      </c>
      <c r="H49" s="10" t="n">
        <v>17.1425</v>
      </c>
      <c r="I49" s="10" t="n">
        <v>17.093</v>
      </c>
      <c r="J49" s="10" t="n">
        <v>17.053</v>
      </c>
      <c r="K49" s="10" t="n">
        <v>17.018</v>
      </c>
      <c r="L49" s="10" t="n">
        <v>16.984</v>
      </c>
      <c r="M49" s="10" t="n">
        <v>16.96</v>
      </c>
      <c r="N49" s="10" t="n">
        <v>16.9465</v>
      </c>
      <c r="O49" s="10" t="n">
        <v>16.9375</v>
      </c>
      <c r="P49" s="10" t="n">
        <v>16.9295</v>
      </c>
      <c r="Q49" s="10" t="n">
        <v>16.922</v>
      </c>
      <c r="R49" s="10" t="n">
        <v>16.914</v>
      </c>
      <c r="S49" s="10" t="n">
        <v>16.9115</v>
      </c>
    </row>
    <row r="50" customFormat="false" ht="12.75" hidden="false" customHeight="false" outlineLevel="0" collapsed="false">
      <c r="A50" s="9" t="n">
        <v>35062</v>
      </c>
      <c r="B50" s="10" t="n">
        <v>19.0375</v>
      </c>
      <c r="C50" s="10" t="n">
        <v>18.6565</v>
      </c>
      <c r="D50" s="10" t="n">
        <v>18.3635</v>
      </c>
      <c r="E50" s="10" t="n">
        <v>18.1475</v>
      </c>
      <c r="F50" s="10" t="n">
        <v>17.976</v>
      </c>
      <c r="G50" s="10" t="n">
        <v>17.836</v>
      </c>
      <c r="H50" s="10" t="n">
        <v>17.7235</v>
      </c>
      <c r="I50" s="10" t="n">
        <v>17.644</v>
      </c>
      <c r="J50" s="10" t="n">
        <v>17.5735</v>
      </c>
      <c r="K50" s="10" t="n">
        <v>17.506</v>
      </c>
      <c r="L50" s="10" t="n">
        <v>17.444</v>
      </c>
      <c r="M50" s="10" t="n">
        <v>17.397</v>
      </c>
      <c r="N50" s="10" t="n">
        <v>17.3615</v>
      </c>
      <c r="O50" s="10" t="n">
        <v>17.331</v>
      </c>
      <c r="P50" s="10" t="n">
        <v>17.3045</v>
      </c>
      <c r="Q50" s="10" t="n">
        <v>17.279</v>
      </c>
      <c r="R50" s="10" t="n">
        <v>17.2545</v>
      </c>
      <c r="S50" s="10" t="n">
        <v>17.2365</v>
      </c>
    </row>
    <row r="51" customFormat="false" ht="12.75" hidden="false" customHeight="false" outlineLevel="0" collapsed="false">
      <c r="A51" s="9" t="n">
        <v>35095</v>
      </c>
      <c r="B51" s="10" t="n">
        <v>18.7005</v>
      </c>
      <c r="C51" s="10" t="n">
        <v>18.2471</v>
      </c>
      <c r="D51" s="10" t="n">
        <v>17.9419</v>
      </c>
      <c r="E51" s="10" t="n">
        <v>17.731</v>
      </c>
      <c r="F51" s="10" t="n">
        <v>17.5724</v>
      </c>
      <c r="G51" s="10" t="n">
        <v>17.4557</v>
      </c>
      <c r="H51" s="10" t="n">
        <v>17.3643</v>
      </c>
      <c r="I51" s="10" t="n">
        <v>17.3024</v>
      </c>
      <c r="J51" s="10" t="n">
        <v>17.2448</v>
      </c>
      <c r="K51" s="10" t="n">
        <v>17.1895</v>
      </c>
      <c r="L51" s="10" t="n">
        <v>17.1505</v>
      </c>
      <c r="M51" s="10" t="n">
        <v>17.1319</v>
      </c>
      <c r="N51" s="10" t="n">
        <v>17.111</v>
      </c>
      <c r="O51" s="10" t="n">
        <v>17.08</v>
      </c>
      <c r="P51" s="10" t="n">
        <v>17.0519</v>
      </c>
      <c r="Q51" s="10" t="n">
        <v>17.029</v>
      </c>
      <c r="R51" s="10" t="n">
        <v>17.0157</v>
      </c>
      <c r="S51" s="10" t="n">
        <v>17.0052</v>
      </c>
    </row>
    <row r="52" customFormat="false" ht="12.75" hidden="false" customHeight="false" outlineLevel="0" collapsed="false">
      <c r="A52" s="9" t="n">
        <v>35124</v>
      </c>
      <c r="B52" s="10" t="n">
        <v>18.7825</v>
      </c>
      <c r="C52" s="10" t="n">
        <v>18.1435</v>
      </c>
      <c r="D52" s="10" t="n">
        <v>17.797</v>
      </c>
      <c r="E52" s="10" t="n">
        <v>17.5725</v>
      </c>
      <c r="F52" s="10" t="n">
        <v>17.4305</v>
      </c>
      <c r="G52" s="10" t="n">
        <v>17.326</v>
      </c>
      <c r="H52" s="10" t="n">
        <v>17.2445</v>
      </c>
      <c r="I52" s="10" t="n">
        <v>17.179</v>
      </c>
      <c r="J52" s="10" t="n">
        <v>17.1335</v>
      </c>
      <c r="K52" s="10" t="n">
        <v>17.1065</v>
      </c>
      <c r="L52" s="10" t="n">
        <v>17.086</v>
      </c>
      <c r="M52" s="10" t="n">
        <v>17.07</v>
      </c>
      <c r="N52" s="10" t="n">
        <v>17.052</v>
      </c>
      <c r="O52" s="10" t="n">
        <v>17.038</v>
      </c>
      <c r="P52" s="10" t="n">
        <v>17.0265</v>
      </c>
      <c r="Q52" s="10" t="n">
        <v>17.0175</v>
      </c>
      <c r="R52" s="10" t="n">
        <v>17.0285</v>
      </c>
      <c r="S52" s="10" t="n">
        <v>17.0425</v>
      </c>
    </row>
    <row r="53" customFormat="false" ht="12.75" hidden="false" customHeight="false" outlineLevel="0" collapsed="false">
      <c r="A53" s="9" t="n">
        <v>35153</v>
      </c>
      <c r="B53" s="10" t="n">
        <v>21.1819</v>
      </c>
      <c r="C53" s="10" t="n">
        <v>19.7486</v>
      </c>
      <c r="D53" s="10" t="n">
        <v>18.9233</v>
      </c>
      <c r="E53" s="10" t="n">
        <v>18.4424</v>
      </c>
      <c r="F53" s="10" t="n">
        <v>18.149</v>
      </c>
      <c r="G53" s="10" t="n">
        <v>17.9514</v>
      </c>
      <c r="H53" s="10" t="n">
        <v>17.8076</v>
      </c>
      <c r="I53" s="10" t="n">
        <v>17.6786</v>
      </c>
      <c r="J53" s="10" t="n">
        <v>17.5848</v>
      </c>
      <c r="K53" s="10" t="n">
        <v>17.519</v>
      </c>
      <c r="L53" s="10" t="n">
        <v>17.4548</v>
      </c>
      <c r="M53" s="10" t="n">
        <v>17.3929</v>
      </c>
      <c r="N53" s="10" t="n">
        <v>17.3319</v>
      </c>
      <c r="O53" s="10" t="n">
        <v>17.2752</v>
      </c>
      <c r="P53" s="10" t="n">
        <v>17.2314</v>
      </c>
      <c r="Q53" s="10" t="n">
        <v>17.2086</v>
      </c>
      <c r="R53" s="10" t="n">
        <v>17.2024</v>
      </c>
      <c r="S53" s="10" t="n">
        <v>17.2129</v>
      </c>
    </row>
    <row r="54" customFormat="false" ht="12.75" hidden="false" customHeight="false" outlineLevel="0" collapsed="false">
      <c r="A54" s="9" t="n">
        <v>35185</v>
      </c>
      <c r="B54" s="10" t="n">
        <v>23.2952</v>
      </c>
      <c r="C54" s="10" t="n">
        <v>21.2171</v>
      </c>
      <c r="D54" s="10" t="n">
        <v>19.9933</v>
      </c>
      <c r="E54" s="10" t="n">
        <v>19.2638</v>
      </c>
      <c r="F54" s="10" t="n">
        <v>18.8748</v>
      </c>
      <c r="G54" s="10" t="n">
        <v>18.6676</v>
      </c>
      <c r="H54" s="10" t="n">
        <v>18.511</v>
      </c>
      <c r="I54" s="10" t="n">
        <v>18.3695</v>
      </c>
      <c r="J54" s="10" t="n">
        <v>18.2571</v>
      </c>
      <c r="K54" s="10" t="n">
        <v>18.1538</v>
      </c>
      <c r="L54" s="10" t="n">
        <v>18.0729</v>
      </c>
      <c r="M54" s="10" t="n">
        <v>18.0019</v>
      </c>
      <c r="N54" s="10" t="n">
        <v>17.9381</v>
      </c>
      <c r="O54" s="10" t="n">
        <v>17.8833</v>
      </c>
      <c r="P54" s="10" t="n">
        <v>17.8519</v>
      </c>
      <c r="Q54" s="10" t="n">
        <v>17.8319</v>
      </c>
      <c r="R54" s="10" t="n">
        <v>17.8319</v>
      </c>
      <c r="S54" s="10" t="n">
        <v>17.8333</v>
      </c>
    </row>
    <row r="55" customFormat="false" ht="12.75" hidden="false" customHeight="false" outlineLevel="0" collapsed="false">
      <c r="A55" s="9" t="n">
        <v>35216</v>
      </c>
      <c r="B55" s="10" t="n">
        <v>21.0918</v>
      </c>
      <c r="C55" s="10" t="n">
        <v>20.0627</v>
      </c>
      <c r="D55" s="10" t="n">
        <v>19.3859</v>
      </c>
      <c r="E55" s="10" t="n">
        <v>18.9323</v>
      </c>
      <c r="F55" s="10" t="n">
        <v>18.6941</v>
      </c>
      <c r="G55" s="10" t="n">
        <v>18.5082</v>
      </c>
      <c r="H55" s="10" t="n">
        <v>18.3514</v>
      </c>
      <c r="I55" s="10" t="n">
        <v>18.2123</v>
      </c>
      <c r="J55" s="10" t="n">
        <v>18.0832</v>
      </c>
      <c r="K55" s="10" t="n">
        <v>17.9764</v>
      </c>
      <c r="L55" s="10" t="n">
        <v>17.8927</v>
      </c>
      <c r="M55" s="10" t="n">
        <v>17.8345</v>
      </c>
      <c r="N55" s="10" t="n">
        <v>17.7923</v>
      </c>
      <c r="O55" s="10" t="n">
        <v>17.7573</v>
      </c>
      <c r="P55" s="10" t="n">
        <v>17.7245</v>
      </c>
      <c r="Q55" s="10" t="n">
        <v>17.6936</v>
      </c>
      <c r="R55" s="10" t="n">
        <v>17.6736</v>
      </c>
      <c r="S55" s="10" t="n">
        <v>17.6641</v>
      </c>
    </row>
    <row r="56" customFormat="false" ht="12.75" hidden="false" customHeight="false" outlineLevel="0" collapsed="false">
      <c r="A56" s="9" t="n">
        <v>35244</v>
      </c>
      <c r="B56" s="10" t="n">
        <v>20.4295</v>
      </c>
      <c r="C56" s="10" t="n">
        <v>19.6055</v>
      </c>
      <c r="D56" s="10" t="n">
        <v>19.08</v>
      </c>
      <c r="E56" s="10" t="n">
        <v>18.729</v>
      </c>
      <c r="F56" s="10" t="n">
        <v>18.5045</v>
      </c>
      <c r="G56" s="10" t="n">
        <v>18.338</v>
      </c>
      <c r="H56" s="10" t="n">
        <v>18.2085</v>
      </c>
      <c r="I56" s="10" t="n">
        <v>18.103</v>
      </c>
      <c r="J56" s="10" t="n">
        <v>18.015</v>
      </c>
      <c r="K56" s="10" t="n">
        <v>17.929</v>
      </c>
      <c r="L56" s="10" t="n">
        <v>17.8575</v>
      </c>
      <c r="M56" s="10" t="n">
        <v>17.811</v>
      </c>
      <c r="N56" s="10" t="n">
        <v>17.768</v>
      </c>
      <c r="O56" s="10" t="n">
        <v>17.726</v>
      </c>
      <c r="P56" s="10" t="n">
        <v>17.688</v>
      </c>
      <c r="Q56" s="10" t="n">
        <v>17.6505</v>
      </c>
      <c r="R56" s="10" t="n">
        <v>17.6265</v>
      </c>
      <c r="S56" s="10" t="n">
        <v>17.6395</v>
      </c>
    </row>
    <row r="57" customFormat="false" ht="12.75" hidden="false" customHeight="false" outlineLevel="0" collapsed="false">
      <c r="A57" s="9" t="n">
        <v>35277</v>
      </c>
      <c r="B57" s="10" t="n">
        <v>21.2505</v>
      </c>
      <c r="C57" s="10" t="n">
        <v>20.6219</v>
      </c>
      <c r="D57" s="10" t="n">
        <v>20.051</v>
      </c>
      <c r="E57" s="10" t="n">
        <v>19.6105</v>
      </c>
      <c r="F57" s="10" t="n">
        <v>19.2805</v>
      </c>
      <c r="G57" s="10" t="n">
        <v>19.0319</v>
      </c>
      <c r="H57" s="10" t="n">
        <v>18.8281</v>
      </c>
      <c r="I57" s="10" t="n">
        <v>18.6486</v>
      </c>
      <c r="J57" s="10" t="n">
        <v>18.4824</v>
      </c>
      <c r="K57" s="10" t="n">
        <v>18.3314</v>
      </c>
      <c r="L57" s="10" t="n">
        <v>18.2067</v>
      </c>
      <c r="M57" s="10" t="n">
        <v>18.1043</v>
      </c>
      <c r="N57" s="10" t="n">
        <v>18.0057</v>
      </c>
      <c r="O57" s="10" t="n">
        <v>17.9181</v>
      </c>
      <c r="P57" s="10" t="n">
        <v>17.8438</v>
      </c>
      <c r="Q57" s="10" t="n">
        <v>17.7895</v>
      </c>
      <c r="R57" s="10" t="n">
        <v>17.7638</v>
      </c>
      <c r="S57" s="10" t="n">
        <v>17.7562</v>
      </c>
    </row>
    <row r="58" customFormat="false" ht="12.75" hidden="false" customHeight="false" outlineLevel="0" collapsed="false">
      <c r="A58" s="9" t="n">
        <v>35307</v>
      </c>
      <c r="B58" s="10" t="n">
        <v>21.9064</v>
      </c>
      <c r="C58" s="10" t="n">
        <v>21.3514</v>
      </c>
      <c r="D58" s="10" t="n">
        <v>20.8364</v>
      </c>
      <c r="E58" s="10" t="n">
        <v>20.3841</v>
      </c>
      <c r="F58" s="10" t="n">
        <v>20.0095</v>
      </c>
      <c r="G58" s="10" t="n">
        <v>19.7045</v>
      </c>
      <c r="H58" s="10" t="n">
        <v>19.4377</v>
      </c>
      <c r="I58" s="10" t="n">
        <v>19.1977</v>
      </c>
      <c r="J58" s="10" t="n">
        <v>18.975</v>
      </c>
      <c r="K58" s="10" t="n">
        <v>18.7864</v>
      </c>
      <c r="L58" s="10" t="n">
        <v>18.6364</v>
      </c>
      <c r="M58" s="10" t="n">
        <v>18.5</v>
      </c>
      <c r="N58" s="10" t="n">
        <v>18.3664</v>
      </c>
      <c r="O58" s="10" t="n">
        <v>18.2377</v>
      </c>
      <c r="P58" s="10" t="n">
        <v>18.1409</v>
      </c>
      <c r="Q58" s="10" t="n">
        <v>18.0895</v>
      </c>
      <c r="R58" s="10" t="n">
        <v>18.0473</v>
      </c>
      <c r="S58" s="10" t="n">
        <v>18.0145</v>
      </c>
    </row>
    <row r="59" customFormat="false" ht="12.75" hidden="false" customHeight="false" outlineLevel="0" collapsed="false">
      <c r="A59" s="9" t="n">
        <v>35338</v>
      </c>
      <c r="B59" s="10" t="n">
        <v>23.932</v>
      </c>
      <c r="C59" s="10" t="n">
        <v>23.352</v>
      </c>
      <c r="D59" s="10" t="n">
        <v>22.7495</v>
      </c>
      <c r="E59" s="10" t="n">
        <v>22.1615</v>
      </c>
      <c r="F59" s="10" t="n">
        <v>21.649</v>
      </c>
      <c r="G59" s="10" t="n">
        <v>21.1975</v>
      </c>
      <c r="H59" s="10" t="n">
        <v>20.805</v>
      </c>
      <c r="I59" s="10" t="n">
        <v>20.4305</v>
      </c>
      <c r="J59" s="10" t="n">
        <v>20.1235</v>
      </c>
      <c r="K59" s="10" t="n">
        <v>19.8765</v>
      </c>
      <c r="L59" s="10" t="n">
        <v>19.6475</v>
      </c>
      <c r="M59" s="10" t="n">
        <v>19.4325</v>
      </c>
      <c r="N59" s="10" t="n">
        <v>19.223</v>
      </c>
      <c r="O59" s="10" t="n">
        <v>19.018</v>
      </c>
      <c r="P59" s="10" t="n">
        <v>18.846</v>
      </c>
      <c r="Q59" s="10" t="n">
        <v>18.722</v>
      </c>
      <c r="R59" s="10" t="n">
        <v>18.615</v>
      </c>
      <c r="S59" s="10" t="n">
        <v>18.5095</v>
      </c>
    </row>
    <row r="60" customFormat="false" ht="12.75" hidden="false" customHeight="false" outlineLevel="0" collapsed="false">
      <c r="A60" s="9" t="n">
        <v>35369</v>
      </c>
      <c r="B60" s="10" t="n">
        <v>24.8974</v>
      </c>
      <c r="C60" s="10" t="n">
        <v>24.4739</v>
      </c>
      <c r="D60" s="10" t="n">
        <v>23.9504</v>
      </c>
      <c r="E60" s="10" t="n">
        <v>23.3791</v>
      </c>
      <c r="F60" s="10" t="n">
        <v>22.8509</v>
      </c>
      <c r="G60" s="10" t="n">
        <v>22.3778</v>
      </c>
      <c r="H60" s="10" t="n">
        <v>21.9296</v>
      </c>
      <c r="I60" s="10" t="n">
        <v>21.5552</v>
      </c>
      <c r="J60" s="10" t="n">
        <v>21.2461</v>
      </c>
      <c r="K60" s="10" t="n">
        <v>20.9491</v>
      </c>
      <c r="L60" s="10" t="n">
        <v>20.6765</v>
      </c>
      <c r="M60" s="10" t="n">
        <v>20.4496</v>
      </c>
      <c r="N60" s="10" t="n">
        <v>20.2265</v>
      </c>
      <c r="O60" s="10" t="n">
        <v>20.0257</v>
      </c>
      <c r="P60" s="10" t="n">
        <v>19.8604</v>
      </c>
      <c r="Q60" s="10" t="n">
        <v>19.7074</v>
      </c>
      <c r="R60" s="10" t="n">
        <v>19.5552</v>
      </c>
      <c r="S60" s="10" t="n">
        <v>19.4035</v>
      </c>
    </row>
    <row r="61" customFormat="false" ht="12.75" hidden="false" customHeight="false" outlineLevel="0" collapsed="false">
      <c r="A61" s="9" t="n">
        <v>35398</v>
      </c>
      <c r="B61" s="10" t="n">
        <v>23.5516</v>
      </c>
      <c r="C61" s="10" t="n">
        <v>23.2842</v>
      </c>
      <c r="D61" s="10" t="n">
        <v>22.9489</v>
      </c>
      <c r="E61" s="10" t="n">
        <v>22.5816</v>
      </c>
      <c r="F61" s="10" t="n">
        <v>22.2232</v>
      </c>
      <c r="G61" s="10" t="n">
        <v>21.8653</v>
      </c>
      <c r="H61" s="10" t="n">
        <v>21.5226</v>
      </c>
      <c r="I61" s="10" t="n">
        <v>21.2321</v>
      </c>
      <c r="J61" s="10" t="n">
        <v>20.96</v>
      </c>
      <c r="K61" s="10" t="n">
        <v>20.7053</v>
      </c>
      <c r="L61" s="10" t="n">
        <v>20.4995</v>
      </c>
      <c r="M61" s="10" t="n">
        <v>20.2995</v>
      </c>
      <c r="N61" s="10" t="n">
        <v>20.1163</v>
      </c>
      <c r="O61" s="10" t="n">
        <v>19.9611</v>
      </c>
      <c r="P61" s="10" t="n">
        <v>19.8121</v>
      </c>
      <c r="Q61" s="10" t="n">
        <v>19.6621</v>
      </c>
      <c r="R61" s="10" t="n">
        <v>19.5126</v>
      </c>
      <c r="S61" s="10" t="n">
        <v>19.38</v>
      </c>
    </row>
    <row r="62" customFormat="false" ht="12.75" hidden="false" customHeight="false" outlineLevel="0" collapsed="false">
      <c r="A62" s="9" t="n">
        <v>35430</v>
      </c>
      <c r="B62" s="10" t="n">
        <v>25.1238</v>
      </c>
      <c r="C62" s="10" t="n">
        <v>24.491</v>
      </c>
      <c r="D62" s="10" t="n">
        <v>23.8952</v>
      </c>
      <c r="E62" s="10" t="n">
        <v>23.3162</v>
      </c>
      <c r="F62" s="10" t="n">
        <v>22.771</v>
      </c>
      <c r="G62" s="10" t="n">
        <v>22.2738</v>
      </c>
      <c r="H62" s="10" t="n">
        <v>21.8424</v>
      </c>
      <c r="I62" s="10" t="n">
        <v>21.4571</v>
      </c>
      <c r="J62" s="10" t="n">
        <v>21.0862</v>
      </c>
      <c r="K62" s="10" t="n">
        <v>20.7748</v>
      </c>
      <c r="L62" s="10" t="n">
        <v>20.4957</v>
      </c>
      <c r="M62" s="10" t="n">
        <v>20.2548</v>
      </c>
      <c r="N62" s="10" t="n">
        <v>20.0652</v>
      </c>
      <c r="O62" s="10" t="n">
        <v>19.8919</v>
      </c>
      <c r="P62" s="10" t="n">
        <v>19.729</v>
      </c>
      <c r="Q62" s="10" t="n">
        <v>19.5795</v>
      </c>
      <c r="R62" s="10" t="n">
        <v>19.45</v>
      </c>
      <c r="S62" s="10" t="n">
        <v>19.3605</v>
      </c>
    </row>
    <row r="63" customFormat="false" ht="12.75" hidden="false" customHeight="false" outlineLevel="0" collapsed="false">
      <c r="A63" s="9" t="n">
        <v>35461</v>
      </c>
      <c r="B63" s="10" t="n">
        <v>25.1805</v>
      </c>
      <c r="C63" s="10" t="n">
        <v>24.5809</v>
      </c>
      <c r="D63" s="10" t="n">
        <v>24.0091</v>
      </c>
      <c r="E63" s="10" t="n">
        <v>23.4627</v>
      </c>
      <c r="F63" s="10" t="n">
        <v>22.9505</v>
      </c>
      <c r="G63" s="10" t="n">
        <v>22.4923</v>
      </c>
      <c r="H63" s="10" t="n">
        <v>22.0814</v>
      </c>
      <c r="I63" s="10" t="n">
        <v>21.6982</v>
      </c>
      <c r="J63" s="10" t="n">
        <v>21.3355</v>
      </c>
      <c r="K63" s="10" t="n">
        <v>21.0109</v>
      </c>
      <c r="L63" s="10" t="n">
        <v>20.74</v>
      </c>
      <c r="M63" s="10" t="n">
        <v>20.5141</v>
      </c>
      <c r="N63" s="10" t="n">
        <v>20.3268</v>
      </c>
      <c r="O63" s="10" t="n">
        <v>20.1468</v>
      </c>
      <c r="P63" s="10" t="n">
        <v>19.985</v>
      </c>
      <c r="Q63" s="10" t="n">
        <v>19.8459</v>
      </c>
      <c r="R63" s="10" t="n">
        <v>19.7268</v>
      </c>
      <c r="S63" s="10" t="n">
        <v>19.6386</v>
      </c>
    </row>
    <row r="64" customFormat="false" ht="12.75" hidden="false" customHeight="false" outlineLevel="0" collapsed="false">
      <c r="A64" s="9" t="n">
        <v>35489</v>
      </c>
      <c r="B64" s="10" t="n">
        <v>22.1721</v>
      </c>
      <c r="C64" s="10" t="n">
        <v>21.8653</v>
      </c>
      <c r="D64" s="10" t="n">
        <v>21.5658</v>
      </c>
      <c r="E64" s="10" t="n">
        <v>21.2995</v>
      </c>
      <c r="F64" s="10" t="n">
        <v>21.0705</v>
      </c>
      <c r="G64" s="10" t="n">
        <v>20.8689</v>
      </c>
      <c r="H64" s="10" t="n">
        <v>20.6837</v>
      </c>
      <c r="I64" s="10" t="n">
        <v>20.5174</v>
      </c>
      <c r="J64" s="10" t="n">
        <v>20.3668</v>
      </c>
      <c r="K64" s="10" t="n">
        <v>20.2405</v>
      </c>
      <c r="L64" s="10" t="n">
        <v>20.1363</v>
      </c>
      <c r="M64" s="10" t="n">
        <v>20.0626</v>
      </c>
      <c r="N64" s="10" t="n">
        <v>19.9921</v>
      </c>
      <c r="O64" s="10" t="n">
        <v>19.9274</v>
      </c>
      <c r="P64" s="10" t="n">
        <v>19.8779</v>
      </c>
      <c r="Q64" s="10" t="n">
        <v>19.8321</v>
      </c>
      <c r="R64" s="10" t="n">
        <v>19.7958</v>
      </c>
      <c r="S64" s="10" t="n">
        <v>19.7705</v>
      </c>
    </row>
    <row r="65" customFormat="false" ht="12.75" hidden="false" customHeight="false" outlineLevel="0" collapsed="false">
      <c r="A65" s="9" t="n">
        <v>35520</v>
      </c>
      <c r="B65" s="10" t="n">
        <v>20.974</v>
      </c>
      <c r="C65" s="10" t="n">
        <v>20.8885</v>
      </c>
      <c r="D65" s="10" t="n">
        <v>20.786</v>
      </c>
      <c r="E65" s="10" t="n">
        <v>20.6745</v>
      </c>
      <c r="F65" s="10" t="n">
        <v>20.5865</v>
      </c>
      <c r="G65" s="10" t="n">
        <v>20.521</v>
      </c>
      <c r="H65" s="10" t="n">
        <v>20.462</v>
      </c>
      <c r="I65" s="10" t="n">
        <v>20.405</v>
      </c>
      <c r="J65" s="10" t="n">
        <v>20.3645</v>
      </c>
      <c r="K65" s="10" t="n">
        <v>20.343</v>
      </c>
      <c r="L65" s="10" t="n">
        <v>20.3315</v>
      </c>
      <c r="M65" s="10" t="n">
        <v>20.3165</v>
      </c>
      <c r="N65" s="10" t="n">
        <v>20.3025</v>
      </c>
      <c r="O65" s="10" t="n">
        <v>20.2895</v>
      </c>
      <c r="P65" s="10" t="n">
        <v>20.2765</v>
      </c>
      <c r="Q65" s="10" t="n">
        <v>20.268</v>
      </c>
      <c r="R65" s="10" t="n">
        <v>20.2665</v>
      </c>
      <c r="S65" s="10" t="n">
        <v>20.2625</v>
      </c>
    </row>
    <row r="66" customFormat="false" ht="12.75" hidden="false" customHeight="false" outlineLevel="0" collapsed="false">
      <c r="A66" s="9" t="n">
        <v>35550</v>
      </c>
      <c r="B66" s="10" t="n">
        <v>19.7268</v>
      </c>
      <c r="C66" s="10" t="n">
        <v>19.7255</v>
      </c>
      <c r="D66" s="10" t="n">
        <v>19.7336</v>
      </c>
      <c r="E66" s="10" t="n">
        <v>19.735</v>
      </c>
      <c r="F66" s="10" t="n">
        <v>19.7391</v>
      </c>
      <c r="G66" s="10" t="n">
        <v>19.7355</v>
      </c>
      <c r="H66" s="10" t="n">
        <v>19.7327</v>
      </c>
      <c r="I66" s="10" t="n">
        <v>19.7273</v>
      </c>
      <c r="J66" s="10" t="n">
        <v>19.7268</v>
      </c>
      <c r="K66" s="10" t="n">
        <v>19.7259</v>
      </c>
      <c r="L66" s="10" t="n">
        <v>19.7209</v>
      </c>
      <c r="M66" s="10" t="n">
        <v>19.7173</v>
      </c>
      <c r="N66" s="10" t="n">
        <v>19.7132</v>
      </c>
      <c r="O66" s="10" t="n">
        <v>19.7073</v>
      </c>
      <c r="P66" s="10" t="n">
        <v>19.7036</v>
      </c>
      <c r="Q66" s="10" t="n">
        <v>19.7032</v>
      </c>
      <c r="R66" s="10" t="n">
        <v>19.7055</v>
      </c>
      <c r="S66" s="10" t="n">
        <v>19.7073</v>
      </c>
    </row>
    <row r="67" customFormat="false" ht="12.75" hidden="false" customHeight="false" outlineLevel="0" collapsed="false">
      <c r="A67" s="9" t="n">
        <v>35580</v>
      </c>
      <c r="B67" s="10" t="n">
        <v>20.8719</v>
      </c>
      <c r="C67" s="10" t="n">
        <v>20.9333</v>
      </c>
      <c r="D67" s="10" t="n">
        <v>20.8686</v>
      </c>
      <c r="E67" s="10" t="n">
        <v>20.7867</v>
      </c>
      <c r="F67" s="10" t="n">
        <v>20.7081</v>
      </c>
      <c r="G67" s="10" t="n">
        <v>20.6343</v>
      </c>
      <c r="H67" s="10" t="n">
        <v>20.57</v>
      </c>
      <c r="I67" s="10" t="n">
        <v>20.5186</v>
      </c>
      <c r="J67" s="10" t="n">
        <v>20.4705</v>
      </c>
      <c r="K67" s="10" t="n">
        <v>20.4171</v>
      </c>
      <c r="L67" s="10" t="n">
        <v>20.3657</v>
      </c>
      <c r="M67" s="10" t="n">
        <v>20.3157</v>
      </c>
      <c r="N67" s="10" t="n">
        <v>20.2648</v>
      </c>
      <c r="O67" s="10" t="n">
        <v>20.2148</v>
      </c>
      <c r="P67" s="10" t="n">
        <v>20.1719</v>
      </c>
      <c r="Q67" s="10" t="n">
        <v>20.1376</v>
      </c>
      <c r="R67" s="10" t="n">
        <v>20.1076</v>
      </c>
      <c r="S67" s="10" t="n">
        <v>20.0819</v>
      </c>
    </row>
    <row r="68" customFormat="false" ht="12.75" hidden="false" customHeight="false" outlineLevel="0" collapsed="false">
      <c r="A68" s="9" t="n">
        <v>35611</v>
      </c>
      <c r="B68" s="10" t="n">
        <v>19.2176</v>
      </c>
      <c r="C68" s="10" t="n">
        <v>19.4124</v>
      </c>
      <c r="D68" s="10" t="n">
        <v>19.5281</v>
      </c>
      <c r="E68" s="10" t="n">
        <v>19.6214</v>
      </c>
      <c r="F68" s="10" t="n">
        <v>19.6967</v>
      </c>
      <c r="G68" s="10" t="n">
        <v>19.7424</v>
      </c>
      <c r="H68" s="10" t="n">
        <v>19.7648</v>
      </c>
      <c r="I68" s="10" t="n">
        <v>19.7776</v>
      </c>
      <c r="J68" s="10" t="n">
        <v>19.7781</v>
      </c>
      <c r="K68" s="10" t="n">
        <v>19.7733</v>
      </c>
      <c r="L68" s="10" t="n">
        <v>19.7671</v>
      </c>
      <c r="M68" s="10" t="n">
        <v>19.749</v>
      </c>
      <c r="N68" s="10" t="n">
        <v>19.73</v>
      </c>
      <c r="O68" s="10" t="n">
        <v>19.7124</v>
      </c>
      <c r="P68" s="10" t="n">
        <v>19.6957</v>
      </c>
      <c r="Q68" s="10" t="n">
        <v>19.6805</v>
      </c>
      <c r="R68" s="10" t="n">
        <v>19.6676</v>
      </c>
      <c r="S68" s="10" t="n">
        <v>19.6595</v>
      </c>
    </row>
    <row r="69" customFormat="false" ht="12.75" hidden="false" customHeight="false" outlineLevel="0" collapsed="false">
      <c r="A69" s="9" t="n">
        <v>35642</v>
      </c>
      <c r="B69" s="10" t="n">
        <v>19.6591</v>
      </c>
      <c r="C69" s="10" t="n">
        <v>19.7577</v>
      </c>
      <c r="D69" s="10" t="n">
        <v>19.7955</v>
      </c>
      <c r="E69" s="10" t="n">
        <v>19.8277</v>
      </c>
      <c r="F69" s="10" t="n">
        <v>19.8473</v>
      </c>
      <c r="G69" s="10" t="n">
        <v>19.8655</v>
      </c>
      <c r="H69" s="10" t="n">
        <v>19.8786</v>
      </c>
      <c r="I69" s="10" t="n">
        <v>19.8905</v>
      </c>
      <c r="J69" s="10" t="n">
        <v>19.9018</v>
      </c>
      <c r="K69" s="10" t="n">
        <v>19.9073</v>
      </c>
      <c r="L69" s="10" t="n">
        <v>19.8936</v>
      </c>
      <c r="M69" s="10" t="n">
        <v>19.8718</v>
      </c>
      <c r="N69" s="10" t="n">
        <v>19.8509</v>
      </c>
      <c r="O69" s="10" t="n">
        <v>19.8314</v>
      </c>
      <c r="P69" s="10" t="n">
        <v>19.8132</v>
      </c>
      <c r="Q69" s="10" t="n">
        <v>19.8036</v>
      </c>
      <c r="R69" s="10" t="n">
        <v>19.7964</v>
      </c>
      <c r="S69" s="10" t="n">
        <v>19.7927</v>
      </c>
    </row>
    <row r="70" customFormat="false" ht="12.75" hidden="false" customHeight="false" outlineLevel="0" collapsed="false">
      <c r="A70" s="9" t="n">
        <v>35671</v>
      </c>
      <c r="B70" s="10" t="n">
        <v>19.9457</v>
      </c>
      <c r="C70" s="10" t="n">
        <v>20.0943</v>
      </c>
      <c r="D70" s="10" t="n">
        <v>20.1671</v>
      </c>
      <c r="E70" s="10" t="n">
        <v>20.1967</v>
      </c>
      <c r="F70" s="10" t="n">
        <v>20.1967</v>
      </c>
      <c r="G70" s="10" t="n">
        <v>20.19</v>
      </c>
      <c r="H70" s="10" t="n">
        <v>20.1776</v>
      </c>
      <c r="I70" s="10" t="n">
        <v>20.1638</v>
      </c>
      <c r="J70" s="10" t="n">
        <v>20.14</v>
      </c>
      <c r="K70" s="10" t="n">
        <v>20.1052</v>
      </c>
      <c r="L70" s="10" t="n">
        <v>20.0619</v>
      </c>
      <c r="M70" s="10" t="n">
        <v>20.0214</v>
      </c>
      <c r="N70" s="10" t="n">
        <v>19.9824</v>
      </c>
      <c r="O70" s="10" t="n">
        <v>19.9424</v>
      </c>
      <c r="P70" s="10" t="n">
        <v>19.9033</v>
      </c>
      <c r="Q70" s="10" t="n">
        <v>19.8729</v>
      </c>
      <c r="R70" s="10" t="n">
        <v>19.86</v>
      </c>
      <c r="S70" s="10" t="n">
        <v>19.8505</v>
      </c>
    </row>
    <row r="71" customFormat="false" ht="12.75" hidden="false" customHeight="false" outlineLevel="0" collapsed="false">
      <c r="A71" s="9" t="n">
        <v>35703</v>
      </c>
      <c r="B71" s="10" t="n">
        <v>19.7776</v>
      </c>
      <c r="C71" s="10" t="n">
        <v>19.881</v>
      </c>
      <c r="D71" s="10" t="n">
        <v>19.9314</v>
      </c>
      <c r="E71" s="10" t="n">
        <v>19.9514</v>
      </c>
      <c r="F71" s="10" t="n">
        <v>19.949</v>
      </c>
      <c r="G71" s="10" t="n">
        <v>19.9467</v>
      </c>
      <c r="H71" s="10" t="n">
        <v>19.9452</v>
      </c>
      <c r="I71" s="10" t="n">
        <v>19.9348</v>
      </c>
      <c r="J71" s="10" t="n">
        <v>19.9043</v>
      </c>
      <c r="K71" s="10" t="n">
        <v>19.8757</v>
      </c>
      <c r="L71" s="10" t="n">
        <v>19.8457</v>
      </c>
      <c r="M71" s="10" t="n">
        <v>19.8162</v>
      </c>
      <c r="N71" s="10" t="n">
        <v>19.7838</v>
      </c>
      <c r="O71" s="10" t="n">
        <v>19.7543</v>
      </c>
      <c r="P71" s="10" t="n">
        <v>19.7324</v>
      </c>
      <c r="Q71" s="10" t="n">
        <v>19.7243</v>
      </c>
      <c r="R71" s="10" t="n">
        <v>19.7171</v>
      </c>
      <c r="S71" s="10" t="n">
        <v>19.7114</v>
      </c>
    </row>
    <row r="72" customFormat="false" ht="12.75" hidden="false" customHeight="false" outlineLevel="0" collapsed="false">
      <c r="A72" s="9" t="n">
        <v>35734</v>
      </c>
      <c r="B72" s="10" t="n">
        <v>21.2787</v>
      </c>
      <c r="C72" s="10" t="n">
        <v>21.3304</v>
      </c>
      <c r="D72" s="10" t="n">
        <v>21.263</v>
      </c>
      <c r="E72" s="10" t="n">
        <v>21.1457</v>
      </c>
      <c r="F72" s="10" t="n">
        <v>21.033</v>
      </c>
      <c r="G72" s="10" t="n">
        <v>20.927</v>
      </c>
      <c r="H72" s="10" t="n">
        <v>20.8157</v>
      </c>
      <c r="I72" s="10" t="n">
        <v>20.7057</v>
      </c>
      <c r="J72" s="10" t="n">
        <v>20.6061</v>
      </c>
      <c r="K72" s="10" t="n">
        <v>20.5161</v>
      </c>
      <c r="L72" s="10" t="n">
        <v>20.4283</v>
      </c>
      <c r="M72" s="10" t="n">
        <v>20.3391</v>
      </c>
      <c r="N72" s="10" t="n">
        <v>20.2517</v>
      </c>
      <c r="O72" s="10" t="n">
        <v>20.1717</v>
      </c>
      <c r="P72" s="10" t="n">
        <v>20.1178</v>
      </c>
      <c r="Q72" s="10" t="n">
        <v>20.067</v>
      </c>
      <c r="R72" s="10" t="n">
        <v>20.02</v>
      </c>
      <c r="S72" s="10" t="n">
        <v>19.9752</v>
      </c>
    </row>
    <row r="73" customFormat="false" ht="12.75" hidden="false" customHeight="false" outlineLevel="0" collapsed="false">
      <c r="A73" s="9" t="n">
        <v>35762</v>
      </c>
      <c r="B73" s="10" t="n">
        <v>20.22</v>
      </c>
      <c r="C73" s="10" t="n">
        <v>20.4239</v>
      </c>
      <c r="D73" s="10" t="n">
        <v>20.4639</v>
      </c>
      <c r="E73" s="10" t="n">
        <v>20.4311</v>
      </c>
      <c r="F73" s="10" t="n">
        <v>20.3683</v>
      </c>
      <c r="G73" s="10" t="n">
        <v>20.2956</v>
      </c>
      <c r="H73" s="10" t="n">
        <v>20.2111</v>
      </c>
      <c r="I73" s="10" t="n">
        <v>20.1267</v>
      </c>
      <c r="J73" s="10" t="n">
        <v>20.0461</v>
      </c>
      <c r="K73" s="10" t="n">
        <v>19.9717</v>
      </c>
      <c r="L73" s="10" t="n">
        <v>19.8989</v>
      </c>
      <c r="M73" s="10" t="n">
        <v>19.8267</v>
      </c>
      <c r="N73" s="10" t="n">
        <v>19.7567</v>
      </c>
      <c r="O73" s="10" t="n">
        <v>19.6983</v>
      </c>
      <c r="P73" s="10" t="n">
        <v>19.6511</v>
      </c>
      <c r="Q73" s="10" t="n">
        <v>19.6039</v>
      </c>
      <c r="R73" s="10" t="n">
        <v>19.5561</v>
      </c>
      <c r="S73" s="10" t="n">
        <v>19.5156</v>
      </c>
    </row>
    <row r="74" customFormat="false" ht="12.75" hidden="false" customHeight="false" outlineLevel="0" collapsed="false">
      <c r="A74" s="9" t="n">
        <v>35795</v>
      </c>
      <c r="B74" s="10" t="n">
        <v>18.32</v>
      </c>
      <c r="C74" s="10" t="n">
        <v>18.5341</v>
      </c>
      <c r="D74" s="10" t="n">
        <v>18.7045</v>
      </c>
      <c r="E74" s="10" t="n">
        <v>18.8482</v>
      </c>
      <c r="F74" s="10" t="n">
        <v>18.9623</v>
      </c>
      <c r="G74" s="10" t="n">
        <v>19.0236</v>
      </c>
      <c r="H74" s="10" t="n">
        <v>19.0495</v>
      </c>
      <c r="I74" s="10" t="n">
        <v>19.0623</v>
      </c>
      <c r="J74" s="10" t="n">
        <v>19.0764</v>
      </c>
      <c r="K74" s="10" t="n">
        <v>19.0886</v>
      </c>
      <c r="L74" s="10" t="n">
        <v>19.0982</v>
      </c>
      <c r="M74" s="10" t="n">
        <v>19.0995</v>
      </c>
      <c r="N74" s="10" t="n">
        <v>19.0886</v>
      </c>
      <c r="O74" s="10" t="n">
        <v>19.0786</v>
      </c>
      <c r="P74" s="10" t="n">
        <v>19.0632</v>
      </c>
      <c r="Q74" s="10" t="n">
        <v>19.0486</v>
      </c>
      <c r="R74" s="10" t="n">
        <v>19.0373</v>
      </c>
      <c r="S74" s="10" t="n">
        <v>19.025</v>
      </c>
    </row>
    <row r="75" customFormat="false" ht="12.75" hidden="false" customHeight="false" outlineLevel="0" collapsed="false">
      <c r="A75" s="9" t="n">
        <v>35825</v>
      </c>
      <c r="B75" s="10" t="n">
        <v>16.7275</v>
      </c>
      <c r="C75" s="10" t="n">
        <v>16.923</v>
      </c>
      <c r="D75" s="10" t="n">
        <v>17.1315</v>
      </c>
      <c r="E75" s="10" t="n">
        <v>17.339</v>
      </c>
      <c r="F75" s="10" t="n">
        <v>17.531</v>
      </c>
      <c r="G75" s="10" t="n">
        <v>17.6935</v>
      </c>
      <c r="H75" s="10" t="n">
        <v>17.8195</v>
      </c>
      <c r="I75" s="10" t="n">
        <v>17.9155</v>
      </c>
      <c r="J75" s="10" t="n">
        <v>17.995</v>
      </c>
      <c r="K75" s="10" t="n">
        <v>18.0695</v>
      </c>
      <c r="L75" s="10" t="n">
        <v>18.14</v>
      </c>
      <c r="M75" s="10" t="n">
        <v>18.201</v>
      </c>
      <c r="N75" s="10" t="n">
        <v>18.2585</v>
      </c>
      <c r="O75" s="10" t="n">
        <v>18.3135</v>
      </c>
      <c r="P75" s="10" t="n">
        <v>18.357</v>
      </c>
      <c r="Q75" s="10" t="n">
        <v>18.386</v>
      </c>
      <c r="R75" s="10" t="n">
        <v>18.409</v>
      </c>
      <c r="S75" s="10" t="n">
        <v>18.4225</v>
      </c>
    </row>
    <row r="76" customFormat="false" ht="12.75" hidden="false" customHeight="false" outlineLevel="0" collapsed="false">
      <c r="A76" s="9" t="n">
        <v>35853</v>
      </c>
      <c r="B76" s="10" t="n">
        <v>16.0805</v>
      </c>
      <c r="C76" s="10" t="n">
        <v>16.3221</v>
      </c>
      <c r="D76" s="10" t="n">
        <v>16.6005</v>
      </c>
      <c r="E76" s="10" t="n">
        <v>16.8632</v>
      </c>
      <c r="F76" s="10" t="n">
        <v>17.0953</v>
      </c>
      <c r="G76" s="10" t="n">
        <v>17.2963</v>
      </c>
      <c r="H76" s="10" t="n">
        <v>17.4595</v>
      </c>
      <c r="I76" s="10" t="n">
        <v>17.5758</v>
      </c>
      <c r="J76" s="10" t="n">
        <v>17.6705</v>
      </c>
      <c r="K76" s="10" t="n">
        <v>17.7468</v>
      </c>
      <c r="L76" s="10" t="n">
        <v>17.7989</v>
      </c>
      <c r="M76" s="10" t="n">
        <v>17.8447</v>
      </c>
      <c r="N76" s="10" t="n">
        <v>17.8947</v>
      </c>
      <c r="O76" s="10" t="n">
        <v>17.9342</v>
      </c>
      <c r="P76" s="10" t="n">
        <v>17.9632</v>
      </c>
      <c r="Q76" s="10" t="n">
        <v>17.9842</v>
      </c>
      <c r="R76" s="10" t="n">
        <v>17.9937</v>
      </c>
      <c r="S76" s="10" t="n">
        <v>17.9921</v>
      </c>
    </row>
    <row r="77" customFormat="false" ht="12.75" hidden="false" customHeight="false" outlineLevel="0" collapsed="false">
      <c r="A77" s="9" t="n">
        <v>35885</v>
      </c>
      <c r="B77" s="10" t="n">
        <v>15.0445</v>
      </c>
      <c r="C77" s="10" t="n">
        <v>15.3659</v>
      </c>
      <c r="D77" s="10" t="n">
        <v>15.7041</v>
      </c>
      <c r="E77" s="10" t="n">
        <v>16.0286</v>
      </c>
      <c r="F77" s="10" t="n">
        <v>16.3068</v>
      </c>
      <c r="G77" s="10" t="n">
        <v>16.5377</v>
      </c>
      <c r="H77" s="10" t="n">
        <v>16.7223</v>
      </c>
      <c r="I77" s="10" t="n">
        <v>16.8691</v>
      </c>
      <c r="J77" s="10" t="n">
        <v>17.0036</v>
      </c>
      <c r="K77" s="10" t="n">
        <v>17.0995</v>
      </c>
      <c r="L77" s="10" t="n">
        <v>17.1741</v>
      </c>
      <c r="M77" s="10" t="n">
        <v>17.2414</v>
      </c>
      <c r="N77" s="10" t="n">
        <v>17.3077</v>
      </c>
      <c r="O77" s="10" t="n">
        <v>17.36</v>
      </c>
      <c r="P77" s="10" t="n">
        <v>17.4009</v>
      </c>
      <c r="Q77" s="10" t="n">
        <v>17.44</v>
      </c>
      <c r="R77" s="10" t="n">
        <v>17.4718</v>
      </c>
      <c r="S77" s="10" t="n">
        <v>17.4923</v>
      </c>
    </row>
    <row r="78" customFormat="false" ht="12.75" hidden="false" customHeight="false" outlineLevel="0" collapsed="false">
      <c r="A78" s="9" t="n">
        <v>35915</v>
      </c>
      <c r="B78" s="10" t="n">
        <v>15.4648</v>
      </c>
      <c r="C78" s="10" t="n">
        <v>15.879</v>
      </c>
      <c r="D78" s="10" t="n">
        <v>16.2057</v>
      </c>
      <c r="E78" s="10" t="n">
        <v>16.4576</v>
      </c>
      <c r="F78" s="10" t="n">
        <v>16.6671</v>
      </c>
      <c r="G78" s="10" t="n">
        <v>16.839</v>
      </c>
      <c r="H78" s="10" t="n">
        <v>16.9857</v>
      </c>
      <c r="I78" s="10" t="n">
        <v>17.0905</v>
      </c>
      <c r="J78" s="10" t="n">
        <v>17.17</v>
      </c>
      <c r="K78" s="10" t="n">
        <v>17.2305</v>
      </c>
      <c r="L78" s="10" t="n">
        <v>17.2814</v>
      </c>
      <c r="M78" s="10" t="n">
        <v>17.319</v>
      </c>
      <c r="N78" s="10" t="n">
        <v>17.3486</v>
      </c>
      <c r="O78" s="10" t="n">
        <v>17.3748</v>
      </c>
      <c r="P78" s="10" t="n">
        <v>17.3924</v>
      </c>
      <c r="Q78" s="10" t="n">
        <v>17.4071</v>
      </c>
      <c r="R78" s="10" t="n">
        <v>17.4205</v>
      </c>
      <c r="S78" s="10" t="n">
        <v>17.4333</v>
      </c>
    </row>
    <row r="79" customFormat="false" ht="12.75" hidden="false" customHeight="false" outlineLevel="0" collapsed="false">
      <c r="A79" s="9" t="n">
        <v>35944</v>
      </c>
      <c r="B79" s="10" t="n">
        <v>14.934</v>
      </c>
      <c r="C79" s="10" t="n">
        <v>15.677</v>
      </c>
      <c r="D79" s="10" t="n">
        <v>16.126</v>
      </c>
      <c r="E79" s="10" t="n">
        <v>16.455</v>
      </c>
      <c r="F79" s="10" t="n">
        <v>16.6995</v>
      </c>
      <c r="G79" s="10" t="n">
        <v>16.8845</v>
      </c>
      <c r="H79" s="10" t="n">
        <v>17.026</v>
      </c>
      <c r="I79" s="10" t="n">
        <v>17.128</v>
      </c>
      <c r="J79" s="10" t="n">
        <v>17.212</v>
      </c>
      <c r="K79" s="10" t="n">
        <v>17.2885</v>
      </c>
      <c r="L79" s="10" t="n">
        <v>17.352</v>
      </c>
      <c r="M79" s="10" t="n">
        <v>17.405</v>
      </c>
      <c r="N79" s="10" t="n">
        <v>17.452</v>
      </c>
      <c r="O79" s="10" t="n">
        <v>17.503</v>
      </c>
      <c r="P79" s="10" t="n">
        <v>17.546</v>
      </c>
      <c r="Q79" s="10" t="n">
        <v>17.588</v>
      </c>
      <c r="R79" s="10" t="n">
        <v>17.628</v>
      </c>
      <c r="S79" s="10" t="n">
        <v>17.665</v>
      </c>
    </row>
    <row r="80" customFormat="false" ht="12.75" hidden="false" customHeight="false" outlineLevel="0" collapsed="false">
      <c r="A80" s="9" t="n">
        <v>35976</v>
      </c>
      <c r="B80" s="10" t="n">
        <v>13.6695</v>
      </c>
      <c r="C80" s="10" t="n">
        <v>14.4805</v>
      </c>
      <c r="D80" s="10" t="n">
        <v>15.0959</v>
      </c>
      <c r="E80" s="10" t="n">
        <v>15.5836</v>
      </c>
      <c r="F80" s="10" t="n">
        <v>15.9627</v>
      </c>
      <c r="G80" s="10" t="n">
        <v>16.2605</v>
      </c>
      <c r="H80" s="10" t="n">
        <v>16.4905</v>
      </c>
      <c r="I80" s="10" t="n">
        <v>16.6555</v>
      </c>
      <c r="J80" s="10" t="n">
        <v>16.7964</v>
      </c>
      <c r="K80" s="10" t="n">
        <v>16.9277</v>
      </c>
      <c r="L80" s="10" t="n">
        <v>17.0555</v>
      </c>
      <c r="M80" s="10" t="n">
        <v>17.1718</v>
      </c>
      <c r="N80" s="10" t="n">
        <v>17.2841</v>
      </c>
      <c r="O80" s="10" t="n">
        <v>17.3882</v>
      </c>
      <c r="P80" s="10" t="n">
        <v>17.4723</v>
      </c>
      <c r="Q80" s="10" t="n">
        <v>17.5468</v>
      </c>
      <c r="R80" s="10" t="n">
        <v>17.6105</v>
      </c>
      <c r="S80" s="10" t="n">
        <v>17.665</v>
      </c>
    </row>
    <row r="81" customFormat="false" ht="12.75" hidden="false" customHeight="false" outlineLevel="0" collapsed="false">
      <c r="A81" s="9" t="n">
        <v>36007</v>
      </c>
      <c r="B81" s="10" t="n">
        <v>14.0855</v>
      </c>
      <c r="C81" s="10" t="n">
        <v>14.4027</v>
      </c>
      <c r="D81" s="10" t="n">
        <v>14.7195</v>
      </c>
      <c r="E81" s="10" t="n">
        <v>15.0209</v>
      </c>
      <c r="F81" s="10" t="n">
        <v>15.2955</v>
      </c>
      <c r="G81" s="10" t="n">
        <v>15.5355</v>
      </c>
      <c r="H81" s="10" t="n">
        <v>15.73</v>
      </c>
      <c r="I81" s="10" t="n">
        <v>15.8977</v>
      </c>
      <c r="J81" s="10" t="n">
        <v>16.0523</v>
      </c>
      <c r="K81" s="10" t="n">
        <v>16.1968</v>
      </c>
      <c r="L81" s="10" t="n">
        <v>16.335</v>
      </c>
      <c r="M81" s="10" t="n">
        <v>16.4709</v>
      </c>
      <c r="N81" s="10" t="n">
        <v>16.5977</v>
      </c>
      <c r="O81" s="10" t="n">
        <v>16.7159</v>
      </c>
      <c r="P81" s="10" t="n">
        <v>16.8164</v>
      </c>
      <c r="Q81" s="10" t="n">
        <v>16.8986</v>
      </c>
      <c r="R81" s="10" t="n">
        <v>16.9759</v>
      </c>
      <c r="S81" s="10" t="n">
        <v>17.0486</v>
      </c>
    </row>
    <row r="82" customFormat="false" ht="12.75" hidden="false" customHeight="false" outlineLevel="0" collapsed="false">
      <c r="A82" s="9" t="n">
        <v>36038</v>
      </c>
      <c r="B82" s="10" t="n">
        <v>13.3819</v>
      </c>
      <c r="C82" s="10" t="n">
        <v>13.681</v>
      </c>
      <c r="D82" s="10" t="n">
        <v>13.9986</v>
      </c>
      <c r="E82" s="10" t="n">
        <v>14.2871</v>
      </c>
      <c r="F82" s="10" t="n">
        <v>14.55</v>
      </c>
      <c r="G82" s="10" t="n">
        <v>14.789</v>
      </c>
      <c r="H82" s="10" t="n">
        <v>14.9995</v>
      </c>
      <c r="I82" s="10" t="n">
        <v>15.1852</v>
      </c>
      <c r="J82" s="10" t="n">
        <v>15.3352</v>
      </c>
      <c r="K82" s="10" t="n">
        <v>15.4786</v>
      </c>
      <c r="L82" s="10" t="n">
        <v>15.62</v>
      </c>
      <c r="M82" s="10" t="n">
        <v>15.7538</v>
      </c>
      <c r="N82" s="10" t="n">
        <v>15.8795</v>
      </c>
      <c r="O82" s="10" t="n">
        <v>16.001</v>
      </c>
      <c r="P82" s="10" t="n">
        <v>16.1157</v>
      </c>
      <c r="Q82" s="10" t="n">
        <v>16.2176</v>
      </c>
      <c r="R82" s="10" t="n">
        <v>16.3105</v>
      </c>
      <c r="S82" s="10" t="n">
        <v>16.3952</v>
      </c>
    </row>
    <row r="83" customFormat="false" ht="12.75" hidden="false" customHeight="false" outlineLevel="0" collapsed="false">
      <c r="A83" s="9" t="n">
        <v>36068</v>
      </c>
      <c r="B83" s="10" t="n">
        <v>14.9719</v>
      </c>
      <c r="C83" s="10" t="n">
        <v>15.1338</v>
      </c>
      <c r="D83" s="10" t="n">
        <v>15.3019</v>
      </c>
      <c r="E83" s="10" t="n">
        <v>15.4729</v>
      </c>
      <c r="F83" s="10" t="n">
        <v>15.6348</v>
      </c>
      <c r="G83" s="10" t="n">
        <v>15.7724</v>
      </c>
      <c r="H83" s="10" t="n">
        <v>15.9014</v>
      </c>
      <c r="I83" s="10" t="n">
        <v>16.0276</v>
      </c>
      <c r="J83" s="10" t="n">
        <v>16.1514</v>
      </c>
      <c r="K83" s="10" t="n">
        <v>16.2762</v>
      </c>
      <c r="L83" s="10" t="n">
        <v>16.3976</v>
      </c>
      <c r="M83" s="10" t="n">
        <v>16.5062</v>
      </c>
      <c r="N83" s="10" t="n">
        <v>16.6067</v>
      </c>
      <c r="O83" s="10" t="n">
        <v>16.7014</v>
      </c>
      <c r="P83" s="10" t="n">
        <v>16.7957</v>
      </c>
      <c r="Q83" s="10" t="n">
        <v>16.8833</v>
      </c>
      <c r="R83" s="10" t="n">
        <v>16.97</v>
      </c>
      <c r="S83" s="10" t="n">
        <v>17.0529</v>
      </c>
    </row>
    <row r="84" customFormat="false" ht="12.75" hidden="false" customHeight="false" outlineLevel="0" collapsed="false">
      <c r="A84" s="9" t="n">
        <v>36098</v>
      </c>
      <c r="B84" s="10" t="n">
        <v>14.415</v>
      </c>
      <c r="C84" s="10" t="n">
        <v>14.5741</v>
      </c>
      <c r="D84" s="10" t="n">
        <v>14.7509</v>
      </c>
      <c r="E84" s="10" t="n">
        <v>14.9182</v>
      </c>
      <c r="F84" s="10" t="n">
        <v>15.0832</v>
      </c>
      <c r="G84" s="10" t="n">
        <v>15.2423</v>
      </c>
      <c r="H84" s="10" t="n">
        <v>15.4009</v>
      </c>
      <c r="I84" s="10" t="n">
        <v>15.555</v>
      </c>
      <c r="J84" s="10" t="n">
        <v>15.7036</v>
      </c>
      <c r="K84" s="10" t="n">
        <v>15.8464</v>
      </c>
      <c r="L84" s="10" t="n">
        <v>15.9777</v>
      </c>
      <c r="M84" s="10" t="n">
        <v>16.0941</v>
      </c>
      <c r="N84" s="10" t="n">
        <v>16.1973</v>
      </c>
      <c r="O84" s="10" t="n">
        <v>16.2973</v>
      </c>
      <c r="P84" s="10" t="n">
        <v>16.3955</v>
      </c>
      <c r="Q84" s="10" t="n">
        <v>16.4777</v>
      </c>
      <c r="R84" s="10" t="n">
        <v>16.5818</v>
      </c>
      <c r="S84" s="10" t="n">
        <v>16.6636</v>
      </c>
    </row>
    <row r="85" customFormat="false" ht="12.75" hidden="false" customHeight="false" outlineLevel="0" collapsed="false">
      <c r="A85" s="9" t="n">
        <v>36129</v>
      </c>
      <c r="B85" s="10" t="n">
        <v>13.0395</v>
      </c>
      <c r="C85" s="10" t="n">
        <v>13.3774</v>
      </c>
      <c r="D85" s="10" t="n">
        <v>13.6558</v>
      </c>
      <c r="E85" s="10" t="n">
        <v>13.9105</v>
      </c>
      <c r="F85" s="10" t="n">
        <v>14.1479</v>
      </c>
      <c r="G85" s="10" t="n">
        <v>14.3632</v>
      </c>
      <c r="H85" s="10" t="n">
        <v>14.5616</v>
      </c>
      <c r="I85" s="10" t="n">
        <v>14.7442</v>
      </c>
      <c r="J85" s="10" t="n">
        <v>14.9211</v>
      </c>
      <c r="K85" s="10" t="n">
        <v>15.0937</v>
      </c>
      <c r="L85" s="10" t="n">
        <v>15.2537</v>
      </c>
      <c r="M85" s="10" t="n">
        <v>15.4095</v>
      </c>
      <c r="N85" s="10" t="n">
        <v>15.5611</v>
      </c>
      <c r="O85" s="10" t="n">
        <v>15.7</v>
      </c>
      <c r="P85" s="10" t="n">
        <v>15.83</v>
      </c>
      <c r="Q85" s="10" t="n">
        <v>15.95</v>
      </c>
      <c r="R85" s="10" t="n">
        <v>16.0653</v>
      </c>
      <c r="S85" s="10" t="n">
        <v>16.1763</v>
      </c>
    </row>
    <row r="86" customFormat="false" ht="12.75" hidden="false" customHeight="false" outlineLevel="0" collapsed="false">
      <c r="A86" s="9" t="n">
        <v>36160</v>
      </c>
      <c r="B86" s="10" t="n">
        <v>11.3109</v>
      </c>
      <c r="C86" s="10" t="n">
        <v>11.6359</v>
      </c>
      <c r="D86" s="10" t="n">
        <v>11.9482</v>
      </c>
      <c r="E86" s="10" t="n">
        <v>12.2309</v>
      </c>
      <c r="F86" s="10" t="n">
        <v>12.4991</v>
      </c>
      <c r="G86" s="10" t="n">
        <v>12.7423</v>
      </c>
      <c r="H86" s="10" t="n">
        <v>12.9641</v>
      </c>
      <c r="I86" s="10" t="n">
        <v>13.1664</v>
      </c>
      <c r="J86" s="10" t="n">
        <v>13.3659</v>
      </c>
      <c r="K86" s="10" t="n">
        <v>13.5582</v>
      </c>
      <c r="L86" s="10" t="n">
        <v>13.7486</v>
      </c>
      <c r="M86" s="10" t="n">
        <v>13.9377</v>
      </c>
      <c r="N86" s="10" t="n">
        <v>14.1223</v>
      </c>
      <c r="O86" s="10" t="n">
        <v>14.3032</v>
      </c>
      <c r="P86" s="10" t="n">
        <v>14.4741</v>
      </c>
      <c r="Q86" s="10" t="n">
        <v>14.6273</v>
      </c>
      <c r="R86" s="10" t="n">
        <v>14.765</v>
      </c>
      <c r="S86" s="10" t="n">
        <v>14.9005</v>
      </c>
    </row>
    <row r="87" customFormat="false" ht="12.75" hidden="false" customHeight="false" outlineLevel="0" collapsed="false">
      <c r="A87" s="9" t="n">
        <v>36189</v>
      </c>
      <c r="B87" s="10" t="n">
        <v>12.4868</v>
      </c>
      <c r="C87" s="10" t="n">
        <v>12.5421</v>
      </c>
      <c r="D87" s="10" t="n">
        <v>12.6353</v>
      </c>
      <c r="E87" s="10" t="n">
        <v>12.7563</v>
      </c>
      <c r="F87" s="10" t="n">
        <v>12.8895</v>
      </c>
      <c r="G87" s="10" t="n">
        <v>13.0263</v>
      </c>
      <c r="H87" s="10" t="n">
        <v>13.1605</v>
      </c>
      <c r="I87" s="10" t="n">
        <v>13.2947</v>
      </c>
      <c r="J87" s="10" t="n">
        <v>13.4321</v>
      </c>
      <c r="K87" s="10" t="n">
        <v>13.5737</v>
      </c>
      <c r="L87" s="10" t="n">
        <v>13.7153</v>
      </c>
      <c r="M87" s="10" t="n">
        <v>13.8458</v>
      </c>
      <c r="N87" s="10" t="n">
        <v>13.9732</v>
      </c>
      <c r="O87" s="10" t="n">
        <v>14.0937</v>
      </c>
      <c r="P87" s="10" t="n">
        <v>14.2063</v>
      </c>
      <c r="Q87" s="10" t="n">
        <v>14.3147</v>
      </c>
      <c r="R87" s="10" t="n">
        <v>14.4221</v>
      </c>
      <c r="S87" s="10" t="n">
        <v>14.5326</v>
      </c>
    </row>
    <row r="88" customFormat="false" ht="12.75" hidden="false" customHeight="false" outlineLevel="0" collapsed="false">
      <c r="A88" s="9" t="n">
        <v>36217</v>
      </c>
      <c r="B88" s="10" t="n">
        <v>12.0211</v>
      </c>
      <c r="C88" s="10" t="n">
        <v>12.1395</v>
      </c>
      <c r="D88" s="10" t="n">
        <v>12.2674</v>
      </c>
      <c r="E88" s="10" t="n">
        <v>12.3968</v>
      </c>
      <c r="F88" s="10" t="n">
        <v>12.5284</v>
      </c>
      <c r="G88" s="10" t="n">
        <v>12.6547</v>
      </c>
      <c r="H88" s="10" t="n">
        <v>12.7784</v>
      </c>
      <c r="I88" s="10" t="n">
        <v>12.9021</v>
      </c>
      <c r="J88" s="10" t="n">
        <v>13.0289</v>
      </c>
      <c r="K88" s="10" t="n">
        <v>13.1537</v>
      </c>
      <c r="L88" s="10" t="n">
        <v>13.2711</v>
      </c>
      <c r="M88" s="10" t="n">
        <v>13.3753</v>
      </c>
      <c r="N88" s="10" t="n">
        <v>13.4811</v>
      </c>
      <c r="O88" s="10" t="n">
        <v>13.5768</v>
      </c>
      <c r="P88" s="10" t="n">
        <v>13.6716</v>
      </c>
      <c r="Q88" s="10" t="n">
        <v>13.7668</v>
      </c>
      <c r="R88" s="10" t="n">
        <v>13.8642</v>
      </c>
      <c r="S88" s="10" t="n">
        <v>13.9595</v>
      </c>
    </row>
    <row r="89" customFormat="false" ht="12.75" hidden="false" customHeight="false" outlineLevel="0" collapsed="false">
      <c r="A89" s="9" t="n">
        <v>36250</v>
      </c>
      <c r="B89" s="10" t="n">
        <v>14.6822</v>
      </c>
      <c r="C89" s="10" t="n">
        <v>14.7387</v>
      </c>
      <c r="D89" s="10" t="n">
        <v>14.7222</v>
      </c>
      <c r="E89" s="10" t="n">
        <v>14.7017</v>
      </c>
      <c r="F89" s="10" t="n">
        <v>14.6843</v>
      </c>
      <c r="G89" s="10" t="n">
        <v>14.6722</v>
      </c>
      <c r="H89" s="10" t="n">
        <v>14.6613</v>
      </c>
      <c r="I89" s="10" t="n">
        <v>14.6609</v>
      </c>
      <c r="J89" s="10" t="n">
        <v>14.6791</v>
      </c>
      <c r="K89" s="10" t="n">
        <v>14.7043</v>
      </c>
      <c r="L89" s="10" t="n">
        <v>14.7287</v>
      </c>
      <c r="M89" s="10" t="n">
        <v>14.7504</v>
      </c>
      <c r="N89" s="10" t="n">
        <v>14.7735</v>
      </c>
      <c r="O89" s="10" t="n">
        <v>14.7948</v>
      </c>
      <c r="P89" s="10" t="n">
        <v>14.82</v>
      </c>
      <c r="Q89" s="10" t="n">
        <v>14.8548</v>
      </c>
      <c r="R89" s="10" t="n">
        <v>14.8913</v>
      </c>
      <c r="S89" s="10" t="n">
        <v>14.9257</v>
      </c>
    </row>
    <row r="90" customFormat="false" ht="12.75" hidden="false" customHeight="false" outlineLevel="0" collapsed="false">
      <c r="A90" s="9" t="n">
        <v>36280</v>
      </c>
      <c r="B90" s="10" t="n">
        <v>17.3024</v>
      </c>
      <c r="C90" s="10" t="n">
        <v>17.1733</v>
      </c>
      <c r="D90" s="10" t="n">
        <v>17.0252</v>
      </c>
      <c r="E90" s="10" t="n">
        <v>16.8476</v>
      </c>
      <c r="F90" s="10" t="n">
        <v>16.6771</v>
      </c>
      <c r="G90" s="10" t="n">
        <v>16.5129</v>
      </c>
      <c r="H90" s="10" t="n">
        <v>16.3819</v>
      </c>
      <c r="I90" s="10" t="n">
        <v>16.2852</v>
      </c>
      <c r="J90" s="10" t="n">
        <v>16.2152</v>
      </c>
      <c r="K90" s="10" t="n">
        <v>16.1543</v>
      </c>
      <c r="L90" s="10" t="n">
        <v>16.0967</v>
      </c>
      <c r="M90" s="10" t="n">
        <v>16.0381</v>
      </c>
      <c r="N90" s="10" t="n">
        <v>15.9848</v>
      </c>
      <c r="O90" s="10" t="n">
        <v>15.939</v>
      </c>
      <c r="P90" s="10" t="n">
        <v>15.9019</v>
      </c>
      <c r="Q90" s="10" t="n">
        <v>15.879</v>
      </c>
      <c r="R90" s="10" t="n">
        <v>15.8819</v>
      </c>
      <c r="S90" s="10" t="n">
        <v>15.8943</v>
      </c>
    </row>
    <row r="91" customFormat="false" ht="12.75" hidden="false" customHeight="false" outlineLevel="0" collapsed="false">
      <c r="A91" s="9" t="n">
        <v>36311</v>
      </c>
      <c r="B91" s="10" t="n">
        <v>17.771</v>
      </c>
      <c r="C91" s="10" t="n">
        <v>17.6745</v>
      </c>
      <c r="D91" s="10" t="n">
        <v>17.5395</v>
      </c>
      <c r="E91" s="10" t="n">
        <v>17.3995</v>
      </c>
      <c r="F91" s="10" t="n">
        <v>17.268</v>
      </c>
      <c r="G91" s="10" t="n">
        <v>17.15</v>
      </c>
      <c r="H91" s="10" t="n">
        <v>17.062</v>
      </c>
      <c r="I91" s="10" t="n">
        <v>16.9895</v>
      </c>
      <c r="J91" s="10" t="n">
        <v>16.9255</v>
      </c>
      <c r="K91" s="10" t="n">
        <v>16.866</v>
      </c>
      <c r="L91" s="10" t="n">
        <v>16.815</v>
      </c>
      <c r="M91" s="10" t="n">
        <v>16.7665</v>
      </c>
      <c r="N91" s="10" t="n">
        <v>16.7295</v>
      </c>
      <c r="O91" s="10" t="n">
        <v>16.7025</v>
      </c>
      <c r="P91" s="10" t="n">
        <v>16.696</v>
      </c>
      <c r="Q91" s="10" t="n">
        <v>16.7055</v>
      </c>
      <c r="R91" s="10" t="n">
        <v>16.727</v>
      </c>
      <c r="S91" s="10" t="n">
        <v>16.7495</v>
      </c>
    </row>
    <row r="92" customFormat="false" ht="12.75" hidden="false" customHeight="false" outlineLevel="0" collapsed="false">
      <c r="A92" s="9" t="n">
        <v>36341</v>
      </c>
      <c r="B92" s="10" t="n">
        <v>17.92</v>
      </c>
      <c r="C92" s="10" t="n">
        <v>18.0182</v>
      </c>
      <c r="D92" s="10" t="n">
        <v>18.01</v>
      </c>
      <c r="E92" s="10" t="n">
        <v>17.9245</v>
      </c>
      <c r="F92" s="10" t="n">
        <v>17.8177</v>
      </c>
      <c r="G92" s="10" t="n">
        <v>17.7159</v>
      </c>
      <c r="H92" s="10" t="n">
        <v>17.6259</v>
      </c>
      <c r="I92" s="10" t="n">
        <v>17.5455</v>
      </c>
      <c r="J92" s="10" t="n">
        <v>17.48</v>
      </c>
      <c r="K92" s="10" t="n">
        <v>17.4164</v>
      </c>
      <c r="L92" s="10" t="n">
        <v>17.3532</v>
      </c>
      <c r="M92" s="10" t="n">
        <v>17.2941</v>
      </c>
      <c r="N92" s="10" t="n">
        <v>17.2414</v>
      </c>
      <c r="O92" s="10" t="n">
        <v>17.2032</v>
      </c>
      <c r="P92" s="10" t="n">
        <v>17.1891</v>
      </c>
      <c r="Q92" s="10" t="n">
        <v>17.1895</v>
      </c>
      <c r="R92" s="10" t="n">
        <v>17.1923</v>
      </c>
      <c r="S92" s="10" t="n">
        <v>17.1977</v>
      </c>
    </row>
    <row r="93" customFormat="false" ht="12.75" hidden="false" customHeight="false" outlineLevel="0" collapsed="false">
      <c r="A93" s="9" t="n">
        <v>36371</v>
      </c>
      <c r="B93" s="10" t="n">
        <v>20.0957</v>
      </c>
      <c r="C93" s="10" t="n">
        <v>20.201</v>
      </c>
      <c r="D93" s="10" t="n">
        <v>20.1276</v>
      </c>
      <c r="E93" s="10" t="n">
        <v>19.9538</v>
      </c>
      <c r="F93" s="10" t="n">
        <v>19.761</v>
      </c>
      <c r="G93" s="10" t="n">
        <v>19.5724</v>
      </c>
      <c r="H93" s="10" t="n">
        <v>19.4</v>
      </c>
      <c r="I93" s="10" t="n">
        <v>19.25</v>
      </c>
      <c r="J93" s="10" t="n">
        <v>19.1067</v>
      </c>
      <c r="K93" s="10" t="n">
        <v>18.9648</v>
      </c>
      <c r="L93" s="10" t="n">
        <v>18.8295</v>
      </c>
      <c r="M93" s="10" t="n">
        <v>18.6995</v>
      </c>
      <c r="N93" s="10" t="n">
        <v>18.58</v>
      </c>
      <c r="O93" s="10" t="n">
        <v>18.4771</v>
      </c>
      <c r="P93" s="10" t="n">
        <v>18.39</v>
      </c>
      <c r="Q93" s="10" t="n">
        <v>18.3071</v>
      </c>
      <c r="R93" s="10" t="n">
        <v>18.2405</v>
      </c>
      <c r="S93" s="10" t="n">
        <v>18.1905</v>
      </c>
    </row>
    <row r="94" customFormat="false" ht="12.75" hidden="false" customHeight="false" outlineLevel="0" collapsed="false">
      <c r="A94" s="9" t="n">
        <v>36403</v>
      </c>
      <c r="B94" s="10" t="n">
        <v>21.2791</v>
      </c>
      <c r="C94" s="10" t="n">
        <v>21.375</v>
      </c>
      <c r="D94" s="10" t="n">
        <v>21.3059</v>
      </c>
      <c r="E94" s="10" t="n">
        <v>21.0427</v>
      </c>
      <c r="F94" s="10" t="n">
        <v>20.7182</v>
      </c>
      <c r="G94" s="10" t="n">
        <v>20.4191</v>
      </c>
      <c r="H94" s="10" t="n">
        <v>20.1423</v>
      </c>
      <c r="I94" s="10" t="n">
        <v>19.8732</v>
      </c>
      <c r="J94" s="10" t="n">
        <v>19.6155</v>
      </c>
      <c r="K94" s="10" t="n">
        <v>19.3745</v>
      </c>
      <c r="L94" s="10" t="n">
        <v>19.1509</v>
      </c>
      <c r="M94" s="10" t="n">
        <v>18.9541</v>
      </c>
      <c r="N94" s="10" t="n">
        <v>18.7905</v>
      </c>
      <c r="O94" s="10" t="n">
        <v>18.6564</v>
      </c>
      <c r="P94" s="10" t="n">
        <v>18.5364</v>
      </c>
      <c r="Q94" s="10" t="n">
        <v>18.4345</v>
      </c>
      <c r="R94" s="10" t="n">
        <v>18.3568</v>
      </c>
      <c r="S94" s="10" t="n">
        <v>18.2814</v>
      </c>
    </row>
    <row r="95" customFormat="false" ht="12.75" hidden="false" customHeight="false" outlineLevel="0" collapsed="false">
      <c r="A95" s="9" t="n">
        <v>36433</v>
      </c>
      <c r="B95" s="10" t="n">
        <v>23.789</v>
      </c>
      <c r="C95" s="10" t="n">
        <v>23.5462</v>
      </c>
      <c r="D95" s="10" t="n">
        <v>23.1376</v>
      </c>
      <c r="E95" s="10" t="n">
        <v>22.6352</v>
      </c>
      <c r="F95" s="10" t="n">
        <v>22.1233</v>
      </c>
      <c r="G95" s="10" t="n">
        <v>21.6324</v>
      </c>
      <c r="H95" s="10" t="n">
        <v>21.1667</v>
      </c>
      <c r="I95" s="10" t="n">
        <v>20.7281</v>
      </c>
      <c r="J95" s="10" t="n">
        <v>20.3129</v>
      </c>
      <c r="K95" s="10" t="n">
        <v>19.9448</v>
      </c>
      <c r="L95" s="10" t="n">
        <v>19.6314</v>
      </c>
      <c r="M95" s="10" t="n">
        <v>19.37</v>
      </c>
      <c r="N95" s="10" t="n">
        <v>19.1648</v>
      </c>
      <c r="O95" s="10" t="n">
        <v>18.9981</v>
      </c>
      <c r="P95" s="10" t="n">
        <v>18.8524</v>
      </c>
      <c r="Q95" s="10" t="n">
        <v>18.7381</v>
      </c>
      <c r="R95" s="10" t="n">
        <v>18.6262</v>
      </c>
      <c r="S95" s="10" t="n">
        <v>18.5181</v>
      </c>
    </row>
    <row r="96" customFormat="false" ht="12.75" hidden="false" customHeight="false" outlineLevel="0" collapsed="false">
      <c r="A96" s="9" t="n">
        <v>36462</v>
      </c>
      <c r="B96" s="10" t="n">
        <v>22.6748</v>
      </c>
      <c r="C96" s="10" t="n">
        <v>22.641</v>
      </c>
      <c r="D96" s="10" t="n">
        <v>22.4519</v>
      </c>
      <c r="E96" s="10" t="n">
        <v>22.121</v>
      </c>
      <c r="F96" s="10" t="n">
        <v>21.7581</v>
      </c>
      <c r="G96" s="10" t="n">
        <v>21.4081</v>
      </c>
      <c r="H96" s="10" t="n">
        <v>21.0805</v>
      </c>
      <c r="I96" s="10" t="n">
        <v>20.7781</v>
      </c>
      <c r="J96" s="10" t="n">
        <v>20.509</v>
      </c>
      <c r="K96" s="10" t="n">
        <v>20.28</v>
      </c>
      <c r="L96" s="10" t="n">
        <v>20.0729</v>
      </c>
      <c r="M96" s="10" t="n">
        <v>19.8952</v>
      </c>
      <c r="N96" s="10" t="n">
        <v>19.731</v>
      </c>
      <c r="O96" s="10" t="n">
        <v>19.5857</v>
      </c>
      <c r="P96" s="10" t="n">
        <v>19.4652</v>
      </c>
      <c r="Q96" s="10" t="n">
        <v>19.3605</v>
      </c>
      <c r="R96" s="10" t="n">
        <v>19.2619</v>
      </c>
      <c r="S96" s="10" t="n">
        <v>19.1662</v>
      </c>
    </row>
    <row r="97" customFormat="false" ht="12.75" hidden="false" customHeight="false" outlineLevel="0" collapsed="false">
      <c r="A97" s="9" t="n">
        <v>36494</v>
      </c>
      <c r="B97" s="10" t="n">
        <v>24.7665</v>
      </c>
      <c r="C97" s="10" t="n">
        <v>24.3945</v>
      </c>
      <c r="D97" s="10" t="n">
        <v>23.8565</v>
      </c>
      <c r="E97" s="10" t="n">
        <v>23.2675</v>
      </c>
      <c r="F97" s="10" t="n">
        <v>22.6955</v>
      </c>
      <c r="G97" s="10" t="n">
        <v>22.158</v>
      </c>
      <c r="H97" s="10" t="n">
        <v>21.66</v>
      </c>
      <c r="I97" s="10" t="n">
        <v>21.231</v>
      </c>
      <c r="J97" s="10" t="n">
        <v>20.8505</v>
      </c>
      <c r="K97" s="10" t="n">
        <v>20.509</v>
      </c>
      <c r="L97" s="10" t="n">
        <v>20.1865</v>
      </c>
      <c r="M97" s="10" t="n">
        <v>19.8895</v>
      </c>
      <c r="N97" s="10" t="n">
        <v>19.6425</v>
      </c>
      <c r="O97" s="10" t="n">
        <v>19.4465</v>
      </c>
      <c r="P97" s="10" t="n">
        <v>19.2785</v>
      </c>
      <c r="Q97" s="10" t="n">
        <v>19.1185</v>
      </c>
      <c r="R97" s="10" t="n">
        <v>18.9665</v>
      </c>
      <c r="S97" s="10" t="n">
        <v>18.8355</v>
      </c>
    </row>
    <row r="98" customFormat="false" ht="12.75" hidden="false" customHeight="false" outlineLevel="0" collapsed="false">
      <c r="A98" s="9" t="n">
        <v>36525</v>
      </c>
      <c r="B98" s="10" t="n">
        <v>26.0886</v>
      </c>
      <c r="C98" s="10" t="n">
        <v>25.4481</v>
      </c>
      <c r="D98" s="10" t="n">
        <v>24.6333</v>
      </c>
      <c r="E98" s="10" t="n">
        <v>23.8486</v>
      </c>
      <c r="F98" s="10" t="n">
        <v>23.141</v>
      </c>
      <c r="G98" s="10" t="n">
        <v>22.5181</v>
      </c>
      <c r="H98" s="10" t="n">
        <v>21.9933</v>
      </c>
      <c r="I98" s="10" t="n">
        <v>21.571</v>
      </c>
      <c r="J98" s="10" t="n">
        <v>21.1929</v>
      </c>
      <c r="K98" s="10" t="n">
        <v>20.8538</v>
      </c>
      <c r="L98" s="10" t="n">
        <v>20.56</v>
      </c>
      <c r="M98" s="10" t="n">
        <v>20.2857</v>
      </c>
      <c r="N98" s="10" t="n">
        <v>20.0514</v>
      </c>
      <c r="O98" s="10" t="n">
        <v>19.8395</v>
      </c>
      <c r="P98" s="10" t="n">
        <v>19.6405</v>
      </c>
      <c r="Q98" s="10" t="n">
        <v>19.4571</v>
      </c>
      <c r="R98" s="10" t="n">
        <v>19.2971</v>
      </c>
      <c r="S98" s="10" t="n">
        <v>19.169</v>
      </c>
    </row>
    <row r="99" customFormat="false" ht="12.75" hidden="false" customHeight="false" outlineLevel="0" collapsed="false">
      <c r="A99" s="9" t="n">
        <v>36556</v>
      </c>
      <c r="B99" s="10" t="n">
        <v>27.0142</v>
      </c>
      <c r="C99" s="10" t="n">
        <v>26.1221</v>
      </c>
      <c r="D99" s="10" t="n">
        <v>25.3558</v>
      </c>
      <c r="E99" s="10" t="n">
        <v>24.6663</v>
      </c>
      <c r="F99" s="10" t="n">
        <v>24.0253</v>
      </c>
      <c r="G99" s="10" t="n">
        <v>23.4363</v>
      </c>
      <c r="H99" s="10" t="n">
        <v>22.9421</v>
      </c>
      <c r="I99" s="10" t="n">
        <v>22.5179</v>
      </c>
      <c r="J99" s="10" t="n">
        <v>22.1247</v>
      </c>
      <c r="K99" s="10" t="n">
        <v>21.7542</v>
      </c>
      <c r="L99" s="10" t="n">
        <v>21.4211</v>
      </c>
      <c r="M99" s="10" t="n">
        <v>21.1116</v>
      </c>
      <c r="N99" s="10" t="n">
        <v>20.8221</v>
      </c>
      <c r="O99" s="10" t="n">
        <v>20.5495</v>
      </c>
      <c r="P99" s="10" t="n">
        <v>20.2926</v>
      </c>
      <c r="Q99" s="10" t="n">
        <v>20.0568</v>
      </c>
      <c r="R99" s="10" t="n">
        <v>19.8584</v>
      </c>
      <c r="S99" s="10" t="n">
        <v>19.6895</v>
      </c>
    </row>
    <row r="100" customFormat="false" ht="12.75" hidden="false" customHeight="false" outlineLevel="0" collapsed="false">
      <c r="A100" s="9" t="n">
        <v>36585</v>
      </c>
      <c r="B100" s="10" t="n">
        <v>29.2975</v>
      </c>
      <c r="C100" s="10" t="n">
        <v>28.1875</v>
      </c>
      <c r="D100" s="10" t="n">
        <v>27.2235</v>
      </c>
      <c r="E100" s="10" t="n">
        <v>26.436</v>
      </c>
      <c r="F100" s="10" t="n">
        <v>25.7515</v>
      </c>
      <c r="G100" s="10" t="n">
        <v>25.143</v>
      </c>
      <c r="H100" s="10" t="n">
        <v>24.6195</v>
      </c>
      <c r="I100" s="10" t="n">
        <v>24.138</v>
      </c>
      <c r="J100" s="10" t="n">
        <v>23.7055</v>
      </c>
      <c r="K100" s="10" t="n">
        <v>23.296</v>
      </c>
      <c r="L100" s="10" t="n">
        <v>22.892</v>
      </c>
      <c r="M100" s="10" t="n">
        <v>22.5095</v>
      </c>
      <c r="N100" s="10" t="n">
        <v>22.135</v>
      </c>
      <c r="O100" s="10" t="n">
        <v>21.779</v>
      </c>
      <c r="P100" s="10" t="n">
        <v>21.4575</v>
      </c>
      <c r="Q100" s="10" t="n">
        <v>21.176</v>
      </c>
      <c r="R100" s="10" t="n">
        <v>20.9155</v>
      </c>
      <c r="S100" s="10" t="n">
        <v>20.663</v>
      </c>
    </row>
    <row r="101" customFormat="false" ht="12.75" hidden="false" customHeight="false" outlineLevel="0" collapsed="false">
      <c r="A101" s="9" t="n">
        <v>36616</v>
      </c>
      <c r="B101" s="10" t="n">
        <v>29.8943</v>
      </c>
      <c r="C101" s="10" t="n">
        <v>28.5743</v>
      </c>
      <c r="D101" s="10" t="n">
        <v>27.5622</v>
      </c>
      <c r="E101" s="10" t="n">
        <v>26.81</v>
      </c>
      <c r="F101" s="10" t="n">
        <v>26.2122</v>
      </c>
      <c r="G101" s="10" t="n">
        <v>25.6761</v>
      </c>
      <c r="H101" s="10" t="n">
        <v>25.1874</v>
      </c>
      <c r="I101" s="10" t="n">
        <v>24.7661</v>
      </c>
      <c r="J101" s="10" t="n">
        <v>24.3643</v>
      </c>
      <c r="K101" s="10" t="n">
        <v>23.9878</v>
      </c>
      <c r="L101" s="10" t="n">
        <v>23.6278</v>
      </c>
      <c r="M101" s="10" t="n">
        <v>23.277</v>
      </c>
      <c r="N101" s="10" t="n">
        <v>22.9365</v>
      </c>
      <c r="O101" s="10" t="n">
        <v>22.623</v>
      </c>
      <c r="P101" s="10" t="n">
        <v>22.3487</v>
      </c>
      <c r="Q101" s="10" t="n">
        <v>22.1013</v>
      </c>
      <c r="R101" s="10" t="n">
        <v>21.87</v>
      </c>
      <c r="S101" s="10" t="n">
        <v>21.6578</v>
      </c>
    </row>
    <row r="102" customFormat="false" ht="12.75" hidden="false" customHeight="false" outlineLevel="0" collapsed="false">
      <c r="A102" s="9" t="n">
        <v>36644</v>
      </c>
      <c r="B102" s="10" t="n">
        <v>25.5368</v>
      </c>
      <c r="C102" s="10" t="n">
        <v>24.8742</v>
      </c>
      <c r="D102" s="10" t="n">
        <v>24.6032</v>
      </c>
      <c r="E102" s="10" t="n">
        <v>24.3816</v>
      </c>
      <c r="F102" s="10" t="n">
        <v>24.1668</v>
      </c>
      <c r="G102" s="10" t="n">
        <v>23.9442</v>
      </c>
      <c r="H102" s="10" t="n">
        <v>23.7242</v>
      </c>
      <c r="I102" s="10" t="n">
        <v>23.4974</v>
      </c>
      <c r="J102" s="10" t="n">
        <v>23.2589</v>
      </c>
      <c r="K102" s="10" t="n">
        <v>23.0289</v>
      </c>
      <c r="L102" s="10" t="n">
        <v>22.8047</v>
      </c>
      <c r="M102" s="10" t="n">
        <v>22.5832</v>
      </c>
      <c r="N102" s="10" t="n">
        <v>22.3711</v>
      </c>
      <c r="O102" s="10" t="n">
        <v>22.1732</v>
      </c>
      <c r="P102" s="10" t="n">
        <v>21.9863</v>
      </c>
      <c r="Q102" s="10" t="n">
        <v>21.8037</v>
      </c>
      <c r="R102" s="10" t="n">
        <v>21.6247</v>
      </c>
      <c r="S102" s="10" t="n">
        <v>21.45</v>
      </c>
    </row>
    <row r="103" customFormat="false" ht="12.75" hidden="false" customHeight="false" outlineLevel="0" collapsed="false">
      <c r="A103" s="9" t="n">
        <v>36677</v>
      </c>
      <c r="B103" s="10" t="n">
        <v>28.8059</v>
      </c>
      <c r="C103" s="10" t="n">
        <v>28.4586</v>
      </c>
      <c r="D103" s="10" t="n">
        <v>27.8886</v>
      </c>
      <c r="E103" s="10" t="n">
        <v>27.3432</v>
      </c>
      <c r="F103" s="10" t="n">
        <v>26.8364</v>
      </c>
      <c r="G103" s="10" t="n">
        <v>26.3745</v>
      </c>
      <c r="H103" s="10" t="n">
        <v>25.9595</v>
      </c>
      <c r="I103" s="10" t="n">
        <v>25.5909</v>
      </c>
      <c r="J103" s="10" t="n">
        <v>25.2345</v>
      </c>
      <c r="K103" s="10" t="n">
        <v>24.8782</v>
      </c>
      <c r="L103" s="10" t="n">
        <v>24.5245</v>
      </c>
      <c r="M103" s="10" t="n">
        <v>24.1782</v>
      </c>
      <c r="N103" s="10" t="n">
        <v>23.8527</v>
      </c>
      <c r="O103" s="10" t="n">
        <v>23.5555</v>
      </c>
      <c r="P103" s="10" t="n">
        <v>23.2782</v>
      </c>
      <c r="Q103" s="10" t="n">
        <v>23.0059</v>
      </c>
      <c r="R103" s="10" t="n">
        <v>22.7377</v>
      </c>
      <c r="S103" s="10" t="n">
        <v>22.4773</v>
      </c>
    </row>
    <row r="104" customFormat="false" ht="12.75" hidden="false" customHeight="false" outlineLevel="0" collapsed="false">
      <c r="A104" s="9" t="n">
        <v>36707</v>
      </c>
      <c r="B104" s="10" t="n">
        <v>31.53</v>
      </c>
      <c r="C104" s="10" t="n">
        <v>30.1845</v>
      </c>
      <c r="D104" s="10" t="n">
        <v>29.3136</v>
      </c>
      <c r="E104" s="10" t="n">
        <v>28.6773</v>
      </c>
      <c r="F104" s="10" t="n">
        <v>28.1468</v>
      </c>
      <c r="G104" s="10" t="n">
        <v>27.6568</v>
      </c>
      <c r="H104" s="10" t="n">
        <v>27.205</v>
      </c>
      <c r="I104" s="10" t="n">
        <v>26.7836</v>
      </c>
      <c r="J104" s="10" t="n">
        <v>26.3886</v>
      </c>
      <c r="K104" s="10" t="n">
        <v>26.0055</v>
      </c>
      <c r="L104" s="10" t="n">
        <v>25.6318</v>
      </c>
      <c r="M104" s="10" t="n">
        <v>25.2759</v>
      </c>
      <c r="N104" s="10" t="n">
        <v>24.9468</v>
      </c>
      <c r="O104" s="10" t="n">
        <v>24.6405</v>
      </c>
      <c r="P104" s="10" t="n">
        <v>24.3555</v>
      </c>
      <c r="Q104" s="10" t="n">
        <v>24.0809</v>
      </c>
      <c r="R104" s="10" t="n">
        <v>23.8118</v>
      </c>
      <c r="S104" s="10" t="n">
        <v>23.5518</v>
      </c>
    </row>
    <row r="105" customFormat="false" ht="12.75" hidden="false" customHeight="false" outlineLevel="0" collapsed="false">
      <c r="A105" s="9" t="n">
        <v>36738</v>
      </c>
      <c r="B105" s="10" t="n">
        <v>29.7163</v>
      </c>
      <c r="C105" s="10" t="n">
        <v>29.0132</v>
      </c>
      <c r="D105" s="10" t="n">
        <v>28.5579</v>
      </c>
      <c r="E105" s="10" t="n">
        <v>28.1705</v>
      </c>
      <c r="F105" s="10" t="n">
        <v>27.8089</v>
      </c>
      <c r="G105" s="10" t="n">
        <v>27.4621</v>
      </c>
      <c r="H105" s="10" t="n">
        <v>27.1363</v>
      </c>
      <c r="I105" s="10" t="n">
        <v>26.8216</v>
      </c>
      <c r="J105" s="10" t="n">
        <v>26.5068</v>
      </c>
      <c r="K105" s="10" t="n">
        <v>26.1974</v>
      </c>
      <c r="L105" s="10" t="n">
        <v>25.9079</v>
      </c>
      <c r="M105" s="10" t="n">
        <v>25.6305</v>
      </c>
      <c r="N105" s="10" t="n">
        <v>25.3632</v>
      </c>
      <c r="O105" s="10" t="n">
        <v>25.1</v>
      </c>
      <c r="P105" s="10" t="n">
        <v>24.8505</v>
      </c>
      <c r="Q105" s="10" t="n">
        <v>24.6047</v>
      </c>
      <c r="R105" s="10" t="n">
        <v>24.3832</v>
      </c>
      <c r="S105" s="10" t="n">
        <v>24.1858</v>
      </c>
    </row>
    <row r="106" customFormat="false" ht="12.75" hidden="false" customHeight="false" outlineLevel="0" collapsed="false">
      <c r="A106" s="9" t="n">
        <v>36769</v>
      </c>
      <c r="B106" s="10" t="n">
        <v>31.1378</v>
      </c>
      <c r="C106" s="10" t="n">
        <v>30.5887</v>
      </c>
      <c r="D106" s="10" t="n">
        <v>30.0709</v>
      </c>
      <c r="E106" s="10" t="n">
        <v>29.5691</v>
      </c>
      <c r="F106" s="10" t="n">
        <v>29.0865</v>
      </c>
      <c r="G106" s="10" t="n">
        <v>28.6339</v>
      </c>
      <c r="H106" s="10" t="n">
        <v>28.2143</v>
      </c>
      <c r="I106" s="10" t="n">
        <v>27.8174</v>
      </c>
      <c r="J106" s="10" t="n">
        <v>27.443</v>
      </c>
      <c r="K106" s="10" t="n">
        <v>27.1126</v>
      </c>
      <c r="L106" s="10" t="n">
        <v>26.8091</v>
      </c>
      <c r="M106" s="10" t="n">
        <v>26.5191</v>
      </c>
      <c r="N106" s="10" t="n">
        <v>26.2365</v>
      </c>
      <c r="O106" s="10" t="n">
        <v>25.9596</v>
      </c>
      <c r="P106" s="10" t="n">
        <v>25.6891</v>
      </c>
      <c r="Q106" s="10" t="n">
        <v>25.4291</v>
      </c>
      <c r="R106" s="10" t="n">
        <v>25.1887</v>
      </c>
      <c r="S106" s="10" t="n">
        <v>24.9657</v>
      </c>
    </row>
    <row r="107" customFormat="false" ht="12.75" hidden="false" customHeight="false" outlineLevel="0" collapsed="false">
      <c r="A107" s="9" t="n">
        <v>36798</v>
      </c>
      <c r="B107" s="10" t="n">
        <v>33.867</v>
      </c>
      <c r="C107" s="10" t="n">
        <v>33.075</v>
      </c>
      <c r="D107" s="10" t="n">
        <v>32.5405</v>
      </c>
      <c r="E107" s="10" t="n">
        <v>32.017</v>
      </c>
      <c r="F107" s="10" t="n">
        <v>31.4975</v>
      </c>
      <c r="G107" s="10" t="n">
        <v>31.0005</v>
      </c>
      <c r="H107" s="10" t="n">
        <v>30.532</v>
      </c>
      <c r="I107" s="10" t="n">
        <v>30.0775</v>
      </c>
      <c r="J107" s="10" t="n">
        <v>29.6365</v>
      </c>
      <c r="K107" s="10" t="n">
        <v>29.227</v>
      </c>
      <c r="L107" s="10" t="n">
        <v>28.839</v>
      </c>
      <c r="M107" s="10" t="n">
        <v>28.4625</v>
      </c>
      <c r="N107" s="10" t="n">
        <v>28.089</v>
      </c>
      <c r="O107" s="10" t="n">
        <v>27.72</v>
      </c>
      <c r="P107" s="10" t="n">
        <v>27.368</v>
      </c>
      <c r="Q107" s="10" t="n">
        <v>27.0705</v>
      </c>
      <c r="R107" s="10" t="n">
        <v>26.8015</v>
      </c>
      <c r="S107" s="10" t="n">
        <v>26.55</v>
      </c>
    </row>
    <row r="108" customFormat="false" ht="12.75" hidden="false" customHeight="false" outlineLevel="0" collapsed="false">
      <c r="A108" s="9" t="n">
        <v>36830</v>
      </c>
      <c r="B108" s="10" t="n">
        <v>32.9323</v>
      </c>
      <c r="C108" s="10" t="n">
        <v>32.3568</v>
      </c>
      <c r="D108" s="10" t="n">
        <v>31.8927</v>
      </c>
      <c r="E108" s="10" t="n">
        <v>31.4895</v>
      </c>
      <c r="F108" s="10" t="n">
        <v>31.1036</v>
      </c>
      <c r="G108" s="10" t="n">
        <v>30.7264</v>
      </c>
      <c r="H108" s="10" t="n">
        <v>30.3464</v>
      </c>
      <c r="I108" s="10" t="n">
        <v>29.9673</v>
      </c>
      <c r="J108" s="10" t="n">
        <v>29.5745</v>
      </c>
      <c r="K108" s="10" t="n">
        <v>29.1795</v>
      </c>
      <c r="L108" s="10" t="n">
        <v>28.7895</v>
      </c>
      <c r="M108" s="10" t="n">
        <v>28.4141</v>
      </c>
      <c r="N108" s="10" t="n">
        <v>28.0459</v>
      </c>
      <c r="O108" s="10" t="n">
        <v>27.6968</v>
      </c>
      <c r="P108" s="10" t="n">
        <v>27.3609</v>
      </c>
      <c r="Q108" s="10" t="n">
        <v>27.0523</v>
      </c>
      <c r="R108" s="10" t="n">
        <v>26.7509</v>
      </c>
      <c r="S108" s="10" t="n">
        <v>26.4714</v>
      </c>
    </row>
    <row r="109" customFormat="false" ht="12.75" hidden="false" customHeight="false" outlineLevel="0" collapsed="false">
      <c r="A109" s="9" t="n">
        <v>36860</v>
      </c>
      <c r="B109" s="10" t="n">
        <v>34.263</v>
      </c>
      <c r="C109" s="10" t="n">
        <v>33.2865</v>
      </c>
      <c r="D109" s="10" t="n">
        <v>32.332</v>
      </c>
      <c r="E109" s="10" t="n">
        <v>31.4495</v>
      </c>
      <c r="F109" s="10" t="n">
        <v>30.6955</v>
      </c>
      <c r="G109" s="10" t="n">
        <v>30.034</v>
      </c>
      <c r="H109" s="10" t="n">
        <v>29.429</v>
      </c>
      <c r="I109" s="10" t="n">
        <v>28.8745</v>
      </c>
      <c r="J109" s="10" t="n">
        <v>28.3665</v>
      </c>
      <c r="K109" s="10" t="n">
        <v>27.893</v>
      </c>
      <c r="L109" s="10" t="n">
        <v>27.4445</v>
      </c>
      <c r="M109" s="10" t="n">
        <v>27.0185</v>
      </c>
      <c r="N109" s="10" t="n">
        <v>26.6105</v>
      </c>
      <c r="O109" s="10" t="n">
        <v>26.2505</v>
      </c>
      <c r="P109" s="10" t="n">
        <v>25.918</v>
      </c>
      <c r="Q109" s="10" t="n">
        <v>25.6105</v>
      </c>
      <c r="R109" s="10" t="n">
        <v>25.331</v>
      </c>
      <c r="S109" s="10" t="n">
        <v>25.0865</v>
      </c>
    </row>
    <row r="110" customFormat="false" ht="12.75" hidden="false" customHeight="false" outlineLevel="0" collapsed="false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customFormat="false" ht="12.75" hidden="false" customHeight="false" outlineLevel="0" collapsed="false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customFormat="false" ht="12.75" hidden="false" customHeight="false" outlineLevel="0" collapsed="false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customFormat="false" ht="12.75" hidden="false" customHeight="false" outlineLevel="0" collapsed="false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:S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11" min="2" style="0" width="11.28"/>
    <col collapsed="false" customWidth="true" hidden="false" outlineLevel="0" max="12" min="12" style="0" width="11.42"/>
    <col collapsed="false" customWidth="true" hidden="false" outlineLevel="0" max="13" min="13" style="0" width="11.85"/>
    <col collapsed="false" customWidth="true" hidden="false" outlineLevel="0" max="14" min="14" style="0" width="10.99"/>
    <col collapsed="false" customWidth="true" hidden="false" outlineLevel="0" max="15" min="15" style="0" width="11.85"/>
    <col collapsed="false" customWidth="true" hidden="false" outlineLevel="0" max="16" min="16" style="0" width="11.56"/>
    <col collapsed="false" customWidth="true" hidden="false" outlineLevel="0" max="17" min="17" style="0" width="11.13"/>
    <col collapsed="false" customWidth="true" hidden="false" outlineLevel="0" max="18" min="18" style="0" width="12.14"/>
    <col collapsed="false" customWidth="true" hidden="false" outlineLevel="0" max="19" min="19" style="0" width="12.42"/>
  </cols>
  <sheetData>
    <row r="1" customFormat="false" ht="12.75" hidden="false" customHeight="false" outlineLevel="0" collapsed="false">
      <c r="A1" s="7" t="s">
        <v>8</v>
      </c>
    </row>
    <row r="2" customFormat="false" ht="12.75" hidden="false" customHeight="false" outlineLevel="0" collapsed="false">
      <c r="A2" s="0" t="s">
        <v>9</v>
      </c>
      <c r="B2" s="12" t="s">
        <v>18</v>
      </c>
      <c r="C2" s="12" t="s">
        <v>19</v>
      </c>
      <c r="D2" s="12" t="s">
        <v>20</v>
      </c>
      <c r="E2" s="12" t="s">
        <v>21</v>
      </c>
      <c r="F2" s="12" t="s">
        <v>22</v>
      </c>
      <c r="G2" s="12" t="s">
        <v>23</v>
      </c>
      <c r="H2" s="12" t="s">
        <v>24</v>
      </c>
      <c r="I2" s="12" t="s">
        <v>25</v>
      </c>
      <c r="J2" s="12" t="s">
        <v>26</v>
      </c>
      <c r="K2" s="0" t="s">
        <v>27</v>
      </c>
      <c r="L2" s="0" t="s">
        <v>28</v>
      </c>
      <c r="M2" s="0" t="s">
        <v>29</v>
      </c>
      <c r="N2" s="0" t="s">
        <v>30</v>
      </c>
      <c r="O2" s="0" t="s">
        <v>31</v>
      </c>
      <c r="P2" s="0" t="s">
        <v>32</v>
      </c>
      <c r="Q2" s="0" t="s">
        <v>33</v>
      </c>
      <c r="R2" s="0" t="s">
        <v>34</v>
      </c>
      <c r="S2" s="0" t="s">
        <v>35</v>
      </c>
    </row>
    <row r="3" customFormat="false" ht="12.75" hidden="false" customHeight="false" outlineLevel="0" collapsed="false">
      <c r="A3" s="9" t="n">
        <v>33634</v>
      </c>
      <c r="B3" s="13" t="n">
        <v>17.9668</v>
      </c>
      <c r="C3" s="13" t="n">
        <v>17.7982</v>
      </c>
      <c r="D3" s="13" t="n">
        <v>17.7041</v>
      </c>
      <c r="E3" s="13" t="n">
        <v>17.6486</v>
      </c>
      <c r="F3" s="13" t="n">
        <v>17.6336</v>
      </c>
      <c r="G3" s="13" t="n">
        <v>17.6891</v>
      </c>
      <c r="H3" s="13" t="n">
        <v>17.7886</v>
      </c>
      <c r="I3" s="13" t="n">
        <v>17.8282</v>
      </c>
      <c r="J3" s="13" t="n">
        <v>17.6755</v>
      </c>
      <c r="K3" s="10"/>
      <c r="L3" s="10"/>
      <c r="M3" s="10"/>
      <c r="N3" s="10"/>
      <c r="O3" s="10"/>
      <c r="P3" s="10"/>
      <c r="Q3" s="10"/>
      <c r="R3" s="10"/>
      <c r="S3" s="10"/>
    </row>
    <row r="4" customFormat="false" ht="12.75" hidden="false" customHeight="false" outlineLevel="0" collapsed="false">
      <c r="A4" s="9" t="n">
        <v>33662</v>
      </c>
      <c r="B4" s="10" t="n">
        <v>18.023</v>
      </c>
      <c r="C4" s="10" t="n">
        <v>17.968</v>
      </c>
      <c r="D4" s="10" t="n">
        <v>17.939</v>
      </c>
      <c r="E4" s="10" t="n">
        <v>17.8945</v>
      </c>
      <c r="F4" s="10" t="n">
        <v>17.8835</v>
      </c>
      <c r="G4" s="10" t="n">
        <v>17.9215</v>
      </c>
      <c r="H4" s="10" t="n">
        <v>17.99</v>
      </c>
      <c r="I4" s="10" t="n">
        <v>17.9825</v>
      </c>
      <c r="J4" s="10" t="n">
        <v>17.7983</v>
      </c>
      <c r="K4" s="10"/>
      <c r="L4" s="10"/>
      <c r="M4" s="10"/>
      <c r="N4" s="10"/>
      <c r="O4" s="10"/>
      <c r="P4" s="10"/>
      <c r="Q4" s="10"/>
      <c r="R4" s="10"/>
      <c r="S4" s="10"/>
    </row>
    <row r="5" customFormat="false" ht="12.75" hidden="false" customHeight="false" outlineLevel="0" collapsed="false">
      <c r="A5" s="9" t="n">
        <v>33694</v>
      </c>
      <c r="B5" s="10" t="n">
        <v>17.7027</v>
      </c>
      <c r="C5" s="10" t="n">
        <v>17.7655</v>
      </c>
      <c r="D5" s="10" t="n">
        <v>17.7741</v>
      </c>
      <c r="E5" s="10" t="n">
        <v>17.7473</v>
      </c>
      <c r="F5" s="10" t="n">
        <v>17.7732</v>
      </c>
      <c r="G5" s="10" t="n">
        <v>17.8182</v>
      </c>
      <c r="H5" s="10" t="n">
        <v>17.815</v>
      </c>
      <c r="I5" s="10" t="n">
        <v>17.7814</v>
      </c>
      <c r="J5" s="10" t="n">
        <v>17.7895</v>
      </c>
      <c r="K5" s="10"/>
      <c r="L5" s="10"/>
      <c r="M5" s="10"/>
      <c r="N5" s="10"/>
      <c r="O5" s="10"/>
      <c r="P5" s="10"/>
      <c r="Q5" s="10"/>
      <c r="R5" s="10"/>
      <c r="S5" s="10"/>
    </row>
    <row r="6" customFormat="false" ht="12.75" hidden="false" customHeight="false" outlineLevel="0" collapsed="false">
      <c r="A6" s="9" t="n">
        <v>33724</v>
      </c>
      <c r="B6" s="10" t="n">
        <v>18.91</v>
      </c>
      <c r="C6" s="10" t="n">
        <v>18.8425</v>
      </c>
      <c r="D6" s="10" t="n">
        <v>18.7745</v>
      </c>
      <c r="E6" s="10" t="n">
        <v>18.7215</v>
      </c>
      <c r="F6" s="10" t="n">
        <v>18.705</v>
      </c>
      <c r="G6" s="10" t="n">
        <v>18.702</v>
      </c>
      <c r="H6" s="10" t="n">
        <v>18.6555</v>
      </c>
      <c r="I6" s="10" t="n">
        <v>18.636</v>
      </c>
      <c r="J6" s="10" t="n">
        <v>18.6059</v>
      </c>
      <c r="K6" s="10"/>
      <c r="L6" s="10"/>
      <c r="M6" s="10"/>
      <c r="N6" s="10"/>
      <c r="O6" s="10"/>
      <c r="P6" s="10"/>
      <c r="Q6" s="10"/>
      <c r="R6" s="10"/>
      <c r="S6" s="10"/>
    </row>
    <row r="7" customFormat="false" ht="12.75" hidden="false" customHeight="false" outlineLevel="0" collapsed="false">
      <c r="A7" s="9" t="n">
        <v>33753</v>
      </c>
      <c r="B7" s="10" t="n">
        <v>19.8679</v>
      </c>
      <c r="C7" s="10" t="n">
        <v>19.7268</v>
      </c>
      <c r="D7" s="10" t="n">
        <v>19.6605</v>
      </c>
      <c r="E7" s="10" t="n">
        <v>19.6068</v>
      </c>
      <c r="F7" s="10" t="n">
        <v>19.5605</v>
      </c>
      <c r="G7" s="10" t="n">
        <v>19.54</v>
      </c>
      <c r="H7" s="10" t="n">
        <v>19.4711</v>
      </c>
      <c r="I7" s="10" t="n">
        <v>19.36</v>
      </c>
      <c r="J7" s="10" t="n">
        <v>19.2811</v>
      </c>
      <c r="K7" s="10"/>
      <c r="L7" s="10"/>
      <c r="M7" s="10"/>
      <c r="N7" s="10"/>
      <c r="O7" s="10"/>
      <c r="P7" s="10"/>
      <c r="Q7" s="10"/>
      <c r="R7" s="10"/>
      <c r="S7" s="10"/>
    </row>
    <row r="8" customFormat="false" ht="12.75" hidden="false" customHeight="false" outlineLevel="0" collapsed="false">
      <c r="A8" s="9" t="n">
        <v>33785</v>
      </c>
      <c r="B8" s="10" t="n">
        <v>21.1018</v>
      </c>
      <c r="C8" s="10" t="n">
        <v>21.0023</v>
      </c>
      <c r="D8" s="10" t="n">
        <v>20.9091</v>
      </c>
      <c r="E8" s="10" t="n">
        <v>20.8159</v>
      </c>
      <c r="F8" s="10" t="n">
        <v>20.7177</v>
      </c>
      <c r="G8" s="10" t="n">
        <v>20.6214</v>
      </c>
      <c r="H8" s="10" t="n">
        <v>20.4745</v>
      </c>
      <c r="I8" s="10" t="n">
        <v>20.3441</v>
      </c>
      <c r="J8" s="10" t="n">
        <v>20.2223</v>
      </c>
      <c r="K8" s="10"/>
      <c r="L8" s="10"/>
      <c r="M8" s="10"/>
      <c r="N8" s="10"/>
      <c r="O8" s="10"/>
      <c r="P8" s="10"/>
      <c r="Q8" s="10"/>
      <c r="R8" s="10"/>
      <c r="S8" s="10"/>
    </row>
    <row r="9" customFormat="false" ht="12.75" hidden="false" customHeight="false" outlineLevel="0" collapsed="false">
      <c r="A9" s="9" t="n">
        <v>33816</v>
      </c>
      <c r="B9" s="10" t="n">
        <v>20.3709</v>
      </c>
      <c r="C9" s="10" t="n">
        <v>20.3678</v>
      </c>
      <c r="D9" s="10" t="n">
        <v>20.3239</v>
      </c>
      <c r="E9" s="10" t="n">
        <v>20.2661</v>
      </c>
      <c r="F9" s="10" t="n">
        <v>20.16</v>
      </c>
      <c r="G9" s="10" t="n">
        <v>20.0322</v>
      </c>
      <c r="H9" s="10" t="n">
        <v>19.8965</v>
      </c>
      <c r="I9" s="10" t="n">
        <v>19.7883</v>
      </c>
      <c r="J9" s="10" t="n">
        <v>19.6748</v>
      </c>
      <c r="K9" s="10"/>
      <c r="L9" s="10"/>
      <c r="M9" s="10"/>
      <c r="N9" s="10"/>
      <c r="O9" s="10"/>
      <c r="P9" s="10"/>
      <c r="Q9" s="10"/>
      <c r="R9" s="10"/>
      <c r="S9" s="10"/>
    </row>
    <row r="10" customFormat="false" ht="12.75" hidden="false" customHeight="false" outlineLevel="0" collapsed="false">
      <c r="A10" s="9" t="n">
        <v>33847</v>
      </c>
      <c r="B10" s="10" t="n">
        <v>19.8745</v>
      </c>
      <c r="C10" s="10" t="n">
        <v>19.9045</v>
      </c>
      <c r="D10" s="10" t="n">
        <v>19.899</v>
      </c>
      <c r="E10" s="10" t="n">
        <v>19.818</v>
      </c>
      <c r="F10" s="10" t="n">
        <v>19.7285</v>
      </c>
      <c r="G10" s="10" t="n">
        <v>19.621</v>
      </c>
      <c r="H10" s="10" t="n">
        <v>19.521</v>
      </c>
      <c r="I10" s="10" t="n">
        <v>19.436</v>
      </c>
      <c r="J10" s="10" t="n">
        <v>19.341</v>
      </c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2.75" hidden="false" customHeight="false" outlineLevel="0" collapsed="false">
      <c r="A11" s="9" t="n">
        <v>33877</v>
      </c>
      <c r="B11" s="10" t="n">
        <v>20.3741</v>
      </c>
      <c r="C11" s="10" t="n">
        <v>20.3886</v>
      </c>
      <c r="D11" s="10" t="n">
        <v>20.3482</v>
      </c>
      <c r="E11" s="10" t="n">
        <v>20.2568</v>
      </c>
      <c r="F11" s="10" t="n">
        <v>20.1191</v>
      </c>
      <c r="G11" s="10" t="n">
        <v>19.9918</v>
      </c>
      <c r="H11" s="10" t="n">
        <v>19.8882</v>
      </c>
      <c r="I11" s="10" t="n">
        <v>19.8041</v>
      </c>
      <c r="J11" s="10" t="n">
        <v>19.7143</v>
      </c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2.75" hidden="false" customHeight="false" outlineLevel="0" collapsed="false">
      <c r="A12" s="9" t="n">
        <v>33907</v>
      </c>
      <c r="B12" s="10" t="n">
        <v>20.3718</v>
      </c>
      <c r="C12" s="10" t="n">
        <v>20.3782</v>
      </c>
      <c r="D12" s="10" t="n">
        <v>20.3232</v>
      </c>
      <c r="E12" s="10" t="n">
        <v>20.1977</v>
      </c>
      <c r="F12" s="10" t="n">
        <v>20.07</v>
      </c>
      <c r="G12" s="10" t="n">
        <v>19.9655</v>
      </c>
      <c r="H12" s="10" t="n">
        <v>19.8736</v>
      </c>
      <c r="I12" s="10" t="n">
        <v>19.7918</v>
      </c>
      <c r="J12" s="10" t="n">
        <v>19.7145</v>
      </c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2.75" hidden="false" customHeight="false" outlineLevel="0" collapsed="false">
      <c r="A13" s="9" t="n">
        <v>33938</v>
      </c>
      <c r="B13" s="10" t="n">
        <v>19.1986</v>
      </c>
      <c r="C13" s="10" t="n">
        <v>19.2005</v>
      </c>
      <c r="D13" s="10" t="n">
        <v>19.1886</v>
      </c>
      <c r="E13" s="10" t="n">
        <v>19.1333</v>
      </c>
      <c r="F13" s="10" t="n">
        <v>19.1062</v>
      </c>
      <c r="G13" s="10" t="n">
        <v>19.0695</v>
      </c>
      <c r="H13" s="10" t="n">
        <v>19.0152</v>
      </c>
      <c r="I13" s="10" t="n">
        <v>18.9862</v>
      </c>
      <c r="J13" s="10" t="n">
        <v>18.949</v>
      </c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2.75" hidden="false" customHeight="false" outlineLevel="0" collapsed="false">
      <c r="A14" s="9" t="n">
        <v>33969</v>
      </c>
      <c r="B14" s="10" t="n">
        <v>18.2752</v>
      </c>
      <c r="C14" s="10" t="n">
        <v>18.309</v>
      </c>
      <c r="D14" s="10" t="n">
        <v>18.3248</v>
      </c>
      <c r="E14" s="10" t="n">
        <v>18.3243</v>
      </c>
      <c r="F14" s="10" t="n">
        <v>18.3138</v>
      </c>
      <c r="G14" s="10" t="n">
        <v>18.3314</v>
      </c>
      <c r="H14" s="10" t="n">
        <v>18.3438</v>
      </c>
      <c r="I14" s="10" t="n">
        <v>18.3514</v>
      </c>
      <c r="J14" s="10" t="n">
        <v>18.3295</v>
      </c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2.75" hidden="false" customHeight="false" outlineLevel="0" collapsed="false">
      <c r="A15" s="9" t="n">
        <v>33998</v>
      </c>
      <c r="B15" s="10" t="n">
        <v>17.618</v>
      </c>
      <c r="C15" s="10" t="n">
        <v>17.749</v>
      </c>
      <c r="D15" s="10" t="n">
        <v>17.8735</v>
      </c>
      <c r="E15" s="10" t="n">
        <v>17.9765</v>
      </c>
      <c r="F15" s="10" t="n">
        <v>18.0485</v>
      </c>
      <c r="G15" s="10" t="n">
        <v>18.1065</v>
      </c>
      <c r="H15" s="10" t="n">
        <v>18.1505</v>
      </c>
      <c r="I15" s="10" t="n">
        <v>18.18</v>
      </c>
      <c r="J15" s="10" t="n">
        <v>18.197</v>
      </c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2.75" hidden="false" customHeight="false" outlineLevel="0" collapsed="false">
      <c r="A16" s="9" t="n">
        <v>34026</v>
      </c>
      <c r="B16" s="10" t="n">
        <v>18.4145</v>
      </c>
      <c r="C16" s="10" t="n">
        <v>18.441</v>
      </c>
      <c r="D16" s="10" t="n">
        <v>18.4985</v>
      </c>
      <c r="E16" s="10" t="n">
        <v>18.538</v>
      </c>
      <c r="F16" s="10" t="n">
        <v>18.5595</v>
      </c>
      <c r="G16" s="10" t="n">
        <v>18.6055</v>
      </c>
      <c r="H16" s="10" t="n">
        <v>18.66</v>
      </c>
      <c r="I16" s="10" t="n">
        <v>18.687</v>
      </c>
      <c r="J16" s="10" t="n">
        <v>18.6855</v>
      </c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2.75" hidden="false" customHeight="false" outlineLevel="0" collapsed="false">
      <c r="A17" s="9" t="n">
        <v>34059</v>
      </c>
      <c r="B17" s="10" t="n">
        <v>18.817</v>
      </c>
      <c r="C17" s="10" t="n">
        <v>18.8639</v>
      </c>
      <c r="D17" s="10" t="n">
        <v>18.8796</v>
      </c>
      <c r="E17" s="10" t="n">
        <v>18.8978</v>
      </c>
      <c r="F17" s="10" t="n">
        <v>18.9148</v>
      </c>
      <c r="G17" s="10" t="n">
        <v>18.9304</v>
      </c>
      <c r="H17" s="10" t="n">
        <v>18.9474</v>
      </c>
      <c r="I17" s="10" t="n">
        <v>18.9596</v>
      </c>
      <c r="J17" s="10" t="n">
        <v>18.9465</v>
      </c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2.75" hidden="false" customHeight="false" outlineLevel="0" collapsed="false">
      <c r="A18" s="9" t="n">
        <v>34089</v>
      </c>
      <c r="B18" s="10" t="n">
        <v>18.8915</v>
      </c>
      <c r="C18" s="10" t="n">
        <v>18.9395</v>
      </c>
      <c r="D18" s="10" t="n">
        <v>18.966</v>
      </c>
      <c r="E18" s="10" t="n">
        <v>19.0275</v>
      </c>
      <c r="F18" s="10" t="n">
        <v>19.06</v>
      </c>
      <c r="G18" s="10" t="n">
        <v>19.0935</v>
      </c>
      <c r="H18" s="10" t="n">
        <v>19.1125</v>
      </c>
      <c r="I18" s="10" t="n">
        <v>19.1025</v>
      </c>
      <c r="J18" s="10" t="n">
        <v>19.0925</v>
      </c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2.75" hidden="false" customHeight="false" outlineLevel="0" collapsed="false">
      <c r="A19" s="9" t="n">
        <v>34120</v>
      </c>
      <c r="B19" s="10" t="n">
        <v>18.6979</v>
      </c>
      <c r="C19" s="10" t="n">
        <v>18.7437</v>
      </c>
      <c r="D19" s="10" t="n">
        <v>18.8379</v>
      </c>
      <c r="E19" s="10" t="n">
        <v>18.9384</v>
      </c>
      <c r="F19" s="10" t="n">
        <v>18.9879</v>
      </c>
      <c r="G19" s="10" t="n">
        <v>19.0411</v>
      </c>
      <c r="H19" s="10" t="n">
        <v>19.0495</v>
      </c>
      <c r="I19" s="10" t="n">
        <v>19.0253</v>
      </c>
      <c r="J19" s="10" t="n">
        <v>19.0126</v>
      </c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2.75" hidden="false" customHeight="false" outlineLevel="0" collapsed="false">
      <c r="A20" s="9" t="n">
        <v>34150</v>
      </c>
      <c r="B20" s="10" t="n">
        <v>17.815</v>
      </c>
      <c r="C20" s="10" t="n">
        <v>18.0027</v>
      </c>
      <c r="D20" s="10" t="n">
        <v>18.1836</v>
      </c>
      <c r="E20" s="10" t="n">
        <v>18.3377</v>
      </c>
      <c r="F20" s="10" t="n">
        <v>18.4568</v>
      </c>
      <c r="G20" s="10" t="n">
        <v>18.5455</v>
      </c>
      <c r="H20" s="10" t="n">
        <v>18.5586</v>
      </c>
      <c r="I20" s="10" t="n">
        <v>18.575</v>
      </c>
      <c r="J20" s="10" t="n">
        <v>18.5945</v>
      </c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2.75" hidden="false" customHeight="false" outlineLevel="0" collapsed="false">
      <c r="A21" s="9" t="n">
        <v>34180</v>
      </c>
      <c r="B21" s="10" t="n">
        <v>16.8082</v>
      </c>
      <c r="C21" s="10" t="n">
        <v>16.9405</v>
      </c>
      <c r="D21" s="10" t="n">
        <v>17.1109</v>
      </c>
      <c r="E21" s="10" t="n">
        <v>17.2891</v>
      </c>
      <c r="F21" s="10" t="n">
        <v>17.4432</v>
      </c>
      <c r="G21" s="10" t="n">
        <v>17.5595</v>
      </c>
      <c r="H21" s="10" t="n">
        <v>17.6636</v>
      </c>
      <c r="I21" s="10" t="n">
        <v>17.7391</v>
      </c>
      <c r="J21" s="10" t="n">
        <v>17.7864</v>
      </c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2.75" hidden="false" customHeight="false" outlineLevel="0" collapsed="false">
      <c r="A22" s="9" t="n">
        <v>34212</v>
      </c>
      <c r="B22" s="10" t="n">
        <v>16.92</v>
      </c>
      <c r="C22" s="10" t="n">
        <v>17.07</v>
      </c>
      <c r="D22" s="10" t="n">
        <v>17.239</v>
      </c>
      <c r="E22" s="10" t="n">
        <v>17.3638</v>
      </c>
      <c r="F22" s="10" t="n">
        <v>17.4738</v>
      </c>
      <c r="G22" s="10" t="n">
        <v>17.5524</v>
      </c>
      <c r="H22" s="10" t="n">
        <v>17.6162</v>
      </c>
      <c r="I22" s="10" t="n">
        <v>17.7062</v>
      </c>
      <c r="J22" s="10" t="n">
        <v>17.7824</v>
      </c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2.75" hidden="false" customHeight="false" outlineLevel="0" collapsed="false">
      <c r="A23" s="9" t="n">
        <v>34242</v>
      </c>
      <c r="B23" s="10" t="n">
        <v>16.3386</v>
      </c>
      <c r="C23" s="10" t="n">
        <v>16.5823</v>
      </c>
      <c r="D23" s="10" t="n">
        <v>16.7805</v>
      </c>
      <c r="E23" s="10" t="n">
        <v>16.9545</v>
      </c>
      <c r="F23" s="10" t="n">
        <v>17.1127</v>
      </c>
      <c r="G23" s="10" t="n">
        <v>17.2314</v>
      </c>
      <c r="H23" s="10" t="n">
        <v>17.3436</v>
      </c>
      <c r="I23" s="10" t="n">
        <v>17.4482</v>
      </c>
      <c r="J23" s="10" t="n">
        <v>17.53</v>
      </c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2.75" hidden="false" customHeight="false" outlineLevel="0" collapsed="false">
      <c r="A24" s="9" t="n">
        <v>34271</v>
      </c>
      <c r="B24" s="10" t="n">
        <v>16.8781</v>
      </c>
      <c r="C24" s="10" t="n">
        <v>17.0852</v>
      </c>
      <c r="D24" s="10" t="n">
        <v>17.2443</v>
      </c>
      <c r="E24" s="10" t="n">
        <v>17.3486</v>
      </c>
      <c r="F24" s="10" t="n">
        <v>17.4452</v>
      </c>
      <c r="G24" s="10" t="n">
        <v>17.499</v>
      </c>
      <c r="H24" s="10" t="n">
        <v>17.581</v>
      </c>
      <c r="I24" s="10" t="n">
        <v>17.6238</v>
      </c>
      <c r="J24" s="10" t="n">
        <v>17.6905</v>
      </c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2.75" hidden="false" customHeight="false" outlineLevel="0" collapsed="false">
      <c r="A25" s="9" t="n">
        <v>34303</v>
      </c>
      <c r="B25" s="10" t="n">
        <v>15.4964</v>
      </c>
      <c r="C25" s="10" t="n">
        <v>15.7486</v>
      </c>
      <c r="D25" s="10" t="n">
        <v>15.96</v>
      </c>
      <c r="E25" s="10" t="n">
        <v>16.1273</v>
      </c>
      <c r="F25" s="10" t="n">
        <v>16.2936</v>
      </c>
      <c r="G25" s="10" t="n">
        <v>16.4268</v>
      </c>
      <c r="H25" s="10" t="n">
        <v>16.4905</v>
      </c>
      <c r="I25" s="10" t="n">
        <v>16.5832</v>
      </c>
      <c r="J25" s="10" t="n">
        <v>16.6495</v>
      </c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2.75" hidden="false" customHeight="false" outlineLevel="0" collapsed="false">
      <c r="A26" s="9" t="n">
        <v>34334</v>
      </c>
      <c r="B26" s="10" t="n">
        <v>13.649</v>
      </c>
      <c r="C26" s="10" t="n">
        <v>13.8329</v>
      </c>
      <c r="D26" s="10" t="n">
        <v>14.0771</v>
      </c>
      <c r="E26" s="10" t="n">
        <v>14.2752</v>
      </c>
      <c r="F26" s="10" t="n">
        <v>14.5076</v>
      </c>
      <c r="G26" s="10" t="n">
        <v>14.7005</v>
      </c>
      <c r="H26" s="10" t="n">
        <v>14.8395</v>
      </c>
      <c r="I26" s="10" t="n">
        <v>15.0557</v>
      </c>
      <c r="J26" s="10" t="n">
        <v>15.2548</v>
      </c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2.75" hidden="false" customHeight="false" outlineLevel="0" collapsed="false">
      <c r="A27" s="9" t="n">
        <v>34365</v>
      </c>
      <c r="B27" s="10" t="n">
        <v>14.012</v>
      </c>
      <c r="C27" s="10" t="n">
        <v>13.954</v>
      </c>
      <c r="D27" s="10" t="n">
        <v>14.0625</v>
      </c>
      <c r="E27" s="10" t="n">
        <v>14.216</v>
      </c>
      <c r="F27" s="10" t="n">
        <v>14.383</v>
      </c>
      <c r="G27" s="10" t="n">
        <v>14.5375</v>
      </c>
      <c r="H27" s="10" t="n">
        <v>14.719</v>
      </c>
      <c r="I27" s="10" t="n">
        <v>14.874</v>
      </c>
      <c r="J27" s="10" t="n">
        <v>15.019</v>
      </c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2.75" hidden="false" customHeight="false" outlineLevel="0" collapsed="false">
      <c r="A28" s="9" t="n">
        <v>34393</v>
      </c>
      <c r="B28" s="10" t="n">
        <v>13.6655</v>
      </c>
      <c r="C28" s="10" t="n">
        <v>13.741</v>
      </c>
      <c r="D28" s="10" t="n">
        <v>13.8865</v>
      </c>
      <c r="E28" s="10" t="n">
        <v>14.029</v>
      </c>
      <c r="F28" s="10" t="n">
        <v>14.1765</v>
      </c>
      <c r="G28" s="10" t="n">
        <v>14.3585</v>
      </c>
      <c r="H28" s="10" t="n">
        <v>14.562</v>
      </c>
      <c r="I28" s="10" t="n">
        <v>14.7295</v>
      </c>
      <c r="J28" s="10" t="n">
        <v>14.882</v>
      </c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2.75" hidden="false" customHeight="false" outlineLevel="0" collapsed="false">
      <c r="A29" s="9" t="n">
        <v>34424</v>
      </c>
      <c r="B29" s="10" t="n">
        <v>13.5548</v>
      </c>
      <c r="C29" s="10" t="n">
        <v>13.51</v>
      </c>
      <c r="D29" s="10" t="n">
        <v>13.6</v>
      </c>
      <c r="E29" s="10" t="n">
        <v>13.7113</v>
      </c>
      <c r="F29" s="10" t="n">
        <v>13.8352</v>
      </c>
      <c r="G29" s="10" t="n">
        <v>13.9852</v>
      </c>
      <c r="H29" s="10" t="n">
        <v>14.1143</v>
      </c>
      <c r="I29" s="10" t="n">
        <v>14.2496</v>
      </c>
      <c r="J29" s="10" t="n">
        <v>14.3878</v>
      </c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2.75" hidden="false" customHeight="false" outlineLevel="0" collapsed="false">
      <c r="A30" s="9" t="n">
        <v>34453</v>
      </c>
      <c r="B30" s="10" t="n">
        <v>15.0047</v>
      </c>
      <c r="C30" s="10" t="n">
        <v>14.9016</v>
      </c>
      <c r="D30" s="10" t="n">
        <v>14.9063</v>
      </c>
      <c r="E30" s="10" t="n">
        <v>14.94</v>
      </c>
      <c r="F30" s="10" t="n">
        <v>14.9847</v>
      </c>
      <c r="G30" s="10" t="n">
        <v>15.0411</v>
      </c>
      <c r="H30" s="10" t="n">
        <v>15.0884</v>
      </c>
      <c r="I30" s="10" t="n">
        <v>15.1553</v>
      </c>
      <c r="J30" s="10" t="n">
        <v>15.2011</v>
      </c>
      <c r="K30" s="10" t="n">
        <v>15.3636</v>
      </c>
      <c r="L30" s="10" t="n">
        <v>15.3891</v>
      </c>
      <c r="M30" s="10" t="n">
        <v>15.3591</v>
      </c>
      <c r="N30" s="10"/>
      <c r="O30" s="10"/>
      <c r="P30" s="10"/>
      <c r="Q30" s="10"/>
      <c r="R30" s="10"/>
      <c r="S30" s="10"/>
    </row>
    <row r="31" customFormat="false" ht="12.75" hidden="false" customHeight="false" outlineLevel="0" collapsed="false">
      <c r="A31" s="9" t="n">
        <v>34485</v>
      </c>
      <c r="B31" s="10" t="n">
        <v>16.1715</v>
      </c>
      <c r="C31" s="10" t="n">
        <v>16.0275</v>
      </c>
      <c r="D31" s="10" t="n">
        <v>15.947</v>
      </c>
      <c r="E31" s="10" t="n">
        <v>15.921</v>
      </c>
      <c r="F31" s="10" t="n">
        <v>15.897</v>
      </c>
      <c r="G31" s="10" t="n">
        <v>15.8935</v>
      </c>
      <c r="H31" s="10" t="n">
        <v>15.897</v>
      </c>
      <c r="I31" s="10" t="n">
        <v>15.905</v>
      </c>
      <c r="J31" s="10" t="n">
        <v>15.914</v>
      </c>
      <c r="K31" s="10" t="n">
        <v>15.924</v>
      </c>
      <c r="L31" s="10" t="n">
        <v>15.927</v>
      </c>
      <c r="M31" s="10" t="n">
        <v>15.8955</v>
      </c>
      <c r="N31" s="10"/>
      <c r="O31" s="10"/>
      <c r="P31" s="10"/>
      <c r="Q31" s="10"/>
      <c r="R31" s="10"/>
      <c r="S31" s="10"/>
    </row>
    <row r="32" customFormat="false" ht="12.75" hidden="false" customHeight="false" outlineLevel="0" collapsed="false">
      <c r="A32" s="9" t="n">
        <v>34515</v>
      </c>
      <c r="B32" s="10" t="n">
        <v>16.8059</v>
      </c>
      <c r="C32" s="10" t="n">
        <v>16.6955</v>
      </c>
      <c r="D32" s="10" t="n">
        <v>16.6132</v>
      </c>
      <c r="E32" s="10" t="n">
        <v>16.5695</v>
      </c>
      <c r="F32" s="10" t="n">
        <v>16.5495</v>
      </c>
      <c r="G32" s="10" t="n">
        <v>16.5268</v>
      </c>
      <c r="H32" s="10" t="n">
        <v>16.4973</v>
      </c>
      <c r="I32" s="10" t="n">
        <v>16.4855</v>
      </c>
      <c r="J32" s="10" t="n">
        <v>16.4659</v>
      </c>
      <c r="K32" s="10" t="n">
        <v>16.4436</v>
      </c>
      <c r="L32" s="10" t="n">
        <v>16.4295</v>
      </c>
      <c r="M32" s="10" t="n">
        <v>16.4173</v>
      </c>
      <c r="N32" s="10"/>
      <c r="O32" s="10"/>
      <c r="P32" s="10"/>
      <c r="Q32" s="10"/>
      <c r="R32" s="10"/>
      <c r="S32" s="10"/>
    </row>
    <row r="33" customFormat="false" ht="12.75" hidden="false" customHeight="false" outlineLevel="0" collapsed="false">
      <c r="A33" s="9" t="n">
        <v>34544</v>
      </c>
      <c r="B33" s="10" t="n">
        <v>17.7414</v>
      </c>
      <c r="C33" s="10" t="n">
        <v>17.5</v>
      </c>
      <c r="D33" s="10" t="n">
        <v>17.379</v>
      </c>
      <c r="E33" s="10" t="n">
        <v>17.2986</v>
      </c>
      <c r="F33" s="10" t="n">
        <v>17.2295</v>
      </c>
      <c r="G33" s="10" t="n">
        <v>17.1533</v>
      </c>
      <c r="H33" s="10" t="n">
        <v>17.1152</v>
      </c>
      <c r="I33" s="10" t="n">
        <v>17.0519</v>
      </c>
      <c r="J33" s="10" t="n">
        <v>17.0195</v>
      </c>
      <c r="K33" s="10" t="n">
        <v>16.991</v>
      </c>
      <c r="L33" s="10" t="n">
        <v>16.9533</v>
      </c>
      <c r="M33" s="10" t="n">
        <v>16.919</v>
      </c>
      <c r="N33" s="10"/>
      <c r="O33" s="10"/>
      <c r="P33" s="10"/>
      <c r="Q33" s="10"/>
      <c r="R33" s="10"/>
      <c r="S33" s="10"/>
    </row>
    <row r="34" customFormat="false" ht="12.75" hidden="false" customHeight="false" outlineLevel="0" collapsed="false">
      <c r="A34" s="9" t="n">
        <v>34577</v>
      </c>
      <c r="B34" s="10" t="n">
        <v>17.1182</v>
      </c>
      <c r="C34" s="10" t="n">
        <v>17.0495</v>
      </c>
      <c r="D34" s="10" t="n">
        <v>17.0323</v>
      </c>
      <c r="E34" s="10" t="n">
        <v>16.9641</v>
      </c>
      <c r="F34" s="10" t="n">
        <v>16.8836</v>
      </c>
      <c r="G34" s="10" t="n">
        <v>16.7973</v>
      </c>
      <c r="H34" s="10" t="n">
        <v>16.735</v>
      </c>
      <c r="I34" s="10" t="n">
        <v>16.7055</v>
      </c>
      <c r="J34" s="10" t="n">
        <v>16.69</v>
      </c>
      <c r="K34" s="10" t="n">
        <v>16.6782</v>
      </c>
      <c r="L34" s="10" t="n">
        <v>16.6786</v>
      </c>
      <c r="M34" s="10" t="n">
        <v>16.6745</v>
      </c>
      <c r="N34" s="10"/>
      <c r="O34" s="10"/>
      <c r="P34" s="10"/>
      <c r="Q34" s="10"/>
      <c r="R34" s="10"/>
      <c r="S34" s="10"/>
    </row>
    <row r="35" customFormat="false" ht="12.75" hidden="false" customHeight="false" outlineLevel="0" collapsed="false">
      <c r="A35" s="9" t="n">
        <v>34607</v>
      </c>
      <c r="B35" s="10" t="n">
        <v>16.2482</v>
      </c>
      <c r="C35" s="10" t="n">
        <v>16.3795</v>
      </c>
      <c r="D35" s="10" t="n">
        <v>16.5064</v>
      </c>
      <c r="E35" s="10" t="n">
        <v>16.5273</v>
      </c>
      <c r="F35" s="10" t="n">
        <v>16.5214</v>
      </c>
      <c r="G35" s="10" t="n">
        <v>16.5305</v>
      </c>
      <c r="H35" s="10" t="n">
        <v>16.5414</v>
      </c>
      <c r="I35" s="10" t="n">
        <v>16.5536</v>
      </c>
      <c r="J35" s="10" t="n">
        <v>16.5673</v>
      </c>
      <c r="K35" s="10" t="n">
        <v>16.5823</v>
      </c>
      <c r="L35" s="10" t="n">
        <v>16.5973</v>
      </c>
      <c r="M35" s="10" t="n">
        <v>16.6109</v>
      </c>
      <c r="N35" s="10"/>
      <c r="O35" s="10"/>
      <c r="P35" s="10"/>
      <c r="Q35" s="10"/>
      <c r="R35" s="10"/>
      <c r="S35" s="10"/>
    </row>
    <row r="36" customFormat="false" ht="12.75" hidden="false" customHeight="false" outlineLevel="0" collapsed="false">
      <c r="A36" s="9" t="n">
        <v>34638</v>
      </c>
      <c r="B36" s="10" t="n">
        <v>16.5162</v>
      </c>
      <c r="C36" s="10" t="n">
        <v>16.4738</v>
      </c>
      <c r="D36" s="10" t="n">
        <v>16.4581</v>
      </c>
      <c r="E36" s="10" t="n">
        <v>16.4219</v>
      </c>
      <c r="F36" s="10" t="n">
        <v>16.3924</v>
      </c>
      <c r="G36" s="10" t="n">
        <v>16.3805</v>
      </c>
      <c r="H36" s="10" t="n">
        <v>16.3843</v>
      </c>
      <c r="I36" s="10" t="n">
        <v>16.3643</v>
      </c>
      <c r="J36" s="10" t="n">
        <v>16.3824</v>
      </c>
      <c r="K36" s="10" t="n">
        <v>16.3948</v>
      </c>
      <c r="L36" s="10" t="n">
        <v>16.3962</v>
      </c>
      <c r="M36" s="10" t="n">
        <v>16.4276</v>
      </c>
      <c r="N36" s="10"/>
      <c r="O36" s="10"/>
      <c r="P36" s="10"/>
      <c r="Q36" s="10"/>
      <c r="R36" s="10"/>
      <c r="S36" s="10"/>
    </row>
    <row r="37" customFormat="false" ht="12.75" hidden="false" customHeight="false" outlineLevel="0" collapsed="false">
      <c r="A37" s="9" t="n">
        <v>34668</v>
      </c>
      <c r="B37" s="10" t="n">
        <v>17.2014</v>
      </c>
      <c r="C37" s="10" t="n">
        <v>16.8564</v>
      </c>
      <c r="D37" s="10" t="n">
        <v>16.6905</v>
      </c>
      <c r="E37" s="10" t="n">
        <v>16.5759</v>
      </c>
      <c r="F37" s="10" t="n">
        <v>16.5109</v>
      </c>
      <c r="G37" s="10" t="n">
        <v>16.4641</v>
      </c>
      <c r="H37" s="10" t="n">
        <v>16.42</v>
      </c>
      <c r="I37" s="10" t="n">
        <v>16.41</v>
      </c>
      <c r="J37" s="10" t="n">
        <v>16.4382</v>
      </c>
      <c r="K37" s="10" t="n">
        <v>16.4514</v>
      </c>
      <c r="L37" s="10" t="n">
        <v>16.4723</v>
      </c>
      <c r="M37" s="10" t="n">
        <v>16.4818</v>
      </c>
      <c r="N37" s="10"/>
      <c r="O37" s="10"/>
      <c r="P37" s="10"/>
      <c r="Q37" s="10"/>
      <c r="R37" s="10"/>
      <c r="S37" s="10"/>
    </row>
    <row r="38" customFormat="false" ht="12.75" hidden="false" customHeight="false" outlineLevel="0" collapsed="false">
      <c r="A38" s="9" t="n">
        <v>34698</v>
      </c>
      <c r="B38" s="10" t="n">
        <v>16.1285</v>
      </c>
      <c r="C38" s="10" t="n">
        <v>16.079</v>
      </c>
      <c r="D38" s="10" t="n">
        <v>16.064</v>
      </c>
      <c r="E38" s="10" t="n">
        <v>16.0765</v>
      </c>
      <c r="F38" s="10" t="n">
        <v>16.091</v>
      </c>
      <c r="G38" s="10" t="n">
        <v>16.1015</v>
      </c>
      <c r="H38" s="10" t="n">
        <v>16.13</v>
      </c>
      <c r="I38" s="10" t="n">
        <v>16.182</v>
      </c>
      <c r="J38" s="10" t="n">
        <v>16.2355</v>
      </c>
      <c r="K38" s="10" t="n">
        <v>16.2665</v>
      </c>
      <c r="L38" s="10" t="n">
        <v>16.3085</v>
      </c>
      <c r="M38" s="10" t="n">
        <v>16.377</v>
      </c>
      <c r="N38" s="10"/>
      <c r="O38" s="10"/>
      <c r="P38" s="10"/>
      <c r="Q38" s="10"/>
      <c r="R38" s="10"/>
      <c r="S38" s="10"/>
    </row>
    <row r="39" customFormat="false" ht="12.75" hidden="false" customHeight="false" outlineLevel="0" collapsed="false">
      <c r="A39" s="9" t="n">
        <v>34730</v>
      </c>
      <c r="B39" s="10" t="n">
        <v>16.5648</v>
      </c>
      <c r="C39" s="10" t="n">
        <v>16.4248</v>
      </c>
      <c r="D39" s="10" t="n">
        <v>16.3786</v>
      </c>
      <c r="E39" s="10" t="n">
        <v>16.3552</v>
      </c>
      <c r="F39" s="10" t="n">
        <v>16.3367</v>
      </c>
      <c r="G39" s="10" t="n">
        <v>16.3243</v>
      </c>
      <c r="H39" s="10" t="n">
        <v>16.3624</v>
      </c>
      <c r="I39" s="10" t="n">
        <v>16.3862</v>
      </c>
      <c r="J39" s="10" t="n">
        <v>16.3952</v>
      </c>
      <c r="K39" s="10" t="n">
        <v>16.421</v>
      </c>
      <c r="L39" s="10" t="n">
        <v>16.4495</v>
      </c>
      <c r="M39" s="10" t="n">
        <v>16.4562</v>
      </c>
      <c r="N39" s="10"/>
      <c r="O39" s="10"/>
      <c r="P39" s="10"/>
      <c r="Q39" s="10"/>
      <c r="R39" s="10"/>
      <c r="S39" s="10"/>
    </row>
    <row r="40" customFormat="false" ht="12.75" hidden="false" customHeight="false" outlineLevel="0" collapsed="false">
      <c r="A40" s="9" t="n">
        <v>34758</v>
      </c>
      <c r="B40" s="10" t="n">
        <v>17.025</v>
      </c>
      <c r="C40" s="10" t="n">
        <v>16.738</v>
      </c>
      <c r="D40" s="10" t="n">
        <v>16.664</v>
      </c>
      <c r="E40" s="10" t="n">
        <v>16.5915</v>
      </c>
      <c r="F40" s="10" t="n">
        <v>16.5175</v>
      </c>
      <c r="G40" s="10" t="n">
        <v>16.4995</v>
      </c>
      <c r="H40" s="10" t="n">
        <v>16.481</v>
      </c>
      <c r="I40" s="10" t="n">
        <v>16.4625</v>
      </c>
      <c r="J40" s="10" t="n">
        <v>16.451</v>
      </c>
      <c r="K40" s="10" t="n">
        <v>16.431</v>
      </c>
      <c r="L40" s="10" t="n">
        <v>16.4315</v>
      </c>
      <c r="M40" s="10" t="n">
        <v>16.4485</v>
      </c>
      <c r="N40" s="10"/>
      <c r="O40" s="10"/>
      <c r="P40" s="10"/>
      <c r="Q40" s="10"/>
      <c r="R40" s="10"/>
      <c r="S40" s="10"/>
    </row>
    <row r="41" customFormat="false" ht="12.75" hidden="false" customHeight="false" outlineLevel="0" collapsed="false">
      <c r="A41" s="9" t="n">
        <v>34789</v>
      </c>
      <c r="B41" s="10" t="n">
        <v>16.9017</v>
      </c>
      <c r="C41" s="10" t="n">
        <v>16.7843</v>
      </c>
      <c r="D41" s="10" t="n">
        <v>16.7017</v>
      </c>
      <c r="E41" s="10" t="n">
        <v>16.6122</v>
      </c>
      <c r="F41" s="10" t="n">
        <v>16.5622</v>
      </c>
      <c r="G41" s="10" t="n">
        <v>16.537</v>
      </c>
      <c r="H41" s="10" t="n">
        <v>16.5235</v>
      </c>
      <c r="I41" s="10" t="n">
        <v>16.507</v>
      </c>
      <c r="J41" s="10" t="n">
        <v>16.4978</v>
      </c>
      <c r="K41" s="10" t="n">
        <v>16.4965</v>
      </c>
      <c r="L41" s="10" t="n">
        <v>16.4878</v>
      </c>
      <c r="M41" s="10" t="n">
        <v>16.49</v>
      </c>
      <c r="N41" s="10"/>
      <c r="O41" s="10"/>
      <c r="P41" s="10"/>
      <c r="Q41" s="10"/>
      <c r="R41" s="10"/>
      <c r="S41" s="10"/>
    </row>
    <row r="42" customFormat="false" ht="12.75" hidden="false" customHeight="false" outlineLevel="0" collapsed="false">
      <c r="A42" s="9" t="n">
        <v>34817</v>
      </c>
      <c r="B42" s="10" t="n">
        <v>18.3956</v>
      </c>
      <c r="C42" s="10" t="n">
        <v>17.9706</v>
      </c>
      <c r="D42" s="10" t="n">
        <v>17.6844</v>
      </c>
      <c r="E42" s="10" t="n">
        <v>17.4733</v>
      </c>
      <c r="F42" s="10" t="n">
        <v>17.3728</v>
      </c>
      <c r="G42" s="10" t="n">
        <v>17.265</v>
      </c>
      <c r="H42" s="10" t="n">
        <v>17.1733</v>
      </c>
      <c r="I42" s="10" t="n">
        <v>17.0978</v>
      </c>
      <c r="J42" s="10" t="n">
        <v>17.0411</v>
      </c>
      <c r="K42" s="10" t="n">
        <v>16.9867</v>
      </c>
      <c r="L42" s="10" t="n">
        <v>16.9389</v>
      </c>
      <c r="M42" s="10" t="n">
        <v>16.9083</v>
      </c>
      <c r="N42" s="10"/>
      <c r="O42" s="10"/>
      <c r="P42" s="10"/>
      <c r="Q42" s="10"/>
      <c r="R42" s="10"/>
      <c r="S42" s="10"/>
    </row>
    <row r="43" customFormat="false" ht="12.75" hidden="false" customHeight="false" outlineLevel="0" collapsed="false">
      <c r="A43" s="9" t="n">
        <v>34850</v>
      </c>
      <c r="B43" s="10" t="n">
        <v>18.3886</v>
      </c>
      <c r="C43" s="10" t="n">
        <v>18.0176</v>
      </c>
      <c r="D43" s="10" t="n">
        <v>17.7657</v>
      </c>
      <c r="E43" s="10" t="n">
        <v>17.5971</v>
      </c>
      <c r="F43" s="10" t="n">
        <v>17.4814</v>
      </c>
      <c r="G43" s="10" t="n">
        <v>17.3629</v>
      </c>
      <c r="H43" s="10" t="n">
        <v>17.2548</v>
      </c>
      <c r="I43" s="10" t="n">
        <v>17.1662</v>
      </c>
      <c r="J43" s="10" t="n">
        <v>17.0857</v>
      </c>
      <c r="K43" s="10" t="n">
        <v>17.0076</v>
      </c>
      <c r="L43" s="10" t="n">
        <v>16.9586</v>
      </c>
      <c r="M43" s="10" t="n">
        <v>16.9262</v>
      </c>
      <c r="N43" s="10"/>
      <c r="O43" s="10"/>
      <c r="P43" s="10"/>
      <c r="Q43" s="10"/>
      <c r="R43" s="10"/>
      <c r="S43" s="10"/>
    </row>
    <row r="44" customFormat="false" ht="12.75" hidden="false" customHeight="false" outlineLevel="0" collapsed="false">
      <c r="A44" s="9" t="n">
        <v>34880</v>
      </c>
      <c r="B44" s="10" t="n">
        <v>17.2123</v>
      </c>
      <c r="C44" s="10" t="n">
        <v>17</v>
      </c>
      <c r="D44" s="10" t="n">
        <v>16.8732</v>
      </c>
      <c r="E44" s="10" t="n">
        <v>16.805</v>
      </c>
      <c r="F44" s="10" t="n">
        <v>16.7568</v>
      </c>
      <c r="G44" s="10" t="n">
        <v>16.7123</v>
      </c>
      <c r="H44" s="10" t="n">
        <v>16.6827</v>
      </c>
      <c r="I44" s="10" t="n">
        <v>16.6655</v>
      </c>
      <c r="J44" s="10" t="n">
        <v>16.6427</v>
      </c>
      <c r="K44" s="10" t="n">
        <v>16.6323</v>
      </c>
      <c r="L44" s="10" t="n">
        <v>16.6323</v>
      </c>
      <c r="M44" s="10" t="n">
        <v>16.6243</v>
      </c>
      <c r="N44" s="10"/>
      <c r="O44" s="10"/>
      <c r="P44" s="10"/>
      <c r="Q44" s="10"/>
      <c r="R44" s="10"/>
      <c r="S44" s="10"/>
    </row>
    <row r="45" customFormat="false" ht="12.75" hidden="false" customHeight="false" outlineLevel="0" collapsed="false">
      <c r="A45" s="9" t="n">
        <v>34911</v>
      </c>
      <c r="B45" s="10" t="n">
        <v>15.9771</v>
      </c>
      <c r="C45" s="10" t="n">
        <v>15.8895</v>
      </c>
      <c r="D45" s="10" t="n">
        <v>15.8829</v>
      </c>
      <c r="E45" s="10" t="n">
        <v>15.891</v>
      </c>
      <c r="F45" s="10" t="n">
        <v>15.9024</v>
      </c>
      <c r="G45" s="10" t="n">
        <v>15.9333</v>
      </c>
      <c r="H45" s="10" t="n">
        <v>15.9524</v>
      </c>
      <c r="I45" s="10" t="n">
        <v>15.9862</v>
      </c>
      <c r="J45" s="10" t="n">
        <v>16.011</v>
      </c>
      <c r="K45" s="10" t="n">
        <v>16.0381</v>
      </c>
      <c r="L45" s="10" t="n">
        <v>16.0671</v>
      </c>
      <c r="M45" s="10" t="n">
        <v>16.1076</v>
      </c>
      <c r="N45" s="10"/>
      <c r="O45" s="10"/>
      <c r="P45" s="10"/>
      <c r="Q45" s="10"/>
      <c r="R45" s="10"/>
      <c r="S45" s="10"/>
    </row>
    <row r="46" customFormat="false" ht="12.75" hidden="false" customHeight="false" outlineLevel="0" collapsed="false">
      <c r="A46" s="9" t="n">
        <v>34942</v>
      </c>
      <c r="B46" s="10" t="n">
        <v>16.1595</v>
      </c>
      <c r="C46" s="10" t="n">
        <v>16.0791</v>
      </c>
      <c r="D46" s="10" t="n">
        <v>16.0332</v>
      </c>
      <c r="E46" s="10" t="n">
        <v>16.0114</v>
      </c>
      <c r="F46" s="10" t="n">
        <v>16.0077</v>
      </c>
      <c r="G46" s="10" t="n">
        <v>16.0082</v>
      </c>
      <c r="H46" s="10" t="n">
        <v>16.0114</v>
      </c>
      <c r="I46" s="10" t="n">
        <v>16.0232</v>
      </c>
      <c r="J46" s="10" t="n">
        <v>16.0386</v>
      </c>
      <c r="K46" s="10" t="n">
        <v>16.0632</v>
      </c>
      <c r="L46" s="10" t="n">
        <v>16.0905</v>
      </c>
      <c r="M46" s="10" t="n">
        <v>16.1382</v>
      </c>
      <c r="N46" s="10"/>
      <c r="O46" s="10"/>
      <c r="P46" s="10"/>
      <c r="Q46" s="10"/>
      <c r="R46" s="10"/>
      <c r="S46" s="10"/>
    </row>
    <row r="47" customFormat="false" ht="12.75" hidden="false" customHeight="false" outlineLevel="0" collapsed="false">
      <c r="A47" s="9" t="n">
        <v>34971</v>
      </c>
      <c r="B47" s="10" t="n">
        <v>16.5148</v>
      </c>
      <c r="C47" s="10" t="n">
        <v>16.3762</v>
      </c>
      <c r="D47" s="10" t="n">
        <v>16.2829</v>
      </c>
      <c r="E47" s="10" t="n">
        <v>16.2062</v>
      </c>
      <c r="F47" s="10" t="n">
        <v>16.1533</v>
      </c>
      <c r="G47" s="10" t="n">
        <v>16.0914</v>
      </c>
      <c r="H47" s="10" t="n">
        <v>16.0495</v>
      </c>
      <c r="I47" s="10" t="n">
        <v>16.049</v>
      </c>
      <c r="J47" s="10" t="n">
        <v>15.99</v>
      </c>
      <c r="K47" s="10" t="n">
        <v>15.9557</v>
      </c>
      <c r="L47" s="10" t="n">
        <v>15.9448</v>
      </c>
      <c r="M47" s="10" t="n">
        <v>15.9271</v>
      </c>
      <c r="N47" s="10"/>
      <c r="O47" s="10"/>
      <c r="P47" s="10"/>
      <c r="Q47" s="10"/>
      <c r="R47" s="10"/>
      <c r="S47" s="10"/>
    </row>
    <row r="48" customFormat="false" ht="12.75" hidden="false" customHeight="false" outlineLevel="0" collapsed="false">
      <c r="A48" s="9" t="n">
        <v>35003</v>
      </c>
      <c r="B48" s="10" t="n">
        <v>16.0576</v>
      </c>
      <c r="C48" s="10" t="n">
        <v>15.8952</v>
      </c>
      <c r="D48" s="10" t="n">
        <v>15.7986</v>
      </c>
      <c r="E48" s="10" t="n">
        <v>15.729</v>
      </c>
      <c r="F48" s="10" t="n">
        <v>15.6719</v>
      </c>
      <c r="G48" s="10" t="n">
        <v>15.6305</v>
      </c>
      <c r="H48" s="10" t="n">
        <v>15.6062</v>
      </c>
      <c r="I48" s="10" t="n">
        <v>15.5848</v>
      </c>
      <c r="J48" s="10" t="n">
        <v>15.5586</v>
      </c>
      <c r="K48" s="10" t="n">
        <v>15.5552</v>
      </c>
      <c r="L48" s="10" t="n">
        <v>15.549</v>
      </c>
      <c r="M48" s="10" t="n">
        <v>15.5467</v>
      </c>
      <c r="N48" s="10"/>
      <c r="O48" s="10"/>
      <c r="P48" s="10"/>
      <c r="Q48" s="10"/>
      <c r="R48" s="10"/>
      <c r="S48" s="10"/>
    </row>
    <row r="49" customFormat="false" ht="12.75" hidden="false" customHeight="false" outlineLevel="0" collapsed="false">
      <c r="A49" s="9" t="n">
        <v>35033</v>
      </c>
      <c r="B49" s="10" t="n">
        <v>16.7373</v>
      </c>
      <c r="C49" s="10" t="n">
        <v>16.495</v>
      </c>
      <c r="D49" s="10" t="n">
        <v>16.2991</v>
      </c>
      <c r="E49" s="10" t="n">
        <v>16.1505</v>
      </c>
      <c r="F49" s="10" t="n">
        <v>16.0382</v>
      </c>
      <c r="G49" s="10" t="n">
        <v>15.9541</v>
      </c>
      <c r="H49" s="10" t="n">
        <v>15.8823</v>
      </c>
      <c r="I49" s="10" t="n">
        <v>15.8291</v>
      </c>
      <c r="J49" s="10" t="n">
        <v>15.7941</v>
      </c>
      <c r="K49" s="10" t="n">
        <v>15.7714</v>
      </c>
      <c r="L49" s="10" t="n">
        <v>15.7527</v>
      </c>
      <c r="M49" s="10" t="n">
        <v>15.7368</v>
      </c>
      <c r="N49" s="10"/>
      <c r="O49" s="10"/>
      <c r="P49" s="10"/>
      <c r="Q49" s="10"/>
      <c r="R49" s="10"/>
      <c r="S49" s="10"/>
    </row>
    <row r="50" customFormat="false" ht="12.75" hidden="false" customHeight="false" outlineLevel="0" collapsed="false">
      <c r="A50" s="9" t="n">
        <v>35062</v>
      </c>
      <c r="B50" s="10" t="n">
        <v>17.8026</v>
      </c>
      <c r="C50" s="10" t="n">
        <v>17.4111</v>
      </c>
      <c r="D50" s="10" t="n">
        <v>17.1163</v>
      </c>
      <c r="E50" s="10" t="n">
        <v>16.8779</v>
      </c>
      <c r="F50" s="10" t="n">
        <v>16.6984</v>
      </c>
      <c r="G50" s="10" t="n">
        <v>16.5611</v>
      </c>
      <c r="H50" s="10" t="n">
        <v>16.4547</v>
      </c>
      <c r="I50" s="10" t="n">
        <v>16.3658</v>
      </c>
      <c r="J50" s="10" t="n">
        <v>16.2995</v>
      </c>
      <c r="K50" s="10" t="n">
        <v>16.1932</v>
      </c>
      <c r="L50" s="10" t="n">
        <v>16.2026</v>
      </c>
      <c r="M50" s="10" t="n">
        <v>16.1626</v>
      </c>
      <c r="N50" s="10"/>
      <c r="O50" s="10"/>
      <c r="P50" s="10"/>
      <c r="Q50" s="10"/>
      <c r="R50" s="10"/>
      <c r="S50" s="10"/>
    </row>
    <row r="51" customFormat="false" ht="12.75" hidden="false" customHeight="false" outlineLevel="0" collapsed="false">
      <c r="A51" s="9" t="n">
        <v>35095</v>
      </c>
      <c r="B51" s="10" t="n">
        <v>17.5655</v>
      </c>
      <c r="C51" s="10" t="n">
        <v>17.0759</v>
      </c>
      <c r="D51" s="10" t="n">
        <v>16.7495</v>
      </c>
      <c r="E51" s="10" t="n">
        <v>16.5241</v>
      </c>
      <c r="F51" s="10" t="n">
        <v>16.3568</v>
      </c>
      <c r="G51" s="10" t="n">
        <v>16.23</v>
      </c>
      <c r="H51" s="10" t="n">
        <v>16.1377</v>
      </c>
      <c r="I51" s="10" t="n">
        <v>16.0673</v>
      </c>
      <c r="J51" s="10" t="n">
        <v>15.9686</v>
      </c>
      <c r="K51" s="10" t="n">
        <v>15.9614</v>
      </c>
      <c r="L51" s="10" t="n">
        <v>15.9241</v>
      </c>
      <c r="M51" s="10" t="n">
        <v>15.9057</v>
      </c>
      <c r="N51" s="10"/>
      <c r="O51" s="10"/>
      <c r="P51" s="10"/>
      <c r="Q51" s="10"/>
      <c r="R51" s="10"/>
      <c r="S51" s="10"/>
    </row>
    <row r="52" customFormat="false" ht="12.75" hidden="false" customHeight="false" outlineLevel="0" collapsed="false">
      <c r="A52" s="9" t="n">
        <v>35124</v>
      </c>
      <c r="B52" s="10" t="n">
        <v>17.3071</v>
      </c>
      <c r="C52" s="10" t="n">
        <v>16.7043</v>
      </c>
      <c r="D52" s="10" t="n">
        <v>16.399</v>
      </c>
      <c r="E52" s="10" t="n">
        <v>16.2152</v>
      </c>
      <c r="F52" s="10" t="n">
        <v>16.0829</v>
      </c>
      <c r="G52" s="10" t="n">
        <v>15.9967</v>
      </c>
      <c r="H52" s="10" t="n">
        <v>15.9348</v>
      </c>
      <c r="I52" s="10" t="n">
        <v>15.8843</v>
      </c>
      <c r="J52" s="10" t="n">
        <v>15.8414</v>
      </c>
      <c r="K52" s="10" t="n">
        <v>15.8105</v>
      </c>
      <c r="L52" s="10" t="n">
        <v>15.7848</v>
      </c>
      <c r="M52" s="10" t="n">
        <v>15.7729</v>
      </c>
      <c r="N52" s="10"/>
      <c r="O52" s="10"/>
      <c r="P52" s="10"/>
      <c r="Q52" s="10"/>
      <c r="R52" s="10"/>
      <c r="S52" s="10"/>
    </row>
    <row r="53" customFormat="false" ht="12.75" hidden="false" customHeight="false" outlineLevel="0" collapsed="false">
      <c r="A53" s="9" t="n">
        <v>35153</v>
      </c>
      <c r="B53" s="10" t="n">
        <v>18.791</v>
      </c>
      <c r="C53" s="10" t="n">
        <v>17.8143</v>
      </c>
      <c r="D53" s="10" t="n">
        <v>17.1948</v>
      </c>
      <c r="E53" s="10" t="n">
        <v>16.8386</v>
      </c>
      <c r="F53" s="10" t="n">
        <v>16.6348</v>
      </c>
      <c r="G53" s="10" t="n">
        <v>16.4929</v>
      </c>
      <c r="H53" s="10" t="n">
        <v>16.3795</v>
      </c>
      <c r="I53" s="10" t="n">
        <v>16.2805</v>
      </c>
      <c r="J53" s="10" t="n">
        <v>16.1952</v>
      </c>
      <c r="K53" s="10" t="n">
        <v>16.1229</v>
      </c>
      <c r="L53" s="10" t="n">
        <v>16.0629</v>
      </c>
      <c r="M53" s="10" t="n">
        <v>16.0143</v>
      </c>
      <c r="N53" s="10"/>
      <c r="O53" s="10"/>
      <c r="P53" s="10"/>
      <c r="Q53" s="10"/>
      <c r="R53" s="10"/>
      <c r="S53" s="10"/>
    </row>
    <row r="54" customFormat="false" ht="12.75" hidden="false" customHeight="false" outlineLevel="0" collapsed="false">
      <c r="A54" s="9" t="n">
        <v>35185</v>
      </c>
      <c r="B54" s="10" t="n">
        <v>20.137</v>
      </c>
      <c r="C54" s="10" t="n">
        <v>19.0035</v>
      </c>
      <c r="D54" s="10" t="n">
        <v>18.2095</v>
      </c>
      <c r="E54" s="10" t="n">
        <v>17.71</v>
      </c>
      <c r="F54" s="10" t="n">
        <v>17.423</v>
      </c>
      <c r="G54" s="10" t="n">
        <v>17.2265</v>
      </c>
      <c r="H54" s="10" t="n">
        <v>17.0775</v>
      </c>
      <c r="I54" s="10" t="n">
        <v>16.9545</v>
      </c>
      <c r="J54" s="10" t="n">
        <v>16.85</v>
      </c>
      <c r="K54" s="10" t="n">
        <v>16.759</v>
      </c>
      <c r="L54" s="10" t="n">
        <v>16.716</v>
      </c>
      <c r="M54" s="10" t="n">
        <v>16.6285</v>
      </c>
      <c r="N54" s="10"/>
      <c r="O54" s="10"/>
      <c r="P54" s="10"/>
      <c r="Q54" s="10"/>
      <c r="R54" s="10"/>
      <c r="S54" s="10"/>
    </row>
    <row r="55" customFormat="false" ht="12.75" hidden="false" customHeight="false" outlineLevel="0" collapsed="false">
      <c r="A55" s="9" t="n">
        <v>35216</v>
      </c>
      <c r="B55" s="10" t="n">
        <v>18.8014</v>
      </c>
      <c r="C55" s="10" t="n">
        <v>18.1638</v>
      </c>
      <c r="D55" s="10" t="n">
        <v>17.7681</v>
      </c>
      <c r="E55" s="10" t="n">
        <v>17.4881</v>
      </c>
      <c r="F55" s="10" t="n">
        <v>17.2938</v>
      </c>
      <c r="G55" s="10" t="n">
        <v>17.1343</v>
      </c>
      <c r="H55" s="10" t="n">
        <v>16.9986</v>
      </c>
      <c r="I55" s="10" t="n">
        <v>16.8776</v>
      </c>
      <c r="J55" s="10" t="n">
        <v>16.7714</v>
      </c>
      <c r="K55" s="10" t="n">
        <v>16.6752</v>
      </c>
      <c r="L55" s="10" t="n">
        <v>16.5486</v>
      </c>
      <c r="M55" s="10" t="n">
        <v>16.5157</v>
      </c>
      <c r="N55" s="10"/>
      <c r="O55" s="10"/>
      <c r="P55" s="10"/>
      <c r="Q55" s="10"/>
      <c r="R55" s="10"/>
      <c r="S55" s="10"/>
    </row>
    <row r="56" customFormat="false" ht="12.75" hidden="false" customHeight="false" outlineLevel="0" collapsed="false">
      <c r="A56" s="9" t="n">
        <v>35244</v>
      </c>
      <c r="B56" s="10" t="n">
        <v>18.2275</v>
      </c>
      <c r="C56" s="10" t="n">
        <v>17.786</v>
      </c>
      <c r="D56" s="10" t="n">
        <v>17.4965</v>
      </c>
      <c r="E56" s="10" t="n">
        <v>17.2795</v>
      </c>
      <c r="F56" s="10" t="n">
        <v>17.11</v>
      </c>
      <c r="G56" s="10" t="n">
        <v>16.962</v>
      </c>
      <c r="H56" s="10" t="n">
        <v>16.84</v>
      </c>
      <c r="I56" s="10" t="n">
        <v>16.7305</v>
      </c>
      <c r="J56" s="10" t="n">
        <v>16.6365</v>
      </c>
      <c r="K56" s="10" t="n">
        <v>16.5545</v>
      </c>
      <c r="L56" s="10" t="n">
        <v>16.4685</v>
      </c>
      <c r="M56" s="10" t="n">
        <v>16.396</v>
      </c>
      <c r="N56" s="10"/>
      <c r="O56" s="10"/>
      <c r="P56" s="10"/>
      <c r="Q56" s="10"/>
      <c r="R56" s="10"/>
      <c r="S56" s="10"/>
    </row>
    <row r="57" customFormat="false" ht="12.75" hidden="false" customHeight="false" outlineLevel="0" collapsed="false">
      <c r="A57" s="9" t="n">
        <v>35277</v>
      </c>
      <c r="B57" s="10" t="n">
        <v>19.4248</v>
      </c>
      <c r="C57" s="10" t="n">
        <v>18.9591</v>
      </c>
      <c r="D57" s="10" t="n">
        <v>18.5617</v>
      </c>
      <c r="E57" s="10" t="n">
        <v>18.2139</v>
      </c>
      <c r="F57" s="10" t="n">
        <v>17.9183</v>
      </c>
      <c r="G57" s="10" t="n">
        <v>17.673</v>
      </c>
      <c r="H57" s="10" t="n">
        <v>17.4661</v>
      </c>
      <c r="I57" s="10" t="n">
        <v>17.2874</v>
      </c>
      <c r="J57" s="10" t="n">
        <v>17.1265</v>
      </c>
      <c r="K57" s="10" t="n">
        <v>16.9861</v>
      </c>
      <c r="L57" s="10" t="n">
        <v>16.8635</v>
      </c>
      <c r="M57" s="10" t="n">
        <v>16.7522</v>
      </c>
      <c r="N57" s="10"/>
      <c r="O57" s="10"/>
      <c r="P57" s="10"/>
      <c r="Q57" s="10"/>
      <c r="R57" s="10"/>
      <c r="S57" s="10"/>
    </row>
    <row r="58" customFormat="false" ht="12.75" hidden="false" customHeight="false" outlineLevel="0" collapsed="false">
      <c r="A58" s="9" t="n">
        <v>35307</v>
      </c>
      <c r="B58" s="10" t="n">
        <v>20.2643</v>
      </c>
      <c r="C58" s="10" t="n">
        <v>19.8352</v>
      </c>
      <c r="D58" s="10" t="n">
        <v>19.4314</v>
      </c>
      <c r="E58" s="10" t="n">
        <v>19.0338</v>
      </c>
      <c r="F58" s="10" t="n">
        <v>18.671</v>
      </c>
      <c r="G58" s="10" t="n">
        <v>18.3514</v>
      </c>
      <c r="H58" s="10" t="n">
        <v>18.0733</v>
      </c>
      <c r="I58" s="10" t="n">
        <v>17.8367</v>
      </c>
      <c r="J58" s="10" t="n">
        <v>17.6343</v>
      </c>
      <c r="K58" s="10" t="n">
        <v>17.4505</v>
      </c>
      <c r="L58" s="10" t="n">
        <v>17.2867</v>
      </c>
      <c r="M58" s="10" t="n">
        <v>17.1443</v>
      </c>
      <c r="N58" s="10"/>
      <c r="O58" s="10"/>
      <c r="P58" s="10"/>
      <c r="Q58" s="10"/>
      <c r="R58" s="10"/>
      <c r="S58" s="10"/>
    </row>
    <row r="59" customFormat="false" ht="12.75" hidden="false" customHeight="false" outlineLevel="0" collapsed="false">
      <c r="A59" s="9" t="n">
        <v>35338</v>
      </c>
      <c r="B59" s="10" t="n">
        <v>22.6486</v>
      </c>
      <c r="C59" s="10" t="n">
        <v>22.0262</v>
      </c>
      <c r="D59" s="10" t="n">
        <v>21.4162</v>
      </c>
      <c r="E59" s="10" t="n">
        <v>20.8171</v>
      </c>
      <c r="F59" s="10" t="n">
        <v>20.249</v>
      </c>
      <c r="G59" s="10" t="n">
        <v>19.75</v>
      </c>
      <c r="H59" s="10" t="n">
        <v>19.319</v>
      </c>
      <c r="I59" s="10" t="n">
        <v>18.9529</v>
      </c>
      <c r="J59" s="10" t="n">
        <v>18.6467</v>
      </c>
      <c r="K59" s="10" t="n">
        <v>18.3881</v>
      </c>
      <c r="L59" s="10" t="n">
        <v>18.1648</v>
      </c>
      <c r="M59" s="10" t="n">
        <v>17.9743</v>
      </c>
      <c r="N59" s="10"/>
      <c r="O59" s="10"/>
      <c r="P59" s="10"/>
      <c r="Q59" s="10"/>
      <c r="R59" s="10"/>
      <c r="S59" s="10"/>
    </row>
    <row r="60" customFormat="false" ht="12.75" hidden="false" customHeight="false" outlineLevel="0" collapsed="false">
      <c r="A60" s="9" t="n">
        <v>35369</v>
      </c>
      <c r="B60" s="10" t="n">
        <v>24.057</v>
      </c>
      <c r="C60" s="10" t="n">
        <v>23.4865</v>
      </c>
      <c r="D60" s="10" t="n">
        <v>22.8517</v>
      </c>
      <c r="E60" s="10" t="n">
        <v>22.1791</v>
      </c>
      <c r="F60" s="10" t="n">
        <v>21.5243</v>
      </c>
      <c r="G60" s="10" t="n">
        <v>20.9517</v>
      </c>
      <c r="H60" s="10" t="n">
        <v>20.4735</v>
      </c>
      <c r="I60" s="10" t="n">
        <v>20.0904</v>
      </c>
      <c r="J60" s="10" t="n">
        <v>19.7822</v>
      </c>
      <c r="K60" s="10" t="n">
        <v>19.5104</v>
      </c>
      <c r="L60" s="10" t="n">
        <v>19.2757</v>
      </c>
      <c r="M60" s="10" t="n">
        <v>19.0691</v>
      </c>
      <c r="N60" s="10"/>
      <c r="O60" s="10"/>
      <c r="P60" s="10"/>
      <c r="Q60" s="10"/>
      <c r="R60" s="10"/>
      <c r="S60" s="10"/>
    </row>
    <row r="61" customFormat="false" ht="12.75" hidden="false" customHeight="false" outlineLevel="0" collapsed="false">
      <c r="A61" s="9" t="n">
        <v>35398</v>
      </c>
      <c r="B61" s="10" t="n">
        <v>22.8357</v>
      </c>
      <c r="C61" s="10" t="n">
        <v>22.3943</v>
      </c>
      <c r="D61" s="10" t="n">
        <v>21.9043</v>
      </c>
      <c r="E61" s="10" t="n">
        <v>21.3986</v>
      </c>
      <c r="F61" s="10" t="n">
        <v>20.9052</v>
      </c>
      <c r="G61" s="10" t="n">
        <v>20.4581</v>
      </c>
      <c r="H61" s="10" t="n">
        <v>20.0829</v>
      </c>
      <c r="I61" s="10" t="n">
        <v>19.7957</v>
      </c>
      <c r="J61" s="10" t="n">
        <v>19.5505</v>
      </c>
      <c r="K61" s="10" t="n">
        <v>19.3357</v>
      </c>
      <c r="L61" s="10" t="n">
        <v>19.1486</v>
      </c>
      <c r="M61" s="10" t="n">
        <v>18.9824</v>
      </c>
      <c r="N61" s="10"/>
      <c r="O61" s="10"/>
      <c r="P61" s="10"/>
      <c r="Q61" s="10"/>
      <c r="R61" s="10"/>
      <c r="S61" s="10"/>
    </row>
    <row r="62" customFormat="false" ht="12.75" hidden="false" customHeight="false" outlineLevel="0" collapsed="false">
      <c r="A62" s="9" t="n">
        <v>35430</v>
      </c>
      <c r="B62" s="10" t="n">
        <v>23.6295</v>
      </c>
      <c r="C62" s="10" t="n">
        <v>23.036</v>
      </c>
      <c r="D62" s="10" t="n">
        <v>22.4215</v>
      </c>
      <c r="E62" s="10" t="n">
        <v>21.8405</v>
      </c>
      <c r="F62" s="10" t="n">
        <v>21.302</v>
      </c>
      <c r="G62" s="10" t="n">
        <v>20.8195</v>
      </c>
      <c r="H62" s="10" t="n">
        <v>20.4265</v>
      </c>
      <c r="I62" s="10" t="n">
        <v>20.087</v>
      </c>
      <c r="J62" s="10" t="n">
        <v>19.783</v>
      </c>
      <c r="K62" s="10" t="n">
        <v>19.508</v>
      </c>
      <c r="L62" s="10" t="n">
        <v>19.253</v>
      </c>
      <c r="M62" s="10" t="n">
        <v>19.0215</v>
      </c>
      <c r="N62" s="10"/>
      <c r="O62" s="10"/>
      <c r="P62" s="10"/>
      <c r="Q62" s="10"/>
      <c r="R62" s="10"/>
      <c r="S62" s="10"/>
    </row>
    <row r="63" customFormat="false" ht="12.75" hidden="false" customHeight="false" outlineLevel="0" collapsed="false">
      <c r="A63" s="9" t="n">
        <v>35461</v>
      </c>
      <c r="B63" s="10" t="n">
        <v>23.3127</v>
      </c>
      <c r="C63" s="10" t="n">
        <v>22.845</v>
      </c>
      <c r="D63" s="10" t="n">
        <v>22.3432</v>
      </c>
      <c r="E63" s="10" t="n">
        <v>21.8686</v>
      </c>
      <c r="F63" s="10" t="n">
        <v>21.4045</v>
      </c>
      <c r="G63" s="10" t="n">
        <v>20.9791</v>
      </c>
      <c r="H63" s="10" t="n">
        <v>20.5968</v>
      </c>
      <c r="I63" s="10" t="n">
        <v>20.2555</v>
      </c>
      <c r="J63" s="10" t="n">
        <v>19.9436</v>
      </c>
      <c r="K63" s="10" t="n">
        <v>19.6695</v>
      </c>
      <c r="L63" s="10" t="n">
        <v>19.4173</v>
      </c>
      <c r="M63" s="10" t="n">
        <v>19.2005</v>
      </c>
      <c r="N63" s="10"/>
      <c r="O63" s="10"/>
      <c r="P63" s="10"/>
      <c r="Q63" s="10"/>
      <c r="R63" s="10"/>
      <c r="S63" s="10"/>
    </row>
    <row r="64" customFormat="false" ht="12.75" hidden="false" customHeight="false" outlineLevel="0" collapsed="false">
      <c r="A64" s="9" t="n">
        <v>35489</v>
      </c>
      <c r="B64" s="10" t="n">
        <v>20.5715</v>
      </c>
      <c r="C64" s="10" t="n">
        <v>20.26</v>
      </c>
      <c r="D64" s="10" t="n">
        <v>19.9925</v>
      </c>
      <c r="E64" s="10" t="n">
        <v>19.7685</v>
      </c>
      <c r="F64" s="10" t="n">
        <v>19.5895</v>
      </c>
      <c r="G64" s="10" t="n">
        <v>19.432</v>
      </c>
      <c r="H64" s="10" t="n">
        <v>19.298</v>
      </c>
      <c r="I64" s="10" t="n">
        <v>19.1715</v>
      </c>
      <c r="J64" s="10" t="n">
        <v>19.0495</v>
      </c>
      <c r="K64" s="10" t="n">
        <v>18.9345</v>
      </c>
      <c r="L64" s="10" t="n">
        <v>18.8235</v>
      </c>
      <c r="M64" s="10" t="n">
        <v>18.729</v>
      </c>
      <c r="N64" s="10"/>
      <c r="O64" s="10"/>
      <c r="P64" s="10"/>
      <c r="Q64" s="10"/>
      <c r="R64" s="10"/>
      <c r="S64" s="10"/>
    </row>
    <row r="65" customFormat="false" ht="12.75" hidden="false" customHeight="false" outlineLevel="0" collapsed="false">
      <c r="A65" s="9" t="n">
        <v>35520</v>
      </c>
      <c r="B65" s="10" t="n">
        <v>19.6621</v>
      </c>
      <c r="C65" s="10" t="n">
        <v>19.5047</v>
      </c>
      <c r="D65" s="10" t="n">
        <v>19.4116</v>
      </c>
      <c r="E65" s="10" t="n">
        <v>19.3453</v>
      </c>
      <c r="F65" s="10" t="n">
        <v>19.2984</v>
      </c>
      <c r="G65" s="10" t="n">
        <v>19.2595</v>
      </c>
      <c r="H65" s="10" t="n">
        <v>19.2268</v>
      </c>
      <c r="I65" s="10" t="n">
        <v>19.1874</v>
      </c>
      <c r="J65" s="10" t="n">
        <v>19.1447</v>
      </c>
      <c r="K65" s="10" t="n">
        <v>19.1</v>
      </c>
      <c r="L65" s="10" t="n">
        <v>19.0584</v>
      </c>
      <c r="M65" s="10" t="n">
        <v>19.0222</v>
      </c>
      <c r="N65" s="10"/>
      <c r="O65" s="10"/>
      <c r="P65" s="10"/>
      <c r="Q65" s="10"/>
      <c r="R65" s="10"/>
      <c r="S65" s="10"/>
    </row>
    <row r="66" customFormat="false" ht="12.75" hidden="false" customHeight="false" outlineLevel="0" collapsed="false">
      <c r="A66" s="9" t="n">
        <v>35550</v>
      </c>
      <c r="B66" s="10" t="n">
        <v>18.1259</v>
      </c>
      <c r="C66" s="10" t="n">
        <v>18.2786</v>
      </c>
      <c r="D66" s="10" t="n">
        <v>18.4073</v>
      </c>
      <c r="E66" s="10" t="n">
        <v>18.4986</v>
      </c>
      <c r="F66" s="10" t="n">
        <v>18.5373</v>
      </c>
      <c r="G66" s="10" t="n">
        <v>18.5623</v>
      </c>
      <c r="H66" s="10" t="n">
        <v>18.5718</v>
      </c>
      <c r="I66" s="10" t="n">
        <v>18.5655</v>
      </c>
      <c r="J66" s="10" t="n">
        <v>18.55</v>
      </c>
      <c r="K66" s="10" t="n">
        <v>18.5259</v>
      </c>
      <c r="L66" s="10" t="n">
        <v>18.5014</v>
      </c>
      <c r="M66" s="10" t="n">
        <v>18.4857</v>
      </c>
      <c r="N66" s="10"/>
      <c r="O66" s="10"/>
      <c r="P66" s="10"/>
      <c r="Q66" s="10"/>
      <c r="R66" s="10"/>
      <c r="S66" s="10"/>
    </row>
    <row r="67" customFormat="false" ht="12.75" hidden="false" customHeight="false" outlineLevel="0" collapsed="false">
      <c r="A67" s="9" t="n">
        <v>35580</v>
      </c>
      <c r="B67" s="10" t="n">
        <v>19.328</v>
      </c>
      <c r="C67" s="10" t="n">
        <v>19.3315</v>
      </c>
      <c r="D67" s="10" t="n">
        <v>19.364</v>
      </c>
      <c r="E67" s="10" t="n">
        <v>19.3845</v>
      </c>
      <c r="F67" s="10" t="n">
        <v>19.3845</v>
      </c>
      <c r="G67" s="10" t="n">
        <v>19.365</v>
      </c>
      <c r="H67" s="10" t="n">
        <v>19.324</v>
      </c>
      <c r="I67" s="10" t="n">
        <v>19.2685</v>
      </c>
      <c r="J67" s="10" t="n">
        <v>19.207</v>
      </c>
      <c r="K67" s="10" t="n">
        <v>19.144</v>
      </c>
      <c r="L67" s="10" t="n">
        <v>19.082</v>
      </c>
      <c r="M67" s="10" t="n">
        <v>19.02</v>
      </c>
      <c r="N67" s="10"/>
      <c r="O67" s="10"/>
      <c r="P67" s="10"/>
      <c r="Q67" s="10"/>
      <c r="R67" s="10"/>
      <c r="S67" s="10"/>
    </row>
    <row r="68" customFormat="false" ht="12.75" hidden="false" customHeight="false" outlineLevel="0" collapsed="false">
      <c r="A68" s="9" t="n">
        <v>35611</v>
      </c>
      <c r="B68" s="10" t="n">
        <v>18.0224</v>
      </c>
      <c r="C68" s="10" t="n">
        <v>18.1886</v>
      </c>
      <c r="D68" s="10" t="n">
        <v>18.3457</v>
      </c>
      <c r="E68" s="10" t="n">
        <v>18.479</v>
      </c>
      <c r="F68" s="10" t="n">
        <v>18.5652</v>
      </c>
      <c r="G68" s="10" t="n">
        <v>18.5957</v>
      </c>
      <c r="H68" s="10" t="n">
        <v>18.5876</v>
      </c>
      <c r="I68" s="10" t="n">
        <v>18.5619</v>
      </c>
      <c r="J68" s="10" t="n">
        <v>18.5324</v>
      </c>
      <c r="K68" s="10" t="n">
        <v>18.5014</v>
      </c>
      <c r="L68" s="10" t="n">
        <v>18.4681</v>
      </c>
      <c r="M68" s="10" t="n">
        <v>18.4348</v>
      </c>
      <c r="N68" s="10"/>
      <c r="O68" s="10"/>
      <c r="P68" s="10"/>
      <c r="Q68" s="10"/>
      <c r="R68" s="10"/>
      <c r="S68" s="10"/>
    </row>
    <row r="69" customFormat="false" ht="12.75" hidden="false" customHeight="false" outlineLevel="0" collapsed="false">
      <c r="A69" s="9" t="n">
        <v>35642</v>
      </c>
      <c r="B69" s="10" t="n">
        <v>18.3839</v>
      </c>
      <c r="C69" s="10" t="n">
        <v>18.4291</v>
      </c>
      <c r="D69" s="10" t="n">
        <v>18.5365</v>
      </c>
      <c r="E69" s="10" t="n">
        <v>18.6352</v>
      </c>
      <c r="F69" s="10" t="n">
        <v>18.6843</v>
      </c>
      <c r="G69" s="10" t="n">
        <v>18.6848</v>
      </c>
      <c r="H69" s="10" t="n">
        <v>18.6578</v>
      </c>
      <c r="I69" s="10" t="n">
        <v>18.6278</v>
      </c>
      <c r="J69" s="10" t="n">
        <v>18.5935</v>
      </c>
      <c r="K69" s="10" t="n">
        <v>18.5604</v>
      </c>
      <c r="L69" s="10" t="n">
        <v>18.5257</v>
      </c>
      <c r="M69" s="10" t="n">
        <v>18.4909</v>
      </c>
      <c r="N69" s="10"/>
      <c r="O69" s="10"/>
      <c r="P69" s="10"/>
      <c r="Q69" s="10"/>
      <c r="R69" s="10"/>
      <c r="S69" s="10"/>
    </row>
    <row r="70" customFormat="false" ht="12.75" hidden="false" customHeight="false" outlineLevel="0" collapsed="false">
      <c r="A70" s="9" t="n">
        <v>35671</v>
      </c>
      <c r="B70" s="10" t="n">
        <v>18.8395</v>
      </c>
      <c r="C70" s="10" t="n">
        <v>18.9335</v>
      </c>
      <c r="D70" s="10" t="n">
        <v>19.0315</v>
      </c>
      <c r="E70" s="10" t="n">
        <v>19.091</v>
      </c>
      <c r="F70" s="10" t="n">
        <v>19.078</v>
      </c>
      <c r="G70" s="10" t="n">
        <v>19.0205</v>
      </c>
      <c r="H70" s="10" t="n">
        <v>18.9595</v>
      </c>
      <c r="I70" s="10" t="n">
        <v>18.899</v>
      </c>
      <c r="J70" s="10" t="n">
        <v>18.838</v>
      </c>
      <c r="K70" s="10" t="n">
        <v>18.7785</v>
      </c>
      <c r="L70" s="10" t="n">
        <v>18.7195</v>
      </c>
      <c r="M70" s="10" t="n">
        <v>18.661</v>
      </c>
      <c r="N70" s="10"/>
      <c r="O70" s="10"/>
      <c r="P70" s="10"/>
      <c r="Q70" s="10"/>
      <c r="R70" s="10"/>
      <c r="S70" s="10"/>
    </row>
    <row r="71" customFormat="false" ht="12.75" hidden="false" customHeight="false" outlineLevel="0" collapsed="false">
      <c r="A71" s="9" t="n">
        <v>35703</v>
      </c>
      <c r="B71" s="10" t="n">
        <v>18.6405</v>
      </c>
      <c r="C71" s="10" t="n">
        <v>18.7327</v>
      </c>
      <c r="D71" s="10" t="n">
        <v>18.7977</v>
      </c>
      <c r="E71" s="10" t="n">
        <v>18.8132</v>
      </c>
      <c r="F71" s="10" t="n">
        <v>18.7832</v>
      </c>
      <c r="G71" s="10" t="n">
        <v>18.7295</v>
      </c>
      <c r="H71" s="10" t="n">
        <v>18.6818</v>
      </c>
      <c r="I71" s="10" t="n">
        <v>18.6377</v>
      </c>
      <c r="J71" s="10" t="n">
        <v>18.5955</v>
      </c>
      <c r="K71" s="10" t="n">
        <v>18.5573</v>
      </c>
      <c r="L71" s="10" t="n">
        <v>18.5223</v>
      </c>
      <c r="M71" s="10" t="n">
        <v>18.4918</v>
      </c>
      <c r="N71" s="10"/>
      <c r="O71" s="10"/>
      <c r="P71" s="10"/>
      <c r="Q71" s="10"/>
      <c r="R71" s="10"/>
      <c r="S71" s="10"/>
    </row>
    <row r="72" customFormat="false" ht="12.75" hidden="false" customHeight="false" outlineLevel="0" collapsed="false">
      <c r="A72" s="9" t="n">
        <v>35734</v>
      </c>
      <c r="B72" s="10" t="n">
        <v>20.1435</v>
      </c>
      <c r="C72" s="10" t="n">
        <v>20.1509</v>
      </c>
      <c r="D72" s="10" t="n">
        <v>20.0839</v>
      </c>
      <c r="E72" s="10" t="n">
        <v>19.9548</v>
      </c>
      <c r="F72" s="10" t="n">
        <v>19.8087</v>
      </c>
      <c r="G72" s="10" t="n">
        <v>19.6643</v>
      </c>
      <c r="H72" s="10" t="n">
        <v>19.5265</v>
      </c>
      <c r="I72" s="10" t="n">
        <v>19.3948</v>
      </c>
      <c r="J72" s="10" t="n">
        <v>19.2883</v>
      </c>
      <c r="K72" s="10" t="n">
        <v>19.1913</v>
      </c>
      <c r="L72" s="10" t="n">
        <v>19.1004</v>
      </c>
      <c r="M72" s="10" t="n">
        <v>19.0183</v>
      </c>
      <c r="N72" s="10"/>
      <c r="O72" s="10"/>
      <c r="P72" s="10"/>
      <c r="Q72" s="10"/>
      <c r="R72" s="10"/>
      <c r="S72" s="10"/>
    </row>
    <row r="73" customFormat="false" ht="12.75" hidden="false" customHeight="false" outlineLevel="0" collapsed="false">
      <c r="A73" s="9" t="n">
        <v>35762</v>
      </c>
      <c r="B73" s="10" t="n">
        <v>19.319</v>
      </c>
      <c r="C73" s="10" t="n">
        <v>19.311</v>
      </c>
      <c r="D73" s="10" t="n">
        <v>19.251</v>
      </c>
      <c r="E73" s="10" t="n">
        <v>19.155</v>
      </c>
      <c r="F73" s="10" t="n">
        <v>19.055</v>
      </c>
      <c r="G73" s="10" t="n">
        <v>18.955</v>
      </c>
      <c r="H73" s="10" t="n">
        <v>18.8635</v>
      </c>
      <c r="I73" s="10" t="n">
        <v>18.79</v>
      </c>
      <c r="J73" s="10" t="n">
        <v>18.726</v>
      </c>
      <c r="K73" s="10" t="n">
        <v>18.6685</v>
      </c>
      <c r="L73" s="10" t="n">
        <v>18.616</v>
      </c>
      <c r="M73" s="10" t="n">
        <v>18.566</v>
      </c>
      <c r="N73" s="10"/>
      <c r="O73" s="10"/>
      <c r="P73" s="10"/>
      <c r="Q73" s="10"/>
      <c r="R73" s="10"/>
      <c r="S73" s="10"/>
    </row>
    <row r="74" customFormat="false" ht="12.75" hidden="false" customHeight="false" outlineLevel="0" collapsed="false">
      <c r="A74" s="9" t="n">
        <v>35795</v>
      </c>
      <c r="B74" s="10" t="n">
        <v>17.5143</v>
      </c>
      <c r="C74" s="10" t="n">
        <v>17.6124</v>
      </c>
      <c r="D74" s="10" t="n">
        <v>17.6624</v>
      </c>
      <c r="E74" s="10" t="n">
        <v>17.7119</v>
      </c>
      <c r="F74" s="10" t="n">
        <v>17.7576</v>
      </c>
      <c r="G74" s="10" t="n">
        <v>17.7881</v>
      </c>
      <c r="H74" s="10" t="n">
        <v>17.8162</v>
      </c>
      <c r="I74" s="10" t="n">
        <v>17.8362</v>
      </c>
      <c r="J74" s="10" t="n">
        <v>17.8557</v>
      </c>
      <c r="K74" s="10" t="n">
        <v>17.8733</v>
      </c>
      <c r="L74" s="10" t="n">
        <v>17.8881</v>
      </c>
      <c r="M74" s="10" t="n">
        <v>17.8924</v>
      </c>
      <c r="N74" s="10"/>
      <c r="O74" s="10"/>
      <c r="P74" s="10"/>
      <c r="Q74" s="10"/>
      <c r="R74" s="10"/>
      <c r="S74" s="10"/>
    </row>
    <row r="75" customFormat="false" ht="12.75" hidden="false" customHeight="false" outlineLevel="0" collapsed="false">
      <c r="A75" s="9" t="n">
        <v>35825</v>
      </c>
      <c r="B75" s="10" t="n">
        <v>15.6238</v>
      </c>
      <c r="C75" s="10" t="n">
        <v>15.7186</v>
      </c>
      <c r="D75" s="10" t="n">
        <v>15.9081</v>
      </c>
      <c r="E75" s="10" t="n">
        <v>16.0862</v>
      </c>
      <c r="F75" s="10" t="n">
        <v>16.2676</v>
      </c>
      <c r="G75" s="10" t="n">
        <v>16.4238</v>
      </c>
      <c r="H75" s="10" t="n">
        <v>16.5724</v>
      </c>
      <c r="I75" s="10" t="n">
        <v>16.709</v>
      </c>
      <c r="J75" s="10" t="n">
        <v>16.8357</v>
      </c>
      <c r="K75" s="10" t="n">
        <v>16.9529</v>
      </c>
      <c r="L75" s="10" t="n">
        <v>17.0448</v>
      </c>
      <c r="M75" s="10" t="n">
        <v>17.1033</v>
      </c>
      <c r="N75" s="10" t="n">
        <v>17.2245</v>
      </c>
      <c r="O75" s="10"/>
      <c r="P75" s="10"/>
      <c r="Q75" s="10"/>
      <c r="R75" s="10"/>
      <c r="S75" s="10"/>
    </row>
    <row r="76" customFormat="false" ht="12.75" hidden="false" customHeight="false" outlineLevel="0" collapsed="false">
      <c r="A76" s="9" t="n">
        <v>35853</v>
      </c>
      <c r="B76" s="10" t="n">
        <v>14.69</v>
      </c>
      <c r="C76" s="10" t="n">
        <v>14.996</v>
      </c>
      <c r="D76" s="10" t="n">
        <v>15.2995</v>
      </c>
      <c r="E76" s="10" t="n">
        <v>15.5815</v>
      </c>
      <c r="F76" s="10" t="n">
        <v>15.8105</v>
      </c>
      <c r="G76" s="10" t="n">
        <v>16.0175</v>
      </c>
      <c r="H76" s="10" t="n">
        <v>16.203</v>
      </c>
      <c r="I76" s="10" t="n">
        <v>16.3635</v>
      </c>
      <c r="J76" s="10" t="n">
        <v>16.4985</v>
      </c>
      <c r="K76" s="10" t="n">
        <v>16.6</v>
      </c>
      <c r="L76" s="10" t="n">
        <v>16.6575</v>
      </c>
      <c r="M76" s="10" t="n">
        <v>16.6975</v>
      </c>
      <c r="N76" s="10" t="n">
        <v>16.8244</v>
      </c>
      <c r="O76" s="10"/>
      <c r="P76" s="10"/>
      <c r="Q76" s="10"/>
      <c r="R76" s="10"/>
      <c r="S76" s="10"/>
    </row>
    <row r="77" customFormat="false" ht="12.75" hidden="false" customHeight="false" outlineLevel="0" collapsed="false">
      <c r="A77" s="9" t="n">
        <v>35885</v>
      </c>
      <c r="B77" s="10" t="n">
        <v>13.7609</v>
      </c>
      <c r="C77" s="10" t="n">
        <v>14.0841</v>
      </c>
      <c r="D77" s="10" t="n">
        <v>14.4386</v>
      </c>
      <c r="E77" s="10" t="n">
        <v>14.7168</v>
      </c>
      <c r="F77" s="10" t="n">
        <v>14.9909</v>
      </c>
      <c r="G77" s="10" t="n">
        <v>15.24</v>
      </c>
      <c r="H77" s="10" t="n">
        <v>15.4591</v>
      </c>
      <c r="I77" s="10" t="n">
        <v>15.6645</v>
      </c>
      <c r="J77" s="10" t="n">
        <v>15.8427</v>
      </c>
      <c r="K77" s="10" t="n">
        <v>15.9614</v>
      </c>
      <c r="L77" s="10" t="n">
        <v>16.045</v>
      </c>
      <c r="M77" s="10" t="n">
        <v>16.115</v>
      </c>
      <c r="N77" s="10"/>
      <c r="O77" s="10"/>
      <c r="P77" s="10"/>
      <c r="Q77" s="10"/>
      <c r="R77" s="10"/>
      <c r="S77" s="10"/>
    </row>
    <row r="78" customFormat="false" ht="12.75" hidden="false" customHeight="false" outlineLevel="0" collapsed="false">
      <c r="A78" s="9" t="n">
        <v>35915</v>
      </c>
      <c r="B78" s="10" t="n">
        <v>14.1185</v>
      </c>
      <c r="C78" s="10" t="n">
        <v>14.466</v>
      </c>
      <c r="D78" s="10" t="n">
        <v>14.7735</v>
      </c>
      <c r="E78" s="10" t="n">
        <v>15.0385</v>
      </c>
      <c r="F78" s="10" t="n">
        <v>15.272</v>
      </c>
      <c r="G78" s="10" t="n">
        <v>15.4735</v>
      </c>
      <c r="H78" s="10" t="n">
        <v>15.6525</v>
      </c>
      <c r="I78" s="10" t="n">
        <v>15.791</v>
      </c>
      <c r="J78" s="10" t="n">
        <v>15.894</v>
      </c>
      <c r="K78" s="10" t="n">
        <v>15.9665</v>
      </c>
      <c r="L78" s="10" t="n">
        <v>16.017</v>
      </c>
      <c r="M78" s="10" t="n">
        <v>16.055</v>
      </c>
      <c r="N78" s="10" t="n">
        <v>16.0982</v>
      </c>
      <c r="O78" s="10"/>
      <c r="P78" s="10"/>
      <c r="Q78" s="10"/>
      <c r="R78" s="10"/>
      <c r="S78" s="10"/>
    </row>
    <row r="79" customFormat="false" ht="12.75" hidden="false" customHeight="false" outlineLevel="0" collapsed="false">
      <c r="A79" s="9" t="n">
        <v>35944</v>
      </c>
      <c r="B79" s="10" t="n">
        <v>14.4526</v>
      </c>
      <c r="C79" s="10" t="n">
        <v>14.6189</v>
      </c>
      <c r="D79" s="10" t="n">
        <v>14.8889</v>
      </c>
      <c r="E79" s="10" t="n">
        <v>15.1379</v>
      </c>
      <c r="F79" s="10" t="n">
        <v>15.3658</v>
      </c>
      <c r="G79" s="10" t="n">
        <v>15.5616</v>
      </c>
      <c r="H79" s="10" t="n">
        <v>15.7216</v>
      </c>
      <c r="I79" s="10" t="n">
        <v>15.8368</v>
      </c>
      <c r="J79" s="10" t="n">
        <v>15.9311</v>
      </c>
      <c r="K79" s="10" t="n">
        <v>16.0058</v>
      </c>
      <c r="L79" s="10" t="n">
        <v>16.0695</v>
      </c>
      <c r="M79" s="10" t="n">
        <v>16.12</v>
      </c>
      <c r="N79" s="10" t="n">
        <v>16.2844</v>
      </c>
      <c r="O79" s="10"/>
      <c r="P79" s="10"/>
      <c r="Q79" s="10"/>
      <c r="R79" s="10"/>
      <c r="S79" s="10"/>
    </row>
    <row r="80" customFormat="false" ht="12.75" hidden="false" customHeight="false" outlineLevel="0" collapsed="false">
      <c r="A80" s="9" t="n">
        <v>35976</v>
      </c>
      <c r="B80" s="10" t="n">
        <v>13.4114</v>
      </c>
      <c r="C80" s="10" t="n">
        <v>13.9191</v>
      </c>
      <c r="D80" s="10" t="n">
        <v>14.3086</v>
      </c>
      <c r="E80" s="10" t="n">
        <v>14.6368</v>
      </c>
      <c r="F80" s="10" t="n">
        <v>14.9014</v>
      </c>
      <c r="G80" s="10" t="n">
        <v>15.1323</v>
      </c>
      <c r="H80" s="10" t="n">
        <v>15.3155</v>
      </c>
      <c r="I80" s="10" t="n">
        <v>15.4927</v>
      </c>
      <c r="J80" s="10" t="n">
        <v>15.6386</v>
      </c>
      <c r="K80" s="10" t="n">
        <v>15.7727</v>
      </c>
      <c r="L80" s="10" t="n">
        <v>15.8936</v>
      </c>
      <c r="M80" s="10" t="n">
        <v>16.0176</v>
      </c>
      <c r="N80" s="10"/>
      <c r="O80" s="10"/>
      <c r="P80" s="10"/>
      <c r="Q80" s="10"/>
      <c r="R80" s="10"/>
      <c r="S80" s="10"/>
    </row>
    <row r="81" customFormat="false" ht="12.75" hidden="false" customHeight="false" outlineLevel="0" collapsed="false">
      <c r="A81" s="9" t="n">
        <v>36007</v>
      </c>
      <c r="B81" s="10" t="n">
        <v>12.9865</v>
      </c>
      <c r="C81" s="10" t="n">
        <v>13.3004</v>
      </c>
      <c r="D81" s="10" t="n">
        <v>13.6309</v>
      </c>
      <c r="E81" s="10" t="n">
        <v>13.9109</v>
      </c>
      <c r="F81" s="10" t="n">
        <v>14.1461</v>
      </c>
      <c r="G81" s="10" t="n">
        <v>14.3478</v>
      </c>
      <c r="H81" s="10" t="n">
        <v>14.5274</v>
      </c>
      <c r="I81" s="10" t="n">
        <v>14.69</v>
      </c>
      <c r="J81" s="10" t="n">
        <v>14.8409</v>
      </c>
      <c r="K81" s="10" t="n">
        <v>14.9804</v>
      </c>
      <c r="L81" s="10" t="n">
        <v>15.1122</v>
      </c>
      <c r="M81" s="10" t="n">
        <v>15.2441</v>
      </c>
      <c r="N81" s="10" t="n">
        <v>15.202</v>
      </c>
      <c r="O81" s="10"/>
      <c r="P81" s="10"/>
      <c r="Q81" s="10"/>
      <c r="R81" s="10"/>
      <c r="S81" s="10"/>
    </row>
    <row r="82" customFormat="false" ht="12.75" hidden="false" customHeight="false" outlineLevel="0" collapsed="false">
      <c r="A82" s="9" t="n">
        <v>36038</v>
      </c>
      <c r="B82" s="10" t="n">
        <v>12.3315</v>
      </c>
      <c r="C82" s="10" t="n">
        <v>12.604</v>
      </c>
      <c r="D82" s="10" t="n">
        <v>12.9105</v>
      </c>
      <c r="E82" s="10" t="n">
        <v>13.1455</v>
      </c>
      <c r="F82" s="10" t="n">
        <v>13.335</v>
      </c>
      <c r="G82" s="10" t="n">
        <v>13.52</v>
      </c>
      <c r="H82" s="10" t="n">
        <v>13.6975</v>
      </c>
      <c r="I82" s="10" t="n">
        <v>13.8655</v>
      </c>
      <c r="J82" s="10" t="n">
        <v>14.0265</v>
      </c>
      <c r="K82" s="10" t="n">
        <v>14.176</v>
      </c>
      <c r="L82" s="10" t="n">
        <v>14.3125</v>
      </c>
      <c r="M82" s="10" t="n">
        <v>14.441</v>
      </c>
      <c r="N82" s="10" t="n">
        <v>14.622</v>
      </c>
      <c r="O82" s="10"/>
      <c r="P82" s="10"/>
      <c r="Q82" s="10"/>
      <c r="R82" s="10"/>
      <c r="S82" s="10"/>
    </row>
    <row r="83" customFormat="false" ht="12.75" hidden="false" customHeight="false" outlineLevel="0" collapsed="false">
      <c r="A83" s="9" t="n">
        <v>36068</v>
      </c>
      <c r="B83" s="10" t="n">
        <v>13.6268</v>
      </c>
      <c r="C83" s="10" t="n">
        <v>13.8545</v>
      </c>
      <c r="D83" s="10" t="n">
        <v>14.0436</v>
      </c>
      <c r="E83" s="10" t="n">
        <v>14.1741</v>
      </c>
      <c r="F83" s="10" t="n">
        <v>14.3068</v>
      </c>
      <c r="G83" s="10" t="n">
        <v>14.4377</v>
      </c>
      <c r="H83" s="10" t="n">
        <v>14.5686</v>
      </c>
      <c r="I83" s="10" t="n">
        <v>14.6995</v>
      </c>
      <c r="J83" s="10" t="n">
        <v>14.83</v>
      </c>
      <c r="K83" s="10" t="n">
        <v>14.9573</v>
      </c>
      <c r="L83" s="10" t="n">
        <v>15.0823</v>
      </c>
      <c r="M83" s="10" t="n">
        <v>15.2214</v>
      </c>
      <c r="N83" s="10"/>
      <c r="O83" s="10"/>
      <c r="P83" s="10"/>
      <c r="Q83" s="10"/>
      <c r="R83" s="10"/>
      <c r="S83" s="10"/>
    </row>
    <row r="84" customFormat="false" ht="12.75" hidden="false" customHeight="false" outlineLevel="0" collapsed="false">
      <c r="A84" s="9" t="n">
        <v>36098</v>
      </c>
      <c r="B84" s="10" t="n">
        <v>13.1832</v>
      </c>
      <c r="C84" s="10" t="n">
        <v>13.4045</v>
      </c>
      <c r="D84" s="10" t="n">
        <v>13.5645</v>
      </c>
      <c r="E84" s="10" t="n">
        <v>13.7109</v>
      </c>
      <c r="F84" s="10" t="n">
        <v>13.8532</v>
      </c>
      <c r="G84" s="10" t="n">
        <v>13.9964</v>
      </c>
      <c r="H84" s="10" t="n">
        <v>14.14</v>
      </c>
      <c r="I84" s="10" t="n">
        <v>14.2814</v>
      </c>
      <c r="J84" s="10" t="n">
        <v>14.42</v>
      </c>
      <c r="K84" s="10" t="n">
        <v>14.5568</v>
      </c>
      <c r="L84" s="10" t="n">
        <v>14.6895</v>
      </c>
      <c r="M84" s="10" t="n">
        <v>14.8182</v>
      </c>
      <c r="N84" s="10" t="n">
        <v>14.7055</v>
      </c>
      <c r="O84" s="10"/>
      <c r="P84" s="10"/>
      <c r="Q84" s="10"/>
      <c r="R84" s="10"/>
      <c r="S84" s="10"/>
    </row>
    <row r="85" customFormat="false" ht="12.75" hidden="false" customHeight="false" outlineLevel="0" collapsed="false">
      <c r="A85" s="9" t="n">
        <v>36129</v>
      </c>
      <c r="B85" s="10" t="n">
        <v>11.8257</v>
      </c>
      <c r="C85" s="10" t="n">
        <v>12.1057</v>
      </c>
      <c r="D85" s="10" t="n">
        <v>12.3776</v>
      </c>
      <c r="E85" s="10" t="n">
        <v>12.6195</v>
      </c>
      <c r="F85" s="10" t="n">
        <v>12.8429</v>
      </c>
      <c r="G85" s="10" t="n">
        <v>13.059</v>
      </c>
      <c r="H85" s="10" t="n">
        <v>13.2643</v>
      </c>
      <c r="I85" s="10" t="n">
        <v>13.451</v>
      </c>
      <c r="J85" s="10" t="n">
        <v>13.6252</v>
      </c>
      <c r="K85" s="10" t="n">
        <v>13.7933</v>
      </c>
      <c r="L85" s="10" t="n">
        <v>13.9548</v>
      </c>
      <c r="M85" s="10" t="n">
        <v>14.109</v>
      </c>
      <c r="N85" s="10" t="n">
        <v>14.478</v>
      </c>
      <c r="O85" s="10"/>
      <c r="P85" s="10"/>
      <c r="Q85" s="10"/>
      <c r="R85" s="10"/>
      <c r="S85" s="10"/>
    </row>
    <row r="86" customFormat="false" ht="12.75" hidden="false" customHeight="false" outlineLevel="0" collapsed="false">
      <c r="A86" s="9" t="n">
        <v>36160</v>
      </c>
      <c r="B86" s="10" t="n">
        <v>10.1857</v>
      </c>
      <c r="C86" s="10" t="n">
        <v>10.4052</v>
      </c>
      <c r="D86" s="10" t="n">
        <v>10.6486</v>
      </c>
      <c r="E86" s="10" t="n">
        <v>10.9043</v>
      </c>
      <c r="F86" s="10" t="n">
        <v>11.1595</v>
      </c>
      <c r="G86" s="10" t="n">
        <v>11.4086</v>
      </c>
      <c r="H86" s="10" t="n">
        <v>11.6495</v>
      </c>
      <c r="I86" s="10" t="n">
        <v>11.8829</v>
      </c>
      <c r="J86" s="10" t="n">
        <v>12.1052</v>
      </c>
      <c r="K86" s="10" t="n">
        <v>12.3167</v>
      </c>
      <c r="L86" s="10" t="n">
        <v>12.5167</v>
      </c>
      <c r="M86" s="10" t="n">
        <v>12.711</v>
      </c>
      <c r="N86" s="10"/>
      <c r="O86" s="10"/>
      <c r="P86" s="10"/>
      <c r="Q86" s="10"/>
      <c r="R86" s="10"/>
      <c r="S86" s="10"/>
    </row>
    <row r="87" customFormat="false" ht="12.75" hidden="false" customHeight="false" outlineLevel="0" collapsed="false">
      <c r="A87" s="9" t="n">
        <v>36189</v>
      </c>
      <c r="B87" s="10" t="n">
        <v>11.0805</v>
      </c>
      <c r="C87" s="10" t="n">
        <v>11.099</v>
      </c>
      <c r="D87" s="10" t="n">
        <v>11.2495</v>
      </c>
      <c r="E87" s="10" t="n">
        <v>11.403</v>
      </c>
      <c r="F87" s="10" t="n">
        <v>11.5645</v>
      </c>
      <c r="G87" s="10" t="n">
        <v>11.727</v>
      </c>
      <c r="H87" s="10" t="n">
        <v>11.8895</v>
      </c>
      <c r="I87" s="10" t="n">
        <v>12.051</v>
      </c>
      <c r="J87" s="10" t="n">
        <v>12.21</v>
      </c>
      <c r="K87" s="10" t="n">
        <v>12.3635</v>
      </c>
      <c r="L87" s="10" t="n">
        <v>12.5105</v>
      </c>
      <c r="M87" s="10" t="n">
        <v>12.6585</v>
      </c>
      <c r="N87" s="10" t="n">
        <v>12.5891</v>
      </c>
      <c r="O87" s="10"/>
      <c r="P87" s="10"/>
      <c r="Q87" s="10"/>
      <c r="R87" s="10"/>
      <c r="S87" s="10"/>
    </row>
    <row r="88" customFormat="false" ht="12.75" hidden="false" customHeight="false" outlineLevel="0" collapsed="false">
      <c r="A88" s="9" t="n">
        <v>36217</v>
      </c>
      <c r="B88" s="10" t="n">
        <v>10.5345</v>
      </c>
      <c r="C88" s="10" t="n">
        <v>10.6865</v>
      </c>
      <c r="D88" s="10" t="n">
        <v>10.883</v>
      </c>
      <c r="E88" s="10" t="n">
        <v>11.0575</v>
      </c>
      <c r="F88" s="10" t="n">
        <v>11.22</v>
      </c>
      <c r="G88" s="10" t="n">
        <v>11.3815</v>
      </c>
      <c r="H88" s="10" t="n">
        <v>11.536</v>
      </c>
      <c r="I88" s="10" t="n">
        <v>11.6825</v>
      </c>
      <c r="J88" s="10" t="n">
        <v>11.814</v>
      </c>
      <c r="K88" s="10" t="n">
        <v>11.934</v>
      </c>
      <c r="L88" s="10" t="n">
        <v>12.0475</v>
      </c>
      <c r="M88" s="10" t="n">
        <v>12.157</v>
      </c>
      <c r="N88" s="10" t="n">
        <v>12.3311</v>
      </c>
      <c r="O88" s="10"/>
      <c r="P88" s="10"/>
      <c r="Q88" s="10"/>
      <c r="R88" s="10"/>
      <c r="S88" s="10"/>
    </row>
    <row r="89" customFormat="false" ht="12.75" hidden="false" customHeight="false" outlineLevel="0" collapsed="false">
      <c r="A89" s="9" t="n">
        <v>36250</v>
      </c>
      <c r="B89" s="10" t="n">
        <v>12.8774</v>
      </c>
      <c r="C89" s="10" t="n">
        <v>12.9239</v>
      </c>
      <c r="D89" s="10" t="n">
        <v>12.9761</v>
      </c>
      <c r="E89" s="10" t="n">
        <v>13.0135</v>
      </c>
      <c r="F89" s="10" t="n">
        <v>13.0543</v>
      </c>
      <c r="G89" s="10" t="n">
        <v>13.1013</v>
      </c>
      <c r="H89" s="10" t="n">
        <v>13.1413</v>
      </c>
      <c r="I89" s="10" t="n">
        <v>13.1761</v>
      </c>
      <c r="J89" s="10" t="n">
        <v>13.2104</v>
      </c>
      <c r="K89" s="10" t="n">
        <v>13.2435</v>
      </c>
      <c r="L89" s="10" t="n">
        <v>13.2748</v>
      </c>
      <c r="M89" s="10" t="n">
        <v>13.305</v>
      </c>
      <c r="N89" s="10"/>
      <c r="O89" s="10"/>
      <c r="P89" s="10"/>
      <c r="Q89" s="10"/>
      <c r="R89" s="10"/>
      <c r="S89" s="10"/>
    </row>
    <row r="90" customFormat="false" ht="12.75" hidden="false" customHeight="false" outlineLevel="0" collapsed="false">
      <c r="A90" s="9" t="n">
        <v>36280</v>
      </c>
      <c r="B90" s="10" t="n">
        <v>15.467</v>
      </c>
      <c r="C90" s="10" t="n">
        <v>15.324</v>
      </c>
      <c r="D90" s="10" t="n">
        <v>15.216</v>
      </c>
      <c r="E90" s="10" t="n">
        <v>15.1125</v>
      </c>
      <c r="F90" s="10" t="n">
        <v>15.029</v>
      </c>
      <c r="G90" s="10" t="n">
        <v>14.9525</v>
      </c>
      <c r="H90" s="10" t="n">
        <v>14.875</v>
      </c>
      <c r="I90" s="10" t="n">
        <v>14.7995</v>
      </c>
      <c r="J90" s="10" t="n">
        <v>14.7315</v>
      </c>
      <c r="K90" s="10" t="n">
        <v>14.668</v>
      </c>
      <c r="L90" s="10" t="n">
        <v>14.614</v>
      </c>
      <c r="M90" s="10" t="n">
        <v>14.5589</v>
      </c>
      <c r="N90" s="10" t="n">
        <v>14.779</v>
      </c>
      <c r="O90" s="10"/>
      <c r="P90" s="10"/>
      <c r="Q90" s="10"/>
      <c r="R90" s="10"/>
      <c r="S90" s="10"/>
    </row>
    <row r="91" customFormat="false" ht="12.75" hidden="false" customHeight="false" outlineLevel="0" collapsed="false">
      <c r="A91" s="9" t="n">
        <v>36311</v>
      </c>
      <c r="B91" s="10" t="n">
        <v>15.8311</v>
      </c>
      <c r="C91" s="10" t="n">
        <v>15.8411</v>
      </c>
      <c r="D91" s="10" t="n">
        <v>15.8695</v>
      </c>
      <c r="E91" s="10" t="n">
        <v>15.8453</v>
      </c>
      <c r="F91" s="10" t="n">
        <v>15.7889</v>
      </c>
      <c r="G91" s="10" t="n">
        <v>15.7268</v>
      </c>
      <c r="H91" s="10" t="n">
        <v>15.6453</v>
      </c>
      <c r="I91" s="10" t="n">
        <v>15.5805</v>
      </c>
      <c r="J91" s="10" t="n">
        <v>15.5332</v>
      </c>
      <c r="K91" s="10" t="n">
        <v>15.4926</v>
      </c>
      <c r="L91" s="10" t="n">
        <v>15.4605</v>
      </c>
      <c r="M91" s="10" t="n">
        <v>15.4326</v>
      </c>
      <c r="N91" s="10" t="n">
        <v>15.6456</v>
      </c>
      <c r="O91" s="10"/>
      <c r="P91" s="10"/>
      <c r="Q91" s="10"/>
      <c r="R91" s="10"/>
      <c r="S91" s="10"/>
    </row>
    <row r="92" customFormat="false" ht="12.75" hidden="false" customHeight="false" outlineLevel="0" collapsed="false">
      <c r="A92" s="9" t="n">
        <v>36341</v>
      </c>
      <c r="B92" s="10" t="n">
        <v>16.2082</v>
      </c>
      <c r="C92" s="10" t="n">
        <v>16.3132</v>
      </c>
      <c r="D92" s="10" t="n">
        <v>16.3755</v>
      </c>
      <c r="E92" s="10" t="n">
        <v>16.3645</v>
      </c>
      <c r="F92" s="10" t="n">
        <v>16.3095</v>
      </c>
      <c r="G92" s="10" t="n">
        <v>16.2177</v>
      </c>
      <c r="H92" s="10" t="n">
        <v>16.135</v>
      </c>
      <c r="I92" s="10" t="n">
        <v>16.0664</v>
      </c>
      <c r="J92" s="10" t="n">
        <v>16.0082</v>
      </c>
      <c r="K92" s="10" t="n">
        <v>15.9573</v>
      </c>
      <c r="L92" s="10" t="n">
        <v>15.9105</v>
      </c>
      <c r="M92" s="10" t="n">
        <v>15.8691</v>
      </c>
      <c r="N92" s="10"/>
      <c r="O92" s="10" t="n">
        <v>16.1864</v>
      </c>
      <c r="P92" s="10" t="n">
        <v>16.1955</v>
      </c>
      <c r="Q92" s="10" t="n">
        <v>16.2073</v>
      </c>
      <c r="R92" s="10" t="n">
        <v>16.2255</v>
      </c>
      <c r="S92" s="10" t="n">
        <v>16.2682</v>
      </c>
    </row>
    <row r="93" customFormat="false" ht="12.75" hidden="false" customHeight="false" outlineLevel="0" collapsed="false">
      <c r="A93" s="9" t="n">
        <v>36371</v>
      </c>
      <c r="B93" s="10" t="n">
        <v>18.7777</v>
      </c>
      <c r="C93" s="10" t="n">
        <v>18.6777</v>
      </c>
      <c r="D93" s="10" t="n">
        <v>18.5791</v>
      </c>
      <c r="E93" s="10" t="n">
        <v>18.4527</v>
      </c>
      <c r="F93" s="10" t="n">
        <v>18.2823</v>
      </c>
      <c r="G93" s="10" t="n">
        <v>18.0995</v>
      </c>
      <c r="H93" s="10" t="n">
        <v>17.9259</v>
      </c>
      <c r="I93" s="10" t="n">
        <v>17.7632</v>
      </c>
      <c r="J93" s="10" t="n">
        <v>17.6236</v>
      </c>
      <c r="K93" s="10" t="n">
        <v>17.4936</v>
      </c>
      <c r="L93" s="10" t="n">
        <v>17.3705</v>
      </c>
      <c r="M93" s="10" t="n">
        <v>17.239</v>
      </c>
      <c r="N93" s="10" t="n">
        <v>17.148</v>
      </c>
      <c r="O93" s="10" t="n">
        <v>16.9559</v>
      </c>
      <c r="P93" s="10" t="n">
        <v>16.7945</v>
      </c>
      <c r="Q93" s="10" t="n">
        <v>16.6318</v>
      </c>
      <c r="R93" s="10" t="n">
        <v>16.4659</v>
      </c>
      <c r="S93" s="10" t="n">
        <v>16.2971</v>
      </c>
    </row>
    <row r="94" customFormat="false" ht="12.75" hidden="false" customHeight="false" outlineLevel="0" collapsed="false">
      <c r="A94" s="9" t="n">
        <v>36403</v>
      </c>
      <c r="B94" s="10" t="n">
        <v>20.4376</v>
      </c>
      <c r="C94" s="10" t="n">
        <v>20.2152</v>
      </c>
      <c r="D94" s="10" t="n">
        <v>19.9895</v>
      </c>
      <c r="E94" s="10" t="n">
        <v>19.6957</v>
      </c>
      <c r="F94" s="10" t="n">
        <v>19.3805</v>
      </c>
      <c r="G94" s="10" t="n">
        <v>19.0729</v>
      </c>
      <c r="H94" s="10" t="n">
        <v>18.7752</v>
      </c>
      <c r="I94" s="10" t="n">
        <v>18.5014</v>
      </c>
      <c r="J94" s="10" t="n">
        <v>18.2529</v>
      </c>
      <c r="K94" s="10" t="n">
        <v>18.0338</v>
      </c>
      <c r="L94" s="10" t="n">
        <v>17.831</v>
      </c>
      <c r="M94" s="10" t="n">
        <v>17.6343</v>
      </c>
      <c r="N94" s="10" t="n">
        <v>17.4891</v>
      </c>
      <c r="O94" s="10" t="n">
        <v>17.1343</v>
      </c>
      <c r="P94" s="10" t="n">
        <v>16.8781</v>
      </c>
      <c r="Q94" s="10" t="n">
        <v>16.6085</v>
      </c>
      <c r="R94" s="10" t="n">
        <v>16.3452</v>
      </c>
      <c r="S94" s="10" t="n">
        <v>16.132</v>
      </c>
    </row>
    <row r="95" customFormat="false" ht="12.75" hidden="false" customHeight="false" outlineLevel="0" collapsed="false">
      <c r="A95" s="9" t="n">
        <v>36433</v>
      </c>
      <c r="B95" s="10" t="n">
        <v>22.8427</v>
      </c>
      <c r="C95" s="10" t="n">
        <v>22.4141</v>
      </c>
      <c r="D95" s="10" t="n">
        <v>21.9286</v>
      </c>
      <c r="E95" s="10" t="n">
        <v>21.3755</v>
      </c>
      <c r="F95" s="10" t="n">
        <v>20.8323</v>
      </c>
      <c r="G95" s="10" t="n">
        <v>20.3314</v>
      </c>
      <c r="H95" s="10" t="n">
        <v>19.8609</v>
      </c>
      <c r="I95" s="10" t="n">
        <v>19.4195</v>
      </c>
      <c r="J95" s="10" t="n">
        <v>19.0327</v>
      </c>
      <c r="K95" s="10" t="n">
        <v>18.6941</v>
      </c>
      <c r="L95" s="10" t="n">
        <v>18.4023</v>
      </c>
      <c r="M95" s="10" t="n">
        <v>18.1355</v>
      </c>
      <c r="N95" s="10"/>
      <c r="O95" s="10" t="n">
        <v>17.5123</v>
      </c>
      <c r="P95" s="10" t="n">
        <v>17.2391</v>
      </c>
      <c r="Q95" s="10" t="n">
        <v>16.9936</v>
      </c>
      <c r="R95" s="10" t="n">
        <v>16.7518</v>
      </c>
      <c r="S95" s="10" t="n">
        <v>16.5659</v>
      </c>
    </row>
    <row r="96" customFormat="false" ht="12.75" hidden="false" customHeight="false" outlineLevel="0" collapsed="false">
      <c r="A96" s="9" t="n">
        <v>36462</v>
      </c>
      <c r="B96" s="10" t="n">
        <v>22.2433</v>
      </c>
      <c r="C96" s="10" t="n">
        <v>22.0314</v>
      </c>
      <c r="D96" s="10" t="n">
        <v>21.6452</v>
      </c>
      <c r="E96" s="10" t="n">
        <v>21.2214</v>
      </c>
      <c r="F96" s="10" t="n">
        <v>20.7767</v>
      </c>
      <c r="G96" s="10" t="n">
        <v>20.3681</v>
      </c>
      <c r="H96" s="10" t="n">
        <v>19.9924</v>
      </c>
      <c r="I96" s="10" t="n">
        <v>19.67</v>
      </c>
      <c r="J96" s="10" t="n">
        <v>19.401</v>
      </c>
      <c r="K96" s="10" t="n">
        <v>19.1667</v>
      </c>
      <c r="L96" s="10" t="n">
        <v>18.9767</v>
      </c>
      <c r="M96" s="10" t="n">
        <v>18.8152</v>
      </c>
      <c r="N96" s="10" t="n">
        <v>18.7973</v>
      </c>
      <c r="O96" s="10" t="n">
        <v>18.4171</v>
      </c>
      <c r="P96" s="10" t="n">
        <v>18.1962</v>
      </c>
      <c r="Q96" s="10" t="n">
        <v>17.9781</v>
      </c>
      <c r="R96" s="10" t="n">
        <v>17.7595</v>
      </c>
      <c r="S96" s="10" t="n">
        <v>17.6305</v>
      </c>
    </row>
    <row r="97" customFormat="false" ht="12.75" hidden="false" customHeight="false" outlineLevel="0" collapsed="false">
      <c r="A97" s="9" t="n">
        <v>36494</v>
      </c>
      <c r="B97" s="10" t="n">
        <v>24.2386</v>
      </c>
      <c r="C97" s="10" t="n">
        <v>23.4995</v>
      </c>
      <c r="D97" s="10" t="n">
        <v>22.8041</v>
      </c>
      <c r="E97" s="10" t="n">
        <v>22.1286</v>
      </c>
      <c r="F97" s="10" t="n">
        <v>21.4718</v>
      </c>
      <c r="G97" s="10" t="n">
        <v>20.8964</v>
      </c>
      <c r="H97" s="10" t="n">
        <v>20.3973</v>
      </c>
      <c r="I97" s="10" t="n">
        <v>19.9814</v>
      </c>
      <c r="J97" s="10" t="n">
        <v>19.6227</v>
      </c>
      <c r="K97" s="10" t="n">
        <v>19.3359</v>
      </c>
      <c r="L97" s="10" t="n">
        <v>19.0905</v>
      </c>
      <c r="M97" s="10" t="n">
        <v>18.8677</v>
      </c>
      <c r="N97" s="10" t="n">
        <v>18.7018</v>
      </c>
      <c r="O97" s="10" t="n">
        <v>18.0645</v>
      </c>
      <c r="P97" s="10" t="n">
        <v>17.765</v>
      </c>
      <c r="Q97" s="10" t="n">
        <v>17.5009</v>
      </c>
      <c r="R97" s="10" t="n">
        <v>17.1614</v>
      </c>
      <c r="S97" s="10" t="n">
        <v>16.8919</v>
      </c>
    </row>
    <row r="98" customFormat="false" ht="12.75" hidden="false" customHeight="false" outlineLevel="0" collapsed="false">
      <c r="A98" s="9" t="n">
        <v>36525</v>
      </c>
      <c r="B98" s="10" t="n">
        <v>25.157</v>
      </c>
      <c r="C98" s="10" t="n">
        <v>24.22</v>
      </c>
      <c r="D98" s="10" t="n">
        <v>23.3025</v>
      </c>
      <c r="E98" s="10" t="n">
        <v>22.4845</v>
      </c>
      <c r="F98" s="10" t="n">
        <v>21.79</v>
      </c>
      <c r="G98" s="10" t="n">
        <v>21.2195</v>
      </c>
      <c r="H98" s="10" t="n">
        <v>20.7635</v>
      </c>
      <c r="I98" s="10" t="n">
        <v>20.3675</v>
      </c>
      <c r="J98" s="10" t="n">
        <v>20.0345</v>
      </c>
      <c r="K98" s="10" t="n">
        <v>19.755</v>
      </c>
      <c r="L98" s="10" t="n">
        <v>19.507</v>
      </c>
      <c r="M98" s="10" t="n">
        <v>19.2563</v>
      </c>
      <c r="N98" s="10"/>
      <c r="O98" s="10" t="n">
        <v>18.243</v>
      </c>
      <c r="P98" s="10" t="n">
        <v>18.0095</v>
      </c>
      <c r="Q98" s="10" t="n">
        <v>17.7785</v>
      </c>
      <c r="R98" s="10" t="n">
        <v>17.4985</v>
      </c>
      <c r="S98" s="10" t="n">
        <v>17.2832</v>
      </c>
    </row>
    <row r="99" customFormat="false" ht="12.75" hidden="false" customHeight="false" outlineLevel="0" collapsed="false">
      <c r="A99" s="9" t="n">
        <v>36556</v>
      </c>
      <c r="B99" s="10" t="n">
        <v>25.2215</v>
      </c>
      <c r="C99" s="10" t="n">
        <v>24.485</v>
      </c>
      <c r="D99" s="10" t="n">
        <v>23.767</v>
      </c>
      <c r="E99" s="10" t="n">
        <v>23.077</v>
      </c>
      <c r="F99" s="10" t="n">
        <v>22.4685</v>
      </c>
      <c r="G99" s="10" t="n">
        <v>21.9655</v>
      </c>
      <c r="H99" s="10" t="n">
        <v>21.5725</v>
      </c>
      <c r="I99" s="10" t="n">
        <v>21.2385</v>
      </c>
      <c r="J99" s="10" t="n">
        <v>20.9235</v>
      </c>
      <c r="K99" s="10" t="n">
        <v>20.6125</v>
      </c>
      <c r="L99" s="10" t="n">
        <v>20.2975</v>
      </c>
      <c r="M99" s="10" t="n">
        <v>19.977</v>
      </c>
      <c r="N99" s="10" t="n">
        <v>19.9882</v>
      </c>
      <c r="O99" s="10" t="n">
        <v>18.8975</v>
      </c>
      <c r="P99" s="10" t="n">
        <v>18.45</v>
      </c>
      <c r="Q99" s="10" t="n">
        <v>18.0435</v>
      </c>
      <c r="R99" s="10" t="n">
        <v>17.643</v>
      </c>
      <c r="S99" s="10" t="n">
        <v>17.288</v>
      </c>
    </row>
    <row r="100" customFormat="false" ht="12.75" hidden="false" customHeight="false" outlineLevel="0" collapsed="false">
      <c r="A100" s="9" t="n">
        <v>36585</v>
      </c>
      <c r="B100" s="10" t="n">
        <v>27.0281</v>
      </c>
      <c r="C100" s="10" t="n">
        <v>25.88</v>
      </c>
      <c r="D100" s="10" t="n">
        <v>25.0457</v>
      </c>
      <c r="E100" s="10" t="n">
        <v>24.4081</v>
      </c>
      <c r="F100" s="10" t="n">
        <v>23.9</v>
      </c>
      <c r="G100" s="10" t="n">
        <v>23.4557</v>
      </c>
      <c r="H100" s="10" t="n">
        <v>23.0843</v>
      </c>
      <c r="I100" s="10" t="n">
        <v>22.7305</v>
      </c>
      <c r="J100" s="10" t="n">
        <v>22.379</v>
      </c>
      <c r="K100" s="10" t="n">
        <v>21.9886</v>
      </c>
      <c r="L100" s="10" t="n">
        <v>21.6038</v>
      </c>
      <c r="M100" s="10" t="n">
        <v>21.2252</v>
      </c>
      <c r="N100" s="10" t="n">
        <v>20.875</v>
      </c>
      <c r="O100" s="10" t="n">
        <v>19.6633</v>
      </c>
      <c r="P100" s="10" t="n">
        <v>18.97</v>
      </c>
      <c r="Q100" s="10" t="n">
        <v>18.4875</v>
      </c>
      <c r="R100" s="10" t="n">
        <v>17.9919</v>
      </c>
      <c r="S100" s="10" t="n">
        <v>17.558</v>
      </c>
    </row>
    <row r="101" customFormat="false" ht="12.75" hidden="false" customHeight="false" outlineLevel="0" collapsed="false">
      <c r="A101" s="9" t="n">
        <v>36616</v>
      </c>
      <c r="B101" s="10" t="n">
        <v>27.2726</v>
      </c>
      <c r="C101" s="10" t="n">
        <v>26.5096</v>
      </c>
      <c r="D101" s="10" t="n">
        <v>25.8178</v>
      </c>
      <c r="E101" s="10" t="n">
        <v>25.2157</v>
      </c>
      <c r="F101" s="10" t="n">
        <v>24.7109</v>
      </c>
      <c r="G101" s="10" t="n">
        <v>24.3043</v>
      </c>
      <c r="H101" s="10" t="n">
        <v>23.93</v>
      </c>
      <c r="I101" s="10" t="n">
        <v>23.5709</v>
      </c>
      <c r="J101" s="10" t="n">
        <v>23.1748</v>
      </c>
      <c r="K101" s="10" t="n">
        <v>22.7474</v>
      </c>
      <c r="L101" s="10" t="n">
        <v>22.3578</v>
      </c>
      <c r="M101" s="10" t="n">
        <v>21.9835</v>
      </c>
      <c r="N101" s="10"/>
      <c r="O101" s="10" t="n">
        <v>20.5422</v>
      </c>
      <c r="P101" s="10" t="n">
        <v>20.007</v>
      </c>
      <c r="Q101" s="10" t="n">
        <v>19.6139</v>
      </c>
      <c r="R101" s="10" t="n">
        <v>19.2265</v>
      </c>
      <c r="S101" s="10" t="n">
        <v>18.7604</v>
      </c>
    </row>
    <row r="102" customFormat="false" ht="12.75" hidden="false" customHeight="false" outlineLevel="0" collapsed="false">
      <c r="A102" s="9" t="n">
        <v>36644</v>
      </c>
      <c r="B102" s="10" t="n">
        <v>23.1361</v>
      </c>
      <c r="C102" s="10" t="n">
        <v>23.18</v>
      </c>
      <c r="D102" s="10" t="n">
        <v>23.1472</v>
      </c>
      <c r="E102" s="10" t="n">
        <v>23.0439</v>
      </c>
      <c r="F102" s="10" t="n">
        <v>22.9322</v>
      </c>
      <c r="G102" s="10" t="n">
        <v>22.8172</v>
      </c>
      <c r="H102" s="10" t="n">
        <v>22.6783</v>
      </c>
      <c r="I102" s="10" t="n">
        <v>22.4744</v>
      </c>
      <c r="J102" s="10" t="n">
        <v>22.2328</v>
      </c>
      <c r="K102" s="10" t="n">
        <v>21.98</v>
      </c>
      <c r="L102" s="10" t="n">
        <v>21.7294</v>
      </c>
      <c r="M102" s="10" t="n">
        <v>21.5553</v>
      </c>
      <c r="N102" s="10" t="n">
        <v>21.275</v>
      </c>
      <c r="O102" s="10" t="n">
        <v>20.5439</v>
      </c>
      <c r="P102" s="10" t="n">
        <v>20.0406</v>
      </c>
      <c r="Q102" s="10" t="n">
        <v>19.6317</v>
      </c>
      <c r="R102" s="10" t="n">
        <v>19.2328</v>
      </c>
      <c r="S102" s="10" t="n">
        <v>18.9007</v>
      </c>
    </row>
    <row r="103" customFormat="false" ht="12.75" hidden="false" customHeight="false" outlineLevel="0" collapsed="false">
      <c r="A103" s="9" t="n">
        <v>36677</v>
      </c>
      <c r="B103" s="10" t="n">
        <v>27.4795</v>
      </c>
      <c r="C103" s="10" t="n">
        <v>26.8543</v>
      </c>
      <c r="D103" s="10" t="n">
        <v>26.2819</v>
      </c>
      <c r="E103" s="10" t="n">
        <v>25.8519</v>
      </c>
      <c r="F103" s="10" t="n">
        <v>25.5205</v>
      </c>
      <c r="G103" s="10" t="n">
        <v>25.18</v>
      </c>
      <c r="H103" s="10" t="n">
        <v>24.8062</v>
      </c>
      <c r="I103" s="10" t="n">
        <v>24.4095</v>
      </c>
      <c r="J103" s="10" t="n">
        <v>24.031</v>
      </c>
      <c r="K103" s="10" t="n">
        <v>23.6543</v>
      </c>
      <c r="L103" s="10" t="n">
        <v>23.2886</v>
      </c>
      <c r="M103" s="10" t="n">
        <v>22.9381</v>
      </c>
      <c r="N103" s="10" t="n">
        <v>22.2127</v>
      </c>
      <c r="O103" s="10" t="n">
        <v>21.6548</v>
      </c>
      <c r="P103" s="10" t="n">
        <v>20.959</v>
      </c>
      <c r="Q103" s="10" t="n">
        <v>20.3014</v>
      </c>
      <c r="R103" s="10" t="n">
        <v>19.621</v>
      </c>
      <c r="S103" s="10" t="n">
        <v>19.0005</v>
      </c>
    </row>
    <row r="104" customFormat="false" ht="12.75" hidden="false" customHeight="false" outlineLevel="0" collapsed="false">
      <c r="A104" s="9" t="n">
        <v>36707</v>
      </c>
      <c r="B104" s="10" t="n">
        <v>29.7609</v>
      </c>
      <c r="C104" s="10" t="n">
        <v>28.5727</v>
      </c>
      <c r="D104" s="10" t="n">
        <v>27.7786</v>
      </c>
      <c r="E104" s="10" t="n">
        <v>27.2855</v>
      </c>
      <c r="F104" s="10" t="n">
        <v>26.8732</v>
      </c>
      <c r="G104" s="10" t="n">
        <v>26.3923</v>
      </c>
      <c r="H104" s="10" t="n">
        <v>25.9141</v>
      </c>
      <c r="I104" s="10" t="n">
        <v>25.4745</v>
      </c>
      <c r="J104" s="10" t="n">
        <v>25.0541</v>
      </c>
      <c r="K104" s="10" t="n">
        <v>24.6582</v>
      </c>
      <c r="L104" s="10" t="n">
        <v>24.2773</v>
      </c>
      <c r="M104" s="10" t="n">
        <v>23.9005</v>
      </c>
      <c r="N104" s="10"/>
      <c r="O104" s="10" t="n">
        <v>22.6173</v>
      </c>
      <c r="P104" s="10" t="n">
        <v>21.8964</v>
      </c>
      <c r="Q104" s="10" t="n">
        <v>21.1959</v>
      </c>
      <c r="R104" s="10" t="n">
        <v>20.3195</v>
      </c>
      <c r="S104" s="10" t="n">
        <v>19.5832</v>
      </c>
    </row>
    <row r="105" customFormat="false" ht="12.75" hidden="false" customHeight="false" outlineLevel="0" collapsed="false">
      <c r="A105" s="9" t="n">
        <v>36738</v>
      </c>
      <c r="B105" s="10" t="n">
        <v>28.6662</v>
      </c>
      <c r="C105" s="10" t="n">
        <v>28.0538</v>
      </c>
      <c r="D105" s="10" t="n">
        <v>27.649</v>
      </c>
      <c r="E105" s="10" t="n">
        <v>27.2695</v>
      </c>
      <c r="F105" s="10" t="n">
        <v>26.8562</v>
      </c>
      <c r="G105" s="10" t="n">
        <v>26.421</v>
      </c>
      <c r="H105" s="10" t="n">
        <v>26.009</v>
      </c>
      <c r="I105" s="10" t="n">
        <v>25.6262</v>
      </c>
      <c r="J105" s="10" t="n">
        <v>25.2752</v>
      </c>
      <c r="K105" s="10" t="n">
        <v>24.9457</v>
      </c>
      <c r="L105" s="10" t="n">
        <v>24.6476</v>
      </c>
      <c r="M105" s="10" t="n">
        <v>24.371</v>
      </c>
      <c r="N105" s="10" t="n">
        <v>24.1345</v>
      </c>
      <c r="O105" s="10" t="n">
        <v>23.4886</v>
      </c>
      <c r="P105" s="10" t="n">
        <v>22.9267</v>
      </c>
      <c r="Q105" s="10" t="n">
        <v>22.3667</v>
      </c>
      <c r="R105" s="10" t="n">
        <v>21.4514</v>
      </c>
      <c r="S105" s="10" t="n">
        <v>20.7571</v>
      </c>
    </row>
    <row r="106" customFormat="false" ht="12.75" hidden="false" customHeight="false" outlineLevel="0" collapsed="false">
      <c r="A106" s="9" t="n">
        <v>36769</v>
      </c>
      <c r="B106" s="10" t="n">
        <v>30.2255</v>
      </c>
      <c r="C106" s="10" t="n">
        <v>29.26</v>
      </c>
      <c r="D106" s="10" t="n">
        <v>28.8445</v>
      </c>
      <c r="E106" s="10" t="n">
        <v>28.36</v>
      </c>
      <c r="F106" s="10" t="n">
        <v>27.8477</v>
      </c>
      <c r="G106" s="10" t="n">
        <v>27.3368</v>
      </c>
      <c r="H106" s="10" t="n">
        <v>26.8414</v>
      </c>
      <c r="I106" s="10" t="n">
        <v>26.41</v>
      </c>
      <c r="J106" s="10" t="n">
        <v>26.0277</v>
      </c>
      <c r="K106" s="10" t="n">
        <v>25.7086</v>
      </c>
      <c r="L106" s="10" t="n">
        <v>25.4577</v>
      </c>
      <c r="M106" s="10" t="n">
        <v>25.2218</v>
      </c>
      <c r="N106" s="10" t="n">
        <v>24.5575</v>
      </c>
      <c r="O106" s="10" t="n">
        <v>24.0827</v>
      </c>
      <c r="P106" s="10" t="n">
        <v>23.3932</v>
      </c>
      <c r="Q106" s="10" t="n">
        <v>22.8282</v>
      </c>
      <c r="R106" s="10" t="n">
        <v>22.1605</v>
      </c>
      <c r="S106" s="10" t="n">
        <v>21.4786</v>
      </c>
    </row>
    <row r="107" customFormat="false" ht="12.75" hidden="false" customHeight="false" outlineLevel="0" collapsed="false">
      <c r="A107" s="9" t="n">
        <v>36798</v>
      </c>
      <c r="B107" s="10" t="n">
        <v>32.3305</v>
      </c>
      <c r="C107" s="10" t="n">
        <v>32.1367</v>
      </c>
      <c r="D107" s="10" t="n">
        <v>31.6424</v>
      </c>
      <c r="E107" s="10" t="n">
        <v>31.0462</v>
      </c>
      <c r="F107" s="10" t="n">
        <v>30.4367</v>
      </c>
      <c r="G107" s="10" t="n">
        <v>29.8357</v>
      </c>
      <c r="H107" s="10" t="n">
        <v>29.2571</v>
      </c>
      <c r="I107" s="10" t="n">
        <v>28.721</v>
      </c>
      <c r="J107" s="10" t="n">
        <v>28.2633</v>
      </c>
      <c r="K107" s="10" t="n">
        <v>27.8929</v>
      </c>
      <c r="L107" s="10" t="n">
        <v>27.5543</v>
      </c>
      <c r="M107" s="10" t="n">
        <v>27.2567</v>
      </c>
      <c r="N107" s="10"/>
      <c r="O107" s="10" t="n">
        <v>25.759</v>
      </c>
      <c r="P107" s="10" t="n">
        <v>25.0224</v>
      </c>
      <c r="Q107" s="10" t="n">
        <v>24.6052</v>
      </c>
      <c r="R107" s="10" t="n">
        <v>24.1981</v>
      </c>
      <c r="S107" s="10" t="n">
        <v>23.5419</v>
      </c>
    </row>
    <row r="108" customFormat="false" ht="12.75" hidden="false" customHeight="false" outlineLevel="0" collapsed="false">
      <c r="A108" s="9" t="n">
        <v>36830</v>
      </c>
      <c r="B108" s="10" t="n">
        <v>31.3859</v>
      </c>
      <c r="C108" s="10" t="n">
        <v>31.1641</v>
      </c>
      <c r="D108" s="10" t="n">
        <v>30.8032</v>
      </c>
      <c r="E108" s="10" t="n">
        <v>30.3241</v>
      </c>
      <c r="F108" s="10" t="n">
        <v>29.8391</v>
      </c>
      <c r="G108" s="10" t="n">
        <v>29.395</v>
      </c>
      <c r="H108" s="10" t="n">
        <v>28.9841</v>
      </c>
      <c r="I108" s="10" t="n">
        <v>28.6014</v>
      </c>
      <c r="J108" s="10" t="n">
        <v>28.2482</v>
      </c>
      <c r="K108" s="10" t="n">
        <v>27.9205</v>
      </c>
      <c r="L108" s="10" t="n">
        <v>27.6064</v>
      </c>
      <c r="M108" s="10" t="n">
        <v>27.3041</v>
      </c>
      <c r="N108" s="10" t="n">
        <v>26.28</v>
      </c>
      <c r="O108" s="10" t="n">
        <v>25.8745</v>
      </c>
      <c r="P108" s="10" t="n">
        <v>25.0105</v>
      </c>
      <c r="Q108" s="10" t="n">
        <v>24.4777</v>
      </c>
      <c r="R108" s="10" t="n">
        <v>23.9332</v>
      </c>
      <c r="S108" s="10" t="n">
        <v>23.2245</v>
      </c>
    </row>
    <row r="109" customFormat="false" ht="12.75" hidden="false" customHeight="false" outlineLevel="0" collapsed="false">
      <c r="A109" s="9" t="n">
        <v>36860</v>
      </c>
      <c r="B109" s="10" t="n">
        <v>32.3823</v>
      </c>
      <c r="C109" s="10" t="n">
        <v>31.6745</v>
      </c>
      <c r="D109" s="10" t="n">
        <v>30.8223</v>
      </c>
      <c r="E109" s="10" t="n">
        <v>29.9186</v>
      </c>
      <c r="F109" s="10" t="n">
        <v>29.1641</v>
      </c>
      <c r="G109" s="10" t="n">
        <v>28.5577</v>
      </c>
      <c r="H109" s="10" t="n">
        <v>28.0132</v>
      </c>
      <c r="I109" s="10" t="n">
        <v>27.5645</v>
      </c>
      <c r="J109" s="10" t="n">
        <v>27.1609</v>
      </c>
      <c r="K109" s="10" t="n">
        <v>26.7786</v>
      </c>
      <c r="L109" s="10" t="n">
        <v>26.4064</v>
      </c>
      <c r="M109" s="10" t="n">
        <v>26.0405</v>
      </c>
      <c r="N109" s="10" t="n">
        <v>25.2691</v>
      </c>
      <c r="O109" s="10" t="n">
        <v>24.25</v>
      </c>
      <c r="P109" s="10" t="n">
        <v>23.5695</v>
      </c>
      <c r="Q109" s="10" t="n">
        <v>23.1064</v>
      </c>
      <c r="R109" s="10" t="n">
        <v>22.4505</v>
      </c>
      <c r="S109" s="10" t="n">
        <v>21.72</v>
      </c>
    </row>
    <row r="110" customFormat="false" ht="12.75" hidden="false" customHeight="false" outlineLevel="0" collapsed="false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customFormat="false" ht="12.75" hidden="false" customHeight="false" outlineLevel="0" collapsed="false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customFormat="false" ht="12.75" hidden="false" customHeight="false" outlineLevel="0" collapsed="false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M112" s="14"/>
    </row>
    <row r="113" customFormat="false" ht="12.75" hidden="false" customHeight="false" outlineLevel="0" collapsed="false"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5" activeCellId="0" sqref="D1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2" style="15" width="9.85"/>
    <col collapsed="false" customWidth="true" hidden="false" outlineLevel="0" max="4" min="4" style="15" width="10.41"/>
    <col collapsed="false" customWidth="true" hidden="false" outlineLevel="0" max="5" min="5" style="15" width="4.14"/>
    <col collapsed="false" customWidth="true" hidden="false" outlineLevel="0" max="6" min="6" style="15" width="10.13"/>
  </cols>
  <sheetData>
    <row r="1" customFormat="false" ht="12.75" hidden="false" customHeight="false" outlineLevel="0" collapsed="false">
      <c r="A1" s="7" t="s">
        <v>8</v>
      </c>
    </row>
    <row r="2" customFormat="false" ht="12.75" hidden="false" customHeight="false" outlineLevel="0" collapsed="false">
      <c r="A2" s="0" t="s">
        <v>9</v>
      </c>
      <c r="B2" s="16" t="s">
        <v>36</v>
      </c>
      <c r="F2" s="16" t="s">
        <v>37</v>
      </c>
    </row>
    <row r="3" customFormat="false" ht="51" hidden="false" customHeight="false" outlineLevel="0" collapsed="false">
      <c r="B3" s="17" t="s">
        <v>38</v>
      </c>
      <c r="C3" s="17" t="s">
        <v>39</v>
      </c>
      <c r="D3" s="17" t="s">
        <v>40</v>
      </c>
      <c r="E3" s="17"/>
      <c r="F3" s="17" t="s">
        <v>41</v>
      </c>
    </row>
    <row r="4" customFormat="false" ht="12.75" hidden="false" customHeight="false" outlineLevel="0" collapsed="false">
      <c r="A4" s="9" t="n">
        <v>33634</v>
      </c>
      <c r="B4" s="13" t="n">
        <v>15.2975</v>
      </c>
      <c r="C4" s="13" t="n">
        <v>14.96</v>
      </c>
      <c r="D4" s="13" t="n">
        <v>14.76</v>
      </c>
      <c r="E4" s="13"/>
      <c r="F4" s="13" t="n">
        <v>20.2295</v>
      </c>
    </row>
    <row r="5" customFormat="false" ht="12.75" hidden="false" customHeight="false" outlineLevel="0" collapsed="false">
      <c r="A5" s="9" t="n">
        <v>33662</v>
      </c>
      <c r="B5" s="13" t="n">
        <v>15.749</v>
      </c>
      <c r="C5" s="13" t="n">
        <v>15.401</v>
      </c>
      <c r="D5" s="13" t="n">
        <v>15.1935</v>
      </c>
      <c r="E5" s="13"/>
      <c r="F5" s="13" t="n">
        <v>19.4125</v>
      </c>
    </row>
    <row r="6" customFormat="false" ht="12.75" hidden="false" customHeight="false" outlineLevel="0" collapsed="false">
      <c r="A6" s="9" t="n">
        <v>33694</v>
      </c>
      <c r="B6" s="13" t="n">
        <v>15.7957</v>
      </c>
      <c r="C6" s="13" t="n">
        <v>15.5439</v>
      </c>
      <c r="D6" s="13" t="n">
        <v>15.3927</v>
      </c>
      <c r="E6" s="13"/>
      <c r="F6" s="13" t="n">
        <v>18.3841</v>
      </c>
    </row>
    <row r="7" customFormat="false" ht="12.75" hidden="false" customHeight="false" outlineLevel="0" collapsed="false">
      <c r="A7" s="9" t="n">
        <v>33724</v>
      </c>
      <c r="B7" s="13" t="n">
        <v>16.6938</v>
      </c>
      <c r="C7" s="13" t="n">
        <v>16.5674</v>
      </c>
      <c r="D7" s="13" t="n">
        <v>16.4138</v>
      </c>
      <c r="E7" s="13"/>
      <c r="F7" s="13" t="n">
        <v>19.1119</v>
      </c>
    </row>
    <row r="8" customFormat="false" ht="12.75" hidden="false" customHeight="false" outlineLevel="0" collapsed="false">
      <c r="A8" s="9" t="n">
        <v>33753</v>
      </c>
      <c r="B8" s="13" t="n">
        <v>17.6432</v>
      </c>
      <c r="C8" s="13" t="n">
        <v>17.3947</v>
      </c>
      <c r="D8" s="13" t="n">
        <v>17.2102</v>
      </c>
      <c r="E8" s="13"/>
      <c r="F8" s="13" t="n">
        <v>20.3786</v>
      </c>
    </row>
    <row r="9" customFormat="false" ht="12.75" hidden="false" customHeight="false" outlineLevel="0" collapsed="false">
      <c r="A9" s="9" t="n">
        <v>33785</v>
      </c>
      <c r="B9" s="13" t="n">
        <v>18.9959</v>
      </c>
      <c r="C9" s="13" t="n">
        <v>18.8418</v>
      </c>
      <c r="D9" s="13" t="n">
        <v>18.6268</v>
      </c>
      <c r="E9" s="13"/>
      <c r="F9" s="13" t="n">
        <v>22.5159</v>
      </c>
    </row>
    <row r="10" customFormat="false" ht="12.75" hidden="false" customHeight="false" outlineLevel="0" collapsed="false">
      <c r="A10" s="9" t="n">
        <v>33816</v>
      </c>
      <c r="B10" s="13" t="n">
        <v>18.4811</v>
      </c>
      <c r="C10" s="13" t="n">
        <v>18.3596</v>
      </c>
      <c r="D10" s="13" t="n">
        <v>18.167</v>
      </c>
      <c r="E10" s="13"/>
      <c r="F10" s="13" t="n">
        <v>22.8891</v>
      </c>
    </row>
    <row r="11" customFormat="false" ht="12.75" hidden="false" customHeight="false" outlineLevel="0" collapsed="false">
      <c r="A11" s="9" t="n">
        <v>33847</v>
      </c>
      <c r="B11" s="13" t="n">
        <v>17.8445</v>
      </c>
      <c r="C11" s="13" t="n">
        <v>17.8169</v>
      </c>
      <c r="D11" s="13" t="n">
        <v>17.6983</v>
      </c>
      <c r="E11" s="13"/>
      <c r="F11" s="13" t="n">
        <v>22.2048</v>
      </c>
    </row>
    <row r="12" customFormat="false" ht="12.75" hidden="false" customHeight="false" outlineLevel="0" collapsed="false">
      <c r="A12" s="9" t="n">
        <v>33877</v>
      </c>
      <c r="B12" s="13" t="n">
        <v>18.4043</v>
      </c>
      <c r="C12" s="13" t="n">
        <v>18.3384</v>
      </c>
      <c r="D12" s="13" t="n">
        <v>18.2368</v>
      </c>
      <c r="E12" s="13"/>
      <c r="F12" s="13" t="n">
        <v>21.7</v>
      </c>
    </row>
    <row r="13" customFormat="false" ht="12.75" hidden="false" customHeight="false" outlineLevel="0" collapsed="false">
      <c r="A13" s="9" t="n">
        <v>33907</v>
      </c>
      <c r="B13" s="13" t="n">
        <v>18.152</v>
      </c>
      <c r="C13" s="13" t="n">
        <v>18.1836</v>
      </c>
      <c r="D13" s="13" t="n">
        <v>18.1207</v>
      </c>
      <c r="E13" s="13"/>
      <c r="F13" s="13" t="n">
        <v>21.4614</v>
      </c>
    </row>
    <row r="14" customFormat="false" ht="12.75" hidden="false" customHeight="false" outlineLevel="0" collapsed="false">
      <c r="A14" s="9" t="n">
        <v>33938</v>
      </c>
      <c r="B14" s="13" t="n">
        <v>17.0779</v>
      </c>
      <c r="C14" s="13" t="n">
        <v>17.145</v>
      </c>
      <c r="D14" s="13" t="n">
        <v>17.0645</v>
      </c>
      <c r="E14" s="13"/>
      <c r="F14" s="13" t="n">
        <v>20.9857</v>
      </c>
    </row>
    <row r="15" customFormat="false" ht="12.75" hidden="false" customHeight="false" outlineLevel="0" collapsed="false">
      <c r="A15" s="9" t="n">
        <v>33969</v>
      </c>
      <c r="B15" s="13" t="n">
        <v>16.1429</v>
      </c>
      <c r="C15" s="13" t="n">
        <v>16.1902</v>
      </c>
      <c r="D15" s="13" t="n">
        <v>16.1664</v>
      </c>
      <c r="E15" s="13"/>
      <c r="F15" s="13" t="n">
        <v>19.8295</v>
      </c>
    </row>
    <row r="16" customFormat="false" ht="12.75" hidden="false" customHeight="false" outlineLevel="0" collapsed="false">
      <c r="A16" s="9" t="n">
        <v>33998</v>
      </c>
      <c r="B16" s="13" t="n">
        <v>15.1902</v>
      </c>
      <c r="C16" s="13" t="n">
        <v>15.427</v>
      </c>
      <c r="D16" s="13" t="n">
        <v>15.531</v>
      </c>
      <c r="E16" s="13"/>
      <c r="F16" s="13" t="n">
        <v>18.9862</v>
      </c>
    </row>
    <row r="17" customFormat="false" ht="12.75" hidden="false" customHeight="false" outlineLevel="0" collapsed="false">
      <c r="A17" s="9" t="n">
        <v>34026</v>
      </c>
      <c r="B17" s="13" t="n">
        <v>16.0212</v>
      </c>
      <c r="C17" s="13" t="n">
        <v>16.1308</v>
      </c>
      <c r="D17" s="13" t="n">
        <v>16.1795</v>
      </c>
      <c r="E17" s="13"/>
      <c r="F17" s="13" t="n">
        <v>19.7788</v>
      </c>
    </row>
    <row r="18" customFormat="false" ht="12.75" hidden="false" customHeight="false" outlineLevel="0" collapsed="false">
      <c r="A18" s="9" t="n">
        <v>34059</v>
      </c>
      <c r="B18" s="13" t="n">
        <v>16.2676</v>
      </c>
      <c r="C18" s="13" t="n">
        <v>16.4128</v>
      </c>
      <c r="D18" s="13" t="n">
        <v>16.4991</v>
      </c>
      <c r="E18" s="13"/>
      <c r="F18" s="13" t="n">
        <v>20.9522</v>
      </c>
    </row>
    <row r="19" customFormat="false" ht="12.75" hidden="false" customHeight="false" outlineLevel="0" collapsed="false">
      <c r="A19" s="9" t="n">
        <v>34089</v>
      </c>
      <c r="B19" s="13" t="n">
        <v>16.2814</v>
      </c>
      <c r="C19" s="13" t="n">
        <v>16.47</v>
      </c>
      <c r="D19" s="13" t="n">
        <v>16.5583</v>
      </c>
      <c r="E19" s="13"/>
      <c r="F19" s="13" t="n">
        <v>20.6939</v>
      </c>
    </row>
    <row r="20" customFormat="false" ht="12.75" hidden="false" customHeight="false" outlineLevel="0" collapsed="false">
      <c r="A20" s="9" t="n">
        <v>34120</v>
      </c>
      <c r="B20" s="13" t="n">
        <v>15.87</v>
      </c>
      <c r="C20" s="13" t="n">
        <v>16.1948</v>
      </c>
      <c r="D20" s="13" t="n">
        <v>16.329</v>
      </c>
      <c r="E20" s="13"/>
      <c r="F20" s="13" t="n">
        <v>20.0512</v>
      </c>
    </row>
    <row r="21" customFormat="false" ht="12.75" hidden="false" customHeight="false" outlineLevel="0" collapsed="false">
      <c r="A21" s="9" t="n">
        <v>34150</v>
      </c>
      <c r="B21" s="13" t="n">
        <v>15.6211</v>
      </c>
      <c r="C21" s="13" t="n">
        <v>15.6157</v>
      </c>
      <c r="D21" s="13" t="n">
        <v>15.7711</v>
      </c>
      <c r="E21" s="13"/>
      <c r="F21" s="13" t="n">
        <v>19.1227</v>
      </c>
    </row>
    <row r="22" customFormat="false" ht="12.75" hidden="false" customHeight="false" outlineLevel="0" collapsed="false">
      <c r="A22" s="9" t="n">
        <v>34180</v>
      </c>
      <c r="B22" s="13" t="n">
        <v>14.2039</v>
      </c>
      <c r="C22" s="13" t="n">
        <v>14.5895</v>
      </c>
      <c r="D22" s="13" t="n">
        <v>14.7577</v>
      </c>
      <c r="E22" s="13"/>
      <c r="F22" s="13" t="n">
        <v>18.8034</v>
      </c>
    </row>
    <row r="23" customFormat="false" ht="12.75" hidden="false" customHeight="false" outlineLevel="0" collapsed="false">
      <c r="A23" s="9" t="n">
        <v>34212</v>
      </c>
      <c r="B23" s="13" t="n">
        <v>14.752</v>
      </c>
      <c r="C23" s="13" t="n">
        <v>14.7441</v>
      </c>
      <c r="D23" s="13" t="n">
        <v>14.8605</v>
      </c>
      <c r="E23" s="13"/>
      <c r="F23" s="13" t="n">
        <v>19.0227</v>
      </c>
    </row>
    <row r="24" customFormat="false" ht="12.75" hidden="false" customHeight="false" outlineLevel="0" collapsed="false">
      <c r="A24" s="9" t="n">
        <v>34242</v>
      </c>
      <c r="B24" s="13" t="n">
        <v>14.1798</v>
      </c>
      <c r="C24" s="13" t="n">
        <v>14.2655</v>
      </c>
      <c r="D24" s="13" t="n">
        <v>14.4259</v>
      </c>
      <c r="E24" s="13"/>
      <c r="F24" s="13" t="n">
        <v>18.3784</v>
      </c>
    </row>
    <row r="25" customFormat="false" ht="12.75" hidden="false" customHeight="false" outlineLevel="0" collapsed="false">
      <c r="A25" s="9" t="n">
        <v>34271</v>
      </c>
      <c r="B25" s="13" t="n">
        <v>14.7617</v>
      </c>
      <c r="C25" s="13" t="n">
        <v>14.8957</v>
      </c>
      <c r="D25" s="13" t="n">
        <v>15.0143</v>
      </c>
      <c r="E25" s="13"/>
      <c r="F25" s="13" t="n">
        <v>18.1357</v>
      </c>
    </row>
    <row r="26" customFormat="false" ht="12.75" hidden="false" customHeight="false" outlineLevel="0" collapsed="false">
      <c r="A26" s="9" t="n">
        <v>34303</v>
      </c>
      <c r="B26" s="13" t="n">
        <v>13.6355</v>
      </c>
      <c r="C26" s="13" t="n">
        <v>13.8366</v>
      </c>
      <c r="D26" s="13" t="n">
        <v>13.9109</v>
      </c>
      <c r="E26" s="13"/>
      <c r="F26" s="13" t="n">
        <v>16.7852</v>
      </c>
    </row>
    <row r="27" customFormat="false" ht="12.75" hidden="false" customHeight="false" outlineLevel="0" collapsed="false">
      <c r="A27" s="9" t="n">
        <v>34334</v>
      </c>
      <c r="B27" s="13" t="n">
        <v>12.1707</v>
      </c>
      <c r="C27" s="13" t="n">
        <v>12.2014</v>
      </c>
      <c r="D27" s="13" t="n">
        <v>12.1752</v>
      </c>
      <c r="E27" s="13"/>
      <c r="F27" s="13" t="n">
        <v>15.4696</v>
      </c>
    </row>
    <row r="28" customFormat="false" ht="12.75" hidden="false" customHeight="false" outlineLevel="0" collapsed="false">
      <c r="A28" s="9" t="n">
        <v>34365</v>
      </c>
      <c r="B28" s="13" t="n">
        <v>13.2781</v>
      </c>
      <c r="C28" s="13" t="n">
        <v>12.9405</v>
      </c>
      <c r="D28" s="13" t="n">
        <v>12.745</v>
      </c>
      <c r="E28" s="13"/>
      <c r="F28" s="13" t="n">
        <v>16.1845</v>
      </c>
    </row>
    <row r="29" customFormat="false" ht="12.75" hidden="false" customHeight="false" outlineLevel="0" collapsed="false">
      <c r="A29" s="9" t="n">
        <v>34393</v>
      </c>
      <c r="B29" s="13" t="n">
        <v>12.777</v>
      </c>
      <c r="C29" s="13" t="n">
        <v>12.651</v>
      </c>
      <c r="D29" s="13" t="n">
        <v>12.5978</v>
      </c>
      <c r="E29" s="13"/>
      <c r="F29" s="13" t="n">
        <v>16.3837</v>
      </c>
    </row>
    <row r="30" customFormat="false" ht="12.75" hidden="false" customHeight="false" outlineLevel="0" collapsed="false">
      <c r="A30" s="9" t="n">
        <v>34424</v>
      </c>
      <c r="B30" s="13" t="n">
        <v>12.137</v>
      </c>
      <c r="C30" s="13" t="n">
        <v>12.4296</v>
      </c>
      <c r="D30" s="13" t="n">
        <v>12.4754</v>
      </c>
      <c r="E30" s="13"/>
      <c r="F30" s="13" t="n">
        <v>15.8217</v>
      </c>
    </row>
    <row r="31" customFormat="false" ht="12.75" hidden="false" customHeight="false" outlineLevel="0" collapsed="false">
      <c r="A31" s="9" t="n">
        <v>34453</v>
      </c>
      <c r="B31" s="13" t="n">
        <v>13.951</v>
      </c>
      <c r="C31" s="13" t="n">
        <v>13.705</v>
      </c>
      <c r="D31" s="13" t="n">
        <v>13.706</v>
      </c>
      <c r="E31" s="13"/>
      <c r="F31" s="13" t="n">
        <v>16.11</v>
      </c>
    </row>
    <row r="32" customFormat="false" ht="12.75" hidden="false" customHeight="false" outlineLevel="0" collapsed="false">
      <c r="A32" s="9" t="n">
        <v>34485</v>
      </c>
      <c r="B32" s="13" t="n">
        <v>14.7567</v>
      </c>
      <c r="C32" s="13" t="n">
        <v>14.6955</v>
      </c>
      <c r="D32" s="13" t="n">
        <v>14.6533</v>
      </c>
      <c r="E32" s="13"/>
      <c r="F32" s="13" t="n">
        <v>16.8705</v>
      </c>
    </row>
    <row r="33" customFormat="false" ht="12.75" hidden="false" customHeight="false" outlineLevel="0" collapsed="false">
      <c r="A33" s="9" t="n">
        <v>34515</v>
      </c>
      <c r="B33" s="13" t="n">
        <v>15.7184</v>
      </c>
      <c r="C33" s="13" t="n">
        <v>15.4741</v>
      </c>
      <c r="D33" s="13" t="n">
        <v>15.3416</v>
      </c>
      <c r="E33" s="13"/>
      <c r="F33" s="13" t="n">
        <v>17.7943</v>
      </c>
    </row>
    <row r="34" customFormat="false" ht="12.75" hidden="false" customHeight="false" outlineLevel="0" collapsed="false">
      <c r="A34" s="9" t="n">
        <v>34544</v>
      </c>
      <c r="B34" s="13" t="n">
        <v>16.4336</v>
      </c>
      <c r="C34" s="13" t="n">
        <v>16.2664</v>
      </c>
      <c r="D34" s="13" t="n">
        <v>16.1002</v>
      </c>
      <c r="E34" s="13"/>
      <c r="F34" s="13" t="n">
        <v>18.7238</v>
      </c>
    </row>
    <row r="35" customFormat="false" ht="12.75" hidden="false" customHeight="false" outlineLevel="0" collapsed="false">
      <c r="A35" s="9" t="n">
        <v>34577</v>
      </c>
      <c r="B35" s="13" t="n">
        <v>15.7863</v>
      </c>
      <c r="C35" s="13" t="n">
        <v>15.7628</v>
      </c>
      <c r="D35" s="13" t="n">
        <v>15.6315</v>
      </c>
      <c r="E35" s="13"/>
      <c r="F35" s="13" t="n">
        <v>18.463</v>
      </c>
    </row>
    <row r="36" customFormat="false" ht="12.75" hidden="false" customHeight="false" outlineLevel="0" collapsed="false">
      <c r="A36" s="9" t="n">
        <v>34607</v>
      </c>
      <c r="B36" s="13" t="n">
        <v>15.2941</v>
      </c>
      <c r="C36" s="13" t="n">
        <v>15.2018</v>
      </c>
      <c r="D36" s="13" t="n">
        <v>15.1398</v>
      </c>
      <c r="E36" s="13"/>
      <c r="F36" s="13" t="n">
        <v>17.5409</v>
      </c>
    </row>
    <row r="37" customFormat="false" ht="12.75" hidden="false" customHeight="false" outlineLevel="0" collapsed="false">
      <c r="A37" s="9" t="n">
        <v>34638</v>
      </c>
      <c r="B37" s="13" t="n">
        <v>15.3552</v>
      </c>
      <c r="C37" s="13" t="n">
        <v>15.2667</v>
      </c>
      <c r="D37" s="13" t="n">
        <v>15.1981</v>
      </c>
      <c r="E37" s="13"/>
      <c r="F37" s="13" t="n">
        <v>17.4488</v>
      </c>
    </row>
    <row r="38" customFormat="false" ht="12.75" hidden="false" customHeight="false" outlineLevel="0" collapsed="false">
      <c r="A38" s="9" t="n">
        <v>34668</v>
      </c>
      <c r="B38" s="13" t="n">
        <v>16.0357</v>
      </c>
      <c r="C38" s="13" t="n">
        <v>15.7941</v>
      </c>
      <c r="D38" s="13" t="n">
        <v>15.6395</v>
      </c>
      <c r="E38" s="13"/>
      <c r="F38" s="13" t="n">
        <v>17.325</v>
      </c>
    </row>
    <row r="39" customFormat="false" ht="12.75" hidden="false" customHeight="false" outlineLevel="0" collapsed="false">
      <c r="A39" s="9" t="n">
        <v>34698</v>
      </c>
      <c r="B39" s="13" t="n">
        <v>15.4426</v>
      </c>
      <c r="C39" s="13" t="n">
        <v>15.2098</v>
      </c>
      <c r="D39" s="13" t="n">
        <v>15.0433</v>
      </c>
      <c r="E39" s="13"/>
      <c r="F39" s="13" t="n">
        <v>17.1143</v>
      </c>
    </row>
    <row r="40" customFormat="false" ht="12.75" hidden="false" customHeight="false" outlineLevel="0" collapsed="false">
      <c r="A40" s="9" t="n">
        <v>34730</v>
      </c>
      <c r="B40" s="13" t="n">
        <v>16.0095</v>
      </c>
      <c r="C40" s="13" t="n">
        <v>15.7726</v>
      </c>
      <c r="D40" s="13" t="n">
        <v>15.5971</v>
      </c>
      <c r="E40" s="13"/>
      <c r="F40" s="13" t="n">
        <v>18.3405</v>
      </c>
    </row>
    <row r="41" customFormat="false" ht="12.75" hidden="false" customHeight="false" outlineLevel="0" collapsed="false">
      <c r="A41" s="9" t="n">
        <v>34758</v>
      </c>
      <c r="B41" s="13" t="n">
        <v>16.6287</v>
      </c>
      <c r="C41" s="13" t="n">
        <v>16.3067</v>
      </c>
      <c r="D41" s="13" t="n">
        <v>16.098</v>
      </c>
      <c r="E41" s="13"/>
      <c r="F41" s="13" t="n">
        <v>18.9612</v>
      </c>
    </row>
    <row r="42" customFormat="false" ht="12.75" hidden="false" customHeight="false" outlineLevel="0" collapsed="false">
      <c r="A42" s="9" t="n">
        <v>34789</v>
      </c>
      <c r="B42" s="13" t="n">
        <v>16.3065</v>
      </c>
      <c r="C42" s="13" t="n">
        <v>16.2935</v>
      </c>
      <c r="D42" s="13" t="n">
        <v>16.1748</v>
      </c>
      <c r="E42" s="13"/>
      <c r="F42" s="13" t="n">
        <v>18.4185</v>
      </c>
    </row>
    <row r="43" customFormat="false" ht="12.75" hidden="false" customHeight="false" outlineLevel="0" collapsed="false">
      <c r="A43" s="9" t="n">
        <v>34817</v>
      </c>
      <c r="B43" s="13" t="n">
        <v>17.4366</v>
      </c>
      <c r="C43" s="13" t="n">
        <v>17.3971</v>
      </c>
      <c r="D43" s="13" t="n">
        <v>17.2184</v>
      </c>
      <c r="E43" s="13"/>
      <c r="F43" s="13" t="n">
        <v>19.1947</v>
      </c>
    </row>
    <row r="44" customFormat="false" ht="12.75" hidden="false" customHeight="false" outlineLevel="0" collapsed="false">
      <c r="A44" s="9" t="n">
        <v>34850</v>
      </c>
      <c r="B44" s="13" t="n">
        <v>17.2989</v>
      </c>
      <c r="C44" s="13" t="n">
        <v>17.1982</v>
      </c>
      <c r="D44" s="13" t="n">
        <v>17.0368</v>
      </c>
      <c r="E44" s="13"/>
      <c r="F44" s="13" t="n">
        <v>19.2886</v>
      </c>
    </row>
    <row r="45" customFormat="false" ht="12.75" hidden="false" customHeight="false" outlineLevel="0" collapsed="false">
      <c r="A45" s="9" t="n">
        <v>34880</v>
      </c>
      <c r="B45" s="13" t="n">
        <v>16.18</v>
      </c>
      <c r="C45" s="13" t="n">
        <v>16.1652</v>
      </c>
      <c r="D45" s="13" t="n">
        <v>16.0689</v>
      </c>
      <c r="E45" s="13"/>
      <c r="F45" s="13" t="n">
        <v>18.2714</v>
      </c>
    </row>
    <row r="46" customFormat="false" ht="12.75" hidden="false" customHeight="false" outlineLevel="0" collapsed="false">
      <c r="A46" s="9" t="n">
        <v>34911</v>
      </c>
      <c r="B46" s="13" t="n">
        <v>15.0093</v>
      </c>
      <c r="C46" s="13" t="n">
        <v>15.0205</v>
      </c>
      <c r="D46" s="13" t="n">
        <v>15.0305</v>
      </c>
      <c r="E46" s="13"/>
      <c r="F46" s="13" t="n">
        <v>17.25</v>
      </c>
    </row>
    <row r="47" customFormat="false" ht="12.75" hidden="false" customHeight="false" outlineLevel="0" collapsed="false">
      <c r="A47" s="9" t="n">
        <v>34942</v>
      </c>
      <c r="B47" s="13" t="n">
        <v>15.4283</v>
      </c>
      <c r="C47" s="13" t="n">
        <v>15.3085</v>
      </c>
      <c r="D47" s="13" t="n">
        <v>15.2826</v>
      </c>
      <c r="E47" s="13"/>
      <c r="F47" s="13" t="n">
        <v>17.4533</v>
      </c>
    </row>
    <row r="48" customFormat="false" ht="12.75" hidden="false" customHeight="false" outlineLevel="0" collapsed="false">
      <c r="A48" s="9" t="n">
        <v>34971</v>
      </c>
      <c r="B48" s="13" t="n">
        <v>15.5105</v>
      </c>
      <c r="C48" s="13" t="n">
        <v>15.5229</v>
      </c>
      <c r="D48" s="13" t="n">
        <v>15.48</v>
      </c>
      <c r="E48" s="13"/>
      <c r="F48" s="13" t="n">
        <v>17.49</v>
      </c>
    </row>
    <row r="49" customFormat="false" ht="12.75" hidden="false" customHeight="false" outlineLevel="0" collapsed="false">
      <c r="A49" s="9" t="n">
        <v>35003</v>
      </c>
      <c r="B49" s="13" t="n">
        <v>14.8523</v>
      </c>
      <c r="C49" s="13" t="n">
        <v>14.9432</v>
      </c>
      <c r="D49" s="13" t="n">
        <v>14.932</v>
      </c>
      <c r="E49" s="13"/>
      <c r="F49" s="13" t="n">
        <v>17.2523</v>
      </c>
    </row>
    <row r="50" customFormat="false" ht="12.75" hidden="false" customHeight="false" outlineLevel="0" collapsed="false">
      <c r="A50" s="9" t="n">
        <v>35033</v>
      </c>
      <c r="B50" s="13" t="n">
        <v>15.6759</v>
      </c>
      <c r="C50" s="13" t="n">
        <v>15.4916</v>
      </c>
      <c r="D50" s="13" t="n">
        <v>15.4048</v>
      </c>
      <c r="E50" s="13"/>
      <c r="F50" s="13" t="n">
        <v>18.1886</v>
      </c>
    </row>
    <row r="51" customFormat="false" ht="12.75" hidden="false" customHeight="false" outlineLevel="0" collapsed="false">
      <c r="A51" s="9" t="n">
        <v>35062</v>
      </c>
      <c r="B51" s="13" t="n">
        <v>16.9898</v>
      </c>
      <c r="C51" s="13" t="n">
        <v>16.568</v>
      </c>
      <c r="D51" s="13" t="n">
        <v>16.3482</v>
      </c>
      <c r="E51" s="13"/>
      <c r="F51" s="13" t="n">
        <v>19.5588</v>
      </c>
    </row>
    <row r="52" customFormat="false" ht="12.75" hidden="false" customHeight="false" outlineLevel="0" collapsed="false">
      <c r="A52" s="9" t="n">
        <v>35095</v>
      </c>
      <c r="B52" s="13" t="n">
        <v>16.5586</v>
      </c>
      <c r="C52" s="13" t="n">
        <v>16.228</v>
      </c>
      <c r="D52" s="13" t="n">
        <v>15.948</v>
      </c>
      <c r="E52" s="13"/>
      <c r="F52" s="13" t="n">
        <v>20.642</v>
      </c>
    </row>
    <row r="53" customFormat="false" ht="12.75" hidden="false" customHeight="false" outlineLevel="0" collapsed="false">
      <c r="A53" s="9" t="n">
        <v>35124</v>
      </c>
      <c r="B53" s="13" t="n">
        <v>15.8983</v>
      </c>
      <c r="C53" s="13" t="n">
        <v>15.7407</v>
      </c>
      <c r="D53" s="13" t="n">
        <v>15.5155</v>
      </c>
      <c r="E53" s="13"/>
      <c r="F53" s="13" t="n">
        <v>20.3833</v>
      </c>
    </row>
    <row r="54" customFormat="false" ht="12.75" hidden="false" customHeight="false" outlineLevel="0" collapsed="false">
      <c r="A54" s="9" t="n">
        <v>35153</v>
      </c>
      <c r="B54" s="13" t="n">
        <v>16.9638</v>
      </c>
      <c r="C54" s="13" t="n">
        <v>16.5555</v>
      </c>
      <c r="D54" s="13" t="n">
        <v>16.1767</v>
      </c>
      <c r="E54" s="13"/>
      <c r="F54" s="13" t="n">
        <v>20.9012</v>
      </c>
    </row>
    <row r="55" customFormat="false" ht="12.75" hidden="false" customHeight="false" outlineLevel="0" collapsed="false">
      <c r="A55" s="9" t="n">
        <v>35185</v>
      </c>
      <c r="B55" s="13" t="n">
        <v>17.6414</v>
      </c>
      <c r="C55" s="13" t="n">
        <v>17.305</v>
      </c>
      <c r="D55" s="13" t="n">
        <v>16.8467</v>
      </c>
      <c r="E55" s="13"/>
      <c r="F55" s="13" t="n">
        <v>20.5</v>
      </c>
    </row>
    <row r="56" customFormat="false" ht="12.75" hidden="false" customHeight="false" outlineLevel="0" collapsed="false">
      <c r="A56" s="9" t="n">
        <v>35216</v>
      </c>
      <c r="B56" s="13" t="n">
        <v>16.893</v>
      </c>
      <c r="C56" s="13" t="n">
        <v>16.648</v>
      </c>
      <c r="D56" s="13" t="n">
        <v>16.34</v>
      </c>
      <c r="E56" s="13"/>
      <c r="F56" s="13" t="n">
        <v>20.0976</v>
      </c>
    </row>
    <row r="57" customFormat="false" ht="12.75" hidden="false" customHeight="false" outlineLevel="0" collapsed="false">
      <c r="A57" s="9" t="n">
        <v>35244</v>
      </c>
      <c r="B57" s="13" t="n">
        <v>17.2535</v>
      </c>
      <c r="C57" s="13" t="n">
        <v>16.6082</v>
      </c>
      <c r="D57" s="13" t="n">
        <v>16.2082</v>
      </c>
      <c r="E57" s="13"/>
      <c r="F57" s="13" t="n">
        <v>20.475</v>
      </c>
    </row>
    <row r="58" customFormat="false" ht="12.75" hidden="false" customHeight="false" outlineLevel="0" collapsed="false">
      <c r="A58" s="9" t="n">
        <v>35277</v>
      </c>
      <c r="B58" s="13" t="n">
        <v>17.793</v>
      </c>
      <c r="C58" s="13" t="n">
        <v>17.4793</v>
      </c>
      <c r="D58" s="13" t="n">
        <v>17.1785</v>
      </c>
      <c r="E58" s="13"/>
      <c r="F58" s="13" t="n">
        <v>20.7022</v>
      </c>
    </row>
    <row r="59" customFormat="false" ht="12.75" hidden="false" customHeight="false" outlineLevel="0" collapsed="false">
      <c r="A59" s="9" t="n">
        <v>35307</v>
      </c>
      <c r="B59" s="13" t="n">
        <v>18.6434</v>
      </c>
      <c r="C59" s="13" t="n">
        <v>18.2707</v>
      </c>
      <c r="D59" s="13" t="n">
        <v>17.9223</v>
      </c>
      <c r="E59" s="13"/>
      <c r="F59" s="13" t="n">
        <v>21.1333</v>
      </c>
    </row>
    <row r="60" customFormat="false" ht="12.75" hidden="false" customHeight="false" outlineLevel="0" collapsed="false">
      <c r="A60" s="9" t="n">
        <v>35338</v>
      </c>
      <c r="B60" s="13" t="n">
        <v>20.421</v>
      </c>
      <c r="C60" s="13" t="n">
        <v>20.0236</v>
      </c>
      <c r="D60" s="13" t="n">
        <v>19.6195</v>
      </c>
      <c r="E60" s="13"/>
      <c r="F60" s="13" t="n">
        <v>23.0131</v>
      </c>
    </row>
    <row r="61" customFormat="false" ht="12.75" hidden="false" customHeight="false" outlineLevel="0" collapsed="false">
      <c r="A61" s="9" t="n">
        <v>35369</v>
      </c>
      <c r="B61" s="13" t="n">
        <v>21.7611</v>
      </c>
      <c r="C61" s="13" t="n">
        <v>21.273</v>
      </c>
      <c r="D61" s="13" t="n">
        <v>20.7859</v>
      </c>
      <c r="E61" s="13"/>
      <c r="F61" s="13" t="n">
        <v>25.75</v>
      </c>
    </row>
    <row r="62" customFormat="false" ht="12.75" hidden="false" customHeight="false" outlineLevel="0" collapsed="false">
      <c r="A62" s="9" t="n">
        <v>35398</v>
      </c>
      <c r="B62" s="13" t="n">
        <v>20.9429</v>
      </c>
      <c r="C62" s="13" t="n">
        <v>20.5305</v>
      </c>
      <c r="D62" s="13" t="n">
        <v>20.0667</v>
      </c>
      <c r="E62" s="13"/>
      <c r="F62" s="13" t="n">
        <v>24.6937</v>
      </c>
    </row>
    <row r="63" customFormat="false" ht="12.75" hidden="false" customHeight="false" outlineLevel="0" collapsed="false">
      <c r="A63" s="9" t="n">
        <v>35430</v>
      </c>
      <c r="B63" s="13" t="n">
        <v>21.7788</v>
      </c>
      <c r="C63" s="13" t="n">
        <v>21.201</v>
      </c>
      <c r="D63" s="13" t="n">
        <v>20.6102</v>
      </c>
      <c r="E63" s="13"/>
      <c r="F63" s="13" t="n">
        <v>25.425</v>
      </c>
    </row>
    <row r="64" customFormat="false" ht="12.75" hidden="false" customHeight="false" outlineLevel="0" collapsed="false">
      <c r="A64" s="9" t="n">
        <v>35461</v>
      </c>
      <c r="B64" s="13" t="n">
        <v>21.3564</v>
      </c>
      <c r="C64" s="13" t="n">
        <v>20.8739</v>
      </c>
      <c r="D64" s="13" t="n">
        <v>20.4136</v>
      </c>
      <c r="E64" s="13"/>
      <c r="F64" s="13" t="n">
        <v>25.8321</v>
      </c>
    </row>
    <row r="65" customFormat="false" ht="12.75" hidden="false" customHeight="false" outlineLevel="0" collapsed="false">
      <c r="A65" s="9" t="n">
        <v>35489</v>
      </c>
      <c r="B65" s="13" t="n">
        <v>18.666</v>
      </c>
      <c r="C65" s="13" t="n">
        <v>18.3785</v>
      </c>
      <c r="D65" s="13" t="n">
        <v>18.079</v>
      </c>
      <c r="E65" s="13"/>
      <c r="F65" s="13" t="n">
        <v>23.1069</v>
      </c>
    </row>
    <row r="66" customFormat="false" ht="12.75" hidden="false" customHeight="false" outlineLevel="0" collapsed="false">
      <c r="A66" s="9" t="n">
        <v>35520</v>
      </c>
      <c r="B66" s="13" t="n">
        <v>18.098</v>
      </c>
      <c r="C66" s="13" t="n">
        <v>17.9152</v>
      </c>
      <c r="D66" s="13" t="n">
        <v>17.7402</v>
      </c>
      <c r="E66" s="13"/>
      <c r="F66" s="13" t="n">
        <v>21.9575</v>
      </c>
    </row>
    <row r="67" customFormat="false" ht="12.75" hidden="false" customHeight="false" outlineLevel="0" collapsed="false">
      <c r="A67" s="9" t="n">
        <v>35550</v>
      </c>
      <c r="B67" s="13" t="n">
        <v>16.6327</v>
      </c>
      <c r="C67" s="13" t="n">
        <v>16.7443</v>
      </c>
      <c r="D67" s="13" t="n">
        <v>16.7443</v>
      </c>
      <c r="E67" s="13"/>
      <c r="F67" s="13" t="n">
        <v>20.7702</v>
      </c>
    </row>
    <row r="68" customFormat="false" ht="12.75" hidden="false" customHeight="false" outlineLevel="0" collapsed="false">
      <c r="A68" s="9" t="n">
        <v>35580</v>
      </c>
      <c r="B68" s="13" t="n">
        <v>18.5517</v>
      </c>
      <c r="C68" s="13" t="n">
        <v>18.249</v>
      </c>
      <c r="D68" s="13" t="n">
        <v>18.0757</v>
      </c>
      <c r="E68" s="13"/>
      <c r="F68" s="13" t="n">
        <v>21.1638</v>
      </c>
    </row>
    <row r="69" customFormat="false" ht="12.75" hidden="false" customHeight="false" outlineLevel="0" collapsed="false">
      <c r="A69" s="9" t="n">
        <v>35611</v>
      </c>
      <c r="B69" s="13" t="n">
        <v>17.2802</v>
      </c>
      <c r="C69" s="13" t="n">
        <v>17.3024</v>
      </c>
      <c r="D69" s="13" t="n">
        <v>17.2802</v>
      </c>
      <c r="E69" s="13"/>
      <c r="F69" s="13" t="n">
        <v>19.8667</v>
      </c>
    </row>
    <row r="70" customFormat="false" ht="12.75" hidden="false" customHeight="false" outlineLevel="0" collapsed="false">
      <c r="A70" s="9" t="n">
        <v>35642</v>
      </c>
      <c r="B70" s="13" t="n">
        <v>17.3489</v>
      </c>
      <c r="C70" s="13" t="n">
        <v>17.3604</v>
      </c>
      <c r="D70" s="13" t="n">
        <v>17.4217</v>
      </c>
      <c r="E70" s="13"/>
      <c r="F70" s="13" t="n">
        <v>19.0467</v>
      </c>
    </row>
    <row r="71" customFormat="false" ht="12.75" hidden="false" customHeight="false" outlineLevel="0" collapsed="false">
      <c r="A71" s="9" t="n">
        <v>35671</v>
      </c>
      <c r="B71" s="13" t="n">
        <v>17.7381</v>
      </c>
      <c r="C71" s="13" t="n">
        <v>17.6924</v>
      </c>
      <c r="D71" s="13" t="n">
        <v>17.6814</v>
      </c>
      <c r="E71" s="13"/>
      <c r="F71" s="13" t="n">
        <v>20.1131</v>
      </c>
    </row>
    <row r="72" customFormat="false" ht="12.75" hidden="false" customHeight="false" outlineLevel="0" collapsed="false">
      <c r="A72" s="9" t="n">
        <v>35703</v>
      </c>
      <c r="B72" s="13" t="n">
        <v>17.9689</v>
      </c>
      <c r="C72" s="13" t="n">
        <v>17.8527</v>
      </c>
      <c r="D72" s="13" t="n">
        <v>17.7355</v>
      </c>
      <c r="E72" s="13"/>
      <c r="F72" s="13" t="n">
        <v>19.4205</v>
      </c>
    </row>
    <row r="73" customFormat="false" ht="12.75" hidden="false" customHeight="false" outlineLevel="0" collapsed="false">
      <c r="A73" s="9" t="n">
        <v>35734</v>
      </c>
      <c r="B73" s="13" t="n">
        <v>19.1826</v>
      </c>
      <c r="C73" s="13" t="n">
        <v>19.0639</v>
      </c>
      <c r="D73" s="13" t="n">
        <v>18.948</v>
      </c>
      <c r="E73" s="13"/>
      <c r="F73" s="13" t="n">
        <v>21.317</v>
      </c>
    </row>
    <row r="74" customFormat="false" ht="12.75" hidden="false" customHeight="false" outlineLevel="0" collapsed="false">
      <c r="A74" s="9" t="n">
        <v>35762</v>
      </c>
      <c r="B74" s="13" t="n">
        <v>18.4838</v>
      </c>
      <c r="C74" s="13" t="n">
        <v>18.3917</v>
      </c>
      <c r="D74" s="13" t="n">
        <v>18.2858</v>
      </c>
      <c r="E74" s="13"/>
      <c r="F74" s="13" t="n">
        <v>20.89</v>
      </c>
    </row>
    <row r="75" customFormat="false" ht="12.75" hidden="false" customHeight="false" outlineLevel="0" collapsed="false">
      <c r="A75" s="9" t="n">
        <v>35795</v>
      </c>
      <c r="B75" s="13" t="n">
        <v>16.2882</v>
      </c>
      <c r="C75" s="13" t="n">
        <v>16.373</v>
      </c>
      <c r="D75" s="13" t="n">
        <v>16.45</v>
      </c>
      <c r="E75" s="13"/>
      <c r="F75" s="13" t="n">
        <v>18.3148</v>
      </c>
    </row>
    <row r="76" customFormat="false" ht="12.75" hidden="false" customHeight="false" outlineLevel="0" collapsed="false">
      <c r="A76" s="9" t="n">
        <v>35825</v>
      </c>
      <c r="B76" s="13" t="n">
        <v>13.411</v>
      </c>
      <c r="C76" s="13" t="n">
        <v>13.8481</v>
      </c>
      <c r="D76" s="13" t="n">
        <v>14.1595</v>
      </c>
      <c r="E76" s="13"/>
      <c r="F76" s="13" t="n">
        <v>15.8111</v>
      </c>
    </row>
    <row r="77" customFormat="false" ht="12.75" hidden="false" customHeight="false" outlineLevel="0" collapsed="false">
      <c r="A77" s="9" t="n">
        <v>35853</v>
      </c>
      <c r="B77" s="13" t="n">
        <v>12.3192</v>
      </c>
      <c r="C77" s="13" t="n">
        <v>12.7348</v>
      </c>
      <c r="D77" s="13" t="n">
        <v>13.0822</v>
      </c>
      <c r="E77" s="13"/>
      <c r="F77" s="13" t="n">
        <v>15.0188</v>
      </c>
    </row>
    <row r="78" customFormat="false" ht="12.75" hidden="false" customHeight="false" outlineLevel="0" collapsed="false">
      <c r="A78" s="9" t="n">
        <v>35885</v>
      </c>
      <c r="B78" s="13" t="n">
        <v>11.4757</v>
      </c>
      <c r="C78" s="13" t="n">
        <v>11.8666</v>
      </c>
      <c r="D78" s="13" t="n">
        <v>12.1884</v>
      </c>
      <c r="E78" s="13"/>
      <c r="F78" s="13" t="n">
        <v>13.3318</v>
      </c>
    </row>
    <row r="79" customFormat="false" ht="12.75" hidden="false" customHeight="false" outlineLevel="0" collapsed="false">
      <c r="A79" s="9" t="n">
        <v>35915</v>
      </c>
      <c r="B79" s="13" t="n">
        <v>12.23</v>
      </c>
      <c r="C79" s="13" t="n">
        <v>12.5281</v>
      </c>
      <c r="D79" s="13" t="n">
        <v>12.7376</v>
      </c>
      <c r="E79" s="13"/>
      <c r="F79" s="13" t="n">
        <v>15.06</v>
      </c>
    </row>
    <row r="80" customFormat="false" ht="12.75" hidden="false" customHeight="false" outlineLevel="0" collapsed="false">
      <c r="A80" s="9" t="n">
        <v>35944</v>
      </c>
      <c r="B80" s="13" t="n">
        <v>12.768</v>
      </c>
      <c r="C80" s="13" t="n">
        <v>12.8792</v>
      </c>
      <c r="D80" s="13" t="n">
        <v>13.0358</v>
      </c>
      <c r="E80" s="13"/>
      <c r="F80" s="13" t="n">
        <v>14.3605</v>
      </c>
    </row>
    <row r="81" customFormat="false" ht="12.75" hidden="false" customHeight="false" outlineLevel="0" collapsed="false">
      <c r="A81" s="9" t="n">
        <v>35976</v>
      </c>
      <c r="B81" s="13" t="n">
        <v>11.7625</v>
      </c>
      <c r="C81" s="13" t="n">
        <v>12.0691</v>
      </c>
      <c r="D81" s="13" t="n">
        <v>12.3561</v>
      </c>
      <c r="E81" s="13"/>
      <c r="F81" s="13" t="n">
        <v>13.6727</v>
      </c>
    </row>
    <row r="82" customFormat="false" ht="12.75" hidden="false" customHeight="false" outlineLevel="0" collapsed="false">
      <c r="A82" s="9" t="n">
        <v>36007</v>
      </c>
      <c r="B82" s="13" t="n">
        <v>12.1348</v>
      </c>
      <c r="C82" s="13" t="n">
        <v>12.1285</v>
      </c>
      <c r="D82" s="13" t="n">
        <v>12.2137</v>
      </c>
      <c r="E82" s="13"/>
      <c r="F82" s="13" t="n">
        <v>13.8348</v>
      </c>
    </row>
    <row r="83" customFormat="false" ht="12.75" hidden="false" customHeight="false" outlineLevel="0" collapsed="false">
      <c r="A83" s="9" t="n">
        <v>36038</v>
      </c>
      <c r="B83" s="13" t="n">
        <v>12.249</v>
      </c>
      <c r="C83" s="13" t="n">
        <v>12.1062</v>
      </c>
      <c r="D83" s="13" t="n">
        <v>12.0279</v>
      </c>
      <c r="E83" s="13"/>
      <c r="F83" s="13" t="n">
        <v>12.9562</v>
      </c>
    </row>
    <row r="84" customFormat="false" ht="12.75" hidden="false" customHeight="false" outlineLevel="0" collapsed="false">
      <c r="A84" s="9" t="n">
        <v>36068</v>
      </c>
      <c r="B84" s="13" t="n">
        <v>13.0952</v>
      </c>
      <c r="C84" s="13" t="n">
        <v>13.0386</v>
      </c>
      <c r="D84" s="13" t="n">
        <v>12.993</v>
      </c>
      <c r="E84" s="13"/>
      <c r="F84" s="13" t="n">
        <v>13.6705</v>
      </c>
    </row>
    <row r="85" customFormat="false" ht="12.75" hidden="false" customHeight="false" outlineLevel="0" collapsed="false">
      <c r="A85" s="9" t="n">
        <v>36098</v>
      </c>
      <c r="B85" s="13" t="n">
        <v>12.7493</v>
      </c>
      <c r="C85" s="13" t="n">
        <v>12.8068</v>
      </c>
      <c r="D85" s="13" t="n">
        <v>12.7116</v>
      </c>
      <c r="E85" s="13"/>
      <c r="F85" s="13" t="n">
        <v>14.4202</v>
      </c>
    </row>
    <row r="86" customFormat="false" ht="12.75" hidden="false" customHeight="false" outlineLevel="0" collapsed="false">
      <c r="A86" s="9" t="n">
        <v>36129</v>
      </c>
      <c r="B86" s="13" t="n">
        <v>11.7476</v>
      </c>
      <c r="C86" s="13" t="n">
        <v>11.7857</v>
      </c>
      <c r="D86" s="13" t="n">
        <v>11.7819</v>
      </c>
      <c r="E86" s="13"/>
      <c r="F86" s="13" t="n">
        <v>12.7595</v>
      </c>
    </row>
    <row r="87" customFormat="false" ht="12.75" hidden="false" customHeight="false" outlineLevel="0" collapsed="false">
      <c r="A87" s="9" t="n">
        <v>36160</v>
      </c>
      <c r="B87" s="13" t="n">
        <v>10.0884</v>
      </c>
      <c r="C87" s="13" t="n">
        <v>10.2916</v>
      </c>
      <c r="D87" s="13" t="n">
        <v>10.4455</v>
      </c>
      <c r="E87" s="13"/>
      <c r="F87" s="13" t="n">
        <v>10.9536</v>
      </c>
    </row>
    <row r="88" customFormat="false" ht="12.75" hidden="false" customHeight="false" outlineLevel="0" collapsed="false">
      <c r="A88" s="9" t="n">
        <v>36189</v>
      </c>
      <c r="B88" s="13" t="n">
        <v>10.7242</v>
      </c>
      <c r="C88" s="13" t="n">
        <v>10.8735</v>
      </c>
      <c r="D88" s="13" t="n">
        <v>10.9775</v>
      </c>
      <c r="E88" s="13"/>
      <c r="F88" s="13" t="n">
        <v>12.4382</v>
      </c>
    </row>
    <row r="89" customFormat="false" ht="12.75" hidden="false" customHeight="false" outlineLevel="0" collapsed="false">
      <c r="A89" s="9" t="n">
        <v>36217</v>
      </c>
      <c r="B89" s="13" t="n">
        <v>10.0167</v>
      </c>
      <c r="C89" s="13" t="n">
        <v>10.2462</v>
      </c>
      <c r="D89" s="13" t="n">
        <v>10.4197</v>
      </c>
      <c r="E89" s="13"/>
      <c r="F89" s="13" t="n">
        <v>11.3889</v>
      </c>
      <c r="H89" s="0" t="n">
        <v>11.4555539947123</v>
      </c>
      <c r="J89" s="18" t="n">
        <f aca="false">0.825*AVERAGE(B89:D89)+(1-0.825)*F89</f>
        <v>10.4307725</v>
      </c>
      <c r="K89" s="18" t="n">
        <f aca="false">H89-J89</f>
        <v>1.0247814947123</v>
      </c>
    </row>
    <row r="90" customFormat="false" ht="12.75" hidden="false" customHeight="false" outlineLevel="0" collapsed="false">
      <c r="A90" s="9" t="n">
        <v>36250</v>
      </c>
      <c r="B90" s="13" t="n">
        <v>12.4013</v>
      </c>
      <c r="C90" s="13" t="n">
        <v>12.4448</v>
      </c>
      <c r="D90" s="13" t="n">
        <v>12.4554</v>
      </c>
      <c r="E90" s="13"/>
      <c r="F90" s="13" t="n">
        <v>13.4636</v>
      </c>
      <c r="H90" s="0" t="n">
        <v>11.2452051879754</v>
      </c>
      <c r="J90" s="18" t="n">
        <f aca="false">0.825*AVERAGE(B90:D90)+(1-0.825)*F90</f>
        <v>12.6140425</v>
      </c>
      <c r="K90" s="18" t="n">
        <f aca="false">H90-J90</f>
        <v>-1.36883731202458</v>
      </c>
    </row>
    <row r="91" customFormat="false" ht="12.75" hidden="false" customHeight="false" outlineLevel="0" collapsed="false">
      <c r="A91" s="9" t="n">
        <v>36280</v>
      </c>
      <c r="B91" s="13" t="n">
        <v>14.9717</v>
      </c>
      <c r="C91" s="13" t="n">
        <v>14.9421</v>
      </c>
      <c r="D91" s="13" t="n">
        <v>14.8174</v>
      </c>
      <c r="E91" s="13"/>
      <c r="F91" s="13" t="n">
        <v>16.2917</v>
      </c>
      <c r="H91" s="0" t="n">
        <v>12.9969942233648</v>
      </c>
      <c r="J91" s="18" t="n">
        <f aca="false">0.825*AVERAGE(B91:D91)+(1-0.825)*F91</f>
        <v>15.1521275</v>
      </c>
      <c r="K91" s="18" t="n">
        <f aca="false">H91-J91</f>
        <v>-2.15513327663518</v>
      </c>
    </row>
    <row r="92" customFormat="false" ht="12.75" hidden="false" customHeight="false" outlineLevel="0" collapsed="false">
      <c r="A92" s="9" t="n">
        <v>36311</v>
      </c>
      <c r="B92" s="13" t="n">
        <v>15.3972</v>
      </c>
      <c r="C92" s="13" t="n">
        <v>15.3882</v>
      </c>
      <c r="D92" s="13" t="n">
        <v>15.3468</v>
      </c>
      <c r="E92" s="13"/>
      <c r="F92" s="13" t="n">
        <v>16.6276</v>
      </c>
      <c r="H92" s="0" t="n">
        <v>15.5343522443739</v>
      </c>
      <c r="J92" s="18" t="n">
        <f aca="false">0.825*AVERAGE(B92:D92)+(1-0.825)*F92</f>
        <v>15.596185</v>
      </c>
      <c r="K92" s="18" t="n">
        <f aca="false">H92-J92</f>
        <v>-0.0618327556261118</v>
      </c>
    </row>
    <row r="93" customFormat="false" ht="12.75" hidden="false" customHeight="false" outlineLevel="0" collapsed="false">
      <c r="A93" s="9" t="n">
        <v>36341</v>
      </c>
      <c r="B93" s="13" t="n">
        <v>15.5002</v>
      </c>
      <c r="C93" s="13" t="n">
        <v>15.5891</v>
      </c>
      <c r="D93" s="13" t="n">
        <v>15.592</v>
      </c>
      <c r="E93" s="13"/>
      <c r="F93" s="13" t="n">
        <v>17.0466</v>
      </c>
      <c r="H93" s="0" t="n">
        <v>16.3302725950849</v>
      </c>
      <c r="J93" s="18" t="n">
        <f aca="false">0.825*AVERAGE(B93:D93)+(1-0.825)*F93</f>
        <v>15.8205125</v>
      </c>
      <c r="K93" s="18" t="n">
        <f aca="false">H93-J93</f>
        <v>0.509760095084882</v>
      </c>
    </row>
    <row r="94" customFormat="false" ht="12.75" hidden="false" customHeight="false" outlineLevel="0" collapsed="false">
      <c r="A94" s="9" t="n">
        <v>36371</v>
      </c>
      <c r="B94" s="13" t="n">
        <v>17.8761</v>
      </c>
      <c r="C94" s="13" t="n">
        <v>17.9698</v>
      </c>
      <c r="D94" s="13" t="n">
        <v>17.9077</v>
      </c>
      <c r="E94" s="13"/>
      <c r="F94" s="13" t="n">
        <v>19.6545</v>
      </c>
      <c r="H94" s="0" t="n">
        <v>16.6708925994433</v>
      </c>
      <c r="J94" s="18" t="n">
        <f aca="false">0.825*AVERAGE(B94:D94)+(1-0.825)*F94</f>
        <v>18.2217775</v>
      </c>
      <c r="K94" s="18" t="n">
        <f aca="false">H94-J94</f>
        <v>-1.55088490055671</v>
      </c>
    </row>
    <row r="95" customFormat="false" ht="12.75" hidden="false" customHeight="false" outlineLevel="0" collapsed="false">
      <c r="A95" s="9" t="n">
        <v>36403</v>
      </c>
      <c r="B95" s="13" t="n">
        <v>19.4777</v>
      </c>
      <c r="C95" s="13" t="n">
        <v>19.44</v>
      </c>
      <c r="D95" s="13" t="n">
        <v>19.298</v>
      </c>
      <c r="E95" s="13"/>
      <c r="F95" s="13" t="n">
        <v>21.7238</v>
      </c>
      <c r="H95" s="0" t="n">
        <v>18.5463085718456</v>
      </c>
      <c r="J95" s="18" t="n">
        <f aca="false">0.825*AVERAGE(B95:D95)+(1-0.825)*F95</f>
        <v>19.8109825</v>
      </c>
      <c r="K95" s="18" t="n">
        <f aca="false">H95-J95</f>
        <v>-1.26467392815441</v>
      </c>
    </row>
    <row r="96" customFormat="false" ht="12.75" hidden="false" customHeight="false" outlineLevel="0" collapsed="false">
      <c r="A96" s="9" t="n">
        <v>36433</v>
      </c>
      <c r="B96" s="13" t="n">
        <v>21.9034</v>
      </c>
      <c r="C96" s="13" t="n">
        <v>21.4414</v>
      </c>
      <c r="D96" s="13" t="n">
        <v>20.9734</v>
      </c>
      <c r="E96" s="13"/>
      <c r="F96" s="13" t="n">
        <v>23.725</v>
      </c>
      <c r="H96" s="0" t="n">
        <v>20.2306500381189</v>
      </c>
      <c r="J96" s="18" t="n">
        <f aca="false">0.825*AVERAGE(B96:D96)+(1-0.825)*F96</f>
        <v>21.83938</v>
      </c>
      <c r="K96" s="18" t="n">
        <f aca="false">H96-J96</f>
        <v>-1.60872996188109</v>
      </c>
    </row>
    <row r="97" customFormat="false" ht="12.75" hidden="false" customHeight="false" outlineLevel="0" collapsed="false">
      <c r="A97" s="9" t="n">
        <v>36462</v>
      </c>
      <c r="B97" s="13" t="n">
        <v>21.4655</v>
      </c>
      <c r="C97" s="13" t="n">
        <v>21.0029</v>
      </c>
      <c r="D97" s="13" t="n">
        <v>20.5671</v>
      </c>
      <c r="E97" s="13"/>
      <c r="F97" s="13" t="n">
        <v>23.5952</v>
      </c>
      <c r="H97" s="0" t="n">
        <v>22.5630355634393</v>
      </c>
      <c r="J97" s="18" t="n">
        <f aca="false">0.825*AVERAGE(B97:D97)+(1-0.825)*F97</f>
        <v>21.4639225</v>
      </c>
      <c r="K97" s="18" t="n">
        <f aca="false">H97-J97</f>
        <v>1.09911306343929</v>
      </c>
    </row>
    <row r="98" customFormat="false" ht="12.75" hidden="false" customHeight="false" outlineLevel="0" collapsed="false">
      <c r="A98" s="9" t="n">
        <v>36494</v>
      </c>
      <c r="B98" s="13" t="n">
        <v>23.1148</v>
      </c>
      <c r="C98" s="13" t="n">
        <v>22.502</v>
      </c>
      <c r="D98" s="13" t="n">
        <v>21.8705</v>
      </c>
      <c r="E98" s="13"/>
      <c r="F98" s="13" t="n">
        <v>24.894</v>
      </c>
      <c r="H98" s="0" t="n">
        <v>23.1208839499475</v>
      </c>
      <c r="J98" s="18" t="n">
        <f aca="false">0.825*AVERAGE(B98:D98)+(1-0.825)*F98</f>
        <v>22.9154575</v>
      </c>
      <c r="K98" s="18" t="n">
        <f aca="false">H98-J98</f>
        <v>0.205426449947513</v>
      </c>
    </row>
    <row r="99" customFormat="false" ht="12.75" hidden="false" customHeight="false" outlineLevel="0" collapsed="false">
      <c r="A99" s="9" t="n">
        <v>36525</v>
      </c>
      <c r="B99" s="13" t="n">
        <v>23.6086</v>
      </c>
      <c r="C99" s="13" t="n">
        <v>23.0089</v>
      </c>
      <c r="D99" s="13" t="n">
        <v>22.2691</v>
      </c>
      <c r="E99" s="13"/>
      <c r="F99" s="13" t="n">
        <v>25.2167</v>
      </c>
      <c r="H99" s="0" t="n">
        <v>24.6667062073864</v>
      </c>
      <c r="J99" s="18" t="n">
        <f aca="false">0.825*AVERAGE(B99:D99)+(1-0.825)*F99</f>
        <v>23.3567375</v>
      </c>
      <c r="K99" s="18" t="n">
        <f aca="false">H99-J99</f>
        <v>1.30996870738643</v>
      </c>
    </row>
    <row r="100" customFormat="false" ht="12.75" hidden="false" customHeight="false" outlineLevel="0" collapsed="false">
      <c r="A100" s="9" t="n">
        <v>36556</v>
      </c>
      <c r="B100" s="13" t="n">
        <v>23.386</v>
      </c>
      <c r="C100" s="13" t="n">
        <v>22.9167</v>
      </c>
      <c r="D100" s="13" t="n">
        <v>22.3457</v>
      </c>
      <c r="E100" s="13"/>
      <c r="F100" s="13" t="n">
        <v>25.7816</v>
      </c>
    </row>
    <row r="101" customFormat="false" ht="12.75" hidden="false" customHeight="false" outlineLevel="0" collapsed="false">
      <c r="A101" s="9" t="n">
        <v>36585</v>
      </c>
      <c r="B101" s="13" t="n">
        <v>24.6795</v>
      </c>
      <c r="C101" s="13" t="n">
        <v>24.1407</v>
      </c>
      <c r="D101" s="13" t="n">
        <v>23.5988</v>
      </c>
      <c r="E101" s="13"/>
      <c r="F101" s="13" t="n">
        <v>27.5112</v>
      </c>
    </row>
    <row r="102" customFormat="false" ht="12.75" hidden="false" customHeight="false" outlineLevel="0" collapsed="false">
      <c r="A102" s="9" t="n">
        <v>36616</v>
      </c>
      <c r="B102" s="13" t="n">
        <v>25.0593</v>
      </c>
      <c r="C102" s="13" t="n">
        <v>24.5276</v>
      </c>
      <c r="D102" s="13" t="n">
        <v>24.048</v>
      </c>
      <c r="E102" s="13"/>
      <c r="F102" s="13" t="n">
        <v>28.4773</v>
      </c>
    </row>
    <row r="103" customFormat="false" ht="12.75" hidden="false" customHeight="false" outlineLevel="0" collapsed="false">
      <c r="A103" s="9" t="n">
        <v>36644</v>
      </c>
      <c r="B103" s="13" t="n">
        <v>22.1074</v>
      </c>
      <c r="C103" s="13" t="n">
        <v>21.8584</v>
      </c>
      <c r="D103" s="13" t="n">
        <v>21.7145</v>
      </c>
      <c r="E103" s="13"/>
      <c r="F103" s="13" t="n">
        <v>25.3079</v>
      </c>
    </row>
    <row r="104" customFormat="false" ht="12.75" hidden="false" customHeight="false" outlineLevel="0" collapsed="false">
      <c r="A104" s="9" t="n">
        <v>36677</v>
      </c>
      <c r="B104" s="13" t="n">
        <v>25.75</v>
      </c>
      <c r="C104" s="13" t="n">
        <v>24.9423</v>
      </c>
      <c r="D104" s="13" t="n">
        <v>24.4693</v>
      </c>
      <c r="E104" s="13"/>
      <c r="F104" s="13" t="n">
        <v>28.7607</v>
      </c>
    </row>
    <row r="105" customFormat="false" ht="12.75" hidden="false" customHeight="false" outlineLevel="0" collapsed="false">
      <c r="A105" s="9" t="n">
        <v>36707</v>
      </c>
      <c r="B105" s="13" t="n">
        <v>27.2382</v>
      </c>
      <c r="C105" s="13" t="n">
        <v>26.6866</v>
      </c>
      <c r="D105" s="13" t="n">
        <v>26.1889</v>
      </c>
      <c r="E105" s="13"/>
      <c r="F105" s="13" t="n">
        <v>30.5182</v>
      </c>
    </row>
    <row r="106" customFormat="false" ht="12.75" hidden="false" customHeight="false" outlineLevel="0" collapsed="false">
      <c r="A106" s="9" t="n">
        <v>36738</v>
      </c>
      <c r="B106" s="13" t="n">
        <v>26.079</v>
      </c>
      <c r="C106" s="13" t="n">
        <v>25.6517</v>
      </c>
      <c r="D106" s="13" t="n">
        <v>25.496</v>
      </c>
      <c r="E106" s="13"/>
      <c r="F106" s="13" t="n">
        <v>30.7429</v>
      </c>
    </row>
    <row r="107" customFormat="false" ht="12.75" hidden="false" customHeight="false" outlineLevel="0" collapsed="false">
      <c r="A107" s="9" t="n">
        <v>36769</v>
      </c>
      <c r="B107" s="13" t="n">
        <v>27.0033</v>
      </c>
      <c r="C107" s="13" t="n">
        <v>26.9804</v>
      </c>
      <c r="D107" s="13" t="n">
        <v>26.7928</v>
      </c>
      <c r="E107" s="13"/>
      <c r="F107" s="13" t="n">
        <v>32.0727</v>
      </c>
    </row>
    <row r="108" customFormat="false" ht="12.75" hidden="false" customHeight="false" outlineLevel="0" collapsed="false">
      <c r="A108" s="9" t="n">
        <v>36798</v>
      </c>
      <c r="B108" s="13" t="n">
        <v>29.9657</v>
      </c>
      <c r="C108" s="13" t="n">
        <v>30.4543</v>
      </c>
      <c r="D108" s="13" t="n">
        <v>29.9614</v>
      </c>
      <c r="E108" s="13"/>
      <c r="F108" s="13" t="n">
        <v>34.4452</v>
      </c>
    </row>
    <row r="109" customFormat="false" ht="12.75" hidden="false" customHeight="false" outlineLevel="0" collapsed="false">
      <c r="A109" s="9" t="n">
        <v>36830</v>
      </c>
      <c r="B109" s="13" t="n">
        <v>30.5184</v>
      </c>
      <c r="C109" s="13" t="n">
        <v>29.8266</v>
      </c>
      <c r="D109" s="13" t="n">
        <v>28.9855</v>
      </c>
      <c r="E109" s="13"/>
      <c r="F109" s="13" t="n">
        <v>32.725</v>
      </c>
    </row>
    <row r="110" customFormat="false" ht="12.75" hidden="false" customHeight="false" outlineLevel="0" collapsed="false">
      <c r="A110" s="9" t="n">
        <v>36860</v>
      </c>
      <c r="B110" s="13" t="n">
        <v>30.3139</v>
      </c>
      <c r="C110" s="13" t="n">
        <v>29.0086</v>
      </c>
      <c r="D110" s="13" t="n">
        <v>28.7111</v>
      </c>
      <c r="E110" s="13"/>
      <c r="F110" s="13" t="n">
        <v>32.6511</v>
      </c>
    </row>
    <row r="111" customFormat="false" ht="12.75" hidden="false" customHeight="false" outlineLevel="0" collapsed="false">
      <c r="A111" s="9"/>
    </row>
    <row r="112" customFormat="false" ht="12.75" hidden="false" customHeight="false" outlineLevel="0" collapsed="false">
      <c r="B112" s="19"/>
      <c r="C112" s="19"/>
      <c r="D112" s="19"/>
      <c r="E112" s="19"/>
      <c r="F112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11" min="11" style="0" width="11.85"/>
    <col collapsed="false" customWidth="true" hidden="false" outlineLevel="0" max="12" min="12" style="0" width="13.99"/>
  </cols>
  <sheetData>
    <row r="1" customFormat="false" ht="12.75" hidden="false" customHeight="false" outlineLevel="0" collapsed="false">
      <c r="A1" s="0" t="s">
        <v>42</v>
      </c>
    </row>
    <row r="2" customFormat="false" ht="12.75" hidden="false" customHeight="false" outlineLevel="0" collapsed="false">
      <c r="B2" s="16" t="s">
        <v>43</v>
      </c>
      <c r="F2" s="16" t="s">
        <v>44</v>
      </c>
      <c r="H2" s="0" t="s">
        <v>45</v>
      </c>
    </row>
    <row r="3" customFormat="false" ht="12.75" hidden="false" customHeight="false" outlineLevel="0" collapsed="false">
      <c r="B3" s="12" t="s">
        <v>18</v>
      </c>
      <c r="C3" s="12" t="s">
        <v>19</v>
      </c>
      <c r="D3" s="0" t="s">
        <v>46</v>
      </c>
      <c r="F3" s="0" t="s">
        <v>18</v>
      </c>
      <c r="H3" s="0" t="s">
        <v>47</v>
      </c>
      <c r="K3" s="0" t="s">
        <v>48</v>
      </c>
      <c r="L3" s="0" t="s">
        <v>49</v>
      </c>
    </row>
    <row r="4" customFormat="false" ht="12.75" hidden="false" customHeight="false" outlineLevel="0" collapsed="false">
      <c r="A4" s="0" t="s">
        <v>9</v>
      </c>
    </row>
    <row r="5" customFormat="false" ht="12.75" hidden="false" customHeight="false" outlineLevel="0" collapsed="false">
      <c r="A5" s="9" t="n">
        <v>33634</v>
      </c>
      <c r="B5" s="0" t="n">
        <f aca="false">BrentForwardCurves!B3-'Dubai&amp;Tapis'!B4</f>
        <v>2.6693</v>
      </c>
      <c r="C5" s="0" t="n">
        <f aca="false">BrentForwardCurves!C3-'Dubai&amp;Tapis'!C4</f>
        <v>2.8382</v>
      </c>
      <c r="D5" s="0" t="n">
        <f aca="false">BrentForwardCurves!D3-'Dubai&amp;Tapis'!D4</f>
        <v>2.9441</v>
      </c>
      <c r="F5" s="0" t="n">
        <f aca="false">BrentForwardCurves!B3-'Dubai&amp;Tapis'!F4</f>
        <v>-2.2627</v>
      </c>
      <c r="H5" s="0" t="n">
        <f aca="false">BrentForwardCurves!B3-BrentForwardCurves!C3</f>
        <v>0.168599999999998</v>
      </c>
      <c r="K5" s="12" t="n">
        <f aca="false">B5-C5</f>
        <v>-0.168900000000001</v>
      </c>
      <c r="L5" s="12" t="n">
        <f aca="false">C5-D5</f>
        <v>-0.1059</v>
      </c>
    </row>
    <row r="6" customFormat="false" ht="12.75" hidden="false" customHeight="false" outlineLevel="0" collapsed="false">
      <c r="A6" s="9" t="n">
        <v>33662</v>
      </c>
      <c r="B6" s="0" t="n">
        <f aca="false">BrentForwardCurves!B4-'Dubai&amp;Tapis'!B5</f>
        <v>2.274</v>
      </c>
      <c r="C6" s="0" t="n">
        <f aca="false">BrentForwardCurves!C4-'Dubai&amp;Tapis'!C5</f>
        <v>2.567</v>
      </c>
      <c r="D6" s="0" t="n">
        <f aca="false">BrentForwardCurves!D4-'Dubai&amp;Tapis'!D5</f>
        <v>2.7455</v>
      </c>
      <c r="F6" s="0" t="n">
        <f aca="false">BrentForwardCurves!B4-'Dubai&amp;Tapis'!F5</f>
        <v>-1.3895</v>
      </c>
      <c r="H6" s="0" t="n">
        <f aca="false">BrentForwardCurves!B4-BrentForwardCurves!C4</f>
        <v>0.0549999999999997</v>
      </c>
      <c r="K6" s="12" t="n">
        <f aca="false">B6-C6</f>
        <v>-0.293000000000001</v>
      </c>
      <c r="L6" s="12" t="n">
        <f aca="false">C6-D6</f>
        <v>-0.1785</v>
      </c>
    </row>
    <row r="7" customFormat="false" ht="12.75" hidden="false" customHeight="false" outlineLevel="0" collapsed="false">
      <c r="A7" s="9" t="n">
        <v>33694</v>
      </c>
      <c r="B7" s="0" t="n">
        <f aca="false">BrentForwardCurves!B5-'Dubai&amp;Tapis'!B6</f>
        <v>1.907</v>
      </c>
      <c r="C7" s="0" t="n">
        <f aca="false">BrentForwardCurves!C5-'Dubai&amp;Tapis'!C6</f>
        <v>2.2216</v>
      </c>
      <c r="D7" s="0" t="n">
        <f aca="false">BrentForwardCurves!D5-'Dubai&amp;Tapis'!D6</f>
        <v>2.3814</v>
      </c>
      <c r="F7" s="0" t="n">
        <f aca="false">BrentForwardCurves!B5-'Dubai&amp;Tapis'!F6</f>
        <v>-0.6814</v>
      </c>
      <c r="H7" s="0" t="n">
        <f aca="false">BrentForwardCurves!B5-BrentForwardCurves!C5</f>
        <v>-0.0627999999999993</v>
      </c>
      <c r="K7" s="12" t="n">
        <f aca="false">B7-C7</f>
        <v>-0.314599999999999</v>
      </c>
      <c r="L7" s="12" t="n">
        <f aca="false">C7-D7</f>
        <v>-0.159800000000002</v>
      </c>
    </row>
    <row r="8" customFormat="false" ht="12.75" hidden="false" customHeight="false" outlineLevel="0" collapsed="false">
      <c r="A8" s="9" t="n">
        <v>33724</v>
      </c>
      <c r="B8" s="0" t="n">
        <f aca="false">BrentForwardCurves!B6-'Dubai&amp;Tapis'!B7</f>
        <v>2.2162</v>
      </c>
      <c r="C8" s="0" t="n">
        <f aca="false">BrentForwardCurves!C6-'Dubai&amp;Tapis'!C7</f>
        <v>2.2751</v>
      </c>
      <c r="D8" s="0" t="n">
        <f aca="false">BrentForwardCurves!D6-'Dubai&amp;Tapis'!D7</f>
        <v>2.3607</v>
      </c>
      <c r="F8" s="0" t="n">
        <f aca="false">BrentForwardCurves!B6-'Dubai&amp;Tapis'!F7</f>
        <v>-0.201899999999998</v>
      </c>
      <c r="H8" s="0" t="n">
        <f aca="false">BrentForwardCurves!B6-BrentForwardCurves!C6</f>
        <v>0.067499999999999</v>
      </c>
      <c r="K8" s="12" t="n">
        <f aca="false">B8-C8</f>
        <v>-0.0589000000000013</v>
      </c>
      <c r="L8" s="12" t="n">
        <f aca="false">C8-D8</f>
        <v>-0.0855999999999995</v>
      </c>
    </row>
    <row r="9" customFormat="false" ht="12.75" hidden="false" customHeight="false" outlineLevel="0" collapsed="false">
      <c r="A9" s="9" t="n">
        <v>33753</v>
      </c>
      <c r="B9" s="0" t="n">
        <f aca="false">BrentForwardCurves!B7-'Dubai&amp;Tapis'!B8</f>
        <v>2.2247</v>
      </c>
      <c r="C9" s="0" t="n">
        <f aca="false">BrentForwardCurves!C7-'Dubai&amp;Tapis'!C8</f>
        <v>2.3321</v>
      </c>
      <c r="D9" s="0" t="n">
        <f aca="false">BrentForwardCurves!D7-'Dubai&amp;Tapis'!D8</f>
        <v>2.4503</v>
      </c>
      <c r="F9" s="0" t="n">
        <f aca="false">BrentForwardCurves!B7-'Dubai&amp;Tapis'!F8</f>
        <v>-0.5107</v>
      </c>
      <c r="H9" s="0" t="n">
        <f aca="false">BrentForwardCurves!B7-BrentForwardCurves!C7</f>
        <v>0.141099999999998</v>
      </c>
      <c r="K9" s="12" t="n">
        <f aca="false">B9-C9</f>
        <v>-0.107400000000002</v>
      </c>
      <c r="L9" s="12" t="n">
        <f aca="false">C9-D9</f>
        <v>-0.118199999999998</v>
      </c>
    </row>
    <row r="10" customFormat="false" ht="12.75" hidden="false" customHeight="false" outlineLevel="0" collapsed="false">
      <c r="A10" s="9" t="n">
        <v>33785</v>
      </c>
      <c r="B10" s="0" t="n">
        <f aca="false">BrentForwardCurves!B8-'Dubai&amp;Tapis'!B9</f>
        <v>2.1059</v>
      </c>
      <c r="C10" s="0" t="n">
        <f aca="false">BrentForwardCurves!C8-'Dubai&amp;Tapis'!C9</f>
        <v>2.1605</v>
      </c>
      <c r="D10" s="0" t="n">
        <f aca="false">BrentForwardCurves!D8-'Dubai&amp;Tapis'!D9</f>
        <v>2.2823</v>
      </c>
      <c r="F10" s="0" t="n">
        <f aca="false">BrentForwardCurves!B8-'Dubai&amp;Tapis'!F9</f>
        <v>-1.4141</v>
      </c>
      <c r="H10" s="0" t="n">
        <f aca="false">BrentForwardCurves!B8-BrentForwardCurves!C8</f>
        <v>0.099499999999999</v>
      </c>
      <c r="K10" s="12" t="n">
        <f aca="false">B10-C10</f>
        <v>-0.0546000000000007</v>
      </c>
      <c r="L10" s="12" t="n">
        <f aca="false">C10-D10</f>
        <v>-0.121799999999997</v>
      </c>
    </row>
    <row r="11" customFormat="false" ht="12.75" hidden="false" customHeight="false" outlineLevel="0" collapsed="false">
      <c r="A11" s="9" t="n">
        <v>33816</v>
      </c>
      <c r="B11" s="0" t="n">
        <f aca="false">BrentForwardCurves!B9-'Dubai&amp;Tapis'!B10</f>
        <v>1.8898</v>
      </c>
      <c r="C11" s="0" t="n">
        <f aca="false">BrentForwardCurves!C9-'Dubai&amp;Tapis'!C10</f>
        <v>2.0082</v>
      </c>
      <c r="D11" s="0" t="n">
        <f aca="false">BrentForwardCurves!D9-'Dubai&amp;Tapis'!D10</f>
        <v>2.1569</v>
      </c>
      <c r="F11" s="0" t="n">
        <f aca="false">BrentForwardCurves!B9-'Dubai&amp;Tapis'!F10</f>
        <v>-2.5182</v>
      </c>
      <c r="H11" s="0" t="n">
        <f aca="false">BrentForwardCurves!B9-BrentForwardCurves!C9</f>
        <v>0.00309999999999988</v>
      </c>
      <c r="K11" s="12" t="n">
        <f aca="false">B11-C11</f>
        <v>-0.118400000000001</v>
      </c>
      <c r="L11" s="12" t="n">
        <f aca="false">C11-D11</f>
        <v>-0.148699999999998</v>
      </c>
    </row>
    <row r="12" customFormat="false" ht="12.75" hidden="false" customHeight="false" outlineLevel="0" collapsed="false">
      <c r="A12" s="9" t="n">
        <v>33847</v>
      </c>
      <c r="B12" s="0" t="n">
        <f aca="false">BrentForwardCurves!B10-'Dubai&amp;Tapis'!B11</f>
        <v>2.03</v>
      </c>
      <c r="C12" s="0" t="n">
        <f aca="false">BrentForwardCurves!C10-'Dubai&amp;Tapis'!C11</f>
        <v>2.0876</v>
      </c>
      <c r="D12" s="0" t="n">
        <f aca="false">BrentForwardCurves!D10-'Dubai&amp;Tapis'!D11</f>
        <v>2.2007</v>
      </c>
      <c r="F12" s="0" t="n">
        <f aca="false">BrentForwardCurves!B10-'Dubai&amp;Tapis'!F11</f>
        <v>-2.3303</v>
      </c>
      <c r="H12" s="0" t="n">
        <f aca="false">BrentForwardCurves!B10-BrentForwardCurves!C10</f>
        <v>-0.0299999999999976</v>
      </c>
      <c r="K12" s="12" t="n">
        <f aca="false">B12-C12</f>
        <v>-0.0575999999999972</v>
      </c>
      <c r="L12" s="12" t="n">
        <f aca="false">C12-D12</f>
        <v>-0.113100000000003</v>
      </c>
    </row>
    <row r="13" customFormat="false" ht="12.75" hidden="false" customHeight="false" outlineLevel="0" collapsed="false">
      <c r="A13" s="9" t="n">
        <v>33877</v>
      </c>
      <c r="B13" s="0" t="n">
        <f aca="false">BrentForwardCurves!B11-'Dubai&amp;Tapis'!B12</f>
        <v>1.9698</v>
      </c>
      <c r="C13" s="0" t="n">
        <f aca="false">BrentForwardCurves!C11-'Dubai&amp;Tapis'!C12</f>
        <v>2.0502</v>
      </c>
      <c r="D13" s="0" t="n">
        <f aca="false">BrentForwardCurves!D11-'Dubai&amp;Tapis'!D12</f>
        <v>2.1114</v>
      </c>
      <c r="F13" s="0" t="n">
        <f aca="false">BrentForwardCurves!B11-'Dubai&amp;Tapis'!F12</f>
        <v>-1.3259</v>
      </c>
      <c r="H13" s="0" t="n">
        <f aca="false">BrentForwardCurves!B11-BrentForwardCurves!C11</f>
        <v>-0.0145000000000017</v>
      </c>
      <c r="K13" s="12" t="n">
        <f aca="false">B13-C13</f>
        <v>-0.0804000000000009</v>
      </c>
      <c r="L13" s="12" t="n">
        <f aca="false">C13-D13</f>
        <v>-0.0611999999999995</v>
      </c>
    </row>
    <row r="14" customFormat="false" ht="12.75" hidden="false" customHeight="false" outlineLevel="0" collapsed="false">
      <c r="A14" s="9" t="n">
        <v>33907</v>
      </c>
      <c r="B14" s="0" t="n">
        <f aca="false">BrentForwardCurves!B12-'Dubai&amp;Tapis'!B13</f>
        <v>2.2198</v>
      </c>
      <c r="C14" s="0" t="n">
        <f aca="false">BrentForwardCurves!C12-'Dubai&amp;Tapis'!C13</f>
        <v>2.1946</v>
      </c>
      <c r="D14" s="0" t="n">
        <f aca="false">BrentForwardCurves!D12-'Dubai&amp;Tapis'!D13</f>
        <v>2.2025</v>
      </c>
      <c r="F14" s="0" t="n">
        <f aca="false">BrentForwardCurves!B12-'Dubai&amp;Tapis'!F13</f>
        <v>-1.0896</v>
      </c>
      <c r="H14" s="0" t="n">
        <f aca="false">BrentForwardCurves!B12-BrentForwardCurves!C12</f>
        <v>-0.0063999999999993</v>
      </c>
      <c r="K14" s="12" t="n">
        <f aca="false">B14-C14</f>
        <v>0.0251999999999981</v>
      </c>
      <c r="L14" s="12" t="n">
        <f aca="false">C14-D14</f>
        <v>-0.00789999999999935</v>
      </c>
    </row>
    <row r="15" customFormat="false" ht="12.75" hidden="false" customHeight="false" outlineLevel="0" collapsed="false">
      <c r="A15" s="9" t="n">
        <v>33938</v>
      </c>
      <c r="B15" s="0" t="n">
        <f aca="false">BrentForwardCurves!B13-'Dubai&amp;Tapis'!B14</f>
        <v>2.1207</v>
      </c>
      <c r="C15" s="0" t="n">
        <f aca="false">BrentForwardCurves!C13-'Dubai&amp;Tapis'!C14</f>
        <v>2.0555</v>
      </c>
      <c r="D15" s="0" t="n">
        <f aca="false">BrentForwardCurves!D13-'Dubai&amp;Tapis'!D14</f>
        <v>2.1241</v>
      </c>
      <c r="F15" s="0" t="n">
        <f aca="false">BrentForwardCurves!B13-'Dubai&amp;Tapis'!F14</f>
        <v>-1.7871</v>
      </c>
      <c r="H15" s="0" t="n">
        <f aca="false">BrentForwardCurves!B13-BrentForwardCurves!C13</f>
        <v>-0.00190000000000268</v>
      </c>
      <c r="K15" s="12" t="n">
        <f aca="false">B15-C15</f>
        <v>0.0651999999999973</v>
      </c>
      <c r="L15" s="12" t="n">
        <f aca="false">C15-D15</f>
        <v>-0.0686</v>
      </c>
    </row>
    <row r="16" customFormat="false" ht="12.75" hidden="false" customHeight="false" outlineLevel="0" collapsed="false">
      <c r="A16" s="9" t="n">
        <v>33969</v>
      </c>
      <c r="B16" s="0" t="n">
        <f aca="false">BrentForwardCurves!B14-'Dubai&amp;Tapis'!B15</f>
        <v>2.1323</v>
      </c>
      <c r="C16" s="0" t="n">
        <f aca="false">BrentForwardCurves!C14-'Dubai&amp;Tapis'!C15</f>
        <v>2.1188</v>
      </c>
      <c r="D16" s="0" t="n">
        <f aca="false">BrentForwardCurves!D14-'Dubai&amp;Tapis'!D15</f>
        <v>2.1584</v>
      </c>
      <c r="F16" s="0" t="n">
        <f aca="false">BrentForwardCurves!B14-'Dubai&amp;Tapis'!F15</f>
        <v>-1.5543</v>
      </c>
      <c r="H16" s="0" t="n">
        <f aca="false">BrentForwardCurves!B14-BrentForwardCurves!C14</f>
        <v>-0.0337999999999994</v>
      </c>
      <c r="K16" s="12" t="n">
        <f aca="false">B16-C16</f>
        <v>0.0135000000000005</v>
      </c>
      <c r="L16" s="12" t="n">
        <f aca="false">C16-D16</f>
        <v>-0.0396000000000001</v>
      </c>
    </row>
    <row r="17" customFormat="false" ht="12.75" hidden="false" customHeight="false" outlineLevel="0" collapsed="false">
      <c r="A17" s="9" t="n">
        <v>33998</v>
      </c>
      <c r="B17" s="0" t="n">
        <f aca="false">BrentForwardCurves!B15-'Dubai&amp;Tapis'!B16</f>
        <v>2.4278</v>
      </c>
      <c r="C17" s="0" t="n">
        <f aca="false">BrentForwardCurves!C15-'Dubai&amp;Tapis'!C16</f>
        <v>2.322</v>
      </c>
      <c r="D17" s="0" t="n">
        <f aca="false">BrentForwardCurves!D15-'Dubai&amp;Tapis'!D16</f>
        <v>2.3425</v>
      </c>
      <c r="F17" s="0" t="n">
        <f aca="false">BrentForwardCurves!B15-'Dubai&amp;Tapis'!F16</f>
        <v>-1.3682</v>
      </c>
      <c r="H17" s="0" t="n">
        <f aca="false">BrentForwardCurves!B15-BrentForwardCurves!C15</f>
        <v>-0.131</v>
      </c>
      <c r="K17" s="12" t="n">
        <f aca="false">B17-C17</f>
        <v>0.105799999999999</v>
      </c>
      <c r="L17" s="12" t="n">
        <f aca="false">C17-D17</f>
        <v>-0.0205000000000002</v>
      </c>
    </row>
    <row r="18" customFormat="false" ht="12.75" hidden="false" customHeight="false" outlineLevel="0" collapsed="false">
      <c r="A18" s="9" t="n">
        <v>34026</v>
      </c>
      <c r="B18" s="0" t="n">
        <f aca="false">BrentForwardCurves!B16-'Dubai&amp;Tapis'!B17</f>
        <v>2.3933</v>
      </c>
      <c r="C18" s="0" t="n">
        <f aca="false">BrentForwardCurves!C16-'Dubai&amp;Tapis'!C17</f>
        <v>2.3102</v>
      </c>
      <c r="D18" s="0" t="n">
        <f aca="false">BrentForwardCurves!D16-'Dubai&amp;Tapis'!D17</f>
        <v>2.319</v>
      </c>
      <c r="F18" s="0" t="n">
        <f aca="false">BrentForwardCurves!B16-'Dubai&amp;Tapis'!F17</f>
        <v>-1.3643</v>
      </c>
      <c r="H18" s="0" t="n">
        <f aca="false">BrentForwardCurves!B16-BrentForwardCurves!C16</f>
        <v>-0.0264999999999986</v>
      </c>
      <c r="K18" s="12" t="n">
        <f aca="false">B18-C18</f>
        <v>0.0831000000000017</v>
      </c>
      <c r="L18" s="12" t="n">
        <f aca="false">C18-D18</f>
        <v>-0.00880000000000081</v>
      </c>
    </row>
    <row r="19" customFormat="false" ht="12.75" hidden="false" customHeight="false" outlineLevel="0" collapsed="false">
      <c r="A19" s="9" t="n">
        <v>34059</v>
      </c>
      <c r="B19" s="0" t="n">
        <f aca="false">BrentForwardCurves!B17-'Dubai&amp;Tapis'!B18</f>
        <v>2.5494</v>
      </c>
      <c r="C19" s="0" t="n">
        <f aca="false">BrentForwardCurves!C17-'Dubai&amp;Tapis'!C18</f>
        <v>2.4511</v>
      </c>
      <c r="D19" s="0" t="n">
        <f aca="false">BrentForwardCurves!D17-'Dubai&amp;Tapis'!D18</f>
        <v>2.3805</v>
      </c>
      <c r="F19" s="0" t="n">
        <f aca="false">BrentForwardCurves!B17-'Dubai&amp;Tapis'!F18</f>
        <v>-2.1352</v>
      </c>
      <c r="H19" s="0" t="n">
        <f aca="false">BrentForwardCurves!B17-BrentForwardCurves!C17</f>
        <v>-0.0469000000000008</v>
      </c>
      <c r="K19" s="12" t="n">
        <f aca="false">B19-C19</f>
        <v>0.0982999999999983</v>
      </c>
      <c r="L19" s="12" t="n">
        <f aca="false">C19-D19</f>
        <v>0.0705999999999989</v>
      </c>
    </row>
    <row r="20" customFormat="false" ht="12.75" hidden="false" customHeight="false" outlineLevel="0" collapsed="false">
      <c r="A20" s="9" t="n">
        <v>34089</v>
      </c>
      <c r="B20" s="0" t="n">
        <f aca="false">BrentForwardCurves!B18-'Dubai&amp;Tapis'!B19</f>
        <v>2.6101</v>
      </c>
      <c r="C20" s="0" t="n">
        <f aca="false">BrentForwardCurves!C18-'Dubai&amp;Tapis'!C19</f>
        <v>2.4695</v>
      </c>
      <c r="D20" s="0" t="n">
        <f aca="false">BrentForwardCurves!D18-'Dubai&amp;Tapis'!D19</f>
        <v>2.4077</v>
      </c>
      <c r="F20" s="0" t="n">
        <f aca="false">BrentForwardCurves!B18-'Dubai&amp;Tapis'!F19</f>
        <v>-1.8024</v>
      </c>
      <c r="H20" s="0" t="n">
        <f aca="false">BrentForwardCurves!B18-BrentForwardCurves!C18</f>
        <v>-0.0479999999999983</v>
      </c>
      <c r="K20" s="12" t="n">
        <f aca="false">B20-C20</f>
        <v>0.140599999999999</v>
      </c>
      <c r="L20" s="12" t="n">
        <f aca="false">C20-D20</f>
        <v>0.0617999999999981</v>
      </c>
    </row>
    <row r="21" customFormat="false" ht="12.75" hidden="false" customHeight="false" outlineLevel="0" collapsed="false">
      <c r="A21" s="9" t="n">
        <v>34120</v>
      </c>
      <c r="B21" s="0" t="n">
        <f aca="false">BrentForwardCurves!B19-'Dubai&amp;Tapis'!B20</f>
        <v>2.8279</v>
      </c>
      <c r="C21" s="0" t="n">
        <f aca="false">BrentForwardCurves!C19-'Dubai&amp;Tapis'!C20</f>
        <v>2.5489</v>
      </c>
      <c r="D21" s="0" t="n">
        <f aca="false">BrentForwardCurves!D19-'Dubai&amp;Tapis'!D20</f>
        <v>2.5089</v>
      </c>
      <c r="F21" s="0" t="n">
        <f aca="false">BrentForwardCurves!B19-'Dubai&amp;Tapis'!F20</f>
        <v>-1.3533</v>
      </c>
      <c r="H21" s="0" t="n">
        <f aca="false">BrentForwardCurves!B19-BrentForwardCurves!C19</f>
        <v>-0.0457999999999998</v>
      </c>
      <c r="K21" s="12" t="n">
        <f aca="false">B21-C21</f>
        <v>0.279000000000002</v>
      </c>
      <c r="L21" s="12" t="n">
        <f aca="false">C21-D21</f>
        <v>0.0399999999999992</v>
      </c>
    </row>
    <row r="22" customFormat="false" ht="12.75" hidden="false" customHeight="false" outlineLevel="0" collapsed="false">
      <c r="A22" s="9" t="n">
        <v>34150</v>
      </c>
      <c r="B22" s="0" t="n">
        <f aca="false">BrentForwardCurves!B20-'Dubai&amp;Tapis'!B21</f>
        <v>2.1939</v>
      </c>
      <c r="C22" s="0" t="n">
        <f aca="false">BrentForwardCurves!C20-'Dubai&amp;Tapis'!C21</f>
        <v>2.387</v>
      </c>
      <c r="D22" s="0" t="n">
        <f aca="false">BrentForwardCurves!D20-'Dubai&amp;Tapis'!D21</f>
        <v>2.4125</v>
      </c>
      <c r="F22" s="0" t="n">
        <f aca="false">BrentForwardCurves!B20-'Dubai&amp;Tapis'!F21</f>
        <v>-1.3077</v>
      </c>
      <c r="H22" s="0" t="n">
        <f aca="false">BrentForwardCurves!B20-BrentForwardCurves!C20</f>
        <v>-0.1877</v>
      </c>
      <c r="K22" s="12" t="n">
        <f aca="false">B22-C22</f>
        <v>-0.193099999999999</v>
      </c>
      <c r="L22" s="12" t="n">
        <f aca="false">C22-D22</f>
        <v>-0.0254999999999974</v>
      </c>
    </row>
    <row r="23" customFormat="false" ht="12.75" hidden="false" customHeight="false" outlineLevel="0" collapsed="false">
      <c r="A23" s="9" t="n">
        <v>34180</v>
      </c>
      <c r="B23" s="0" t="n">
        <f aca="false">BrentForwardCurves!B21-'Dubai&amp;Tapis'!B22</f>
        <v>2.6043</v>
      </c>
      <c r="C23" s="0" t="n">
        <f aca="false">BrentForwardCurves!C21-'Dubai&amp;Tapis'!C22</f>
        <v>2.351</v>
      </c>
      <c r="D23" s="0" t="n">
        <f aca="false">BrentForwardCurves!D21-'Dubai&amp;Tapis'!D22</f>
        <v>2.3532</v>
      </c>
      <c r="F23" s="0" t="n">
        <f aca="false">BrentForwardCurves!B21-'Dubai&amp;Tapis'!F22</f>
        <v>-1.9952</v>
      </c>
      <c r="H23" s="0" t="n">
        <f aca="false">BrentForwardCurves!B21-BrentForwardCurves!C21</f>
        <v>-0.132300000000001</v>
      </c>
      <c r="K23" s="12" t="n">
        <f aca="false">B23-C23</f>
        <v>0.253299999999998</v>
      </c>
      <c r="L23" s="12" t="n">
        <f aca="false">C23-D23</f>
        <v>-0.0022000000000002</v>
      </c>
    </row>
    <row r="24" customFormat="false" ht="12.75" hidden="false" customHeight="false" outlineLevel="0" collapsed="false">
      <c r="A24" s="9" t="n">
        <v>34212</v>
      </c>
      <c r="B24" s="0" t="n">
        <f aca="false">BrentForwardCurves!B22-'Dubai&amp;Tapis'!B23</f>
        <v>2.168</v>
      </c>
      <c r="C24" s="0" t="n">
        <f aca="false">BrentForwardCurves!C22-'Dubai&amp;Tapis'!C23</f>
        <v>2.3259</v>
      </c>
      <c r="D24" s="0" t="n">
        <f aca="false">BrentForwardCurves!D22-'Dubai&amp;Tapis'!D23</f>
        <v>2.3785</v>
      </c>
      <c r="F24" s="0" t="n">
        <f aca="false">BrentForwardCurves!B22-'Dubai&amp;Tapis'!F23</f>
        <v>-2.1027</v>
      </c>
      <c r="H24" s="0" t="n">
        <f aca="false">BrentForwardCurves!B22-BrentForwardCurves!C22</f>
        <v>-0.149999999999999</v>
      </c>
      <c r="K24" s="12" t="n">
        <f aca="false">B24-C24</f>
        <v>-0.1579</v>
      </c>
      <c r="L24" s="12" t="n">
        <f aca="false">C24-D24</f>
        <v>-0.0526</v>
      </c>
    </row>
    <row r="25" customFormat="false" ht="12.75" hidden="false" customHeight="false" outlineLevel="0" collapsed="false">
      <c r="A25" s="9" t="n">
        <v>34242</v>
      </c>
      <c r="B25" s="0" t="n">
        <f aca="false">BrentForwardCurves!B23-'Dubai&amp;Tapis'!B24</f>
        <v>2.1588</v>
      </c>
      <c r="C25" s="0" t="n">
        <f aca="false">BrentForwardCurves!C23-'Dubai&amp;Tapis'!C24</f>
        <v>2.3168</v>
      </c>
      <c r="D25" s="0" t="n">
        <f aca="false">BrentForwardCurves!D23-'Dubai&amp;Tapis'!D24</f>
        <v>2.3546</v>
      </c>
      <c r="F25" s="0" t="n">
        <f aca="false">BrentForwardCurves!B23-'Dubai&amp;Tapis'!F24</f>
        <v>-2.0398</v>
      </c>
      <c r="H25" s="0" t="n">
        <f aca="false">BrentForwardCurves!B23-BrentForwardCurves!C23</f>
        <v>-0.2437</v>
      </c>
      <c r="K25" s="12" t="n">
        <f aca="false">B25-C25</f>
        <v>-0.158000000000001</v>
      </c>
      <c r="L25" s="12" t="n">
        <f aca="false">C25-D25</f>
        <v>-0.0377999999999989</v>
      </c>
    </row>
    <row r="26" customFormat="false" ht="12.75" hidden="false" customHeight="false" outlineLevel="0" collapsed="false">
      <c r="A26" s="9" t="n">
        <v>34271</v>
      </c>
      <c r="B26" s="0" t="n">
        <f aca="false">BrentForwardCurves!B24-'Dubai&amp;Tapis'!B25</f>
        <v>2.1164</v>
      </c>
      <c r="C26" s="0" t="n">
        <f aca="false">BrentForwardCurves!C24-'Dubai&amp;Tapis'!C25</f>
        <v>2.1895</v>
      </c>
      <c r="D26" s="0" t="n">
        <f aca="false">BrentForwardCurves!D24-'Dubai&amp;Tapis'!D25</f>
        <v>2.23</v>
      </c>
      <c r="F26" s="0" t="n">
        <f aca="false">BrentForwardCurves!B24-'Dubai&amp;Tapis'!F25</f>
        <v>-1.2576</v>
      </c>
      <c r="H26" s="0" t="n">
        <f aca="false">BrentForwardCurves!B24-BrentForwardCurves!C24</f>
        <v>-0.207100000000001</v>
      </c>
      <c r="K26" s="12" t="n">
        <f aca="false">B26-C26</f>
        <v>-0.0731000000000002</v>
      </c>
      <c r="L26" s="12" t="n">
        <f aca="false">C26-D26</f>
        <v>-0.040499999999998</v>
      </c>
    </row>
    <row r="27" customFormat="false" ht="12.75" hidden="false" customHeight="false" outlineLevel="0" collapsed="false">
      <c r="A27" s="9" t="n">
        <v>34303</v>
      </c>
      <c r="B27" s="0" t="n">
        <f aca="false">BrentForwardCurves!B25-'Dubai&amp;Tapis'!B26</f>
        <v>1.8609</v>
      </c>
      <c r="C27" s="0" t="n">
        <f aca="false">BrentForwardCurves!C25-'Dubai&amp;Tapis'!C26</f>
        <v>1.912</v>
      </c>
      <c r="D27" s="0" t="n">
        <f aca="false">BrentForwardCurves!D25-'Dubai&amp;Tapis'!D26</f>
        <v>2.0491</v>
      </c>
      <c r="F27" s="0" t="n">
        <f aca="false">BrentForwardCurves!B25-'Dubai&amp;Tapis'!F26</f>
        <v>-1.2888</v>
      </c>
      <c r="H27" s="0" t="n">
        <f aca="false">BrentForwardCurves!B25-BrentForwardCurves!C25</f>
        <v>-0.2522</v>
      </c>
      <c r="K27" s="12" t="n">
        <f aca="false">B27-C27</f>
        <v>-0.0510999999999999</v>
      </c>
      <c r="L27" s="12" t="n">
        <f aca="false">C27-D27</f>
        <v>-0.137100000000002</v>
      </c>
    </row>
    <row r="28" customFormat="false" ht="12.75" hidden="false" customHeight="false" outlineLevel="0" collapsed="false">
      <c r="A28" s="9" t="n">
        <v>34334</v>
      </c>
      <c r="B28" s="0" t="n">
        <f aca="false">BrentForwardCurves!B26-'Dubai&amp;Tapis'!B27</f>
        <v>1.4783</v>
      </c>
      <c r="C28" s="0" t="n">
        <f aca="false">BrentForwardCurves!C26-'Dubai&amp;Tapis'!C27</f>
        <v>1.6315</v>
      </c>
      <c r="D28" s="0" t="n">
        <f aca="false">BrentForwardCurves!D26-'Dubai&amp;Tapis'!D27</f>
        <v>1.9019</v>
      </c>
      <c r="F28" s="0" t="n">
        <f aca="false">BrentForwardCurves!B26-'Dubai&amp;Tapis'!F27</f>
        <v>-1.8206</v>
      </c>
      <c r="H28" s="0" t="n">
        <f aca="false">BrentForwardCurves!B26-BrentForwardCurves!C26</f>
        <v>-0.183900000000001</v>
      </c>
      <c r="K28" s="12" t="n">
        <f aca="false">B28-C28</f>
        <v>-0.153200000000002</v>
      </c>
      <c r="L28" s="12" t="n">
        <f aca="false">C28-D28</f>
        <v>-0.270399999999999</v>
      </c>
    </row>
    <row r="29" customFormat="false" ht="12.75" hidden="false" customHeight="false" outlineLevel="0" collapsed="false">
      <c r="A29" s="9" t="n">
        <v>34365</v>
      </c>
      <c r="B29" s="0" t="n">
        <f aca="false">BrentForwardCurves!B27-'Dubai&amp;Tapis'!B28</f>
        <v>0.7339</v>
      </c>
      <c r="C29" s="0" t="n">
        <f aca="false">BrentForwardCurves!C27-'Dubai&amp;Tapis'!C28</f>
        <v>1.0135</v>
      </c>
      <c r="D29" s="0" t="n">
        <f aca="false">BrentForwardCurves!D27-'Dubai&amp;Tapis'!D28</f>
        <v>1.3175</v>
      </c>
      <c r="F29" s="0" t="n">
        <f aca="false">BrentForwardCurves!B27-'Dubai&amp;Tapis'!F28</f>
        <v>-2.1725</v>
      </c>
      <c r="H29" s="0" t="n">
        <f aca="false">BrentForwardCurves!B27-BrentForwardCurves!C27</f>
        <v>0.0579999999999998</v>
      </c>
      <c r="K29" s="12" t="n">
        <f aca="false">B29-C29</f>
        <v>-0.2796</v>
      </c>
      <c r="L29" s="12" t="n">
        <f aca="false">C29-D29</f>
        <v>-0.304</v>
      </c>
    </row>
    <row r="30" customFormat="false" ht="12.75" hidden="false" customHeight="false" outlineLevel="0" collapsed="false">
      <c r="A30" s="9" t="n">
        <v>34393</v>
      </c>
      <c r="B30" s="0" t="n">
        <f aca="false">BrentForwardCurves!B28-'Dubai&amp;Tapis'!B29</f>
        <v>0.888500000000001</v>
      </c>
      <c r="C30" s="0" t="n">
        <f aca="false">BrentForwardCurves!C28-'Dubai&amp;Tapis'!C29</f>
        <v>1.09</v>
      </c>
      <c r="D30" s="0" t="n">
        <f aca="false">BrentForwardCurves!D28-'Dubai&amp;Tapis'!D29</f>
        <v>1.2887</v>
      </c>
      <c r="F30" s="0" t="n">
        <f aca="false">BrentForwardCurves!B28-'Dubai&amp;Tapis'!F29</f>
        <v>-2.7182</v>
      </c>
      <c r="H30" s="0" t="n">
        <f aca="false">BrentForwardCurves!B28-BrentForwardCurves!C28</f>
        <v>-0.0754999999999999</v>
      </c>
      <c r="K30" s="12" t="n">
        <f aca="false">B30-C30</f>
        <v>-0.201499999999999</v>
      </c>
      <c r="L30" s="12" t="n">
        <f aca="false">C30-D30</f>
        <v>-0.198700000000001</v>
      </c>
    </row>
    <row r="31" customFormat="false" ht="12.75" hidden="false" customHeight="false" outlineLevel="0" collapsed="false">
      <c r="A31" s="9" t="n">
        <v>34424</v>
      </c>
      <c r="B31" s="0" t="n">
        <f aca="false">BrentForwardCurves!B29-'Dubai&amp;Tapis'!B30</f>
        <v>1.4178</v>
      </c>
      <c r="C31" s="0" t="n">
        <f aca="false">BrentForwardCurves!C29-'Dubai&amp;Tapis'!C30</f>
        <v>1.0804</v>
      </c>
      <c r="D31" s="0" t="n">
        <f aca="false">BrentForwardCurves!D29-'Dubai&amp;Tapis'!D30</f>
        <v>1.1246</v>
      </c>
      <c r="F31" s="0" t="n">
        <f aca="false">BrentForwardCurves!B29-'Dubai&amp;Tapis'!F30</f>
        <v>-2.2669</v>
      </c>
      <c r="H31" s="0" t="n">
        <f aca="false">BrentForwardCurves!B29-BrentForwardCurves!C29</f>
        <v>0.0448000000000004</v>
      </c>
      <c r="K31" s="12" t="n">
        <f aca="false">B31-C31</f>
        <v>0.337400000000001</v>
      </c>
      <c r="L31" s="12" t="n">
        <f aca="false">C31-D31</f>
        <v>-0.0442</v>
      </c>
    </row>
    <row r="32" customFormat="false" ht="12.75" hidden="false" customHeight="false" outlineLevel="0" collapsed="false">
      <c r="A32" s="9" t="n">
        <v>34453</v>
      </c>
      <c r="B32" s="0" t="n">
        <f aca="false">BrentForwardCurves!B30-'Dubai&amp;Tapis'!B31</f>
        <v>1.0537</v>
      </c>
      <c r="C32" s="0" t="n">
        <f aca="false">BrentForwardCurves!C30-'Dubai&amp;Tapis'!C31</f>
        <v>1.1966</v>
      </c>
      <c r="D32" s="0" t="n">
        <f aca="false">BrentForwardCurves!D30-'Dubai&amp;Tapis'!D31</f>
        <v>1.2003</v>
      </c>
      <c r="F32" s="0" t="n">
        <f aca="false">BrentForwardCurves!B30-'Dubai&amp;Tapis'!F31</f>
        <v>-1.1053</v>
      </c>
      <c r="H32" s="0" t="n">
        <f aca="false">BrentForwardCurves!B30-BrentForwardCurves!C30</f>
        <v>0.1031</v>
      </c>
      <c r="K32" s="12" t="n">
        <f aca="false">B32-C32</f>
        <v>-0.142900000000001</v>
      </c>
      <c r="L32" s="12" t="n">
        <f aca="false">C32-D32</f>
        <v>-0.00370000000000026</v>
      </c>
    </row>
    <row r="33" customFormat="false" ht="12.75" hidden="false" customHeight="false" outlineLevel="0" collapsed="false">
      <c r="A33" s="9" t="n">
        <v>34485</v>
      </c>
      <c r="B33" s="0" t="n">
        <f aca="false">BrentForwardCurves!B31-'Dubai&amp;Tapis'!B32</f>
        <v>1.4148</v>
      </c>
      <c r="C33" s="0" t="n">
        <f aca="false">BrentForwardCurves!C31-'Dubai&amp;Tapis'!C32</f>
        <v>1.332</v>
      </c>
      <c r="D33" s="0" t="n">
        <f aca="false">BrentForwardCurves!D31-'Dubai&amp;Tapis'!D32</f>
        <v>1.2937</v>
      </c>
      <c r="F33" s="0" t="n">
        <f aca="false">BrentForwardCurves!B31-'Dubai&amp;Tapis'!F32</f>
        <v>-0.698999999999998</v>
      </c>
      <c r="H33" s="0" t="n">
        <f aca="false">BrentForwardCurves!B31-BrentForwardCurves!C31</f>
        <v>0.144000000000002</v>
      </c>
      <c r="K33" s="12" t="n">
        <f aca="false">B33-C33</f>
        <v>0.0828000000000007</v>
      </c>
      <c r="L33" s="12" t="n">
        <f aca="false">C33-D33</f>
        <v>0.0383000000000013</v>
      </c>
    </row>
    <row r="34" customFormat="false" ht="12.75" hidden="false" customHeight="false" outlineLevel="0" collapsed="false">
      <c r="A34" s="9" t="n">
        <v>34515</v>
      </c>
      <c r="B34" s="0" t="n">
        <f aca="false">BrentForwardCurves!B32-'Dubai&amp;Tapis'!B33</f>
        <v>1.0875</v>
      </c>
      <c r="C34" s="0" t="n">
        <f aca="false">BrentForwardCurves!C32-'Dubai&amp;Tapis'!C33</f>
        <v>1.2214</v>
      </c>
      <c r="D34" s="0" t="n">
        <f aca="false">BrentForwardCurves!D32-'Dubai&amp;Tapis'!D33</f>
        <v>1.2716</v>
      </c>
      <c r="F34" s="0" t="n">
        <f aca="false">BrentForwardCurves!B32-'Dubai&amp;Tapis'!F33</f>
        <v>-0.988399999999999</v>
      </c>
      <c r="H34" s="0" t="n">
        <f aca="false">BrentForwardCurves!B32-BrentForwardCurves!C32</f>
        <v>0.110400000000002</v>
      </c>
      <c r="K34" s="12" t="n">
        <f aca="false">B34-C34</f>
        <v>-0.133899999999999</v>
      </c>
      <c r="L34" s="12" t="n">
        <f aca="false">C34-D34</f>
        <v>-0.0502000000000002</v>
      </c>
    </row>
    <row r="35" customFormat="false" ht="12.75" hidden="false" customHeight="false" outlineLevel="0" collapsed="false">
      <c r="A35" s="9" t="n">
        <v>34544</v>
      </c>
      <c r="B35" s="0" t="n">
        <f aca="false">BrentForwardCurves!B33-'Dubai&amp;Tapis'!B34</f>
        <v>1.3078</v>
      </c>
      <c r="C35" s="0" t="n">
        <f aca="false">BrentForwardCurves!C33-'Dubai&amp;Tapis'!C34</f>
        <v>1.2336</v>
      </c>
      <c r="D35" s="0" t="n">
        <f aca="false">BrentForwardCurves!D33-'Dubai&amp;Tapis'!D34</f>
        <v>1.2788</v>
      </c>
      <c r="F35" s="0" t="n">
        <f aca="false">BrentForwardCurves!B33-'Dubai&amp;Tapis'!F34</f>
        <v>-0.982400000000002</v>
      </c>
      <c r="H35" s="0" t="n">
        <f aca="false">BrentForwardCurves!B33-BrentForwardCurves!C33</f>
        <v>0.241399999999999</v>
      </c>
      <c r="K35" s="12" t="n">
        <f aca="false">B35-C35</f>
        <v>0.0742000000000012</v>
      </c>
      <c r="L35" s="12" t="n">
        <f aca="false">C35-D35</f>
        <v>-0.0452000000000012</v>
      </c>
    </row>
    <row r="36" customFormat="false" ht="12.75" hidden="false" customHeight="false" outlineLevel="0" collapsed="false">
      <c r="A36" s="9" t="n">
        <v>34577</v>
      </c>
      <c r="B36" s="0" t="n">
        <f aca="false">BrentForwardCurves!B34-'Dubai&amp;Tapis'!B35</f>
        <v>1.3319</v>
      </c>
      <c r="C36" s="0" t="n">
        <f aca="false">BrentForwardCurves!C34-'Dubai&amp;Tapis'!C35</f>
        <v>1.2867</v>
      </c>
      <c r="D36" s="0" t="n">
        <f aca="false">BrentForwardCurves!D34-'Dubai&amp;Tapis'!D35</f>
        <v>1.4008</v>
      </c>
      <c r="F36" s="0" t="n">
        <f aca="false">BrentForwardCurves!B34-'Dubai&amp;Tapis'!F35</f>
        <v>-1.3448</v>
      </c>
      <c r="H36" s="0" t="n">
        <f aca="false">BrentForwardCurves!B34-BrentForwardCurves!C34</f>
        <v>0.0687000000000033</v>
      </c>
      <c r="K36" s="12" t="n">
        <f aca="false">B36-C36</f>
        <v>0.045200000000003</v>
      </c>
      <c r="L36" s="12" t="n">
        <f aca="false">C36-D36</f>
        <v>-0.114100000000001</v>
      </c>
    </row>
    <row r="37" customFormat="false" ht="12.75" hidden="false" customHeight="false" outlineLevel="0" collapsed="false">
      <c r="A37" s="9" t="n">
        <v>34607</v>
      </c>
      <c r="B37" s="0" t="n">
        <f aca="false">BrentForwardCurves!B35-'Dubai&amp;Tapis'!B36</f>
        <v>0.9541</v>
      </c>
      <c r="C37" s="0" t="n">
        <f aca="false">BrentForwardCurves!C35-'Dubai&amp;Tapis'!C36</f>
        <v>1.1777</v>
      </c>
      <c r="D37" s="0" t="n">
        <f aca="false">BrentForwardCurves!D35-'Dubai&amp;Tapis'!D36</f>
        <v>1.3666</v>
      </c>
      <c r="F37" s="0" t="n">
        <f aca="false">BrentForwardCurves!B35-'Dubai&amp;Tapis'!F36</f>
        <v>-1.2927</v>
      </c>
      <c r="H37" s="0" t="n">
        <f aca="false">BrentForwardCurves!B35-BrentForwardCurves!C35</f>
        <v>-0.1313</v>
      </c>
      <c r="K37" s="12" t="n">
        <f aca="false">B37-C37</f>
        <v>-0.223599999999999</v>
      </c>
      <c r="L37" s="12" t="n">
        <f aca="false">C37-D37</f>
        <v>-0.1889</v>
      </c>
    </row>
    <row r="38" customFormat="false" ht="12.75" hidden="false" customHeight="false" outlineLevel="0" collapsed="false">
      <c r="A38" s="9" t="n">
        <v>34638</v>
      </c>
      <c r="B38" s="0" t="n">
        <f aca="false">BrentForwardCurves!B36-'Dubai&amp;Tapis'!B37</f>
        <v>1.161</v>
      </c>
      <c r="C38" s="0" t="n">
        <f aca="false">BrentForwardCurves!C36-'Dubai&amp;Tapis'!C37</f>
        <v>1.2071</v>
      </c>
      <c r="D38" s="0" t="n">
        <f aca="false">BrentForwardCurves!D36-'Dubai&amp;Tapis'!D37</f>
        <v>1.26</v>
      </c>
      <c r="F38" s="0" t="n">
        <f aca="false">BrentForwardCurves!B36-'Dubai&amp;Tapis'!F37</f>
        <v>-0.932599999999997</v>
      </c>
      <c r="H38" s="0" t="n">
        <f aca="false">BrentForwardCurves!B36-BrentForwardCurves!C36</f>
        <v>0.0424000000000007</v>
      </c>
      <c r="K38" s="12" t="n">
        <f aca="false">B38-C38</f>
        <v>-0.0460999999999991</v>
      </c>
      <c r="L38" s="12" t="n">
        <f aca="false">C38-D38</f>
        <v>-0.0529000000000011</v>
      </c>
    </row>
    <row r="39" customFormat="false" ht="12.75" hidden="false" customHeight="false" outlineLevel="0" collapsed="false">
      <c r="A39" s="9" t="n">
        <v>34668</v>
      </c>
      <c r="B39" s="0" t="n">
        <f aca="false">BrentForwardCurves!B37-'Dubai&amp;Tapis'!B38</f>
        <v>1.1657</v>
      </c>
      <c r="C39" s="0" t="n">
        <f aca="false">BrentForwardCurves!C37-'Dubai&amp;Tapis'!C38</f>
        <v>1.0623</v>
      </c>
      <c r="D39" s="0" t="n">
        <f aca="false">BrentForwardCurves!D37-'Dubai&amp;Tapis'!D38</f>
        <v>1.051</v>
      </c>
      <c r="F39" s="0" t="n">
        <f aca="false">BrentForwardCurves!B37-'Dubai&amp;Tapis'!F38</f>
        <v>-0.1236</v>
      </c>
      <c r="H39" s="0" t="n">
        <f aca="false">BrentForwardCurves!B37-BrentForwardCurves!C37</f>
        <v>0.344999999999999</v>
      </c>
      <c r="K39" s="12" t="n">
        <f aca="false">B39-C39</f>
        <v>0.103400000000001</v>
      </c>
      <c r="L39" s="12" t="n">
        <f aca="false">C39-D39</f>
        <v>0.0113000000000003</v>
      </c>
    </row>
    <row r="40" customFormat="false" ht="12.75" hidden="false" customHeight="false" outlineLevel="0" collapsed="false">
      <c r="A40" s="9" t="n">
        <v>34698</v>
      </c>
      <c r="B40" s="0" t="n">
        <f aca="false">BrentForwardCurves!B38-'Dubai&amp;Tapis'!B39</f>
        <v>0.685899999999998</v>
      </c>
      <c r="C40" s="0" t="n">
        <f aca="false">BrentForwardCurves!C38-'Dubai&amp;Tapis'!C39</f>
        <v>0.869200000000001</v>
      </c>
      <c r="D40" s="0" t="n">
        <f aca="false">BrentForwardCurves!D38-'Dubai&amp;Tapis'!D39</f>
        <v>1.0207</v>
      </c>
      <c r="F40" s="0" t="n">
        <f aca="false">BrentForwardCurves!B38-'Dubai&amp;Tapis'!F39</f>
        <v>-0.985800000000001</v>
      </c>
      <c r="H40" s="0" t="n">
        <f aca="false">BrentForwardCurves!B38-BrentForwardCurves!C38</f>
        <v>0.0494999999999983</v>
      </c>
      <c r="K40" s="12" t="n">
        <f aca="false">B40-C40</f>
        <v>-0.183300000000003</v>
      </c>
      <c r="L40" s="12" t="n">
        <f aca="false">C40-D40</f>
        <v>-0.151499999999999</v>
      </c>
    </row>
    <row r="41" customFormat="false" ht="12.75" hidden="false" customHeight="false" outlineLevel="0" collapsed="false">
      <c r="A41" s="9" t="n">
        <v>34730</v>
      </c>
      <c r="B41" s="0" t="n">
        <f aca="false">BrentForwardCurves!B39-'Dubai&amp;Tapis'!B40</f>
        <v>0.555300000000003</v>
      </c>
      <c r="C41" s="0" t="n">
        <f aca="false">BrentForwardCurves!C39-'Dubai&amp;Tapis'!C40</f>
        <v>0.652200000000001</v>
      </c>
      <c r="D41" s="0" t="n">
        <f aca="false">BrentForwardCurves!D39-'Dubai&amp;Tapis'!D40</f>
        <v>0.781499999999999</v>
      </c>
      <c r="F41" s="0" t="n">
        <f aca="false">BrentForwardCurves!B39-'Dubai&amp;Tapis'!F40</f>
        <v>-1.7757</v>
      </c>
      <c r="H41" s="0" t="n">
        <f aca="false">BrentForwardCurves!B39-BrentForwardCurves!C39</f>
        <v>0.140000000000001</v>
      </c>
      <c r="K41" s="12" t="n">
        <f aca="false">B41-C41</f>
        <v>-0.096899999999998</v>
      </c>
      <c r="L41" s="12" t="n">
        <f aca="false">C41-D41</f>
        <v>-0.129299999999999</v>
      </c>
    </row>
    <row r="42" customFormat="false" ht="12.75" hidden="false" customHeight="false" outlineLevel="0" collapsed="false">
      <c r="A42" s="9" t="n">
        <v>34758</v>
      </c>
      <c r="B42" s="0" t="n">
        <f aca="false">BrentForwardCurves!B40-'Dubai&amp;Tapis'!B41</f>
        <v>0.3963</v>
      </c>
      <c r="C42" s="0" t="n">
        <f aca="false">BrentForwardCurves!C40-'Dubai&amp;Tapis'!C41</f>
        <v>0.4313</v>
      </c>
      <c r="D42" s="0" t="n">
        <f aca="false">BrentForwardCurves!D40-'Dubai&amp;Tapis'!D41</f>
        <v>0.566000000000003</v>
      </c>
      <c r="F42" s="0" t="n">
        <f aca="false">BrentForwardCurves!B40-'Dubai&amp;Tapis'!F41</f>
        <v>-1.9362</v>
      </c>
      <c r="H42" s="0" t="n">
        <f aca="false">BrentForwardCurves!B40-BrentForwardCurves!C40</f>
        <v>0.286999999999999</v>
      </c>
      <c r="K42" s="12" t="n">
        <f aca="false">B42-C42</f>
        <v>-0.0350000000000001</v>
      </c>
      <c r="L42" s="12" t="n">
        <f aca="false">C42-D42</f>
        <v>-0.134700000000002</v>
      </c>
    </row>
    <row r="43" customFormat="false" ht="12.75" hidden="false" customHeight="false" outlineLevel="0" collapsed="false">
      <c r="A43" s="9" t="n">
        <v>34789</v>
      </c>
      <c r="B43" s="0" t="n">
        <f aca="false">BrentForwardCurves!B41-'Dubai&amp;Tapis'!B42</f>
        <v>0.595200000000002</v>
      </c>
      <c r="C43" s="0" t="n">
        <f aca="false">BrentForwardCurves!C41-'Dubai&amp;Tapis'!C42</f>
        <v>0.4908</v>
      </c>
      <c r="D43" s="0" t="n">
        <f aca="false">BrentForwardCurves!D41-'Dubai&amp;Tapis'!D42</f>
        <v>0.526899999999998</v>
      </c>
      <c r="F43" s="0" t="n">
        <f aca="false">BrentForwardCurves!B41-'Dubai&amp;Tapis'!F42</f>
        <v>-1.5168</v>
      </c>
      <c r="H43" s="0" t="n">
        <f aca="false">BrentForwardCurves!B41-BrentForwardCurves!C41</f>
        <v>0.1174</v>
      </c>
      <c r="K43" s="12" t="n">
        <f aca="false">B43-C43</f>
        <v>0.104400000000002</v>
      </c>
      <c r="L43" s="12" t="n">
        <f aca="false">C43-D43</f>
        <v>-0.0360999999999976</v>
      </c>
    </row>
    <row r="44" customFormat="false" ht="12.75" hidden="false" customHeight="false" outlineLevel="0" collapsed="false">
      <c r="A44" s="9" t="n">
        <v>34817</v>
      </c>
      <c r="B44" s="0" t="n">
        <f aca="false">BrentForwardCurves!B42-'Dubai&amp;Tapis'!B43</f>
        <v>0.959000000000003</v>
      </c>
      <c r="C44" s="0" t="n">
        <f aca="false">BrentForwardCurves!C42-'Dubai&amp;Tapis'!C43</f>
        <v>0.573500000000003</v>
      </c>
      <c r="D44" s="0" t="n">
        <f aca="false">BrentForwardCurves!D42-'Dubai&amp;Tapis'!D43</f>
        <v>0.466000000000001</v>
      </c>
      <c r="F44" s="0" t="n">
        <f aca="false">BrentForwardCurves!B42-'Dubai&amp;Tapis'!F43</f>
        <v>-0.799099999999999</v>
      </c>
      <c r="H44" s="0" t="n">
        <f aca="false">BrentForwardCurves!B42-BrentForwardCurves!C42</f>
        <v>0.425000000000001</v>
      </c>
      <c r="K44" s="12" t="n">
        <f aca="false">B44-C44</f>
        <v>0.3855</v>
      </c>
      <c r="L44" s="12" t="n">
        <f aca="false">C44-D44</f>
        <v>0.107500000000002</v>
      </c>
    </row>
    <row r="45" customFormat="false" ht="12.75" hidden="false" customHeight="false" outlineLevel="0" collapsed="false">
      <c r="A45" s="9" t="n">
        <v>34850</v>
      </c>
      <c r="B45" s="0" t="n">
        <f aca="false">BrentForwardCurves!B43-'Dubai&amp;Tapis'!B44</f>
        <v>1.0897</v>
      </c>
      <c r="C45" s="0" t="n">
        <f aca="false">BrentForwardCurves!C43-'Dubai&amp;Tapis'!C44</f>
        <v>0.819400000000002</v>
      </c>
      <c r="D45" s="0" t="n">
        <f aca="false">BrentForwardCurves!D43-'Dubai&amp;Tapis'!D44</f>
        <v>0.728899999999999</v>
      </c>
      <c r="F45" s="0" t="n">
        <f aca="false">BrentForwardCurves!B43-'Dubai&amp;Tapis'!F44</f>
        <v>-0.899999999999999</v>
      </c>
      <c r="H45" s="0" t="n">
        <f aca="false">BrentForwardCurves!B43-BrentForwardCurves!C43</f>
        <v>0.370999999999999</v>
      </c>
      <c r="K45" s="12" t="n">
        <f aca="false">B45-C45</f>
        <v>0.270299999999999</v>
      </c>
      <c r="L45" s="12" t="n">
        <f aca="false">C45-D45</f>
        <v>0.0905000000000023</v>
      </c>
    </row>
    <row r="46" customFormat="false" ht="12.75" hidden="false" customHeight="false" outlineLevel="0" collapsed="false">
      <c r="A46" s="9" t="n">
        <v>34880</v>
      </c>
      <c r="B46" s="0" t="n">
        <f aca="false">BrentForwardCurves!B44-'Dubai&amp;Tapis'!B45</f>
        <v>1.0323</v>
      </c>
      <c r="C46" s="0" t="n">
        <f aca="false">BrentForwardCurves!C44-'Dubai&amp;Tapis'!C45</f>
        <v>0.834800000000001</v>
      </c>
      <c r="D46" s="0" t="n">
        <f aca="false">BrentForwardCurves!D44-'Dubai&amp;Tapis'!D45</f>
        <v>0.804300000000001</v>
      </c>
      <c r="F46" s="0" t="n">
        <f aca="false">BrentForwardCurves!B44-'Dubai&amp;Tapis'!F45</f>
        <v>-1.0591</v>
      </c>
      <c r="H46" s="0" t="n">
        <f aca="false">BrentForwardCurves!B44-BrentForwardCurves!C44</f>
        <v>0.212299999999999</v>
      </c>
      <c r="K46" s="12" t="n">
        <f aca="false">B46-C46</f>
        <v>0.197499999999998</v>
      </c>
      <c r="L46" s="12" t="n">
        <f aca="false">C46-D46</f>
        <v>0.0305</v>
      </c>
    </row>
    <row r="47" customFormat="false" ht="12.75" hidden="false" customHeight="false" outlineLevel="0" collapsed="false">
      <c r="A47" s="9" t="n">
        <v>34911</v>
      </c>
      <c r="B47" s="0" t="n">
        <f aca="false">BrentForwardCurves!B45-'Dubai&amp;Tapis'!B46</f>
        <v>0.9678</v>
      </c>
      <c r="C47" s="0" t="n">
        <f aca="false">BrentForwardCurves!C45-'Dubai&amp;Tapis'!C46</f>
        <v>0.869</v>
      </c>
      <c r="D47" s="0" t="n">
        <f aca="false">BrentForwardCurves!D45-'Dubai&amp;Tapis'!D46</f>
        <v>0.852399999999999</v>
      </c>
      <c r="F47" s="0" t="n">
        <f aca="false">BrentForwardCurves!B45-'Dubai&amp;Tapis'!F46</f>
        <v>-1.2729</v>
      </c>
      <c r="H47" s="0" t="n">
        <f aca="false">BrentForwardCurves!B45-BrentForwardCurves!C45</f>
        <v>0.0876000000000001</v>
      </c>
      <c r="K47" s="12" t="n">
        <f aca="false">B47-C47</f>
        <v>0.0988000000000007</v>
      </c>
      <c r="L47" s="12" t="n">
        <f aca="false">C47-D47</f>
        <v>0.0166000000000004</v>
      </c>
    </row>
    <row r="48" customFormat="false" ht="12.75" hidden="false" customHeight="false" outlineLevel="0" collapsed="false">
      <c r="A48" s="9" t="n">
        <v>34942</v>
      </c>
      <c r="B48" s="0" t="n">
        <f aca="false">BrentForwardCurves!B46-'Dubai&amp;Tapis'!B47</f>
        <v>0.731200000000001</v>
      </c>
      <c r="C48" s="0" t="n">
        <f aca="false">BrentForwardCurves!C46-'Dubai&amp;Tapis'!C47</f>
        <v>0.7706</v>
      </c>
      <c r="D48" s="0" t="n">
        <f aca="false">BrentForwardCurves!D46-'Dubai&amp;Tapis'!D47</f>
        <v>0.7506</v>
      </c>
      <c r="F48" s="0" t="n">
        <f aca="false">BrentForwardCurves!B46-'Dubai&amp;Tapis'!F47</f>
        <v>-1.2938</v>
      </c>
      <c r="H48" s="0" t="n">
        <f aca="false">BrentForwardCurves!B46-BrentForwardCurves!C46</f>
        <v>0.0804000000000009</v>
      </c>
      <c r="K48" s="12" t="n">
        <f aca="false">B48-C48</f>
        <v>-0.0393999999999988</v>
      </c>
      <c r="L48" s="12" t="n">
        <f aca="false">C48-D48</f>
        <v>0.0199999999999996</v>
      </c>
    </row>
    <row r="49" customFormat="false" ht="12.75" hidden="false" customHeight="false" outlineLevel="0" collapsed="false">
      <c r="A49" s="9" t="n">
        <v>34971</v>
      </c>
      <c r="B49" s="0" t="n">
        <f aca="false">BrentForwardCurves!B47-'Dubai&amp;Tapis'!B48</f>
        <v>1.0043</v>
      </c>
      <c r="C49" s="0" t="n">
        <f aca="false">BrentForwardCurves!C47-'Dubai&amp;Tapis'!C48</f>
        <v>0.853300000000001</v>
      </c>
      <c r="D49" s="0" t="n">
        <f aca="false">BrentForwardCurves!D47-'Dubai&amp;Tapis'!D48</f>
        <v>0.802900000000001</v>
      </c>
      <c r="F49" s="0" t="n">
        <f aca="false">BrentForwardCurves!B47-'Dubai&amp;Tapis'!F48</f>
        <v>-0.975199999999997</v>
      </c>
      <c r="H49" s="0" t="n">
        <f aca="false">BrentForwardCurves!B47-BrentForwardCurves!C47</f>
        <v>0.1386</v>
      </c>
      <c r="K49" s="12" t="n">
        <f aca="false">B49-C49</f>
        <v>0.151</v>
      </c>
      <c r="L49" s="12" t="n">
        <f aca="false">C49-D49</f>
        <v>0.0503999999999998</v>
      </c>
    </row>
    <row r="50" customFormat="false" ht="12.75" hidden="false" customHeight="false" outlineLevel="0" collapsed="false">
      <c r="A50" s="9" t="n">
        <v>35003</v>
      </c>
      <c r="B50" s="0" t="n">
        <f aca="false">BrentForwardCurves!B48-'Dubai&amp;Tapis'!B49</f>
        <v>1.2053</v>
      </c>
      <c r="C50" s="0" t="n">
        <f aca="false">BrentForwardCurves!C48-'Dubai&amp;Tapis'!C49</f>
        <v>0.952000000000002</v>
      </c>
      <c r="D50" s="0" t="n">
        <f aca="false">BrentForwardCurves!D48-'Dubai&amp;Tapis'!D49</f>
        <v>0.8666</v>
      </c>
      <c r="F50" s="0" t="n">
        <f aca="false">BrentForwardCurves!B48-'Dubai&amp;Tapis'!F49</f>
        <v>-1.1947</v>
      </c>
      <c r="H50" s="0" t="n">
        <f aca="false">BrentForwardCurves!B48-BrentForwardCurves!C48</f>
        <v>0.1624</v>
      </c>
      <c r="K50" s="12" t="n">
        <f aca="false">B50-C50</f>
        <v>0.253299999999999</v>
      </c>
      <c r="L50" s="12" t="n">
        <f aca="false">C50-D50</f>
        <v>0.0854000000000017</v>
      </c>
    </row>
    <row r="51" customFormat="false" ht="12.75" hidden="false" customHeight="false" outlineLevel="0" collapsed="false">
      <c r="A51" s="9" t="n">
        <v>35033</v>
      </c>
      <c r="B51" s="0" t="n">
        <f aca="false">BrentForwardCurves!B49-'Dubai&amp;Tapis'!B50</f>
        <v>1.0614</v>
      </c>
      <c r="C51" s="0" t="n">
        <f aca="false">BrentForwardCurves!C49-'Dubai&amp;Tapis'!C50</f>
        <v>1.0034</v>
      </c>
      <c r="D51" s="0" t="n">
        <f aca="false">BrentForwardCurves!D49-'Dubai&amp;Tapis'!D50</f>
        <v>0.894299999999999</v>
      </c>
      <c r="F51" s="0" t="n">
        <f aca="false">BrentForwardCurves!B49-'Dubai&amp;Tapis'!F50</f>
        <v>-1.4513</v>
      </c>
      <c r="H51" s="0" t="n">
        <f aca="false">BrentForwardCurves!B49-BrentForwardCurves!C49</f>
        <v>0.2423</v>
      </c>
      <c r="K51" s="12" t="n">
        <f aca="false">B51-C51</f>
        <v>0.0579999999999998</v>
      </c>
      <c r="L51" s="12" t="n">
        <f aca="false">C51-D51</f>
        <v>0.109100000000002</v>
      </c>
    </row>
    <row r="52" customFormat="false" ht="12.75" hidden="false" customHeight="false" outlineLevel="0" collapsed="false">
      <c r="A52" s="9" t="n">
        <v>35062</v>
      </c>
      <c r="B52" s="0" t="n">
        <f aca="false">BrentForwardCurves!B50-'Dubai&amp;Tapis'!B51</f>
        <v>0.812800000000003</v>
      </c>
      <c r="C52" s="0" t="n">
        <f aca="false">BrentForwardCurves!C50-'Dubai&amp;Tapis'!C51</f>
        <v>0.8431</v>
      </c>
      <c r="D52" s="0" t="n">
        <f aca="false">BrentForwardCurves!D50-'Dubai&amp;Tapis'!D51</f>
        <v>0.7681</v>
      </c>
      <c r="F52" s="0" t="n">
        <f aca="false">BrentForwardCurves!B50-'Dubai&amp;Tapis'!F51</f>
        <v>-1.7562</v>
      </c>
      <c r="H52" s="0" t="n">
        <f aca="false">BrentForwardCurves!B50-BrentForwardCurves!C50</f>
        <v>0.391500000000001</v>
      </c>
      <c r="K52" s="12" t="n">
        <f aca="false">B52-C52</f>
        <v>-0.0302999999999969</v>
      </c>
      <c r="L52" s="12" t="n">
        <f aca="false">C52-D52</f>
        <v>0.0749999999999993</v>
      </c>
    </row>
    <row r="53" customFormat="false" ht="12.75" hidden="false" customHeight="false" outlineLevel="0" collapsed="false">
      <c r="A53" s="9" t="n">
        <v>35095</v>
      </c>
      <c r="B53" s="0" t="n">
        <f aca="false">BrentForwardCurves!B51-'Dubai&amp;Tapis'!B52</f>
        <v>1.0069</v>
      </c>
      <c r="C53" s="0" t="n">
        <f aca="false">BrentForwardCurves!C51-'Dubai&amp;Tapis'!C52</f>
        <v>0.847899999999999</v>
      </c>
      <c r="D53" s="0" t="n">
        <f aca="false">BrentForwardCurves!D51-'Dubai&amp;Tapis'!D52</f>
        <v>0.801500000000001</v>
      </c>
      <c r="F53" s="0" t="n">
        <f aca="false">BrentForwardCurves!B51-'Dubai&amp;Tapis'!F52</f>
        <v>-3.0765</v>
      </c>
      <c r="H53" s="0" t="n">
        <f aca="false">BrentForwardCurves!B51-BrentForwardCurves!C51</f>
        <v>0.489599999999999</v>
      </c>
      <c r="K53" s="12" t="n">
        <f aca="false">B53-C53</f>
        <v>0.159000000000002</v>
      </c>
      <c r="L53" s="12" t="n">
        <f aca="false">C53-D53</f>
        <v>0.0463999999999984</v>
      </c>
    </row>
    <row r="54" customFormat="false" ht="12.75" hidden="false" customHeight="false" outlineLevel="0" collapsed="false">
      <c r="A54" s="9" t="n">
        <v>35124</v>
      </c>
      <c r="B54" s="0" t="n">
        <f aca="false">BrentForwardCurves!B52-'Dubai&amp;Tapis'!B53</f>
        <v>1.4088</v>
      </c>
      <c r="C54" s="0" t="n">
        <f aca="false">BrentForwardCurves!C52-'Dubai&amp;Tapis'!C53</f>
        <v>0.9636</v>
      </c>
      <c r="D54" s="0" t="n">
        <f aca="false">BrentForwardCurves!D52-'Dubai&amp;Tapis'!D53</f>
        <v>0.883500000000002</v>
      </c>
      <c r="F54" s="0" t="n">
        <f aca="false">BrentForwardCurves!B52-'Dubai&amp;Tapis'!F53</f>
        <v>-3.0762</v>
      </c>
      <c r="H54" s="0" t="n">
        <f aca="false">BrentForwardCurves!B52-BrentForwardCurves!C52</f>
        <v>0.602799999999998</v>
      </c>
      <c r="K54" s="12" t="n">
        <f aca="false">B54-C54</f>
        <v>0.445199999999998</v>
      </c>
      <c r="L54" s="12" t="n">
        <f aca="false">C54-D54</f>
        <v>0.0800999999999981</v>
      </c>
    </row>
    <row r="55" customFormat="false" ht="12.75" hidden="false" customHeight="false" outlineLevel="0" collapsed="false">
      <c r="A55" s="9" t="n">
        <v>35153</v>
      </c>
      <c r="B55" s="0" t="n">
        <f aca="false">BrentForwardCurves!B53-'Dubai&amp;Tapis'!B54</f>
        <v>1.8272</v>
      </c>
      <c r="C55" s="0" t="n">
        <f aca="false">BrentForwardCurves!C53-'Dubai&amp;Tapis'!C54</f>
        <v>1.2588</v>
      </c>
      <c r="D55" s="0" t="n">
        <f aca="false">BrentForwardCurves!D53-'Dubai&amp;Tapis'!D54</f>
        <v>1.0181</v>
      </c>
      <c r="F55" s="0" t="n">
        <f aca="false">BrentForwardCurves!B53-'Dubai&amp;Tapis'!F54</f>
        <v>-2.1102</v>
      </c>
      <c r="H55" s="0" t="n">
        <f aca="false">BrentForwardCurves!B53-BrentForwardCurves!C53</f>
        <v>0.976700000000001</v>
      </c>
      <c r="K55" s="12" t="n">
        <f aca="false">B55-C55</f>
        <v>0.568400000000001</v>
      </c>
      <c r="L55" s="12" t="n">
        <f aca="false">C55-D55</f>
        <v>0.2407</v>
      </c>
    </row>
    <row r="56" customFormat="false" ht="12.75" hidden="false" customHeight="false" outlineLevel="0" collapsed="false">
      <c r="A56" s="9" t="n">
        <v>35185</v>
      </c>
      <c r="B56" s="0" t="n">
        <f aca="false">BrentForwardCurves!B54-'Dubai&amp;Tapis'!B55</f>
        <v>2.4956</v>
      </c>
      <c r="C56" s="0" t="n">
        <f aca="false">BrentForwardCurves!C54-'Dubai&amp;Tapis'!C55</f>
        <v>1.6985</v>
      </c>
      <c r="D56" s="0" t="n">
        <f aca="false">BrentForwardCurves!D54-'Dubai&amp;Tapis'!D55</f>
        <v>1.3628</v>
      </c>
      <c r="F56" s="0" t="n">
        <f aca="false">BrentForwardCurves!B54-'Dubai&amp;Tapis'!F55</f>
        <v>-0.363</v>
      </c>
      <c r="H56" s="0" t="n">
        <f aca="false">BrentForwardCurves!B54-BrentForwardCurves!C54</f>
        <v>1.1335</v>
      </c>
      <c r="K56" s="12" t="n">
        <f aca="false">B56-C56</f>
        <v>0.7971</v>
      </c>
      <c r="L56" s="12" t="n">
        <f aca="false">C56-D56</f>
        <v>0.335699999999999</v>
      </c>
    </row>
    <row r="57" customFormat="false" ht="12.75" hidden="false" customHeight="false" outlineLevel="0" collapsed="false">
      <c r="A57" s="9" t="n">
        <v>35216</v>
      </c>
      <c r="B57" s="0" t="n">
        <f aca="false">BrentForwardCurves!B55-'Dubai&amp;Tapis'!B56</f>
        <v>1.9084</v>
      </c>
      <c r="C57" s="0" t="n">
        <f aca="false">BrentForwardCurves!C55-'Dubai&amp;Tapis'!C56</f>
        <v>1.5158</v>
      </c>
      <c r="D57" s="0" t="n">
        <f aca="false">BrentForwardCurves!D55-'Dubai&amp;Tapis'!D56</f>
        <v>1.4281</v>
      </c>
      <c r="F57" s="0" t="n">
        <f aca="false">BrentForwardCurves!B55-'Dubai&amp;Tapis'!F56</f>
        <v>-1.2962</v>
      </c>
      <c r="H57" s="0" t="n">
        <f aca="false">BrentForwardCurves!B55-BrentForwardCurves!C55</f>
        <v>0.637600000000003</v>
      </c>
      <c r="K57" s="12" t="n">
        <f aca="false">B57-C57</f>
        <v>0.392600000000002</v>
      </c>
      <c r="L57" s="12" t="n">
        <f aca="false">C57-D57</f>
        <v>0.0876999999999981</v>
      </c>
    </row>
    <row r="58" customFormat="false" ht="12.75" hidden="false" customHeight="false" outlineLevel="0" collapsed="false">
      <c r="A58" s="9" t="n">
        <v>35244</v>
      </c>
      <c r="B58" s="0" t="n">
        <f aca="false">BrentForwardCurves!B56-'Dubai&amp;Tapis'!B57</f>
        <v>0.974</v>
      </c>
      <c r="C58" s="0" t="n">
        <f aca="false">BrentForwardCurves!C56-'Dubai&amp;Tapis'!C57</f>
        <v>1.1778</v>
      </c>
      <c r="D58" s="0" t="n">
        <f aca="false">BrentForwardCurves!D56-'Dubai&amp;Tapis'!D57</f>
        <v>1.2883</v>
      </c>
      <c r="F58" s="0" t="n">
        <f aca="false">BrentForwardCurves!B56-'Dubai&amp;Tapis'!F57</f>
        <v>-2.2475</v>
      </c>
      <c r="H58" s="0" t="n">
        <f aca="false">BrentForwardCurves!B56-BrentForwardCurves!C56</f>
        <v>0.441499999999998</v>
      </c>
      <c r="K58" s="12" t="n">
        <f aca="false">B58-C58</f>
        <v>-0.203800000000001</v>
      </c>
      <c r="L58" s="12" t="n">
        <f aca="false">C58-D58</f>
        <v>-0.110499999999998</v>
      </c>
    </row>
    <row r="59" customFormat="false" ht="12.75" hidden="false" customHeight="false" outlineLevel="0" collapsed="false">
      <c r="A59" s="9" t="n">
        <v>35277</v>
      </c>
      <c r="B59" s="0" t="n">
        <f aca="false">BrentForwardCurves!B57-'Dubai&amp;Tapis'!B58</f>
        <v>1.6318</v>
      </c>
      <c r="C59" s="0" t="n">
        <f aca="false">BrentForwardCurves!C57-'Dubai&amp;Tapis'!C58</f>
        <v>1.4798</v>
      </c>
      <c r="D59" s="0" t="n">
        <f aca="false">BrentForwardCurves!D57-'Dubai&amp;Tapis'!D58</f>
        <v>1.3832</v>
      </c>
      <c r="F59" s="0" t="n">
        <f aca="false">BrentForwardCurves!B57-'Dubai&amp;Tapis'!F58</f>
        <v>-1.2774</v>
      </c>
      <c r="H59" s="0" t="n">
        <f aca="false">BrentForwardCurves!B57-BrentForwardCurves!C57</f>
        <v>0.465700000000002</v>
      </c>
      <c r="K59" s="12" t="n">
        <f aca="false">B59-C59</f>
        <v>0.152000000000001</v>
      </c>
      <c r="L59" s="12" t="n">
        <f aca="false">C59-D59</f>
        <v>0.0966000000000022</v>
      </c>
    </row>
    <row r="60" customFormat="false" ht="12.75" hidden="false" customHeight="false" outlineLevel="0" collapsed="false">
      <c r="A60" s="9" t="n">
        <v>35307</v>
      </c>
      <c r="B60" s="0" t="n">
        <f aca="false">BrentForwardCurves!B58-'Dubai&amp;Tapis'!B59</f>
        <v>1.6209</v>
      </c>
      <c r="C60" s="0" t="n">
        <f aca="false">BrentForwardCurves!C58-'Dubai&amp;Tapis'!C59</f>
        <v>1.5645</v>
      </c>
      <c r="D60" s="0" t="n">
        <f aca="false">BrentForwardCurves!D58-'Dubai&amp;Tapis'!D59</f>
        <v>1.5091</v>
      </c>
      <c r="F60" s="0" t="n">
        <f aca="false">BrentForwardCurves!B58-'Dubai&amp;Tapis'!F59</f>
        <v>-0.869</v>
      </c>
      <c r="H60" s="0" t="n">
        <f aca="false">BrentForwardCurves!B58-BrentForwardCurves!C58</f>
        <v>0.429099999999998</v>
      </c>
      <c r="K60" s="12" t="n">
        <f aca="false">B60-C60</f>
        <v>0.0564</v>
      </c>
      <c r="L60" s="12" t="n">
        <f aca="false">C60-D60</f>
        <v>0.0553999999999988</v>
      </c>
    </row>
    <row r="61" customFormat="false" ht="12.75" hidden="false" customHeight="false" outlineLevel="0" collapsed="false">
      <c r="A61" s="9" t="n">
        <v>35338</v>
      </c>
      <c r="B61" s="0" t="n">
        <f aca="false">BrentForwardCurves!B59-'Dubai&amp;Tapis'!B60</f>
        <v>2.2276</v>
      </c>
      <c r="C61" s="0" t="n">
        <f aca="false">BrentForwardCurves!C59-'Dubai&amp;Tapis'!C60</f>
        <v>2.0026</v>
      </c>
      <c r="D61" s="0" t="n">
        <f aca="false">BrentForwardCurves!D59-'Dubai&amp;Tapis'!D60</f>
        <v>1.7967</v>
      </c>
      <c r="F61" s="0" t="n">
        <f aca="false">BrentForwardCurves!B59-'Dubai&amp;Tapis'!F60</f>
        <v>-0.364500000000003</v>
      </c>
      <c r="H61" s="0" t="n">
        <f aca="false">BrentForwardCurves!B59-BrentForwardCurves!C59</f>
        <v>0.622399999999999</v>
      </c>
      <c r="K61" s="12" t="n">
        <f aca="false">B61-C61</f>
        <v>0.224999999999998</v>
      </c>
      <c r="L61" s="12" t="n">
        <f aca="false">C61-D61</f>
        <v>0.2059</v>
      </c>
    </row>
    <row r="62" customFormat="false" ht="12.75" hidden="false" customHeight="false" outlineLevel="0" collapsed="false">
      <c r="A62" s="9" t="n">
        <v>35369</v>
      </c>
      <c r="B62" s="0" t="n">
        <f aca="false">BrentForwardCurves!B60-'Dubai&amp;Tapis'!B61</f>
        <v>2.2959</v>
      </c>
      <c r="C62" s="0" t="n">
        <f aca="false">BrentForwardCurves!C60-'Dubai&amp;Tapis'!C61</f>
        <v>2.2135</v>
      </c>
      <c r="D62" s="0" t="n">
        <f aca="false">BrentForwardCurves!D60-'Dubai&amp;Tapis'!D61</f>
        <v>2.0658</v>
      </c>
      <c r="F62" s="0" t="n">
        <f aca="false">BrentForwardCurves!B60-'Dubai&amp;Tapis'!F61</f>
        <v>-1.693</v>
      </c>
      <c r="H62" s="0" t="n">
        <f aca="false">BrentForwardCurves!B60-BrentForwardCurves!C60</f>
        <v>0.570499999999999</v>
      </c>
      <c r="K62" s="12" t="n">
        <f aca="false">B62-C62</f>
        <v>0.0823999999999998</v>
      </c>
      <c r="L62" s="12" t="n">
        <f aca="false">C62-D62</f>
        <v>0.1477</v>
      </c>
    </row>
    <row r="63" customFormat="false" ht="12.75" hidden="false" customHeight="false" outlineLevel="0" collapsed="false">
      <c r="A63" s="9" t="n">
        <v>35398</v>
      </c>
      <c r="B63" s="0" t="n">
        <f aca="false">BrentForwardCurves!B61-'Dubai&amp;Tapis'!B62</f>
        <v>1.8928</v>
      </c>
      <c r="C63" s="0" t="n">
        <f aca="false">BrentForwardCurves!C61-'Dubai&amp;Tapis'!C62</f>
        <v>1.8638</v>
      </c>
      <c r="D63" s="0" t="n">
        <f aca="false">BrentForwardCurves!D61-'Dubai&amp;Tapis'!D62</f>
        <v>1.8376</v>
      </c>
      <c r="F63" s="0" t="n">
        <f aca="false">BrentForwardCurves!B61-'Dubai&amp;Tapis'!F62</f>
        <v>-1.858</v>
      </c>
      <c r="H63" s="0" t="n">
        <f aca="false">BrentForwardCurves!B61-BrentForwardCurves!C61</f>
        <v>0.441399999999998</v>
      </c>
      <c r="K63" s="12" t="n">
        <f aca="false">B63-C63</f>
        <v>0.0289999999999964</v>
      </c>
      <c r="L63" s="12" t="n">
        <f aca="false">C63-D63</f>
        <v>0.0262000000000029</v>
      </c>
    </row>
    <row r="64" customFormat="false" ht="12.75" hidden="false" customHeight="false" outlineLevel="0" collapsed="false">
      <c r="A64" s="9" t="n">
        <v>35430</v>
      </c>
      <c r="B64" s="0" t="n">
        <f aca="false">BrentForwardCurves!B62-'Dubai&amp;Tapis'!B63</f>
        <v>1.8507</v>
      </c>
      <c r="C64" s="0" t="n">
        <f aca="false">BrentForwardCurves!C62-'Dubai&amp;Tapis'!C63</f>
        <v>1.835</v>
      </c>
      <c r="D64" s="0" t="n">
        <f aca="false">BrentForwardCurves!D62-'Dubai&amp;Tapis'!D63</f>
        <v>1.8113</v>
      </c>
      <c r="F64" s="0" t="n">
        <f aca="false">BrentForwardCurves!B62-'Dubai&amp;Tapis'!F63</f>
        <v>-1.7955</v>
      </c>
      <c r="H64" s="0" t="n">
        <f aca="false">BrentForwardCurves!B62-BrentForwardCurves!C62</f>
        <v>0.593499999999999</v>
      </c>
      <c r="K64" s="12" t="n">
        <f aca="false">B64-C64</f>
        <v>0.0156999999999989</v>
      </c>
      <c r="L64" s="12" t="n">
        <f aca="false">C64-D64</f>
        <v>0.0236999999999981</v>
      </c>
    </row>
    <row r="65" customFormat="false" ht="12.75" hidden="false" customHeight="false" outlineLevel="0" collapsed="false">
      <c r="A65" s="9" t="n">
        <v>35461</v>
      </c>
      <c r="B65" s="0" t="n">
        <f aca="false">BrentForwardCurves!B63-'Dubai&amp;Tapis'!B64</f>
        <v>1.9563</v>
      </c>
      <c r="C65" s="0" t="n">
        <f aca="false">BrentForwardCurves!C63-'Dubai&amp;Tapis'!C64</f>
        <v>1.9711</v>
      </c>
      <c r="D65" s="0" t="n">
        <f aca="false">BrentForwardCurves!D63-'Dubai&amp;Tapis'!D64</f>
        <v>1.9296</v>
      </c>
      <c r="F65" s="0" t="n">
        <f aca="false">BrentForwardCurves!B63-'Dubai&amp;Tapis'!F64</f>
        <v>-2.5194</v>
      </c>
      <c r="H65" s="0" t="n">
        <f aca="false">BrentForwardCurves!B63-BrentForwardCurves!C63</f>
        <v>0.467700000000001</v>
      </c>
      <c r="K65" s="12" t="n">
        <f aca="false">B65-C65</f>
        <v>-0.014800000000001</v>
      </c>
      <c r="L65" s="12" t="n">
        <f aca="false">C65-D65</f>
        <v>0.0414999999999992</v>
      </c>
    </row>
    <row r="66" customFormat="false" ht="12.75" hidden="false" customHeight="false" outlineLevel="0" collapsed="false">
      <c r="A66" s="9" t="n">
        <v>35489</v>
      </c>
      <c r="B66" s="0" t="n">
        <f aca="false">BrentForwardCurves!B64-'Dubai&amp;Tapis'!B65</f>
        <v>1.9055</v>
      </c>
      <c r="C66" s="0" t="n">
        <f aca="false">BrentForwardCurves!C64-'Dubai&amp;Tapis'!C65</f>
        <v>1.8815</v>
      </c>
      <c r="D66" s="0" t="n">
        <f aca="false">BrentForwardCurves!D64-'Dubai&amp;Tapis'!D65</f>
        <v>1.9135</v>
      </c>
      <c r="F66" s="0" t="n">
        <f aca="false">BrentForwardCurves!B64-'Dubai&amp;Tapis'!F65</f>
        <v>-2.5354</v>
      </c>
      <c r="H66" s="0" t="n">
        <f aca="false">BrentForwardCurves!B64-BrentForwardCurves!C64</f>
        <v>0.311499999999999</v>
      </c>
      <c r="K66" s="12" t="n">
        <f aca="false">B66-C66</f>
        <v>0.0239999999999974</v>
      </c>
      <c r="L66" s="12" t="n">
        <f aca="false">C66-D66</f>
        <v>-0.0319999999999965</v>
      </c>
    </row>
    <row r="67" customFormat="false" ht="12.75" hidden="false" customHeight="false" outlineLevel="0" collapsed="false">
      <c r="A67" s="9" t="n">
        <v>35520</v>
      </c>
      <c r="B67" s="0" t="n">
        <f aca="false">BrentForwardCurves!B65-'Dubai&amp;Tapis'!B66</f>
        <v>1.5641</v>
      </c>
      <c r="C67" s="0" t="n">
        <f aca="false">BrentForwardCurves!C65-'Dubai&amp;Tapis'!C66</f>
        <v>1.5895</v>
      </c>
      <c r="D67" s="0" t="n">
        <f aca="false">BrentForwardCurves!D65-'Dubai&amp;Tapis'!D66</f>
        <v>1.6714</v>
      </c>
      <c r="F67" s="0" t="n">
        <f aca="false">BrentForwardCurves!B65-'Dubai&amp;Tapis'!F66</f>
        <v>-2.2954</v>
      </c>
      <c r="H67" s="0" t="n">
        <f aca="false">BrentForwardCurves!B65-BrentForwardCurves!C65</f>
        <v>0.157399999999999</v>
      </c>
      <c r="K67" s="12" t="n">
        <f aca="false">B67-C67</f>
        <v>-0.0254000000000012</v>
      </c>
      <c r="L67" s="12" t="n">
        <f aca="false">C67-D67</f>
        <v>-0.0818999999999974</v>
      </c>
    </row>
    <row r="68" customFormat="false" ht="12.75" hidden="false" customHeight="false" outlineLevel="0" collapsed="false">
      <c r="A68" s="9" t="n">
        <v>35550</v>
      </c>
      <c r="B68" s="0" t="n">
        <f aca="false">BrentForwardCurves!B66-'Dubai&amp;Tapis'!B67</f>
        <v>1.4932</v>
      </c>
      <c r="C68" s="0" t="n">
        <f aca="false">BrentForwardCurves!C66-'Dubai&amp;Tapis'!C67</f>
        <v>1.5343</v>
      </c>
      <c r="D68" s="0" t="n">
        <f aca="false">BrentForwardCurves!D66-'Dubai&amp;Tapis'!D67</f>
        <v>1.663</v>
      </c>
      <c r="F68" s="0" t="n">
        <f aca="false">BrentForwardCurves!B66-'Dubai&amp;Tapis'!F67</f>
        <v>-2.6443</v>
      </c>
      <c r="H68" s="0" t="n">
        <f aca="false">BrentForwardCurves!B66-BrentForwardCurves!C66</f>
        <v>-0.152699999999999</v>
      </c>
      <c r="K68" s="12" t="n">
        <f aca="false">B68-C68</f>
        <v>-0.0411000000000001</v>
      </c>
      <c r="L68" s="12" t="n">
        <f aca="false">C68-D68</f>
        <v>-0.128699999999998</v>
      </c>
    </row>
    <row r="69" customFormat="false" ht="12.75" hidden="false" customHeight="false" outlineLevel="0" collapsed="false">
      <c r="A69" s="9" t="n">
        <v>35580</v>
      </c>
      <c r="B69" s="0" t="n">
        <f aca="false">BrentForwardCurves!B67-'Dubai&amp;Tapis'!B68</f>
        <v>0.776299999999999</v>
      </c>
      <c r="C69" s="0" t="n">
        <f aca="false">BrentForwardCurves!C67-'Dubai&amp;Tapis'!C68</f>
        <v>1.0825</v>
      </c>
      <c r="D69" s="0" t="n">
        <f aca="false">BrentForwardCurves!D67-'Dubai&amp;Tapis'!D68</f>
        <v>1.2883</v>
      </c>
      <c r="F69" s="0" t="n">
        <f aca="false">BrentForwardCurves!B67-'Dubai&amp;Tapis'!F68</f>
        <v>-1.8358</v>
      </c>
      <c r="H69" s="0" t="n">
        <f aca="false">BrentForwardCurves!B67-BrentForwardCurves!C67</f>
        <v>-0.00349999999999895</v>
      </c>
      <c r="K69" s="12" t="n">
        <f aca="false">B69-C69</f>
        <v>-0.3062</v>
      </c>
      <c r="L69" s="12" t="n">
        <f aca="false">C69-D69</f>
        <v>-0.2058</v>
      </c>
    </row>
    <row r="70" customFormat="false" ht="12.75" hidden="false" customHeight="false" outlineLevel="0" collapsed="false">
      <c r="A70" s="9" t="n">
        <v>35611</v>
      </c>
      <c r="B70" s="0" t="n">
        <f aca="false">BrentForwardCurves!B68-'Dubai&amp;Tapis'!B69</f>
        <v>0.7422</v>
      </c>
      <c r="C70" s="0" t="n">
        <f aca="false">BrentForwardCurves!C68-'Dubai&amp;Tapis'!C69</f>
        <v>0.886200000000002</v>
      </c>
      <c r="D70" s="0" t="n">
        <f aca="false">BrentForwardCurves!D68-'Dubai&amp;Tapis'!D69</f>
        <v>1.0655</v>
      </c>
      <c r="F70" s="0" t="n">
        <f aca="false">BrentForwardCurves!B68-'Dubai&amp;Tapis'!F69</f>
        <v>-1.8443</v>
      </c>
      <c r="H70" s="0" t="n">
        <f aca="false">BrentForwardCurves!B68-BrentForwardCurves!C68</f>
        <v>-0.1662</v>
      </c>
      <c r="K70" s="12" t="n">
        <f aca="false">B70-C70</f>
        <v>-0.144000000000002</v>
      </c>
      <c r="L70" s="12" t="n">
        <f aca="false">C70-D70</f>
        <v>-0.179299999999998</v>
      </c>
    </row>
    <row r="71" customFormat="false" ht="12.75" hidden="false" customHeight="false" outlineLevel="0" collapsed="false">
      <c r="A71" s="9" t="n">
        <v>35642</v>
      </c>
      <c r="B71" s="0" t="n">
        <f aca="false">BrentForwardCurves!B69-'Dubai&amp;Tapis'!B70</f>
        <v>1.035</v>
      </c>
      <c r="C71" s="0" t="n">
        <f aca="false">BrentForwardCurves!C69-'Dubai&amp;Tapis'!C70</f>
        <v>1.0687</v>
      </c>
      <c r="D71" s="0" t="n">
        <f aca="false">BrentForwardCurves!D69-'Dubai&amp;Tapis'!D70</f>
        <v>1.1148</v>
      </c>
      <c r="F71" s="0" t="n">
        <f aca="false">BrentForwardCurves!B69-'Dubai&amp;Tapis'!F70</f>
        <v>-0.662800000000001</v>
      </c>
      <c r="H71" s="0" t="n">
        <f aca="false">BrentForwardCurves!B69-BrentForwardCurves!C69</f>
        <v>-0.0451999999999977</v>
      </c>
      <c r="K71" s="12" t="n">
        <f aca="false">B71-C71</f>
        <v>-0.0336999999999996</v>
      </c>
      <c r="L71" s="12" t="n">
        <f aca="false">C71-D71</f>
        <v>-0.0460999999999991</v>
      </c>
    </row>
    <row r="72" customFormat="false" ht="12.75" hidden="false" customHeight="false" outlineLevel="0" collapsed="false">
      <c r="A72" s="9" t="n">
        <v>35671</v>
      </c>
      <c r="B72" s="0" t="n">
        <f aca="false">BrentForwardCurves!B70-'Dubai&amp;Tapis'!B71</f>
        <v>1.1014</v>
      </c>
      <c r="C72" s="0" t="n">
        <f aca="false">BrentForwardCurves!C70-'Dubai&amp;Tapis'!C71</f>
        <v>1.2411</v>
      </c>
      <c r="D72" s="0" t="n">
        <f aca="false">BrentForwardCurves!D70-'Dubai&amp;Tapis'!D71</f>
        <v>1.3501</v>
      </c>
      <c r="F72" s="0" t="n">
        <f aca="false">BrentForwardCurves!B70-'Dubai&amp;Tapis'!F71</f>
        <v>-1.2736</v>
      </c>
      <c r="H72" s="0" t="n">
        <f aca="false">BrentForwardCurves!B70-BrentForwardCurves!C70</f>
        <v>-0.0939999999999976</v>
      </c>
      <c r="K72" s="12" t="n">
        <f aca="false">B72-C72</f>
        <v>-0.139699999999998</v>
      </c>
      <c r="L72" s="12" t="n">
        <f aca="false">C72-D72</f>
        <v>-0.109000000000002</v>
      </c>
    </row>
    <row r="73" customFormat="false" ht="12.75" hidden="false" customHeight="false" outlineLevel="0" collapsed="false">
      <c r="A73" s="9" t="n">
        <v>35703</v>
      </c>
      <c r="B73" s="0" t="n">
        <f aca="false">BrentForwardCurves!B71-'Dubai&amp;Tapis'!B72</f>
        <v>0.671599999999998</v>
      </c>
      <c r="C73" s="0" t="n">
        <f aca="false">BrentForwardCurves!C71-'Dubai&amp;Tapis'!C72</f>
        <v>0.880000000000003</v>
      </c>
      <c r="D73" s="0" t="n">
        <f aca="false">BrentForwardCurves!D71-'Dubai&amp;Tapis'!D72</f>
        <v>1.0622</v>
      </c>
      <c r="F73" s="0" t="n">
        <f aca="false">BrentForwardCurves!B71-'Dubai&amp;Tapis'!F72</f>
        <v>-0.780000000000001</v>
      </c>
      <c r="H73" s="0" t="n">
        <f aca="false">BrentForwardCurves!B71-BrentForwardCurves!C71</f>
        <v>-0.0922000000000018</v>
      </c>
      <c r="K73" s="12" t="n">
        <f aca="false">B73-C73</f>
        <v>-0.208400000000005</v>
      </c>
      <c r="L73" s="12" t="n">
        <f aca="false">C73-D73</f>
        <v>-0.182199999999998</v>
      </c>
    </row>
    <row r="74" customFormat="false" ht="12.75" hidden="false" customHeight="false" outlineLevel="0" collapsed="false">
      <c r="A74" s="9" t="n">
        <v>35734</v>
      </c>
      <c r="B74" s="0" t="n">
        <f aca="false">BrentForwardCurves!B72-'Dubai&amp;Tapis'!B73</f>
        <v>0.960899999999999</v>
      </c>
      <c r="C74" s="0" t="n">
        <f aca="false">BrentForwardCurves!C72-'Dubai&amp;Tapis'!C73</f>
        <v>1.087</v>
      </c>
      <c r="D74" s="0" t="n">
        <f aca="false">BrentForwardCurves!D72-'Dubai&amp;Tapis'!D73</f>
        <v>1.1359</v>
      </c>
      <c r="F74" s="0" t="n">
        <f aca="false">BrentForwardCurves!B72-'Dubai&amp;Tapis'!F73</f>
        <v>-1.1735</v>
      </c>
      <c r="H74" s="0" t="n">
        <f aca="false">BrentForwardCurves!B72-BrentForwardCurves!C72</f>
        <v>-0.00740000000000052</v>
      </c>
      <c r="K74" s="12" t="n">
        <f aca="false">B74-C74</f>
        <v>-0.126100000000001</v>
      </c>
      <c r="L74" s="12" t="n">
        <f aca="false">C74-D74</f>
        <v>-0.0488999999999997</v>
      </c>
    </row>
    <row r="75" customFormat="false" ht="12.75" hidden="false" customHeight="false" outlineLevel="0" collapsed="false">
      <c r="A75" s="9" t="n">
        <v>35762</v>
      </c>
      <c r="B75" s="0" t="n">
        <f aca="false">BrentForwardCurves!B73-'Dubai&amp;Tapis'!B74</f>
        <v>0.8352</v>
      </c>
      <c r="C75" s="0" t="n">
        <f aca="false">BrentForwardCurves!C73-'Dubai&amp;Tapis'!C74</f>
        <v>0.9193</v>
      </c>
      <c r="D75" s="0" t="n">
        <f aca="false">BrentForwardCurves!D73-'Dubai&amp;Tapis'!D74</f>
        <v>0.965200000000003</v>
      </c>
      <c r="F75" s="0" t="n">
        <f aca="false">BrentForwardCurves!B73-'Dubai&amp;Tapis'!F74</f>
        <v>-1.571</v>
      </c>
      <c r="H75" s="0" t="n">
        <f aca="false">BrentForwardCurves!B73-BrentForwardCurves!C73</f>
        <v>0.00799999999999912</v>
      </c>
      <c r="K75" s="12" t="n">
        <f aca="false">B75-C75</f>
        <v>-0.0840999999999994</v>
      </c>
      <c r="L75" s="12" t="n">
        <f aca="false">C75-D75</f>
        <v>-0.0459000000000032</v>
      </c>
    </row>
    <row r="76" customFormat="false" ht="12.75" hidden="false" customHeight="false" outlineLevel="0" collapsed="false">
      <c r="A76" s="9" t="n">
        <v>35795</v>
      </c>
      <c r="B76" s="0" t="n">
        <f aca="false">BrentForwardCurves!B74-'Dubai&amp;Tapis'!B75</f>
        <v>1.2261</v>
      </c>
      <c r="C76" s="0" t="n">
        <f aca="false">BrentForwardCurves!C74-'Dubai&amp;Tapis'!C75</f>
        <v>1.2394</v>
      </c>
      <c r="D76" s="0" t="n">
        <f aca="false">BrentForwardCurves!D74-'Dubai&amp;Tapis'!D75</f>
        <v>1.2124</v>
      </c>
      <c r="F76" s="0" t="n">
        <f aca="false">BrentForwardCurves!B74-'Dubai&amp;Tapis'!F75</f>
        <v>-0.800500000000003</v>
      </c>
      <c r="H76" s="0" t="n">
        <f aca="false">BrentForwardCurves!B74-BrentForwardCurves!C74</f>
        <v>-0.0981000000000023</v>
      </c>
      <c r="K76" s="12" t="n">
        <f aca="false">B76-C76</f>
        <v>-0.013300000000001</v>
      </c>
      <c r="L76" s="12" t="n">
        <f aca="false">C76-D76</f>
        <v>0.0269999999999975</v>
      </c>
    </row>
    <row r="77" customFormat="false" ht="12.75" hidden="false" customHeight="false" outlineLevel="0" collapsed="false">
      <c r="A77" s="9" t="n">
        <v>35825</v>
      </c>
      <c r="B77" s="0" t="n">
        <f aca="false">BrentForwardCurves!B75-'Dubai&amp;Tapis'!B76</f>
        <v>2.2128</v>
      </c>
      <c r="C77" s="0" t="n">
        <f aca="false">BrentForwardCurves!C75-'Dubai&amp;Tapis'!C76</f>
        <v>1.8705</v>
      </c>
      <c r="D77" s="0" t="n">
        <f aca="false">BrentForwardCurves!D75-'Dubai&amp;Tapis'!D76</f>
        <v>1.7486</v>
      </c>
      <c r="F77" s="0" t="n">
        <f aca="false">BrentForwardCurves!B75-'Dubai&amp;Tapis'!F76</f>
        <v>-0.1873</v>
      </c>
      <c r="H77" s="0" t="n">
        <f aca="false">BrentForwardCurves!B75-BrentForwardCurves!C75</f>
        <v>-0.0948000000000011</v>
      </c>
      <c r="K77" s="12" t="n">
        <f aca="false">B77-C77</f>
        <v>0.3423</v>
      </c>
      <c r="L77" s="12" t="n">
        <f aca="false">C77-D77</f>
        <v>0.1219</v>
      </c>
    </row>
    <row r="78" customFormat="false" ht="12.75" hidden="false" customHeight="false" outlineLevel="0" collapsed="false">
      <c r="A78" s="9" t="n">
        <v>35853</v>
      </c>
      <c r="B78" s="0" t="n">
        <f aca="false">BrentForwardCurves!B76-'Dubai&amp;Tapis'!B77</f>
        <v>2.3708</v>
      </c>
      <c r="C78" s="0" t="n">
        <f aca="false">BrentForwardCurves!C76-'Dubai&amp;Tapis'!C77</f>
        <v>2.2612</v>
      </c>
      <c r="D78" s="0" t="n">
        <f aca="false">BrentForwardCurves!D76-'Dubai&amp;Tapis'!D77</f>
        <v>2.2173</v>
      </c>
      <c r="F78" s="0" t="n">
        <f aca="false">BrentForwardCurves!B76-'Dubai&amp;Tapis'!F77</f>
        <v>-0.328800000000001</v>
      </c>
      <c r="H78" s="0" t="n">
        <f aca="false">BrentForwardCurves!B76-BrentForwardCurves!C76</f>
        <v>-0.306000000000001</v>
      </c>
      <c r="K78" s="12" t="n">
        <f aca="false">B78-C78</f>
        <v>0.109599999999999</v>
      </c>
      <c r="L78" s="12" t="n">
        <f aca="false">C78-D78</f>
        <v>0.0439000000000007</v>
      </c>
    </row>
    <row r="79" customFormat="false" ht="12.75" hidden="false" customHeight="false" outlineLevel="0" collapsed="false">
      <c r="A79" s="9" t="n">
        <v>35885</v>
      </c>
      <c r="B79" s="0" t="n">
        <f aca="false">BrentForwardCurves!B77-'Dubai&amp;Tapis'!B78</f>
        <v>2.2852</v>
      </c>
      <c r="C79" s="0" t="n">
        <f aca="false">BrentForwardCurves!C77-'Dubai&amp;Tapis'!C78</f>
        <v>2.2175</v>
      </c>
      <c r="D79" s="0" t="n">
        <f aca="false">BrentForwardCurves!D77-'Dubai&amp;Tapis'!D78</f>
        <v>2.2502</v>
      </c>
      <c r="F79" s="0" t="n">
        <f aca="false">BrentForwardCurves!B77-'Dubai&amp;Tapis'!F78</f>
        <v>0.4291</v>
      </c>
      <c r="H79" s="0" t="n">
        <f aca="false">BrentForwardCurves!B77-BrentForwardCurves!C77</f>
        <v>-0.3232</v>
      </c>
      <c r="K79" s="12" t="n">
        <f aca="false">B79-C79</f>
        <v>0.0677000000000003</v>
      </c>
      <c r="L79" s="12" t="n">
        <f aca="false">C79-D79</f>
        <v>-0.0327000000000002</v>
      </c>
    </row>
    <row r="80" customFormat="false" ht="12.75" hidden="false" customHeight="false" outlineLevel="0" collapsed="false">
      <c r="A80" s="9" t="n">
        <v>35915</v>
      </c>
      <c r="B80" s="0" t="n">
        <f aca="false">BrentForwardCurves!B78-'Dubai&amp;Tapis'!B79</f>
        <v>1.8885</v>
      </c>
      <c r="C80" s="0" t="n">
        <f aca="false">BrentForwardCurves!C78-'Dubai&amp;Tapis'!C79</f>
        <v>1.9379</v>
      </c>
      <c r="D80" s="0" t="n">
        <f aca="false">BrentForwardCurves!D78-'Dubai&amp;Tapis'!D79</f>
        <v>2.0359</v>
      </c>
      <c r="F80" s="0" t="n">
        <f aca="false">BrentForwardCurves!B78-'Dubai&amp;Tapis'!F79</f>
        <v>-0.941500000000001</v>
      </c>
      <c r="H80" s="0" t="n">
        <f aca="false">BrentForwardCurves!B78-BrentForwardCurves!C78</f>
        <v>-0.3475</v>
      </c>
      <c r="K80" s="12" t="n">
        <f aca="false">B80-C80</f>
        <v>-0.0494000000000003</v>
      </c>
      <c r="L80" s="12" t="n">
        <f aca="false">C80-D80</f>
        <v>-0.0980000000000008</v>
      </c>
    </row>
    <row r="81" customFormat="false" ht="12.75" hidden="false" customHeight="false" outlineLevel="0" collapsed="false">
      <c r="A81" s="9" t="n">
        <v>35944</v>
      </c>
      <c r="B81" s="0" t="n">
        <f aca="false">BrentForwardCurves!B79-'Dubai&amp;Tapis'!B80</f>
        <v>1.6846</v>
      </c>
      <c r="C81" s="0" t="n">
        <f aca="false">BrentForwardCurves!C79-'Dubai&amp;Tapis'!C80</f>
        <v>1.7397</v>
      </c>
      <c r="D81" s="0" t="n">
        <f aca="false">BrentForwardCurves!D79-'Dubai&amp;Tapis'!D80</f>
        <v>1.8531</v>
      </c>
      <c r="F81" s="0" t="n">
        <f aca="false">BrentForwardCurves!B79-'Dubai&amp;Tapis'!F80</f>
        <v>0.0921000000000003</v>
      </c>
      <c r="H81" s="0" t="n">
        <f aca="false">BrentForwardCurves!B79-BrentForwardCurves!C79</f>
        <v>-0.1663</v>
      </c>
      <c r="K81" s="12" t="n">
        <f aca="false">B81-C81</f>
        <v>-0.0550999999999995</v>
      </c>
      <c r="L81" s="12" t="n">
        <f aca="false">C81-D81</f>
        <v>-0.1134</v>
      </c>
    </row>
    <row r="82" customFormat="false" ht="12.75" hidden="false" customHeight="false" outlineLevel="0" collapsed="false">
      <c r="A82" s="9" t="n">
        <v>35976</v>
      </c>
      <c r="B82" s="0" t="n">
        <f aca="false">BrentForwardCurves!B80-'Dubai&amp;Tapis'!B81</f>
        <v>1.6489</v>
      </c>
      <c r="C82" s="0" t="n">
        <f aca="false">BrentForwardCurves!C80-'Dubai&amp;Tapis'!C81</f>
        <v>1.85</v>
      </c>
      <c r="D82" s="0" t="n">
        <f aca="false">BrentForwardCurves!D80-'Dubai&amp;Tapis'!D81</f>
        <v>1.9525</v>
      </c>
      <c r="F82" s="0" t="n">
        <f aca="false">BrentForwardCurves!B80-'Dubai&amp;Tapis'!F81</f>
        <v>-0.2613</v>
      </c>
      <c r="H82" s="0" t="n">
        <f aca="false">BrentForwardCurves!B80-BrentForwardCurves!C80</f>
        <v>-0.5077</v>
      </c>
      <c r="K82" s="12" t="n">
        <f aca="false">B82-C82</f>
        <v>-0.201099999999999</v>
      </c>
      <c r="L82" s="12" t="n">
        <f aca="false">C82-D82</f>
        <v>-0.102500000000001</v>
      </c>
    </row>
    <row r="83" customFormat="false" ht="12.75" hidden="false" customHeight="false" outlineLevel="0" collapsed="false">
      <c r="A83" s="9" t="n">
        <v>36007</v>
      </c>
      <c r="B83" s="0" t="n">
        <f aca="false">BrentForwardCurves!B81-'Dubai&amp;Tapis'!B82</f>
        <v>0.851699999999999</v>
      </c>
      <c r="C83" s="0" t="n">
        <f aca="false">BrentForwardCurves!C81-'Dubai&amp;Tapis'!C82</f>
        <v>1.1719</v>
      </c>
      <c r="D83" s="0" t="n">
        <f aca="false">BrentForwardCurves!D81-'Dubai&amp;Tapis'!D82</f>
        <v>1.4172</v>
      </c>
      <c r="F83" s="0" t="n">
        <f aca="false">BrentForwardCurves!B81-'Dubai&amp;Tapis'!F82</f>
        <v>-0.8483</v>
      </c>
      <c r="H83" s="0" t="n">
        <f aca="false">BrentForwardCurves!B81-BrentForwardCurves!C81</f>
        <v>-0.3139</v>
      </c>
      <c r="K83" s="12" t="n">
        <f aca="false">B83-C83</f>
        <v>-0.3202</v>
      </c>
      <c r="L83" s="12" t="n">
        <f aca="false">C83-D83</f>
        <v>-0.245300000000002</v>
      </c>
    </row>
    <row r="84" customFormat="false" ht="12.75" hidden="false" customHeight="false" outlineLevel="0" collapsed="false">
      <c r="A84" s="9" t="n">
        <v>36038</v>
      </c>
      <c r="B84" s="0" t="n">
        <f aca="false">BrentForwardCurves!B82-'Dubai&amp;Tapis'!B83</f>
        <v>0.0824999999999996</v>
      </c>
      <c r="C84" s="0" t="n">
        <f aca="false">BrentForwardCurves!C82-'Dubai&amp;Tapis'!C83</f>
        <v>0.4978</v>
      </c>
      <c r="D84" s="0" t="n">
        <f aca="false">BrentForwardCurves!D82-'Dubai&amp;Tapis'!D83</f>
        <v>0.8826</v>
      </c>
      <c r="F84" s="0" t="n">
        <f aca="false">BrentForwardCurves!B82-'Dubai&amp;Tapis'!F83</f>
        <v>-0.624700000000001</v>
      </c>
      <c r="H84" s="0" t="n">
        <f aca="false">BrentForwardCurves!B82-BrentForwardCurves!C82</f>
        <v>-0.272499999999999</v>
      </c>
      <c r="K84" s="12" t="n">
        <f aca="false">B84-C84</f>
        <v>-0.4153</v>
      </c>
      <c r="L84" s="12" t="n">
        <f aca="false">C84-D84</f>
        <v>-0.3848</v>
      </c>
    </row>
    <row r="85" customFormat="false" ht="12.75" hidden="false" customHeight="false" outlineLevel="0" collapsed="false">
      <c r="A85" s="9" t="n">
        <v>36068</v>
      </c>
      <c r="B85" s="0" t="n">
        <f aca="false">BrentForwardCurves!B83-'Dubai&amp;Tapis'!B84</f>
        <v>0.531599999999999</v>
      </c>
      <c r="C85" s="0" t="n">
        <f aca="false">BrentForwardCurves!C83-'Dubai&amp;Tapis'!C84</f>
        <v>0.815899999999999</v>
      </c>
      <c r="D85" s="0" t="n">
        <f aca="false">BrentForwardCurves!D83-'Dubai&amp;Tapis'!D84</f>
        <v>1.0506</v>
      </c>
      <c r="F85" s="0" t="n">
        <f aca="false">BrentForwardCurves!B83-'Dubai&amp;Tapis'!F84</f>
        <v>-0.0437000000000012</v>
      </c>
      <c r="H85" s="0" t="n">
        <f aca="false">BrentForwardCurves!B83-BrentForwardCurves!C83</f>
        <v>-0.2277</v>
      </c>
      <c r="K85" s="12" t="n">
        <f aca="false">B85-C85</f>
        <v>-0.2843</v>
      </c>
      <c r="L85" s="12" t="n">
        <f aca="false">C85-D85</f>
        <v>-0.2347</v>
      </c>
    </row>
    <row r="86" customFormat="false" ht="12.75" hidden="false" customHeight="false" outlineLevel="0" collapsed="false">
      <c r="A86" s="9" t="n">
        <v>36098</v>
      </c>
      <c r="B86" s="0" t="n">
        <f aca="false">BrentForwardCurves!B84-'Dubai&amp;Tapis'!B85</f>
        <v>0.4339</v>
      </c>
      <c r="C86" s="0" t="n">
        <f aca="false">BrentForwardCurves!C84-'Dubai&amp;Tapis'!C85</f>
        <v>0.5977</v>
      </c>
      <c r="D86" s="0" t="n">
        <f aca="false">BrentForwardCurves!D84-'Dubai&amp;Tapis'!D85</f>
        <v>0.8529</v>
      </c>
      <c r="F86" s="0" t="n">
        <f aca="false">BrentForwardCurves!B84-'Dubai&amp;Tapis'!F85</f>
        <v>-1.237</v>
      </c>
      <c r="H86" s="0" t="n">
        <f aca="false">BrentForwardCurves!B84-BrentForwardCurves!C84</f>
        <v>-0.221300000000001</v>
      </c>
      <c r="K86" s="12" t="n">
        <f aca="false">B86-C86</f>
        <v>-0.1638</v>
      </c>
      <c r="L86" s="12" t="n">
        <f aca="false">C86-D86</f>
        <v>-0.2552</v>
      </c>
    </row>
    <row r="87" customFormat="false" ht="12.75" hidden="false" customHeight="false" outlineLevel="0" collapsed="false">
      <c r="A87" s="9" t="n">
        <v>36129</v>
      </c>
      <c r="B87" s="0" t="n">
        <f aca="false">BrentForwardCurves!B85-'Dubai&amp;Tapis'!B86</f>
        <v>0.0780999999999992</v>
      </c>
      <c r="C87" s="0" t="n">
        <f aca="false">BrentForwardCurves!C85-'Dubai&amp;Tapis'!C86</f>
        <v>0.32</v>
      </c>
      <c r="D87" s="0" t="n">
        <f aca="false">BrentForwardCurves!D85-'Dubai&amp;Tapis'!D86</f>
        <v>0.595699999999999</v>
      </c>
      <c r="F87" s="0" t="n">
        <f aca="false">BrentForwardCurves!B85-'Dubai&amp;Tapis'!F86</f>
        <v>-0.9338</v>
      </c>
      <c r="H87" s="0" t="n">
        <f aca="false">BrentForwardCurves!B85-BrentForwardCurves!C85</f>
        <v>-0.280000000000001</v>
      </c>
      <c r="K87" s="12" t="n">
        <f aca="false">B87-C87</f>
        <v>-0.241900000000001</v>
      </c>
      <c r="L87" s="12" t="n">
        <f aca="false">C87-D87</f>
        <v>-0.275699999999999</v>
      </c>
    </row>
    <row r="88" customFormat="false" ht="12.75" hidden="false" customHeight="false" outlineLevel="0" collapsed="false">
      <c r="A88" s="9" t="n">
        <v>36160</v>
      </c>
      <c r="B88" s="0" t="n">
        <f aca="false">BrentForwardCurves!B86-'Dubai&amp;Tapis'!B87</f>
        <v>0.0973000000000006</v>
      </c>
      <c r="C88" s="0" t="n">
        <f aca="false">BrentForwardCurves!C86-'Dubai&amp;Tapis'!C87</f>
        <v>0.1136</v>
      </c>
      <c r="D88" s="0" t="n">
        <f aca="false">BrentForwardCurves!D86-'Dubai&amp;Tapis'!D87</f>
        <v>0.203100000000001</v>
      </c>
      <c r="F88" s="0" t="n">
        <f aca="false">BrentForwardCurves!B86-'Dubai&amp;Tapis'!F87</f>
        <v>-0.767899999999999</v>
      </c>
      <c r="H88" s="0" t="n">
        <f aca="false">BrentForwardCurves!B86-BrentForwardCurves!C86</f>
        <v>-0.2195</v>
      </c>
      <c r="K88" s="12" t="n">
        <f aca="false">B88-C88</f>
        <v>-0.0162999999999993</v>
      </c>
      <c r="L88" s="12" t="n">
        <f aca="false">C88-D88</f>
        <v>-0.089500000000001</v>
      </c>
    </row>
    <row r="89" customFormat="false" ht="12.75" hidden="false" customHeight="false" outlineLevel="0" collapsed="false">
      <c r="A89" s="9" t="n">
        <v>36189</v>
      </c>
      <c r="B89" s="0" t="n">
        <f aca="false">BrentForwardCurves!B87-'Dubai&amp;Tapis'!B88</f>
        <v>0.356300000000001</v>
      </c>
      <c r="C89" s="0" t="n">
        <f aca="false">BrentForwardCurves!C87-'Dubai&amp;Tapis'!C88</f>
        <v>0.2255</v>
      </c>
      <c r="D89" s="0" t="n">
        <f aca="false">BrentForwardCurves!D87-'Dubai&amp;Tapis'!D88</f>
        <v>0.272</v>
      </c>
      <c r="F89" s="0" t="n">
        <f aca="false">BrentForwardCurves!B87-'Dubai&amp;Tapis'!F88</f>
        <v>-1.3577</v>
      </c>
      <c r="H89" s="0" t="n">
        <f aca="false">BrentForwardCurves!B87-BrentForwardCurves!C87</f>
        <v>-0.0184999999999995</v>
      </c>
      <c r="K89" s="12" t="n">
        <f aca="false">B89-C89</f>
        <v>0.130800000000001</v>
      </c>
      <c r="L89" s="12" t="n">
        <f aca="false">C89-D89</f>
        <v>-0.0465</v>
      </c>
    </row>
    <row r="90" customFormat="false" ht="12.75" hidden="false" customHeight="false" outlineLevel="0" collapsed="false">
      <c r="A90" s="9" t="n">
        <v>36217</v>
      </c>
      <c r="B90" s="0" t="n">
        <f aca="false">BrentForwardCurves!B88-'Dubai&amp;Tapis'!B89</f>
        <v>0.517799999999999</v>
      </c>
      <c r="C90" s="0" t="n">
        <f aca="false">BrentForwardCurves!C88-'Dubai&amp;Tapis'!C89</f>
        <v>0.440300000000001</v>
      </c>
      <c r="D90" s="0" t="n">
        <f aca="false">BrentForwardCurves!D88-'Dubai&amp;Tapis'!D89</f>
        <v>0.463299999999999</v>
      </c>
      <c r="F90" s="0" t="n">
        <f aca="false">BrentForwardCurves!B88-'Dubai&amp;Tapis'!F89</f>
        <v>-0.8544</v>
      </c>
      <c r="H90" s="0" t="n">
        <f aca="false">BrentForwardCurves!B88-BrentForwardCurves!C88</f>
        <v>-0.152000000000001</v>
      </c>
      <c r="K90" s="12" t="n">
        <f aca="false">B90-C90</f>
        <v>0.0774999999999988</v>
      </c>
      <c r="L90" s="12" t="n">
        <f aca="false">C90-D90</f>
        <v>-0.0229999999999979</v>
      </c>
    </row>
    <row r="91" customFormat="false" ht="12.75" hidden="false" customHeight="false" outlineLevel="0" collapsed="false">
      <c r="A91" s="9" t="n">
        <v>36250</v>
      </c>
      <c r="B91" s="0" t="n">
        <f aca="false">BrentForwardCurves!B89-'Dubai&amp;Tapis'!B90</f>
        <v>0.476099999999999</v>
      </c>
      <c r="C91" s="0" t="n">
        <f aca="false">BrentForwardCurves!C89-'Dubai&amp;Tapis'!C90</f>
        <v>0.479099999999999</v>
      </c>
      <c r="D91" s="0" t="n">
        <f aca="false">BrentForwardCurves!D89-'Dubai&amp;Tapis'!D90</f>
        <v>0.520700000000002</v>
      </c>
      <c r="F91" s="0" t="n">
        <f aca="false">BrentForwardCurves!B89-'Dubai&amp;Tapis'!F90</f>
        <v>-0.5862</v>
      </c>
      <c r="H91" s="0" t="n">
        <f aca="false">BrentForwardCurves!B89-BrentForwardCurves!C89</f>
        <v>-0.0465</v>
      </c>
      <c r="K91" s="12" t="n">
        <f aca="false">B91-C91</f>
        <v>-0.00300000000000011</v>
      </c>
      <c r="L91" s="12" t="n">
        <f aca="false">C91-D91</f>
        <v>-0.0416000000000025</v>
      </c>
    </row>
    <row r="92" customFormat="false" ht="12.75" hidden="false" customHeight="false" outlineLevel="0" collapsed="false">
      <c r="A92" s="9" t="n">
        <v>36280</v>
      </c>
      <c r="B92" s="0" t="n">
        <f aca="false">BrentForwardCurves!B90-'Dubai&amp;Tapis'!B91</f>
        <v>0.4953</v>
      </c>
      <c r="C92" s="0" t="n">
        <f aca="false">BrentForwardCurves!C90-'Dubai&amp;Tapis'!C91</f>
        <v>0.3819</v>
      </c>
      <c r="D92" s="0" t="n">
        <f aca="false">BrentForwardCurves!D90-'Dubai&amp;Tapis'!D91</f>
        <v>0.3986</v>
      </c>
      <c r="F92" s="0" t="n">
        <f aca="false">BrentForwardCurves!B90-'Dubai&amp;Tapis'!F91</f>
        <v>-0.824699999999998</v>
      </c>
      <c r="H92" s="0" t="n">
        <f aca="false">BrentForwardCurves!B90-BrentForwardCurves!C90</f>
        <v>0.143000000000001</v>
      </c>
      <c r="K92" s="12" t="n">
        <f aca="false">B92-C92</f>
        <v>0.1134</v>
      </c>
      <c r="L92" s="12" t="n">
        <f aca="false">C92-D92</f>
        <v>-0.0167000000000002</v>
      </c>
    </row>
    <row r="93" customFormat="false" ht="12.75" hidden="false" customHeight="false" outlineLevel="0" collapsed="false">
      <c r="A93" s="9" t="n">
        <v>36311</v>
      </c>
      <c r="B93" s="0" t="n">
        <f aca="false">BrentForwardCurves!B91-'Dubai&amp;Tapis'!B92</f>
        <v>0.4339</v>
      </c>
      <c r="C93" s="0" t="n">
        <f aca="false">BrentForwardCurves!C91-'Dubai&amp;Tapis'!C92</f>
        <v>0.452900000000001</v>
      </c>
      <c r="D93" s="0" t="n">
        <f aca="false">BrentForwardCurves!D91-'Dubai&amp;Tapis'!D92</f>
        <v>0.5227</v>
      </c>
      <c r="F93" s="0" t="n">
        <f aca="false">BrentForwardCurves!B91-'Dubai&amp;Tapis'!F92</f>
        <v>-0.796500000000002</v>
      </c>
      <c r="H93" s="0" t="n">
        <f aca="false">BrentForwardCurves!B91-BrentForwardCurves!C91</f>
        <v>-0.0100000000000016</v>
      </c>
      <c r="K93" s="12" t="n">
        <f aca="false">B93-C93</f>
        <v>-0.0190000000000019</v>
      </c>
      <c r="L93" s="12" t="n">
        <f aca="false">C93-D93</f>
        <v>-0.069799999999999</v>
      </c>
    </row>
    <row r="94" customFormat="false" ht="12.75" hidden="false" customHeight="false" outlineLevel="0" collapsed="false">
      <c r="A94" s="9" t="n">
        <v>36341</v>
      </c>
      <c r="B94" s="0" t="n">
        <f aca="false">BrentForwardCurves!B92-'Dubai&amp;Tapis'!B93</f>
        <v>0.708000000000002</v>
      </c>
      <c r="C94" s="0" t="n">
        <f aca="false">BrentForwardCurves!C92-'Dubai&amp;Tapis'!C93</f>
        <v>0.724099999999998</v>
      </c>
      <c r="D94" s="0" t="n">
        <f aca="false">BrentForwardCurves!D92-'Dubai&amp;Tapis'!D93</f>
        <v>0.783499999999998</v>
      </c>
      <c r="F94" s="0" t="n">
        <f aca="false">BrentForwardCurves!B92-'Dubai&amp;Tapis'!F93</f>
        <v>-0.8384</v>
      </c>
      <c r="H94" s="0" t="n">
        <f aca="false">BrentForwardCurves!B92-BrentForwardCurves!C92</f>
        <v>-0.104999999999997</v>
      </c>
      <c r="K94" s="12" t="n">
        <f aca="false">B94-C94</f>
        <v>-0.0160999999999962</v>
      </c>
      <c r="L94" s="12" t="n">
        <f aca="false">C94-D94</f>
        <v>-0.0594000000000001</v>
      </c>
    </row>
    <row r="95" customFormat="false" ht="12.75" hidden="false" customHeight="false" outlineLevel="0" collapsed="false">
      <c r="A95" s="9" t="n">
        <v>36371</v>
      </c>
      <c r="B95" s="0" t="n">
        <f aca="false">BrentForwardCurves!B93-'Dubai&amp;Tapis'!B94</f>
        <v>0.901599999999998</v>
      </c>
      <c r="C95" s="0" t="n">
        <f aca="false">BrentForwardCurves!C93-'Dubai&amp;Tapis'!C94</f>
        <v>0.707900000000002</v>
      </c>
      <c r="D95" s="0" t="n">
        <f aca="false">BrentForwardCurves!D93-'Dubai&amp;Tapis'!D94</f>
        <v>0.671400000000002</v>
      </c>
      <c r="F95" s="0" t="n">
        <f aca="false">BrentForwardCurves!B93-'Dubai&amp;Tapis'!F94</f>
        <v>-0.876799999999999</v>
      </c>
      <c r="H95" s="0" t="n">
        <f aca="false">BrentForwardCurves!B93-BrentForwardCurves!C93</f>
        <v>0.0999999999999979</v>
      </c>
      <c r="K95" s="12" t="n">
        <f aca="false">B95-C95</f>
        <v>0.193699999999996</v>
      </c>
      <c r="L95" s="12" t="n">
        <f aca="false">C95-D95</f>
        <v>0.0365000000000002</v>
      </c>
    </row>
    <row r="96" customFormat="false" ht="12.75" hidden="false" customHeight="false" outlineLevel="0" collapsed="false">
      <c r="A96" s="9" t="n">
        <v>36403</v>
      </c>
      <c r="B96" s="0" t="n">
        <f aca="false">BrentForwardCurves!B94-'Dubai&amp;Tapis'!B95</f>
        <v>0.959900000000001</v>
      </c>
      <c r="C96" s="0" t="n">
        <f aca="false">BrentForwardCurves!C94-'Dubai&amp;Tapis'!C95</f>
        <v>0.775199999999998</v>
      </c>
      <c r="D96" s="0" t="n">
        <f aca="false">BrentForwardCurves!D94-'Dubai&amp;Tapis'!D95</f>
        <v>0.691500000000001</v>
      </c>
      <c r="F96" s="0" t="n">
        <f aca="false">BrentForwardCurves!B94-'Dubai&amp;Tapis'!F95</f>
        <v>-1.2862</v>
      </c>
      <c r="H96" s="0" t="n">
        <f aca="false">BrentForwardCurves!B94-BrentForwardCurves!C94</f>
        <v>0.2224</v>
      </c>
      <c r="K96" s="12" t="n">
        <f aca="false">B96-C96</f>
        <v>0.184700000000003</v>
      </c>
      <c r="L96" s="12" t="n">
        <f aca="false">C96-D96</f>
        <v>0.0836999999999968</v>
      </c>
    </row>
    <row r="97" customFormat="false" ht="12.75" hidden="false" customHeight="false" outlineLevel="0" collapsed="false">
      <c r="A97" s="9" t="n">
        <v>36433</v>
      </c>
      <c r="B97" s="0" t="n">
        <f aca="false">BrentForwardCurves!B95-'Dubai&amp;Tapis'!B96</f>
        <v>0.939299999999999</v>
      </c>
      <c r="C97" s="0" t="n">
        <f aca="false">BrentForwardCurves!C95-'Dubai&amp;Tapis'!C96</f>
        <v>0.9727</v>
      </c>
      <c r="D97" s="0" t="n">
        <f aca="false">BrentForwardCurves!D95-'Dubai&amp;Tapis'!D96</f>
        <v>0.955199999999998</v>
      </c>
      <c r="F97" s="0" t="n">
        <f aca="false">BrentForwardCurves!B95-'Dubai&amp;Tapis'!F96</f>
        <v>-0.882300000000001</v>
      </c>
      <c r="H97" s="0" t="n">
        <f aca="false">BrentForwardCurves!B95-BrentForwardCurves!C95</f>
        <v>0.428599999999999</v>
      </c>
      <c r="K97" s="12" t="n">
        <f aca="false">B97-C97</f>
        <v>-0.0334000000000003</v>
      </c>
      <c r="L97" s="12" t="n">
        <f aca="false">C97-D97</f>
        <v>0.0175000000000018</v>
      </c>
    </row>
    <row r="98" customFormat="false" ht="12.75" hidden="false" customHeight="false" outlineLevel="0" collapsed="false">
      <c r="A98" s="9" t="n">
        <v>36462</v>
      </c>
      <c r="B98" s="0" t="n">
        <f aca="false">BrentForwardCurves!B96-'Dubai&amp;Tapis'!B97</f>
        <v>0.777800000000003</v>
      </c>
      <c r="C98" s="0" t="n">
        <f aca="false">BrentForwardCurves!C96-'Dubai&amp;Tapis'!C97</f>
        <v>1.0285</v>
      </c>
      <c r="D98" s="0" t="n">
        <f aca="false">BrentForwardCurves!D96-'Dubai&amp;Tapis'!D97</f>
        <v>1.0781</v>
      </c>
      <c r="F98" s="0" t="n">
        <f aca="false">BrentForwardCurves!B96-'Dubai&amp;Tapis'!F97</f>
        <v>-1.3519</v>
      </c>
      <c r="H98" s="0" t="n">
        <f aca="false">BrentForwardCurves!B96-BrentForwardCurves!C96</f>
        <v>0.2119</v>
      </c>
      <c r="K98" s="12" t="n">
        <f aca="false">B98-C98</f>
        <v>-0.250699999999998</v>
      </c>
      <c r="L98" s="12" t="n">
        <f aca="false">C98-D98</f>
        <v>-0.0495999999999981</v>
      </c>
    </row>
    <row r="99" customFormat="false" ht="12.75" hidden="false" customHeight="false" outlineLevel="0" collapsed="false">
      <c r="A99" s="9" t="n">
        <v>36494</v>
      </c>
      <c r="B99" s="0" t="n">
        <f aca="false">BrentForwardCurves!B97-'Dubai&amp;Tapis'!B98</f>
        <v>1.1238</v>
      </c>
      <c r="C99" s="0" t="n">
        <f aca="false">BrentForwardCurves!C97-'Dubai&amp;Tapis'!C98</f>
        <v>0.997500000000002</v>
      </c>
      <c r="D99" s="0" t="n">
        <f aca="false">BrentForwardCurves!D97-'Dubai&amp;Tapis'!D98</f>
        <v>0.933599999999998</v>
      </c>
      <c r="F99" s="0" t="n">
        <f aca="false">BrentForwardCurves!B97-'Dubai&amp;Tapis'!F98</f>
        <v>-0.655399999999997</v>
      </c>
      <c r="H99" s="0" t="n">
        <f aca="false">BrentForwardCurves!B97-BrentForwardCurves!C97</f>
        <v>0.739100000000001</v>
      </c>
      <c r="K99" s="12" t="n">
        <f aca="false">B99-C99</f>
        <v>0.126300000000001</v>
      </c>
      <c r="L99" s="12" t="n">
        <f aca="false">C99-D99</f>
        <v>0.0639000000000038</v>
      </c>
    </row>
    <row r="100" customFormat="false" ht="12.75" hidden="false" customHeight="false" outlineLevel="0" collapsed="false">
      <c r="A100" s="9" t="n">
        <v>36525</v>
      </c>
      <c r="B100" s="0" t="n">
        <f aca="false">BrentForwardCurves!B98-'Dubai&amp;Tapis'!B99</f>
        <v>1.5484</v>
      </c>
      <c r="C100" s="0" t="n">
        <f aca="false">BrentForwardCurves!C98-'Dubai&amp;Tapis'!C99</f>
        <v>1.2111</v>
      </c>
      <c r="D100" s="0" t="n">
        <f aca="false">BrentForwardCurves!D98-'Dubai&amp;Tapis'!D99</f>
        <v>1.0334</v>
      </c>
      <c r="F100" s="0" t="n">
        <f aca="false">BrentForwardCurves!B98-'Dubai&amp;Tapis'!F99</f>
        <v>-0.0596999999999994</v>
      </c>
      <c r="H100" s="0" t="n">
        <f aca="false">BrentForwardCurves!B98-BrentForwardCurves!C98</f>
        <v>0.937000000000001</v>
      </c>
      <c r="K100" s="12" t="n">
        <f aca="false">B100-C100</f>
        <v>0.337300000000003</v>
      </c>
      <c r="L100" s="12" t="n">
        <f aca="false">C100-D100</f>
        <v>0.177700000000002</v>
      </c>
    </row>
    <row r="101" customFormat="false" ht="12.75" hidden="false" customHeight="false" outlineLevel="0" collapsed="false">
      <c r="A101" s="9" t="n">
        <v>36556</v>
      </c>
      <c r="B101" s="0" t="n">
        <f aca="false">BrentForwardCurves!B99-'Dubai&amp;Tapis'!B100</f>
        <v>1.8355</v>
      </c>
      <c r="C101" s="0" t="n">
        <f aca="false">BrentForwardCurves!C99-'Dubai&amp;Tapis'!C100</f>
        <v>1.5683</v>
      </c>
      <c r="D101" s="0" t="n">
        <f aca="false">BrentForwardCurves!D99-'Dubai&amp;Tapis'!D100</f>
        <v>1.4213</v>
      </c>
      <c r="F101" s="0" t="n">
        <f aca="false">BrentForwardCurves!B99-'Dubai&amp;Tapis'!F100</f>
        <v>-0.560100000000002</v>
      </c>
      <c r="H101" s="0" t="n">
        <f aca="false">BrentForwardCurves!B99-BrentForwardCurves!C99</f>
        <v>0.7365</v>
      </c>
      <c r="K101" s="12" t="n">
        <f aca="false">B101-C101</f>
        <v>0.267199999999999</v>
      </c>
      <c r="L101" s="12" t="n">
        <f aca="false">C101-D101</f>
        <v>0.147000000000002</v>
      </c>
    </row>
    <row r="102" customFormat="false" ht="12.75" hidden="false" customHeight="false" outlineLevel="0" collapsed="false">
      <c r="A102" s="9" t="n">
        <v>36585</v>
      </c>
      <c r="B102" s="0" t="n">
        <f aca="false">BrentForwardCurves!B100-'Dubai&amp;Tapis'!B101</f>
        <v>2.3486</v>
      </c>
      <c r="C102" s="0" t="n">
        <f aca="false">BrentForwardCurves!C100-'Dubai&amp;Tapis'!C101</f>
        <v>1.7393</v>
      </c>
      <c r="D102" s="0" t="n">
        <f aca="false">BrentForwardCurves!D100-'Dubai&amp;Tapis'!D101</f>
        <v>1.4469</v>
      </c>
      <c r="F102" s="0" t="n">
        <f aca="false">BrentForwardCurves!B100-'Dubai&amp;Tapis'!F101</f>
        <v>-0.4831</v>
      </c>
      <c r="H102" s="0" t="n">
        <f aca="false">BrentForwardCurves!B100-BrentForwardCurves!C100</f>
        <v>1.1481</v>
      </c>
      <c r="K102" s="12" t="n">
        <f aca="false">B102-C102</f>
        <v>0.609299999999998</v>
      </c>
      <c r="L102" s="12" t="n">
        <f aca="false">C102-D102</f>
        <v>0.292400000000001</v>
      </c>
    </row>
    <row r="103" customFormat="false" ht="12.75" hidden="false" customHeight="false" outlineLevel="0" collapsed="false">
      <c r="A103" s="9" t="n">
        <v>36616</v>
      </c>
      <c r="B103" s="0" t="n">
        <f aca="false">BrentForwardCurves!B101-'Dubai&amp;Tapis'!B102</f>
        <v>2.2133</v>
      </c>
      <c r="C103" s="0" t="n">
        <f aca="false">BrentForwardCurves!C101-'Dubai&amp;Tapis'!C102</f>
        <v>1.982</v>
      </c>
      <c r="D103" s="0" t="n">
        <f aca="false">BrentForwardCurves!D101-'Dubai&amp;Tapis'!D102</f>
        <v>1.7698</v>
      </c>
      <c r="F103" s="0" t="n">
        <f aca="false">BrentForwardCurves!B101-'Dubai&amp;Tapis'!F102</f>
        <v>-1.2047</v>
      </c>
      <c r="H103" s="0" t="n">
        <f aca="false">BrentForwardCurves!B101-BrentForwardCurves!C101</f>
        <v>0.763000000000002</v>
      </c>
      <c r="K103" s="12" t="n">
        <f aca="false">B103-C103</f>
        <v>0.231300000000001</v>
      </c>
      <c r="L103" s="12" t="n">
        <f aca="false">C103-D103</f>
        <v>0.212199999999999</v>
      </c>
    </row>
    <row r="104" customFormat="false" ht="12.75" hidden="false" customHeight="false" outlineLevel="0" collapsed="false">
      <c r="A104" s="9" t="n">
        <v>36644</v>
      </c>
      <c r="B104" s="0" t="n">
        <f aca="false">BrentForwardCurves!B102-'Dubai&amp;Tapis'!B103</f>
        <v>1.0287</v>
      </c>
      <c r="C104" s="0" t="n">
        <f aca="false">BrentForwardCurves!C102-'Dubai&amp;Tapis'!C103</f>
        <v>1.3216</v>
      </c>
      <c r="D104" s="0" t="n">
        <f aca="false">BrentForwardCurves!D102-'Dubai&amp;Tapis'!D103</f>
        <v>1.4327</v>
      </c>
      <c r="F104" s="0" t="n">
        <f aca="false">BrentForwardCurves!B102-'Dubai&amp;Tapis'!F103</f>
        <v>-2.1718</v>
      </c>
      <c r="H104" s="0" t="n">
        <f aca="false">BrentForwardCurves!B102-BrentForwardCurves!C102</f>
        <v>-0.0439000000000007</v>
      </c>
      <c r="K104" s="12" t="n">
        <f aca="false">B104-C104</f>
        <v>-0.2929</v>
      </c>
      <c r="L104" s="12" t="n">
        <f aca="false">C104-D104</f>
        <v>-0.1111</v>
      </c>
    </row>
    <row r="105" customFormat="false" ht="12.75" hidden="false" customHeight="false" outlineLevel="0" collapsed="false">
      <c r="A105" s="9" t="n">
        <v>36677</v>
      </c>
      <c r="B105" s="0" t="n">
        <f aca="false">BrentForwardCurves!B103-'Dubai&amp;Tapis'!B104</f>
        <v>1.7295</v>
      </c>
      <c r="C105" s="0" t="n">
        <f aca="false">BrentForwardCurves!C103-'Dubai&amp;Tapis'!C104</f>
        <v>1.912</v>
      </c>
      <c r="D105" s="0" t="n">
        <f aca="false">BrentForwardCurves!D103-'Dubai&amp;Tapis'!D104</f>
        <v>1.8126</v>
      </c>
      <c r="F105" s="0" t="n">
        <f aca="false">BrentForwardCurves!B103-'Dubai&amp;Tapis'!F104</f>
        <v>-1.2812</v>
      </c>
      <c r="H105" s="0" t="n">
        <f aca="false">BrentForwardCurves!B103-BrentForwardCurves!C103</f>
        <v>0.625200000000003</v>
      </c>
      <c r="K105" s="12" t="n">
        <f aca="false">B105-C105</f>
        <v>-0.182499999999997</v>
      </c>
      <c r="L105" s="12" t="n">
        <f aca="false">C105-D105</f>
        <v>0.0993999999999993</v>
      </c>
    </row>
    <row r="106" customFormat="false" ht="12.75" hidden="false" customHeight="false" outlineLevel="0" collapsed="false">
      <c r="A106" s="9" t="n">
        <v>36707</v>
      </c>
      <c r="B106" s="0" t="n">
        <f aca="false">BrentForwardCurves!B104-'Dubai&amp;Tapis'!B105</f>
        <v>2.5227</v>
      </c>
      <c r="C106" s="0" t="n">
        <f aca="false">BrentForwardCurves!C104-'Dubai&amp;Tapis'!C105</f>
        <v>1.8861</v>
      </c>
      <c r="D106" s="0" t="n">
        <f aca="false">BrentForwardCurves!D104-'Dubai&amp;Tapis'!D105</f>
        <v>1.5897</v>
      </c>
      <c r="F106" s="0" t="n">
        <f aca="false">BrentForwardCurves!B104-'Dubai&amp;Tapis'!F105</f>
        <v>-0.757300000000001</v>
      </c>
      <c r="H106" s="0" t="n">
        <f aca="false">BrentForwardCurves!B104-BrentForwardCurves!C104</f>
        <v>1.1882</v>
      </c>
      <c r="K106" s="12" t="n">
        <f aca="false">B106-C106</f>
        <v>0.636599999999998</v>
      </c>
      <c r="L106" s="12" t="n">
        <f aca="false">C106-D106</f>
        <v>0.296400000000002</v>
      </c>
    </row>
    <row r="107" customFormat="false" ht="12.75" hidden="false" customHeight="false" outlineLevel="0" collapsed="false">
      <c r="A107" s="9" t="n">
        <v>36738</v>
      </c>
      <c r="B107" s="0" t="n">
        <f aca="false">BrentForwardCurves!B105-'Dubai&amp;Tapis'!B106</f>
        <v>2.5872</v>
      </c>
      <c r="C107" s="0" t="n">
        <f aca="false">BrentForwardCurves!C105-'Dubai&amp;Tapis'!C106</f>
        <v>2.4021</v>
      </c>
      <c r="D107" s="0" t="n">
        <f aca="false">BrentForwardCurves!D105-'Dubai&amp;Tapis'!D106</f>
        <v>2.153</v>
      </c>
      <c r="F107" s="0" t="n">
        <f aca="false">BrentForwardCurves!B105-'Dubai&amp;Tapis'!F106</f>
        <v>-2.0767</v>
      </c>
      <c r="H107" s="0" t="n">
        <f aca="false">BrentForwardCurves!B105-BrentForwardCurves!C105</f>
        <v>0.612400000000001</v>
      </c>
      <c r="K107" s="12" t="n">
        <f aca="false">B107-C107</f>
        <v>0.185100000000002</v>
      </c>
      <c r="L107" s="12" t="n">
        <f aca="false">C107-D107</f>
        <v>0.249099999999995</v>
      </c>
    </row>
    <row r="108" customFormat="false" ht="12.75" hidden="false" customHeight="false" outlineLevel="0" collapsed="false">
      <c r="A108" s="9" t="n">
        <v>36769</v>
      </c>
      <c r="B108" s="0" t="n">
        <f aca="false">BrentForwardCurves!B106-'Dubai&amp;Tapis'!B107</f>
        <v>3.2222</v>
      </c>
      <c r="C108" s="0" t="n">
        <f aca="false">BrentForwardCurves!C106-'Dubai&amp;Tapis'!C107</f>
        <v>2.2796</v>
      </c>
      <c r="D108" s="0" t="n">
        <f aca="false">BrentForwardCurves!D106-'Dubai&amp;Tapis'!D107</f>
        <v>2.0517</v>
      </c>
      <c r="F108" s="0" t="n">
        <f aca="false">BrentForwardCurves!B106-'Dubai&amp;Tapis'!F107</f>
        <v>-1.8472</v>
      </c>
      <c r="H108" s="0" t="n">
        <f aca="false">BrentForwardCurves!B106-BrentForwardCurves!C106</f>
        <v>0.965499999999999</v>
      </c>
      <c r="K108" s="12" t="n">
        <f aca="false">B108-C108</f>
        <v>0.942599999999999</v>
      </c>
      <c r="L108" s="12" t="n">
        <f aca="false">C108-D108</f>
        <v>0.227900000000002</v>
      </c>
    </row>
    <row r="109" customFormat="false" ht="12.75" hidden="false" customHeight="false" outlineLevel="0" collapsed="false">
      <c r="A109" s="9" t="n">
        <v>36798</v>
      </c>
      <c r="B109" s="0" t="n">
        <f aca="false">BrentForwardCurves!B107-'Dubai&amp;Tapis'!B108</f>
        <v>2.3648</v>
      </c>
      <c r="C109" s="0" t="n">
        <f aca="false">BrentForwardCurves!C107-'Dubai&amp;Tapis'!C108</f>
        <v>1.6824</v>
      </c>
      <c r="D109" s="0" t="n">
        <f aca="false">BrentForwardCurves!D107-'Dubai&amp;Tapis'!D108</f>
        <v>1.681</v>
      </c>
      <c r="F109" s="0" t="n">
        <f aca="false">BrentForwardCurves!B107-'Dubai&amp;Tapis'!F108</f>
        <v>-2.1147</v>
      </c>
      <c r="H109" s="0" t="n">
        <f aca="false">BrentForwardCurves!B107-BrentForwardCurves!C107</f>
        <v>0.193800000000003</v>
      </c>
      <c r="K109" s="12" t="n">
        <f aca="false">B109-C109</f>
        <v>0.682400000000005</v>
      </c>
      <c r="L109" s="12" t="n">
        <f aca="false">C109-D109</f>
        <v>0.00140000000000029</v>
      </c>
    </row>
    <row r="110" customFormat="false" ht="12.75" hidden="false" customHeight="false" outlineLevel="0" collapsed="false">
      <c r="A110" s="9" t="n">
        <v>36830</v>
      </c>
      <c r="B110" s="0" t="n">
        <f aca="false">BrentForwardCurves!B108-'Dubai&amp;Tapis'!B109</f>
        <v>0.8675</v>
      </c>
      <c r="C110" s="0" t="n">
        <f aca="false">BrentForwardCurves!C108-'Dubai&amp;Tapis'!C109</f>
        <v>1.3375</v>
      </c>
      <c r="D110" s="0" t="n">
        <f aca="false">BrentForwardCurves!D108-'Dubai&amp;Tapis'!D109</f>
        <v>1.8177</v>
      </c>
      <c r="F110" s="0" t="n">
        <f aca="false">BrentForwardCurves!B108-'Dubai&amp;Tapis'!F109</f>
        <v>-1.3391</v>
      </c>
      <c r="H110" s="0" t="n">
        <f aca="false">BrentForwardCurves!B108-BrentForwardCurves!C108</f>
        <v>0.221799999999998</v>
      </c>
      <c r="K110" s="12" t="n">
        <f aca="false">B110-C110</f>
        <v>-0.470000000000002</v>
      </c>
      <c r="L110" s="12" t="n">
        <f aca="false">C110-D110</f>
        <v>-0.4802</v>
      </c>
    </row>
    <row r="111" customFormat="false" ht="12.75" hidden="false" customHeight="false" outlineLevel="0" collapsed="false">
      <c r="A111" s="9" t="n">
        <v>36860</v>
      </c>
      <c r="B111" s="0" t="n">
        <f aca="false">BrentForwardCurves!B109-'Dubai&amp;Tapis'!B110</f>
        <v>2.0684</v>
      </c>
      <c r="C111" s="0" t="n">
        <f aca="false">BrentForwardCurves!C109-'Dubai&amp;Tapis'!C110</f>
        <v>2.6659</v>
      </c>
      <c r="D111" s="0" t="n">
        <f aca="false">BrentForwardCurves!D109-'Dubai&amp;Tapis'!D110</f>
        <v>2.1112</v>
      </c>
      <c r="F111" s="0" t="n">
        <f aca="false">BrentForwardCurves!B109-'Dubai&amp;Tapis'!F110</f>
        <v>-0.268799999999999</v>
      </c>
      <c r="H111" s="0" t="n">
        <f aca="false">BrentForwardCurves!B109-BrentForwardCurves!C109</f>
        <v>0.707800000000002</v>
      </c>
      <c r="K111" s="12" t="n">
        <f aca="false">B111-C111</f>
        <v>-0.597499999999997</v>
      </c>
      <c r="L111" s="12" t="n">
        <f aca="false">C111-D111</f>
        <v>0.554699999999997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2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T26" activeCellId="0" sqref="AT25:AT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11" min="4" style="0" width="10.28"/>
    <col collapsed="false" customWidth="true" hidden="false" outlineLevel="0" max="40" min="12" style="0" width="11.28"/>
  </cols>
  <sheetData>
    <row r="1" customFormat="false" ht="15" hidden="false" customHeight="false" outlineLevel="0" collapsed="false">
      <c r="A1" s="20" t="s">
        <v>50</v>
      </c>
      <c r="B1" s="12" t="s">
        <v>51</v>
      </c>
      <c r="C1" s="12" t="s">
        <v>52</v>
      </c>
      <c r="D1" s="12" t="s">
        <v>53</v>
      </c>
    </row>
    <row r="2" customFormat="false" ht="12.75" hidden="false" customHeight="false" outlineLevel="0" collapsed="false">
      <c r="B2" s="21" t="n">
        <v>2.2247</v>
      </c>
      <c r="C2" s="22" t="n">
        <v>2.3321</v>
      </c>
      <c r="D2" s="23" t="n">
        <v>2.4503</v>
      </c>
    </row>
    <row r="3" customFormat="false" ht="12.75" hidden="false" customHeight="false" outlineLevel="0" collapsed="false">
      <c r="B3" s="12"/>
      <c r="C3" s="12"/>
      <c r="D3" s="12"/>
    </row>
    <row r="4" customFormat="false" ht="12.75" hidden="false" customHeight="false" outlineLevel="0" collapsed="false">
      <c r="A4" s="0" t="s">
        <v>54</v>
      </c>
      <c r="B4" s="24" t="n">
        <f aca="false">COUNTA(D6:AN6)</f>
        <v>37</v>
      </c>
    </row>
    <row r="6" customFormat="false" ht="12.75" hidden="false" customHeight="false" outlineLevel="0" collapsed="false">
      <c r="A6" s="0" t="s">
        <v>55</v>
      </c>
      <c r="B6" s="12"/>
      <c r="D6" s="12" t="s">
        <v>51</v>
      </c>
      <c r="E6" s="12" t="s">
        <v>56</v>
      </c>
      <c r="F6" s="12" t="s">
        <v>57</v>
      </c>
      <c r="G6" s="12" t="s">
        <v>58</v>
      </c>
      <c r="H6" s="12" t="s">
        <v>59</v>
      </c>
      <c r="I6" s="12" t="s">
        <v>60</v>
      </c>
      <c r="J6" s="12" t="s">
        <v>61</v>
      </c>
      <c r="K6" s="12" t="s">
        <v>62</v>
      </c>
      <c r="L6" s="12" t="s">
        <v>63</v>
      </c>
      <c r="M6" s="12" t="s">
        <v>64</v>
      </c>
      <c r="N6" s="12" t="s">
        <v>65</v>
      </c>
      <c r="O6" s="12" t="s">
        <v>66</v>
      </c>
      <c r="P6" s="12" t="s">
        <v>67</v>
      </c>
      <c r="Q6" s="12" t="s">
        <v>68</v>
      </c>
      <c r="R6" s="12" t="s">
        <v>69</v>
      </c>
      <c r="S6" s="12" t="s">
        <v>70</v>
      </c>
      <c r="T6" s="12" t="s">
        <v>71</v>
      </c>
      <c r="U6" s="12" t="s">
        <v>72</v>
      </c>
      <c r="V6" s="12" t="s">
        <v>73</v>
      </c>
      <c r="W6" s="12" t="s">
        <v>74</v>
      </c>
      <c r="X6" s="12" t="s">
        <v>75</v>
      </c>
      <c r="Y6" s="12" t="s">
        <v>76</v>
      </c>
      <c r="Z6" s="12" t="s">
        <v>77</v>
      </c>
      <c r="AA6" s="12" t="s">
        <v>78</v>
      </c>
      <c r="AB6" s="12" t="s">
        <v>79</v>
      </c>
      <c r="AC6" s="12" t="s">
        <v>80</v>
      </c>
      <c r="AD6" s="12" t="s">
        <v>81</v>
      </c>
      <c r="AE6" s="12" t="s">
        <v>82</v>
      </c>
      <c r="AF6" s="12" t="s">
        <v>83</v>
      </c>
      <c r="AG6" s="12" t="s">
        <v>84</v>
      </c>
      <c r="AH6" s="12" t="s">
        <v>85</v>
      </c>
      <c r="AI6" s="12" t="s">
        <v>86</v>
      </c>
      <c r="AJ6" s="12" t="s">
        <v>87</v>
      </c>
      <c r="AK6" s="12" t="s">
        <v>88</v>
      </c>
      <c r="AL6" s="12" t="s">
        <v>89</v>
      </c>
      <c r="AM6" s="12" t="s">
        <v>90</v>
      </c>
      <c r="AN6" s="12" t="s">
        <v>91</v>
      </c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customFormat="false" ht="12.75" hidden="false" customHeight="false" outlineLevel="0" collapsed="false">
      <c r="A7" s="0" t="s">
        <v>92</v>
      </c>
      <c r="B7" s="25" t="n">
        <v>1.44340970193859</v>
      </c>
      <c r="D7" s="0" t="n">
        <f aca="false">B2</f>
        <v>2.2247</v>
      </c>
      <c r="E7" s="0" t="n">
        <f aca="false">D7*(1+$B$8)-$B$8*$B$7</f>
        <v>2.08212616235389</v>
      </c>
      <c r="F7" s="0" t="n">
        <f aca="false">E7*(1+$B$8)-$B$8*$B$7</f>
        <v>1.96556992563227</v>
      </c>
      <c r="G7" s="0" t="n">
        <f aca="false">F7*(1+$B$8)-$B$8*$B$7</f>
        <v>1.87028346534615</v>
      </c>
      <c r="H7" s="0" t="n">
        <f aca="false">G7*(1+$B$8)-$B$8*$B$7</f>
        <v>1.79238536423</v>
      </c>
      <c r="I7" s="0" t="n">
        <f aca="false">H7*(1+$B$8)-$B$8*$B$7</f>
        <v>1.72870250583353</v>
      </c>
      <c r="J7" s="0" t="n">
        <f aca="false">I7*(1+$B$8)-$B$8*$B$7</f>
        <v>1.67664082017706</v>
      </c>
      <c r="K7" s="0" t="n">
        <f aca="false">J7*(1+$B$8)-$B$8*$B$7</f>
        <v>1.63407961639882</v>
      </c>
      <c r="L7" s="0" t="n">
        <f aca="false">K7*(1+$B$8)-$B$8*$B$7</f>
        <v>1.5992851981196</v>
      </c>
      <c r="M7" s="0" t="n">
        <f aca="false">L7*(1+$B$8)-$B$8*$B$7</f>
        <v>1.57084024271613</v>
      </c>
      <c r="N7" s="0" t="n">
        <f aca="false">M7*(1+$B$8)-$B$8*$B$7</f>
        <v>1.54758606782486</v>
      </c>
      <c r="O7" s="0" t="n">
        <f aca="false">N7*(1+$B$8)-$B$8*$B$7</f>
        <v>1.52857543334842</v>
      </c>
      <c r="P7" s="0" t="n">
        <f aca="false">O7*(1+$B$8)-$B$8*$B$7</f>
        <v>1.51303395639272</v>
      </c>
      <c r="Q7" s="0" t="n">
        <f aca="false">P7*(1+$B$8)-$B$8*$B$7</f>
        <v>1.50032856740298</v>
      </c>
      <c r="R7" s="0" t="n">
        <f aca="false">Q7*(1+$B$8)-$B$8*$B$7</f>
        <v>1.48994172258505</v>
      </c>
      <c r="S7" s="0" t="n">
        <f aca="false">R7*(1+$B$8)-$B$8*$B$7</f>
        <v>1.48145032217543</v>
      </c>
      <c r="T7" s="0" t="n">
        <f aca="false">S7*(1+$B$8)-$B$8*$B$7</f>
        <v>1.47450847581299</v>
      </c>
      <c r="U7" s="0" t="n">
        <f aca="false">T7*(1+$B$8)-$B$8*$B$7</f>
        <v>1.46883341297353</v>
      </c>
      <c r="V7" s="0" t="n">
        <f aca="false">U7*(1+$B$8)-$B$8*$B$7</f>
        <v>1.46419396454002</v>
      </c>
      <c r="W7" s="0" t="n">
        <f aca="false">V7*(1+$B$8)-$B$8*$B$7</f>
        <v>1.46040114631473</v>
      </c>
      <c r="X7" s="0" t="n">
        <f aca="false">W7*(1+$B$8)-$B$8*$B$7</f>
        <v>1.45730046090001</v>
      </c>
      <c r="Y7" s="0" t="n">
        <f aca="false">X7*(1+$B$8)-$B$8*$B$7</f>
        <v>1.45476560437119</v>
      </c>
      <c r="Z7" s="0" t="n">
        <f aca="false">Y7*(1+$B$8)-$B$8*$B$7</f>
        <v>1.45269332138781</v>
      </c>
      <c r="AA7" s="0" t="n">
        <f aca="false">Z7*(1+$B$8)-$B$8*$B$7</f>
        <v>1.45099919917049</v>
      </c>
      <c r="AB7" s="0" t="n">
        <f aca="false">AA7*(1+$B$8)-$B$8*$B$7</f>
        <v>1.44961422901428</v>
      </c>
      <c r="AC7" s="0" t="n">
        <f aca="false">AB7*(1+$B$8)-$B$8*$B$7</f>
        <v>1.44848199527458</v>
      </c>
      <c r="AD7" s="0" t="n">
        <f aca="false">AC7*(1+$B$8)-$B$8*$B$7</f>
        <v>1.44755637732134</v>
      </c>
      <c r="AE7" s="0" t="n">
        <f aca="false">AD7*(1+$B$8)-$B$8*$B$7</f>
        <v>1.44679967085224</v>
      </c>
      <c r="AF7" s="0" t="n">
        <f aca="false">AE7*(1+$B$8)-$B$8*$B$7</f>
        <v>1.44618105203831</v>
      </c>
      <c r="AG7" s="0" t="n">
        <f aca="false">AF7*(1+$B$8)-$B$8*$B$7</f>
        <v>1.44567532194009</v>
      </c>
      <c r="AH7" s="0" t="n">
        <f aca="false">AG7*(1+$B$8)-$B$8*$B$7</f>
        <v>1.44526188004907</v>
      </c>
      <c r="AI7" s="0" t="n">
        <f aca="false">AH7*(1+$B$8)-$B$8*$B$7</f>
        <v>1.44492388514261</v>
      </c>
      <c r="AJ7" s="0" t="n">
        <f aca="false">AI7*(1+$B$8)-$B$8*$B$7</f>
        <v>1.44464756927022</v>
      </c>
      <c r="AK7" s="0" t="n">
        <f aca="false">AJ7*(1+$B$8)-$B$8*$B$7</f>
        <v>1.44442167692725</v>
      </c>
      <c r="AL7" s="0" t="n">
        <f aca="false">AK7*(1+$B$8)-$B$8*$B$7</f>
        <v>1.44423700657093</v>
      </c>
      <c r="AM7" s="0" t="n">
        <f aca="false">AL7*(1+$B$8)-$B$8*$B$7</f>
        <v>1.44408603580292</v>
      </c>
      <c r="AN7" s="0" t="n">
        <f aca="false">AM7*(1+$B$8)-$B$8*$B$7</f>
        <v>1.44396261495051</v>
      </c>
    </row>
    <row r="8" customFormat="false" ht="12.75" hidden="false" customHeight="false" outlineLevel="0" collapsed="false">
      <c r="A8" s="0" t="s">
        <v>93</v>
      </c>
      <c r="B8" s="26" t="n">
        <v>-0.182485099328476</v>
      </c>
      <c r="E8" s="0" t="n">
        <f aca="false">C2-E7</f>
        <v>0.249973837646113</v>
      </c>
      <c r="F8" s="0" t="n">
        <f aca="false">F7-D2</f>
        <v>-0.48473007436773</v>
      </c>
    </row>
    <row r="9" customFormat="false" ht="12.75" hidden="false" customHeight="false" outlineLevel="0" collapsed="false">
      <c r="B9" s="12"/>
    </row>
    <row r="10" customFormat="false" ht="12.75" hidden="false" customHeight="false" outlineLevel="0" collapsed="false">
      <c r="A10" s="0" t="s">
        <v>94</v>
      </c>
      <c r="B10" s="12"/>
      <c r="E10" s="0" t="s">
        <v>95</v>
      </c>
      <c r="F10" s="0" t="s">
        <v>96</v>
      </c>
      <c r="G10" s="0" t="s">
        <v>97</v>
      </c>
      <c r="H10" s="0" t="s">
        <v>98</v>
      </c>
      <c r="I10" s="0" t="s">
        <v>99</v>
      </c>
      <c r="J10" s="0" t="s">
        <v>100</v>
      </c>
      <c r="K10" s="0" t="s">
        <v>101</v>
      </c>
      <c r="L10" s="0" t="s">
        <v>102</v>
      </c>
      <c r="M10" s="0" t="s">
        <v>103</v>
      </c>
      <c r="N10" s="0" t="s">
        <v>104</v>
      </c>
      <c r="O10" s="0" t="s">
        <v>105</v>
      </c>
      <c r="P10" s="0" t="s">
        <v>106</v>
      </c>
      <c r="Q10" s="0" t="s">
        <v>107</v>
      </c>
      <c r="R10" s="0" t="s">
        <v>108</v>
      </c>
      <c r="S10" s="0" t="s">
        <v>109</v>
      </c>
      <c r="T10" s="0" t="s">
        <v>110</v>
      </c>
      <c r="U10" s="0" t="s">
        <v>111</v>
      </c>
      <c r="V10" s="0" t="s">
        <v>112</v>
      </c>
      <c r="W10" s="0" t="s">
        <v>113</v>
      </c>
      <c r="X10" s="0" t="s">
        <v>114</v>
      </c>
      <c r="Y10" s="0" t="s">
        <v>115</v>
      </c>
      <c r="Z10" s="0" t="s">
        <v>116</v>
      </c>
      <c r="AA10" s="0" t="s">
        <v>117</v>
      </c>
      <c r="AB10" s="0" t="s">
        <v>118</v>
      </c>
      <c r="AC10" s="0" t="s">
        <v>119</v>
      </c>
      <c r="AD10" s="0" t="s">
        <v>120</v>
      </c>
      <c r="AE10" s="0" t="s">
        <v>121</v>
      </c>
      <c r="AF10" s="0" t="s">
        <v>122</v>
      </c>
      <c r="AG10" s="0" t="s">
        <v>123</v>
      </c>
      <c r="AH10" s="0" t="s">
        <v>124</v>
      </c>
      <c r="AI10" s="0" t="s">
        <v>125</v>
      </c>
      <c r="AJ10" s="0" t="s">
        <v>126</v>
      </c>
      <c r="AK10" s="0" t="s">
        <v>127</v>
      </c>
      <c r="AL10" s="0" t="s">
        <v>128</v>
      </c>
      <c r="AM10" s="0" t="s">
        <v>129</v>
      </c>
      <c r="AN10" s="0" t="s">
        <v>130</v>
      </c>
    </row>
    <row r="11" customFormat="false" ht="12.75" hidden="false" customHeight="false" outlineLevel="0" collapsed="false">
      <c r="A11" s="0" t="s">
        <v>92</v>
      </c>
      <c r="B11" s="25" t="n">
        <v>0.026218181050655</v>
      </c>
      <c r="E11" s="0" t="n">
        <f aca="false">E8</f>
        <v>0.249973837646113</v>
      </c>
      <c r="F11" s="0" t="n">
        <f aca="false">E11*(1+$B$12)-$B$12*$B$11</f>
        <v>0.133443044148337</v>
      </c>
      <c r="G11" s="0" t="n">
        <f aca="false">F11*(1+$B$12)-$B$12*$B$11</f>
        <v>0.0776008877104603</v>
      </c>
      <c r="H11" s="0" t="n">
        <f aca="false">G11*(1+$B$12)-$B$12*$B$11</f>
        <v>0.0508410387294977</v>
      </c>
      <c r="I11" s="0" t="n">
        <f aca="false">H11*(1+$B$12)-$B$12*$B$11</f>
        <v>0.0380175812707842</v>
      </c>
      <c r="J11" s="0" t="n">
        <f aca="false">I11*(1+$B$12)-$B$12*$B$11</f>
        <v>0.0318725144091431</v>
      </c>
      <c r="K11" s="0" t="n">
        <f aca="false">J11*(1+$B$12)-$B$12*$B$11</f>
        <v>0.0289277667187782</v>
      </c>
      <c r="L11" s="0" t="n">
        <f aca="false">K11*(1+$B$12)-$B$12*$B$11</f>
        <v>0.0275166284585846</v>
      </c>
      <c r="M11" s="0" t="n">
        <f aca="false">L11*(1+$B$12)-$B$12*$B$11</f>
        <v>0.0268404037362093</v>
      </c>
      <c r="N11" s="0" t="n">
        <f aca="false">M11*(1+$B$12)-$B$12*$B$11</f>
        <v>0.0265163533663407</v>
      </c>
      <c r="O11" s="0" t="n">
        <f aca="false">N11*(1+$B$12)-$B$12*$B$11</f>
        <v>0.0263610667600729</v>
      </c>
      <c r="P11" s="0" t="n">
        <f aca="false">O11*(1+$B$12)-$B$12*$B$11</f>
        <v>0.0262866526185433</v>
      </c>
      <c r="Q11" s="0" t="n">
        <f aca="false">P11*(1+$B$12)-$B$12*$B$11</f>
        <v>0.026250992978651</v>
      </c>
      <c r="R11" s="0" t="n">
        <f aca="false">Q11*(1+$B$12)-$B$12*$B$11</f>
        <v>0.0262339046955491</v>
      </c>
      <c r="S11" s="0" t="n">
        <f aca="false">R11*(1+$B$12)-$B$12*$B$11</f>
        <v>0.0262257159022732</v>
      </c>
      <c r="T11" s="0" t="n">
        <f aca="false">S11*(1+$B$12)-$B$12*$B$11</f>
        <v>0.0262217917903588</v>
      </c>
      <c r="U11" s="0" t="n">
        <f aca="false">T11*(1+$B$12)-$B$12*$B$11</f>
        <v>0.0262199113357183</v>
      </c>
      <c r="V11" s="0" t="n">
        <f aca="false">U11*(1+$B$12)-$B$12*$B$11</f>
        <v>0.0262190102121692</v>
      </c>
      <c r="W11" s="0" t="n">
        <f aca="false">V11*(1+$B$12)-$B$12*$B$11</f>
        <v>0.0262185783891232</v>
      </c>
      <c r="X11" s="0" t="n">
        <f aca="false">W11*(1+$B$12)-$B$12*$B$11</f>
        <v>0.0262183714572955</v>
      </c>
      <c r="Y11" s="0" t="n">
        <f aca="false">X11*(1+$B$12)-$B$12*$B$11</f>
        <v>0.0262182722944978</v>
      </c>
      <c r="Z11" s="0" t="n">
        <f aca="false">Y11*(1+$B$12)-$B$12*$B$11</f>
        <v>0.0262182247751745</v>
      </c>
      <c r="AA11" s="0" t="n">
        <f aca="false">Z11*(1+$B$12)-$B$12*$B$11</f>
        <v>0.02621820200367</v>
      </c>
      <c r="AB11" s="0" t="n">
        <f aca="false">AA11*(1+$B$12)-$B$12*$B$11</f>
        <v>0.0262181910914477</v>
      </c>
      <c r="AC11" s="0" t="n">
        <f aca="false">AB11*(1+$B$12)-$B$12*$B$11</f>
        <v>0.0262181858622546</v>
      </c>
      <c r="AD11" s="0" t="n">
        <f aca="false">AC11*(1+$B$12)-$B$12*$B$11</f>
        <v>0.0262181833563983</v>
      </c>
      <c r="AE11" s="0" t="n">
        <f aca="false">AD11*(1+$B$12)-$B$12*$B$11</f>
        <v>0.0262181821555791</v>
      </c>
      <c r="AF11" s="0" t="n">
        <f aca="false">AE11*(1+$B$12)-$B$12*$B$11</f>
        <v>0.0262181815801403</v>
      </c>
      <c r="AG11" s="0" t="n">
        <f aca="false">AF11*(1+$B$12)-$B$12*$B$11</f>
        <v>0.0262181813043871</v>
      </c>
      <c r="AH11" s="0" t="n">
        <f aca="false">AG11*(1+$B$12)-$B$12*$B$11</f>
        <v>0.0262181811722448</v>
      </c>
      <c r="AI11" s="0" t="n">
        <f aca="false">AH11*(1+$B$12)-$B$12*$B$11</f>
        <v>0.0262181811089215</v>
      </c>
      <c r="AJ11" s="0" t="n">
        <f aca="false">AI11*(1+$B$12)-$B$12*$B$11</f>
        <v>0.0262181810785766</v>
      </c>
      <c r="AK11" s="0" t="n">
        <f aca="false">AJ11*(1+$B$12)-$B$12*$B$11</f>
        <v>0.0262181810640352</v>
      </c>
      <c r="AL11" s="0" t="n">
        <f aca="false">AK11*(1+$B$12)-$B$12*$B$11</f>
        <v>0.0262181810570669</v>
      </c>
      <c r="AM11" s="0" t="n">
        <f aca="false">AL11*(1+$B$12)-$B$12*$B$11</f>
        <v>0.0262181810537276</v>
      </c>
      <c r="AN11" s="0" t="n">
        <f aca="false">AM11*(1+$B$12)-$B$12*$B$11</f>
        <v>0.0262181810521274</v>
      </c>
    </row>
    <row r="12" customFormat="false" ht="12.75" hidden="false" customHeight="false" outlineLevel="0" collapsed="false">
      <c r="A12" s="0" t="s">
        <v>93</v>
      </c>
      <c r="B12" s="26" t="n">
        <v>-0.520794849483783</v>
      </c>
    </row>
    <row r="13" customFormat="false" ht="12.75" hidden="false" customHeight="false" outlineLevel="0" collapsed="false">
      <c r="B13" s="12"/>
      <c r="F13" s="0" t="n">
        <f aca="false">D2-F7-F11</f>
        <v>0.351287030219393</v>
      </c>
    </row>
    <row r="14" customFormat="false" ht="12.75" hidden="false" customHeight="false" outlineLevel="0" collapsed="false">
      <c r="A14" s="0" t="s">
        <v>131</v>
      </c>
      <c r="B14" s="12"/>
      <c r="F14" s="0" t="s">
        <v>132</v>
      </c>
      <c r="G14" s="0" t="s">
        <v>133</v>
      </c>
      <c r="H14" s="0" t="s">
        <v>134</v>
      </c>
      <c r="I14" s="0" t="s">
        <v>135</v>
      </c>
      <c r="J14" s="0" t="s">
        <v>136</v>
      </c>
      <c r="K14" s="0" t="s">
        <v>137</v>
      </c>
      <c r="L14" s="0" t="s">
        <v>138</v>
      </c>
      <c r="M14" s="0" t="s">
        <v>139</v>
      </c>
      <c r="N14" s="0" t="s">
        <v>140</v>
      </c>
      <c r="O14" s="0" t="s">
        <v>141</v>
      </c>
      <c r="P14" s="0" t="s">
        <v>142</v>
      </c>
      <c r="Q14" s="0" t="s">
        <v>143</v>
      </c>
      <c r="R14" s="0" t="s">
        <v>144</v>
      </c>
      <c r="S14" s="0" t="s">
        <v>145</v>
      </c>
      <c r="T14" s="0" t="s">
        <v>146</v>
      </c>
      <c r="U14" s="0" t="s">
        <v>147</v>
      </c>
      <c r="V14" s="0" t="s">
        <v>148</v>
      </c>
      <c r="W14" s="0" t="s">
        <v>149</v>
      </c>
      <c r="X14" s="0" t="s">
        <v>150</v>
      </c>
      <c r="Y14" s="0" t="s">
        <v>151</v>
      </c>
      <c r="Z14" s="0" t="s">
        <v>152</v>
      </c>
      <c r="AA14" s="0" t="s">
        <v>153</v>
      </c>
      <c r="AB14" s="0" t="s">
        <v>154</v>
      </c>
      <c r="AC14" s="0" t="s">
        <v>155</v>
      </c>
      <c r="AD14" s="0" t="s">
        <v>156</v>
      </c>
      <c r="AE14" s="0" t="s">
        <v>157</v>
      </c>
      <c r="AF14" s="0" t="s">
        <v>158</v>
      </c>
      <c r="AG14" s="0" t="s">
        <v>159</v>
      </c>
      <c r="AH14" s="0" t="s">
        <v>160</v>
      </c>
      <c r="AI14" s="0" t="s">
        <v>161</v>
      </c>
      <c r="AJ14" s="0" t="s">
        <v>162</v>
      </c>
      <c r="AK14" s="0" t="s">
        <v>163</v>
      </c>
      <c r="AL14" s="0" t="s">
        <v>164</v>
      </c>
      <c r="AM14" s="0" t="s">
        <v>165</v>
      </c>
      <c r="AN14" s="0" t="s">
        <v>166</v>
      </c>
    </row>
    <row r="15" customFormat="false" ht="12.75" hidden="false" customHeight="false" outlineLevel="0" collapsed="false">
      <c r="A15" s="0" t="s">
        <v>92</v>
      </c>
      <c r="B15" s="25" t="n">
        <v>-0.013775274659855</v>
      </c>
      <c r="F15" s="0" t="n">
        <f aca="false">F13</f>
        <v>0.351287030219393</v>
      </c>
      <c r="G15" s="0" t="n">
        <f aca="false">F15*(1+$B$16)-$B$16*$B$15</f>
        <v>0.179657556202928</v>
      </c>
      <c r="H15" s="0" t="n">
        <f aca="false">G15*(1+$B$16)-$B$16*$B$15</f>
        <v>0.0887175315146042</v>
      </c>
      <c r="I15" s="0" t="n">
        <f aca="false">H15*(1+$B$16)-$B$16*$B$15</f>
        <v>0.0405318213520268</v>
      </c>
      <c r="J15" s="0" t="n">
        <f aca="false">I15*(1+$B$16)-$B$16*$B$15</f>
        <v>0.0150000197956762</v>
      </c>
      <c r="K15" s="0" t="n">
        <f aca="false">J15*(1+$B$16)-$B$16*$B$15</f>
        <v>0.0014716752197954</v>
      </c>
      <c r="L15" s="0" t="n">
        <f aca="false">K15*(1+$B$16)-$B$16*$B$15</f>
        <v>-0.0056964874560672</v>
      </c>
      <c r="M15" s="0" t="n">
        <f aca="false">L15*(1+$B$16)-$B$16*$B$15</f>
        <v>-0.00949462815683245</v>
      </c>
      <c r="N15" s="0" t="n">
        <f aca="false">M15*(1+$B$16)-$B$16*$B$15</f>
        <v>-0.011507120539488</v>
      </c>
      <c r="O15" s="0" t="n">
        <f aca="false">N15*(1+$B$16)-$B$16*$B$15</f>
        <v>-0.0125734648140513</v>
      </c>
      <c r="P15" s="0" t="n">
        <f aca="false">O15*(1+$B$16)-$B$16*$B$15</f>
        <v>-0.013138480672841</v>
      </c>
      <c r="Q15" s="0" t="n">
        <f aca="false">P15*(1+$B$16)-$B$16*$B$15</f>
        <v>-0.0134378613965895</v>
      </c>
      <c r="R15" s="0" t="n">
        <f aca="false">Q15*(1+$B$16)-$B$16*$B$15</f>
        <v>-0.013596492019709</v>
      </c>
      <c r="S15" s="0" t="n">
        <f aca="false">R15*(1+$B$16)-$B$16*$B$15</f>
        <v>-0.0136805444405737</v>
      </c>
      <c r="T15" s="0" t="n">
        <f aca="false">S15*(1+$B$16)-$B$16*$B$15</f>
        <v>-0.0137250806676544</v>
      </c>
      <c r="U15" s="0" t="n">
        <f aca="false">T15*(1+$B$16)-$B$16*$B$15</f>
        <v>-0.0137486787449279</v>
      </c>
      <c r="V15" s="0" t="n">
        <f aca="false">U15*(1+$B$16)-$B$16*$B$15</f>
        <v>-0.0137611824814926</v>
      </c>
      <c r="W15" s="0" t="n">
        <f aca="false">V15*(1+$B$16)-$B$16*$B$15</f>
        <v>-0.0137678077427912</v>
      </c>
      <c r="X15" s="0" t="n">
        <f aca="false">W15*(1+$B$16)-$B$16*$B$15</f>
        <v>-0.013771318220403</v>
      </c>
      <c r="Y15" s="0" t="n">
        <f aca="false">X15*(1+$B$16)-$B$16*$B$15</f>
        <v>-0.0137731782908979</v>
      </c>
      <c r="Z15" s="0" t="n">
        <f aca="false">Y15*(1+$B$16)-$B$16*$B$15</f>
        <v>-0.0137741638725278</v>
      </c>
      <c r="AA15" s="0" t="n">
        <f aca="false">Z15*(1+$B$16)-$B$16*$B$15</f>
        <v>-0.0137746860952886</v>
      </c>
      <c r="AB15" s="0" t="n">
        <f aca="false">AA15*(1+$B$16)-$B$16*$B$15</f>
        <v>-0.0137749628015538</v>
      </c>
      <c r="AC15" s="0" t="n">
        <f aca="false">AB15*(1+$B$16)-$B$16*$B$15</f>
        <v>-0.0137751094178313</v>
      </c>
      <c r="AD15" s="0" t="n">
        <f aca="false">AC15*(1+$B$16)-$B$16*$B$15</f>
        <v>-0.0137751871043008</v>
      </c>
      <c r="AE15" s="0" t="n">
        <f aca="false">AD15*(1+$B$16)-$B$16*$B$15</f>
        <v>-0.0137752282674489</v>
      </c>
      <c r="AF15" s="0" t="n">
        <f aca="false">AE15*(1+$B$16)-$B$16*$B$15</f>
        <v>-0.013775250078258</v>
      </c>
      <c r="AG15" s="0" t="n">
        <f aca="false">AF15*(1+$B$16)-$B$16*$B$15</f>
        <v>-0.0137752616349882</v>
      </c>
      <c r="AH15" s="0" t="n">
        <f aca="false">AG15*(1+$B$16)-$B$16*$B$15</f>
        <v>-0.0137752677584663</v>
      </c>
      <c r="AI15" s="0" t="n">
        <f aca="false">AH15*(1+$B$16)-$B$16*$B$15</f>
        <v>-0.0137752710030678</v>
      </c>
      <c r="AJ15" s="0" t="n">
        <f aca="false">AI15*(1+$B$16)-$B$16*$B$15</f>
        <v>-0.0137752727222605</v>
      </c>
      <c r="AK15" s="0" t="n">
        <f aca="false">AJ15*(1+$B$16)-$B$16*$B$15</f>
        <v>-0.0137752736331963</v>
      </c>
      <c r="AL15" s="0" t="n">
        <f aca="false">AK15*(1+$B$16)-$B$16*$B$15</f>
        <v>-0.013775274115867</v>
      </c>
      <c r="AM15" s="0" t="n">
        <f aca="false">AL15*(1+$B$16)-$B$16*$B$15</f>
        <v>-0.0137752743716162</v>
      </c>
      <c r="AN15" s="0" t="n">
        <f aca="false">AM15*(1+$B$16)-$B$16*$B$15</f>
        <v>-0.013775274507128</v>
      </c>
    </row>
    <row r="16" customFormat="false" ht="12.75" hidden="false" customHeight="false" outlineLevel="0" collapsed="false">
      <c r="A16" s="0" t="s">
        <v>93</v>
      </c>
      <c r="B16" s="26" t="n">
        <v>-0.470137485362218</v>
      </c>
    </row>
    <row r="18" customFormat="false" ht="12.75" hidden="false" customHeight="false" outlineLevel="0" collapsed="false">
      <c r="A18" s="0" t="s">
        <v>167</v>
      </c>
      <c r="D18" s="0" t="n">
        <f aca="false">D7+D11+D15</f>
        <v>2.2247</v>
      </c>
      <c r="E18" s="0" t="n">
        <f aca="false">E7+E11+E15</f>
        <v>2.3321</v>
      </c>
      <c r="F18" s="0" t="n">
        <f aca="false">F7+F11+F15</f>
        <v>2.4503</v>
      </c>
      <c r="G18" s="0" t="n">
        <f aca="false">G7+G11+G15</f>
        <v>2.12754190925954</v>
      </c>
      <c r="H18" s="0" t="n">
        <f aca="false">H7+H11+H15</f>
        <v>1.9319439344741</v>
      </c>
      <c r="I18" s="0" t="n">
        <f aca="false">I7+I11+I15</f>
        <v>1.80725190845634</v>
      </c>
      <c r="J18" s="0" t="n">
        <f aca="false">J7+J11+J15</f>
        <v>1.72351335438188</v>
      </c>
      <c r="K18" s="0" t="n">
        <f aca="false">K7+K11+K15</f>
        <v>1.6644790583374</v>
      </c>
      <c r="L18" s="0" t="n">
        <f aca="false">L7+L11+L15</f>
        <v>1.62110533912211</v>
      </c>
      <c r="M18" s="0" t="n">
        <f aca="false">M7+M11+M15</f>
        <v>1.58818601829551</v>
      </c>
      <c r="N18" s="0" t="n">
        <f aca="false">N7+N11+N15</f>
        <v>1.56259530065171</v>
      </c>
      <c r="O18" s="0" t="n">
        <f aca="false">O7+O11+O15</f>
        <v>1.54236303529444</v>
      </c>
      <c r="P18" s="0" t="n">
        <f aca="false">P7+P11+P15</f>
        <v>1.52618212833842</v>
      </c>
      <c r="Q18" s="0" t="n">
        <f aca="false">Q7+Q11+Q15</f>
        <v>1.51314169898505</v>
      </c>
      <c r="R18" s="0" t="n">
        <f aca="false">R7+R11+R15</f>
        <v>1.50257913526089</v>
      </c>
      <c r="S18" s="0" t="n">
        <f aca="false">S7+S11+S15</f>
        <v>1.49399549363713</v>
      </c>
      <c r="T18" s="0" t="n">
        <f aca="false">T7+T11+T15</f>
        <v>1.48700518693569</v>
      </c>
      <c r="U18" s="0" t="n">
        <f aca="false">U7+U11+U15</f>
        <v>1.48130464556432</v>
      </c>
      <c r="V18" s="0" t="n">
        <f aca="false">V7+V11+V15</f>
        <v>1.47665179227069</v>
      </c>
      <c r="W18" s="0" t="n">
        <f aca="false">W7+W11+W15</f>
        <v>1.47285191696106</v>
      </c>
      <c r="X18" s="0" t="n">
        <f aca="false">X7+X11+X15</f>
        <v>1.46974751413691</v>
      </c>
      <c r="Y18" s="0" t="n">
        <f aca="false">Y7+Y11+Y15</f>
        <v>1.46721069837479</v>
      </c>
      <c r="Z18" s="0" t="n">
        <f aca="false">Z7+Z11+Z15</f>
        <v>1.46513738229046</v>
      </c>
      <c r="AA18" s="0" t="n">
        <f aca="false">AA7+AA11+AA15</f>
        <v>1.46344271507887</v>
      </c>
      <c r="AB18" s="0" t="n">
        <f aca="false">AB7+AB11+AB15</f>
        <v>1.46205745730417</v>
      </c>
      <c r="AC18" s="0" t="n">
        <f aca="false">AC7+AC11+AC15</f>
        <v>1.46092507171901</v>
      </c>
      <c r="AD18" s="0" t="n">
        <f aca="false">AD7+AD11+AD15</f>
        <v>1.45999937357344</v>
      </c>
      <c r="AE18" s="0" t="n">
        <f aca="false">AE7+AE11+AE15</f>
        <v>1.45924262474037</v>
      </c>
      <c r="AF18" s="0" t="n">
        <f aca="false">AF7+AF11+AF15</f>
        <v>1.45862398354019</v>
      </c>
      <c r="AG18" s="0" t="n">
        <f aca="false">AG7+AG11+AG15</f>
        <v>1.45811824160949</v>
      </c>
      <c r="AH18" s="0" t="n">
        <f aca="false">AH7+AH11+AH15</f>
        <v>1.45770479346285</v>
      </c>
      <c r="AI18" s="0" t="n">
        <f aca="false">AI7+AI11+AI15</f>
        <v>1.45736679524846</v>
      </c>
      <c r="AJ18" s="0" t="n">
        <f aca="false">AJ7+AJ11+AJ15</f>
        <v>1.45709047762654</v>
      </c>
      <c r="AK18" s="0" t="n">
        <f aca="false">AK7+AK11+AK15</f>
        <v>1.45686458435809</v>
      </c>
      <c r="AL18" s="0" t="n">
        <f aca="false">AL7+AL11+AL15</f>
        <v>1.45667991351213</v>
      </c>
      <c r="AM18" s="0" t="n">
        <f aca="false">AM7+AM11+AM15</f>
        <v>1.45652894248503</v>
      </c>
      <c r="AN18" s="0" t="n">
        <f aca="false">AN7+AN11+AN15</f>
        <v>1.45640552149551</v>
      </c>
    </row>
    <row r="20" customFormat="false" ht="5.25" hidden="false" customHeight="true" outlineLevel="0" collapsed="false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2" customFormat="false" ht="15" hidden="false" customHeight="false" outlineLevel="0" collapsed="false">
      <c r="A22" s="20" t="s">
        <v>168</v>
      </c>
    </row>
    <row r="24" customFormat="false" ht="12.75" hidden="false" customHeight="false" outlineLevel="0" collapsed="false">
      <c r="A24" s="12" t="s">
        <v>9</v>
      </c>
      <c r="B24" s="12" t="s">
        <v>18</v>
      </c>
      <c r="C24" s="12" t="s">
        <v>19</v>
      </c>
      <c r="D24" s="0" t="s">
        <v>46</v>
      </c>
      <c r="F24" s="12" t="s">
        <v>18</v>
      </c>
      <c r="G24" s="12" t="s">
        <v>19</v>
      </c>
      <c r="H24" s="12" t="s">
        <v>20</v>
      </c>
      <c r="I24" s="12" t="s">
        <v>21</v>
      </c>
      <c r="J24" s="12" t="s">
        <v>22</v>
      </c>
      <c r="K24" s="12" t="s">
        <v>23</v>
      </c>
      <c r="L24" s="12" t="s">
        <v>24</v>
      </c>
      <c r="M24" s="12" t="s">
        <v>25</v>
      </c>
      <c r="N24" s="12" t="s">
        <v>26</v>
      </c>
      <c r="O24" s="0" t="s">
        <v>27</v>
      </c>
      <c r="P24" s="0" t="s">
        <v>28</v>
      </c>
      <c r="Q24" s="0" t="s">
        <v>29</v>
      </c>
      <c r="R24" s="0" t="s">
        <v>30</v>
      </c>
      <c r="S24" s="0" t="s">
        <v>31</v>
      </c>
      <c r="T24" s="0" t="s">
        <v>32</v>
      </c>
      <c r="U24" s="0" t="s">
        <v>33</v>
      </c>
      <c r="V24" s="0" t="s">
        <v>34</v>
      </c>
      <c r="W24" s="0" t="s">
        <v>35</v>
      </c>
      <c r="X24" s="0" t="s">
        <v>169</v>
      </c>
      <c r="Y24" s="0" t="s">
        <v>170</v>
      </c>
      <c r="Z24" s="0" t="s">
        <v>171</v>
      </c>
      <c r="AA24" s="0" t="s">
        <v>172</v>
      </c>
      <c r="AB24" s="0" t="s">
        <v>173</v>
      </c>
      <c r="AC24" s="0" t="s">
        <v>174</v>
      </c>
      <c r="AD24" s="0" t="s">
        <v>175</v>
      </c>
      <c r="AE24" s="0" t="s">
        <v>176</v>
      </c>
      <c r="AF24" s="0" t="s">
        <v>177</v>
      </c>
      <c r="AG24" s="0" t="s">
        <v>178</v>
      </c>
      <c r="AH24" s="0" t="s">
        <v>179</v>
      </c>
      <c r="AI24" s="0" t="s">
        <v>180</v>
      </c>
      <c r="AJ24" s="0" t="s">
        <v>181</v>
      </c>
      <c r="AK24" s="0" t="s">
        <v>182</v>
      </c>
      <c r="AL24" s="0" t="s">
        <v>183</v>
      </c>
      <c r="AM24" s="0" t="s">
        <v>184</v>
      </c>
      <c r="AN24" s="0" t="s">
        <v>185</v>
      </c>
      <c r="AO24" s="0" t="s">
        <v>186</v>
      </c>
      <c r="AP24" s="0" t="s">
        <v>187</v>
      </c>
      <c r="AQ24" s="0" t="s">
        <v>188</v>
      </c>
      <c r="AR24" s="12"/>
      <c r="AS24" s="12"/>
      <c r="AT24" s="12"/>
      <c r="AU24" s="12"/>
      <c r="AV24" s="12"/>
      <c r="AW24" s="12"/>
      <c r="AX24" s="12"/>
      <c r="AY24" s="12"/>
    </row>
    <row r="25" customFormat="false" ht="12.75" hidden="false" customHeight="false" outlineLevel="0" collapsed="false">
      <c r="A25" s="12"/>
    </row>
    <row r="26" customFormat="false" ht="12.75" hidden="false" customHeight="false" outlineLevel="0" collapsed="false">
      <c r="A26" s="29" t="n">
        <v>33634</v>
      </c>
      <c r="B26" s="30" t="n">
        <v>2.6693</v>
      </c>
      <c r="C26" s="30" t="n">
        <v>2.8382</v>
      </c>
      <c r="D26" s="30" t="n">
        <v>2.9441</v>
      </c>
      <c r="F26" s="30" t="n">
        <v>2.6693</v>
      </c>
      <c r="G26" s="30" t="n">
        <v>2.8382</v>
      </c>
      <c r="H26" s="30" t="n">
        <v>2.9441</v>
      </c>
      <c r="I26" s="31" t="n">
        <v>2.47119853717229</v>
      </c>
      <c r="J26" s="31" t="n">
        <v>2.18225090125054</v>
      </c>
      <c r="K26" s="31" t="n">
        <v>1.99620928055398</v>
      </c>
      <c r="L26" s="31" t="n">
        <v>1.86995364891339</v>
      </c>
      <c r="M26" s="31" t="n">
        <v>1.78006754722493</v>
      </c>
      <c r="N26" s="31" t="n">
        <v>1.71347481369456</v>
      </c>
      <c r="O26" s="31" t="n">
        <v>1.66260263950125</v>
      </c>
      <c r="P26" s="31" t="n">
        <v>1.62286502873429</v>
      </c>
      <c r="Q26" s="31" t="n">
        <v>1.59134081813725</v>
      </c>
      <c r="R26" s="31" t="n">
        <v>1.56606987587471</v>
      </c>
      <c r="S26" s="31" t="n">
        <v>1.54567137938902</v>
      </c>
      <c r="T26" s="31" t="n">
        <v>1.52913144439905</v>
      </c>
      <c r="U26" s="31" t="n">
        <v>1.51568093579032</v>
      </c>
      <c r="V26" s="31" t="n">
        <v>1.5047221566546</v>
      </c>
      <c r="W26" s="31" t="n">
        <v>1.49578267890358</v>
      </c>
      <c r="X26" s="31" t="n">
        <v>1.48848473820598</v>
      </c>
      <c r="Y26" s="31" t="n">
        <v>1.48252392301798</v>
      </c>
      <c r="Z26" s="31" t="n">
        <v>1.47765368259756</v>
      </c>
      <c r="AA26" s="31" t="n">
        <v>1.47367366783147</v>
      </c>
      <c r="AB26" s="31" t="n">
        <v>1.47042072449904</v>
      </c>
      <c r="AC26" s="31" t="n">
        <v>1.46776180432721</v>
      </c>
      <c r="AD26" s="31" t="n">
        <v>1.46558831309819</v>
      </c>
      <c r="AE26" s="31" t="n">
        <v>1.46381156524781</v>
      </c>
      <c r="AF26" s="31" t="n">
        <v>1.46235910729994</v>
      </c>
      <c r="AG26" s="31" t="n">
        <v>1.46117173287409</v>
      </c>
      <c r="AH26" s="31" t="n">
        <v>1.46020105325586</v>
      </c>
      <c r="AI26" s="31" t="n">
        <v>1.459407517002</v>
      </c>
      <c r="AJ26" s="31" t="n">
        <v>1.45875879393574</v>
      </c>
      <c r="AK26" s="31" t="n">
        <v>1.45822845561639</v>
      </c>
      <c r="AL26" s="31" t="n">
        <v>1.45779489743437</v>
      </c>
      <c r="AM26" s="31" t="n">
        <v>1.4574404578454</v>
      </c>
      <c r="AN26" s="31" t="n">
        <v>1.45715069856222</v>
      </c>
      <c r="AO26" s="31" t="n">
        <v>1.45691381622212</v>
      </c>
      <c r="AP26" s="31" t="n">
        <v>1.45672016148065</v>
      </c>
      <c r="AQ26" s="31" t="n">
        <v>1.45656184589748</v>
      </c>
    </row>
    <row r="27" customFormat="false" ht="12.75" hidden="false" customHeight="false" outlineLevel="0" collapsed="false">
      <c r="A27" s="29" t="n">
        <v>33662</v>
      </c>
      <c r="B27" s="30" t="n">
        <v>2.274</v>
      </c>
      <c r="C27" s="30" t="n">
        <v>2.567</v>
      </c>
      <c r="D27" s="30" t="n">
        <v>2.7455</v>
      </c>
      <c r="F27" s="30" t="n">
        <v>2.274</v>
      </c>
      <c r="G27" s="30" t="n">
        <v>2.567</v>
      </c>
      <c r="H27" s="30" t="n">
        <v>2.7455</v>
      </c>
      <c r="I27" s="31" t="n">
        <v>2.28871121261253</v>
      </c>
      <c r="J27" s="31" t="n">
        <v>2.02282601759897</v>
      </c>
      <c r="K27" s="31" t="n">
        <v>1.8606564216658</v>
      </c>
      <c r="L27" s="31" t="n">
        <v>1.75646894387142</v>
      </c>
      <c r="M27" s="31" t="n">
        <v>1.685925280035</v>
      </c>
      <c r="N27" s="31" t="n">
        <v>1.63581037982313</v>
      </c>
      <c r="O27" s="31" t="n">
        <v>1.59874977251665</v>
      </c>
      <c r="P27" s="31" t="n">
        <v>1.57047822740393</v>
      </c>
      <c r="Q27" s="31" t="n">
        <v>1.5484176799918</v>
      </c>
      <c r="R27" s="31" t="n">
        <v>1.53092981264729</v>
      </c>
      <c r="S27" s="31" t="n">
        <v>1.51691805776439</v>
      </c>
      <c r="T27" s="31" t="n">
        <v>1.50561177953769</v>
      </c>
      <c r="U27" s="31" t="n">
        <v>1.49644629186607</v>
      </c>
      <c r="V27" s="31" t="n">
        <v>1.4889939194315</v>
      </c>
      <c r="W27" s="31" t="n">
        <v>1.4829227176209</v>
      </c>
      <c r="X27" s="31" t="n">
        <v>1.47797053958083</v>
      </c>
      <c r="Y27" s="31" t="n">
        <v>1.47392789200887</v>
      </c>
      <c r="Z27" s="31" t="n">
        <v>1.47062602854096</v>
      </c>
      <c r="AA27" s="31" t="n">
        <v>1.46792831411343</v>
      </c>
      <c r="AB27" s="31" t="n">
        <v>1.46572373784294</v>
      </c>
      <c r="AC27" s="31" t="n">
        <v>1.46392190869852</v>
      </c>
      <c r="AD27" s="31" t="n">
        <v>1.46244912068809</v>
      </c>
      <c r="AE27" s="31" t="n">
        <v>1.46124521788889</v>
      </c>
      <c r="AF27" s="31" t="n">
        <v>1.46026107441774</v>
      </c>
      <c r="AG27" s="31" t="n">
        <v>1.45945655674246</v>
      </c>
      <c r="AH27" s="31" t="n">
        <v>1.45879886963674</v>
      </c>
      <c r="AI27" s="31" t="n">
        <v>1.45826121017016</v>
      </c>
      <c r="AJ27" s="31" t="n">
        <v>1.45782167058244</v>
      </c>
      <c r="AK27" s="31" t="n">
        <v>1.45746234308048</v>
      </c>
      <c r="AL27" s="31" t="n">
        <v>1.45716858889884</v>
      </c>
      <c r="AM27" s="31" t="n">
        <v>1.45692844122088</v>
      </c>
      <c r="AN27" s="31" t="n">
        <v>1.45673211730832</v>
      </c>
      <c r="AO27" s="31" t="n">
        <v>1.45657161979196</v>
      </c>
      <c r="AP27" s="31" t="n">
        <v>1.45644041079056</v>
      </c>
      <c r="AQ27" s="31" t="n">
        <v>1.45633314553484</v>
      </c>
    </row>
    <row r="28" customFormat="false" ht="12.75" hidden="false" customHeight="false" outlineLevel="0" collapsed="false">
      <c r="A28" s="29" t="n">
        <v>33694</v>
      </c>
      <c r="B28" s="30" t="n">
        <v>1.907</v>
      </c>
      <c r="C28" s="30" t="n">
        <v>2.2216</v>
      </c>
      <c r="D28" s="30" t="n">
        <v>2.3814</v>
      </c>
      <c r="F28" s="30" t="n">
        <v>1.907</v>
      </c>
      <c r="G28" s="30" t="n">
        <v>2.2216</v>
      </c>
      <c r="H28" s="30" t="n">
        <v>2.3814</v>
      </c>
      <c r="I28" s="31" t="n">
        <v>2.02633507871236</v>
      </c>
      <c r="J28" s="31" t="n">
        <v>1.8266510993369</v>
      </c>
      <c r="K28" s="31" t="n">
        <v>1.70980980704004</v>
      </c>
      <c r="L28" s="31" t="n">
        <v>1.63811324210034</v>
      </c>
      <c r="M28" s="31" t="n">
        <v>1.5917567796576</v>
      </c>
      <c r="N28" s="31" t="n">
        <v>1.56017841826154</v>
      </c>
      <c r="O28" s="31" t="n">
        <v>1.53762657595433</v>
      </c>
      <c r="P28" s="31" t="n">
        <v>1.52087923521126</v>
      </c>
      <c r="Q28" s="31" t="n">
        <v>1.50806372146241</v>
      </c>
      <c r="R28" s="31" t="n">
        <v>1.49804158441668</v>
      </c>
      <c r="S28" s="31" t="n">
        <v>1.49008484970468</v>
      </c>
      <c r="T28" s="31" t="n">
        <v>1.48370329337045</v>
      </c>
      <c r="U28" s="31" t="n">
        <v>1.47855053255422</v>
      </c>
      <c r="V28" s="31" t="n">
        <v>1.4743716327929</v>
      </c>
      <c r="W28" s="31" t="n">
        <v>1.47097286768658</v>
      </c>
      <c r="X28" s="31" t="n">
        <v>1.46820351234455</v>
      </c>
      <c r="Y28" s="31" t="n">
        <v>1.46594433656623</v>
      </c>
      <c r="Z28" s="31" t="n">
        <v>1.46409995144369</v>
      </c>
      <c r="AA28" s="31" t="n">
        <v>1.46259346455223</v>
      </c>
      <c r="AB28" s="31" t="n">
        <v>1.46136258545436</v>
      </c>
      <c r="AC28" s="31" t="n">
        <v>1.46035668960566</v>
      </c>
      <c r="AD28" s="31" t="n">
        <v>1.45953454741499</v>
      </c>
      <c r="AE28" s="31" t="n">
        <v>1.45886253535335</v>
      </c>
      <c r="AF28" s="31" t="n">
        <v>1.45831320891159</v>
      </c>
      <c r="AG28" s="31" t="n">
        <v>1.45786415452238</v>
      </c>
      <c r="AH28" s="31" t="n">
        <v>1.45749706071854</v>
      </c>
      <c r="AI28" s="31" t="n">
        <v>1.4571969638984</v>
      </c>
      <c r="AJ28" s="31" t="n">
        <v>1.45695163441102</v>
      </c>
      <c r="AK28" s="31" t="n">
        <v>1.45675107608248</v>
      </c>
      <c r="AL28" s="31" t="n">
        <v>1.45658711781335</v>
      </c>
      <c r="AM28" s="31" t="n">
        <v>1.45645308009431</v>
      </c>
      <c r="AN28" s="31" t="n">
        <v>1.4563435025836</v>
      </c>
      <c r="AO28" s="31" t="n">
        <v>1.45625392150594</v>
      </c>
      <c r="AP28" s="31" t="n">
        <v>1.45618068773007</v>
      </c>
      <c r="AQ28" s="31" t="n">
        <v>1.45612081807463</v>
      </c>
    </row>
    <row r="29" customFormat="false" ht="12.75" hidden="false" customHeight="false" outlineLevel="0" collapsed="false">
      <c r="A29" s="29" t="n">
        <v>33724</v>
      </c>
      <c r="B29" s="30" t="n">
        <v>2.2162</v>
      </c>
      <c r="C29" s="30" t="n">
        <v>2.2751</v>
      </c>
      <c r="D29" s="30" t="n">
        <v>2.3607</v>
      </c>
      <c r="F29" s="30" t="n">
        <v>2.2162</v>
      </c>
      <c r="G29" s="30" t="n">
        <v>2.2751</v>
      </c>
      <c r="H29" s="30" t="n">
        <v>2.3607</v>
      </c>
      <c r="I29" s="31" t="n">
        <v>2.07964713385969</v>
      </c>
      <c r="J29" s="31" t="n">
        <v>1.90581262480417</v>
      </c>
      <c r="K29" s="31" t="n">
        <v>1.79259279957142</v>
      </c>
      <c r="L29" s="31" t="n">
        <v>1.7149869226058</v>
      </c>
      <c r="M29" s="31" t="n">
        <v>1.65929539711853</v>
      </c>
      <c r="N29" s="31" t="n">
        <v>1.61779271383274</v>
      </c>
      <c r="O29" s="31" t="n">
        <v>1.58595768369141</v>
      </c>
      <c r="P29" s="31" t="n">
        <v>1.56102284687405</v>
      </c>
      <c r="Q29" s="31" t="n">
        <v>1.54120721010613</v>
      </c>
      <c r="R29" s="31" t="n">
        <v>1.52530479312698</v>
      </c>
      <c r="S29" s="31" t="n">
        <v>1.51245971895723</v>
      </c>
      <c r="T29" s="31" t="n">
        <v>1.5020400240202</v>
      </c>
      <c r="U29" s="31" t="n">
        <v>1.49356439517247</v>
      </c>
      <c r="V29" s="31" t="n">
        <v>1.48665780141009</v>
      </c>
      <c r="W29" s="31" t="n">
        <v>1.48102329640569</v>
      </c>
      <c r="X29" s="31" t="n">
        <v>1.4764231720889</v>
      </c>
      <c r="Y29" s="31" t="n">
        <v>1.47266574481436</v>
      </c>
      <c r="Z29" s="31" t="n">
        <v>1.46959569833117</v>
      </c>
      <c r="AA29" s="31" t="n">
        <v>1.46708678794572</v>
      </c>
      <c r="AB29" s="31" t="n">
        <v>1.46503618957552</v>
      </c>
      <c r="AC29" s="31" t="n">
        <v>1.46336004429302</v>
      </c>
      <c r="AD29" s="31" t="n">
        <v>1.46198990208582</v>
      </c>
      <c r="AE29" s="31" t="n">
        <v>1.46086985980892</v>
      </c>
      <c r="AF29" s="31" t="n">
        <v>1.45995424518202</v>
      </c>
      <c r="AG29" s="31" t="n">
        <v>1.45920573591729</v>
      </c>
      <c r="AH29" s="31" t="n">
        <v>1.45859382865218</v>
      </c>
      <c r="AI29" s="31" t="n">
        <v>1.45809359074016</v>
      </c>
      <c r="AJ29" s="31" t="n">
        <v>1.45768464164417</v>
      </c>
      <c r="AK29" s="31" t="n">
        <v>1.45735032117154</v>
      </c>
      <c r="AL29" s="31" t="n">
        <v>1.45707701000028</v>
      </c>
      <c r="AM29" s="31" t="n">
        <v>1.45685357446657</v>
      </c>
      <c r="AN29" s="31" t="n">
        <v>1.45667091281125</v>
      </c>
      <c r="AO29" s="31" t="n">
        <v>1.45652158430412</v>
      </c>
      <c r="AP29" s="31" t="n">
        <v>1.45639950608682</v>
      </c>
      <c r="AQ29" s="31" t="n">
        <v>1.45629970535812</v>
      </c>
    </row>
    <row r="30" customFormat="false" ht="12.75" hidden="false" customHeight="false" outlineLevel="0" collapsed="false">
      <c r="A30" s="29" t="n">
        <v>33753</v>
      </c>
      <c r="B30" s="30" t="n">
        <v>2.2247</v>
      </c>
      <c r="C30" s="30" t="n">
        <v>2.3321</v>
      </c>
      <c r="D30" s="30" t="n">
        <v>2.4503</v>
      </c>
      <c r="F30" s="30" t="n">
        <v>2.2247</v>
      </c>
      <c r="G30" s="30" t="n">
        <v>2.3321</v>
      </c>
      <c r="H30" s="30" t="n">
        <v>2.4503</v>
      </c>
      <c r="I30" s="31" t="n">
        <v>2.12754190925954</v>
      </c>
      <c r="J30" s="31" t="n">
        <v>1.9319439344741</v>
      </c>
      <c r="K30" s="31" t="n">
        <v>1.80725190845634</v>
      </c>
      <c r="L30" s="31" t="n">
        <v>1.72351335438188</v>
      </c>
      <c r="M30" s="31" t="n">
        <v>1.6644790583374</v>
      </c>
      <c r="N30" s="31" t="n">
        <v>1.62110533912211</v>
      </c>
      <c r="O30" s="31" t="n">
        <v>1.58818601829551</v>
      </c>
      <c r="P30" s="31" t="n">
        <v>1.56259530065171</v>
      </c>
      <c r="Q30" s="31" t="n">
        <v>1.54236303529444</v>
      </c>
      <c r="R30" s="31" t="n">
        <v>1.52618212833842</v>
      </c>
      <c r="S30" s="31" t="n">
        <v>1.51314169898505</v>
      </c>
      <c r="T30" s="31" t="n">
        <v>1.50257913526089</v>
      </c>
      <c r="U30" s="31" t="n">
        <v>1.49399549363713</v>
      </c>
      <c r="V30" s="31" t="n">
        <v>1.48700518693569</v>
      </c>
      <c r="W30" s="31" t="n">
        <v>1.48130464556432</v>
      </c>
      <c r="X30" s="31" t="n">
        <v>1.47665179227069</v>
      </c>
      <c r="Y30" s="31" t="n">
        <v>1.47285191696106</v>
      </c>
      <c r="Z30" s="31" t="n">
        <v>1.46974751413691</v>
      </c>
      <c r="AA30" s="31" t="n">
        <v>1.46721069837479</v>
      </c>
      <c r="AB30" s="31" t="n">
        <v>1.46513738229046</v>
      </c>
      <c r="AC30" s="31" t="n">
        <v>1.46344271507887</v>
      </c>
      <c r="AD30" s="31" t="n">
        <v>1.46205745730417</v>
      </c>
      <c r="AE30" s="31" t="n">
        <v>1.46092507171901</v>
      </c>
      <c r="AF30" s="31" t="n">
        <v>1.45999937357344</v>
      </c>
      <c r="AG30" s="31" t="n">
        <v>1.45924262474037</v>
      </c>
      <c r="AH30" s="31" t="n">
        <v>1.45862398354019</v>
      </c>
      <c r="AI30" s="31" t="n">
        <v>1.45811824160949</v>
      </c>
      <c r="AJ30" s="31" t="n">
        <v>1.45770479346285</v>
      </c>
      <c r="AK30" s="31" t="n">
        <v>1.45736679524846</v>
      </c>
      <c r="AL30" s="31" t="n">
        <v>1.45709047762654</v>
      </c>
      <c r="AM30" s="31" t="n">
        <v>1.45686458435809</v>
      </c>
      <c r="AN30" s="31" t="n">
        <v>1.45667991351213</v>
      </c>
      <c r="AO30" s="31" t="n">
        <v>1.45652894248503</v>
      </c>
      <c r="AP30" s="31" t="n">
        <v>1.45640552149551</v>
      </c>
      <c r="AQ30" s="31" t="n">
        <v>1.45630462303704</v>
      </c>
    </row>
    <row r="31" customFormat="false" ht="12.75" hidden="false" customHeight="false" outlineLevel="0" collapsed="false">
      <c r="A31" s="29" t="n">
        <v>33785</v>
      </c>
      <c r="B31" s="30" t="n">
        <v>2.1059</v>
      </c>
      <c r="C31" s="30" t="n">
        <v>2.1605</v>
      </c>
      <c r="D31" s="30" t="n">
        <v>2.2823</v>
      </c>
      <c r="F31" s="30" t="n">
        <v>2.1059</v>
      </c>
      <c r="G31" s="30" t="n">
        <v>2.1605</v>
      </c>
      <c r="H31" s="30" t="n">
        <v>2.2823</v>
      </c>
      <c r="I31" s="31" t="n">
        <v>2.01749407902026</v>
      </c>
      <c r="J31" s="31" t="n">
        <v>1.8558289524001</v>
      </c>
      <c r="K31" s="31" t="n">
        <v>1.75207266130089</v>
      </c>
      <c r="L31" s="31" t="n">
        <v>1.68199638658233</v>
      </c>
      <c r="M31" s="31" t="n">
        <v>1.63237474592591</v>
      </c>
      <c r="N31" s="31" t="n">
        <v>1.59580038419302</v>
      </c>
      <c r="O31" s="31" t="n">
        <v>1.56798187776557</v>
      </c>
      <c r="P31" s="31" t="n">
        <v>1.54632665100626</v>
      </c>
      <c r="Q31" s="31" t="n">
        <v>1.52919131238589</v>
      </c>
      <c r="R31" s="31" t="n">
        <v>1.51548024456201</v>
      </c>
      <c r="S31" s="31" t="n">
        <v>1.5044270092023</v>
      </c>
      <c r="T31" s="31" t="n">
        <v>1.49547250882685</v>
      </c>
      <c r="U31" s="31" t="n">
        <v>1.48819494504439</v>
      </c>
      <c r="V31" s="31" t="n">
        <v>1.48226795000279</v>
      </c>
      <c r="W31" s="31" t="n">
        <v>1.47743438306745</v>
      </c>
      <c r="X31" s="31" t="n">
        <v>1.47348909868929</v>
      </c>
      <c r="Y31" s="31" t="n">
        <v>1.47026704873237</v>
      </c>
      <c r="Z31" s="31" t="n">
        <v>1.4676347018973</v>
      </c>
      <c r="AA31" s="31" t="n">
        <v>1.46548362927944</v>
      </c>
      <c r="AB31" s="31" t="n">
        <v>1.46372557524693</v>
      </c>
      <c r="AC31" s="31" t="n">
        <v>1.46228859301848</v>
      </c>
      <c r="AD31" s="31" t="n">
        <v>1.46111397222045</v>
      </c>
      <c r="AE31" s="31" t="n">
        <v>1.46015377273714</v>
      </c>
      <c r="AF31" s="31" t="n">
        <v>1.45936883259396</v>
      </c>
      <c r="AG31" s="31" t="n">
        <v>1.45872715200416</v>
      </c>
      <c r="AH31" s="31" t="n">
        <v>1.45820257895607</v>
      </c>
      <c r="AI31" s="31" t="n">
        <v>1.45777373816723</v>
      </c>
      <c r="AJ31" s="31" t="n">
        <v>1.45742315733708</v>
      </c>
      <c r="AK31" s="31" t="n">
        <v>1.4571365538205</v>
      </c>
      <c r="AL31" s="31" t="n">
        <v>1.45690225198744</v>
      </c>
      <c r="AM31" s="31" t="n">
        <v>1.45671070717737</v>
      </c>
      <c r="AN31" s="31" t="n">
        <v>1.45655411666833</v>
      </c>
      <c r="AO31" s="31" t="n">
        <v>1.45642610171417</v>
      </c>
      <c r="AP31" s="31" t="n">
        <v>1.45632144764529</v>
      </c>
      <c r="AQ31" s="31" t="n">
        <v>1.45623589141826</v>
      </c>
    </row>
    <row r="32" customFormat="false" ht="12.75" hidden="false" customHeight="false" outlineLevel="0" collapsed="false">
      <c r="A32" s="29" t="n">
        <v>33816</v>
      </c>
      <c r="B32" s="30" t="n">
        <v>1.8898</v>
      </c>
      <c r="C32" s="30" t="n">
        <v>2.0082</v>
      </c>
      <c r="D32" s="30" t="n">
        <v>2.1569</v>
      </c>
      <c r="F32" s="30" t="n">
        <v>1.8898</v>
      </c>
      <c r="G32" s="30" t="n">
        <v>2.0082</v>
      </c>
      <c r="H32" s="30" t="n">
        <v>2.1569</v>
      </c>
      <c r="I32" s="31" t="n">
        <v>1.9089132993595</v>
      </c>
      <c r="J32" s="31" t="n">
        <v>1.76404934176641</v>
      </c>
      <c r="K32" s="31" t="n">
        <v>1.67554076584492</v>
      </c>
      <c r="L32" s="31" t="n">
        <v>1.61868120921715</v>
      </c>
      <c r="M32" s="31" t="n">
        <v>1.58023868496972</v>
      </c>
      <c r="N32" s="31" t="n">
        <v>1.55299025213193</v>
      </c>
      <c r="O32" s="31" t="n">
        <v>1.53288933284723</v>
      </c>
      <c r="P32" s="31" t="n">
        <v>1.51759025800243</v>
      </c>
      <c r="Q32" s="31" t="n">
        <v>1.50567476188687</v>
      </c>
      <c r="R32" s="31" t="n">
        <v>1.49624288972609</v>
      </c>
      <c r="S32" s="31" t="n">
        <v>1.48869397437574</v>
      </c>
      <c r="T32" s="31" t="n">
        <v>1.48260735543885</v>
      </c>
      <c r="U32" s="31" t="n">
        <v>1.47767587573566</v>
      </c>
      <c r="V32" s="31" t="n">
        <v>1.47366762786781</v>
      </c>
      <c r="W32" s="31" t="n">
        <v>1.4704030678424</v>
      </c>
      <c r="X32" s="31" t="n">
        <v>1.46774067594153</v>
      </c>
      <c r="Y32" s="31" t="n">
        <v>1.46556751531627</v>
      </c>
      <c r="Z32" s="31" t="n">
        <v>1.46379270541904</v>
      </c>
      <c r="AA32" s="31" t="n">
        <v>1.46234270998086</v>
      </c>
      <c r="AB32" s="31" t="n">
        <v>1.46115781141547</v>
      </c>
      <c r="AC32" s="31" t="n">
        <v>1.46018939978063</v>
      </c>
      <c r="AD32" s="31" t="n">
        <v>1.45939784628839</v>
      </c>
      <c r="AE32" s="31" t="n">
        <v>1.45875081204014</v>
      </c>
      <c r="AF32" s="31" t="n">
        <v>1.45822189018481</v>
      </c>
      <c r="AG32" s="31" t="n">
        <v>1.45778950890242</v>
      </c>
      <c r="AH32" s="31" t="n">
        <v>1.45743604143948</v>
      </c>
      <c r="AI32" s="31" t="n">
        <v>1.45714708216362</v>
      </c>
      <c r="AJ32" s="31" t="n">
        <v>1.45691085663175</v>
      </c>
      <c r="AK32" s="31" t="n">
        <v>1.45671774031581</v>
      </c>
      <c r="AL32" s="31" t="n">
        <v>1.45655986568344</v>
      </c>
      <c r="AM32" s="31" t="n">
        <v>1.45643080125981</v>
      </c>
      <c r="AN32" s="31" t="n">
        <v>1.45632528940349</v>
      </c>
      <c r="AO32" s="31" t="n">
        <v>1.4562390320121</v>
      </c>
      <c r="AP32" s="31" t="n">
        <v>1.45616851537461</v>
      </c>
      <c r="AQ32" s="31" t="n">
        <v>1.45611086700725</v>
      </c>
    </row>
    <row r="33" customFormat="false" ht="12.75" hidden="false" customHeight="false" outlineLevel="0" collapsed="false">
      <c r="A33" s="29" t="n">
        <v>33847</v>
      </c>
      <c r="B33" s="30" t="n">
        <v>2.03</v>
      </c>
      <c r="C33" s="30" t="n">
        <v>2.0876</v>
      </c>
      <c r="D33" s="30" t="n">
        <v>2.2007</v>
      </c>
      <c r="F33" s="30" t="n">
        <v>2.03</v>
      </c>
      <c r="G33" s="30" t="n">
        <v>2.0876</v>
      </c>
      <c r="H33" s="30" t="n">
        <v>2.2007</v>
      </c>
      <c r="I33" s="31" t="n">
        <v>1.9599291601668</v>
      </c>
      <c r="J33" s="31" t="n">
        <v>1.81352488234147</v>
      </c>
      <c r="K33" s="31" t="n">
        <v>1.71996583484434</v>
      </c>
      <c r="L33" s="31" t="n">
        <v>1.65704078564231</v>
      </c>
      <c r="M33" s="31" t="n">
        <v>1.61264805680901</v>
      </c>
      <c r="N33" s="31" t="n">
        <v>1.58002641981389</v>
      </c>
      <c r="O33" s="31" t="n">
        <v>1.55527116236424</v>
      </c>
      <c r="P33" s="31" t="n">
        <v>1.53603225709466</v>
      </c>
      <c r="Q33" s="31" t="n">
        <v>1.52082626837327</v>
      </c>
      <c r="R33" s="31" t="n">
        <v>1.5086683531477</v>
      </c>
      <c r="S33" s="31" t="n">
        <v>1.49887219211313</v>
      </c>
      <c r="T33" s="31" t="n">
        <v>1.49093872724692</v>
      </c>
      <c r="U33" s="31" t="n">
        <v>1.48449238577025</v>
      </c>
      <c r="V33" s="31" t="n">
        <v>1.47924309262902</v>
      </c>
      <c r="W33" s="31" t="n">
        <v>1.47496259175137</v>
      </c>
      <c r="X33" s="31" t="n">
        <v>1.47146893887799</v>
      </c>
      <c r="Y33" s="31" t="n">
        <v>1.46861583667213</v>
      </c>
      <c r="Z33" s="31" t="n">
        <v>1.46628496900797</v>
      </c>
      <c r="AA33" s="31" t="n">
        <v>1.46438028569286</v>
      </c>
      <c r="AB33" s="31" t="n">
        <v>1.46282361933073</v>
      </c>
      <c r="AC33" s="31" t="n">
        <v>1.46155125380575</v>
      </c>
      <c r="AD33" s="31" t="n">
        <v>1.46051119867759</v>
      </c>
      <c r="AE33" s="31" t="n">
        <v>1.45966100285773</v>
      </c>
      <c r="AF33" s="31" t="n">
        <v>1.45896598929672</v>
      </c>
      <c r="AG33" s="31" t="n">
        <v>1.4583978234151</v>
      </c>
      <c r="AH33" s="31" t="n">
        <v>1.45793334888394</v>
      </c>
      <c r="AI33" s="31" t="n">
        <v>1.45755363907753</v>
      </c>
      <c r="AJ33" s="31" t="n">
        <v>1.45724322331928</v>
      </c>
      <c r="AK33" s="31" t="n">
        <v>1.45698945522142</v>
      </c>
      <c r="AL33" s="31" t="n">
        <v>1.45678199676576</v>
      </c>
      <c r="AM33" s="31" t="n">
        <v>1.45661239678142</v>
      </c>
      <c r="AN33" s="31" t="n">
        <v>1.45647374647573</v>
      </c>
      <c r="AO33" s="31" t="n">
        <v>1.45636039789526</v>
      </c>
      <c r="AP33" s="31" t="n">
        <v>1.45626773380019</v>
      </c>
      <c r="AQ33" s="31" t="n">
        <v>1.45619197955263</v>
      </c>
    </row>
    <row r="34" customFormat="false" ht="12.75" hidden="false" customHeight="false" outlineLevel="0" collapsed="false">
      <c r="A34" s="29" t="n">
        <v>33877</v>
      </c>
      <c r="B34" s="30" t="n">
        <v>1.9698</v>
      </c>
      <c r="C34" s="30" t="n">
        <v>2.0502</v>
      </c>
      <c r="D34" s="30" t="n">
        <v>2.1114</v>
      </c>
      <c r="F34" s="30" t="n">
        <v>1.9698</v>
      </c>
      <c r="G34" s="30" t="n">
        <v>2.0502</v>
      </c>
      <c r="H34" s="30" t="n">
        <v>2.1114</v>
      </c>
      <c r="I34" s="31" t="n">
        <v>1.90075237682916</v>
      </c>
      <c r="J34" s="31" t="n">
        <v>1.77257057315293</v>
      </c>
      <c r="K34" s="31" t="n">
        <v>1.69046505604594</v>
      </c>
      <c r="L34" s="31" t="n">
        <v>1.63505458210436</v>
      </c>
      <c r="M34" s="31" t="n">
        <v>1.59581388697731</v>
      </c>
      <c r="N34" s="31" t="n">
        <v>1.56687333091551</v>
      </c>
      <c r="O34" s="31" t="n">
        <v>1.54484350509181</v>
      </c>
      <c r="P34" s="31" t="n">
        <v>1.52768097224829</v>
      </c>
      <c r="Q34" s="31" t="n">
        <v>1.51409145234925</v>
      </c>
      <c r="R34" s="31" t="n">
        <v>1.50321181419421</v>
      </c>
      <c r="S34" s="31" t="n">
        <v>1.49443762768837</v>
      </c>
      <c r="T34" s="31" t="n">
        <v>1.48732736896568</v>
      </c>
      <c r="U34" s="31" t="n">
        <v>1.48154747536831</v>
      </c>
      <c r="V34" s="31" t="n">
        <v>1.47683953496754</v>
      </c>
      <c r="W34" s="31" t="n">
        <v>1.47299974757436</v>
      </c>
      <c r="X34" s="31" t="n">
        <v>1.4698654005079</v>
      </c>
      <c r="Y34" s="31" t="n">
        <v>1.46730551304899</v>
      </c>
      <c r="Z34" s="31" t="n">
        <v>1.46521407482088</v>
      </c>
      <c r="AA34" s="31" t="n">
        <v>1.46350498095088</v>
      </c>
      <c r="AB34" s="31" t="n">
        <v>1.46210813343373</v>
      </c>
      <c r="AC34" s="31" t="n">
        <v>1.46096638054336</v>
      </c>
      <c r="AD34" s="31" t="n">
        <v>1.46003308107707</v>
      </c>
      <c r="AE34" s="31" t="n">
        <v>1.45927014786399</v>
      </c>
      <c r="AF34" s="31" t="n">
        <v>1.45864646655515</v>
      </c>
      <c r="AG34" s="31" t="n">
        <v>1.45813661254725</v>
      </c>
      <c r="AH34" s="31" t="n">
        <v>1.4577198070881</v>
      </c>
      <c r="AI34" s="31" t="n">
        <v>1.45737906652809</v>
      </c>
      <c r="AJ34" s="31" t="n">
        <v>1.45710050821601</v>
      </c>
      <c r="AK34" s="31" t="n">
        <v>1.45687278379338</v>
      </c>
      <c r="AL34" s="31" t="n">
        <v>1.45668661629151</v>
      </c>
      <c r="AM34" s="31" t="n">
        <v>1.45653442190554</v>
      </c>
      <c r="AN34" s="31" t="n">
        <v>1.45641000089686</v>
      </c>
      <c r="AO34" s="31" t="n">
        <v>1.45630828495803</v>
      </c>
      <c r="AP34" s="31" t="n">
        <v>1.45622513070985</v>
      </c>
      <c r="AQ34" s="31" t="n">
        <v>1.45615715089803</v>
      </c>
    </row>
    <row r="35" customFormat="false" ht="12.75" hidden="false" customHeight="false" outlineLevel="0" collapsed="false">
      <c r="A35" s="29" t="n">
        <v>33907</v>
      </c>
      <c r="B35" s="30" t="n">
        <v>2.2198</v>
      </c>
      <c r="C35" s="30" t="n">
        <v>2.1946</v>
      </c>
      <c r="D35" s="30" t="n">
        <v>2.2025</v>
      </c>
      <c r="F35" s="30" t="n">
        <v>2.2198</v>
      </c>
      <c r="G35" s="30" t="n">
        <v>2.1946</v>
      </c>
      <c r="H35" s="30" t="n">
        <v>2.2025</v>
      </c>
      <c r="I35" s="31" t="n">
        <v>1.99854057550755</v>
      </c>
      <c r="J35" s="31" t="n">
        <v>1.86437377198593</v>
      </c>
      <c r="K35" s="31" t="n">
        <v>1.77156360344179</v>
      </c>
      <c r="L35" s="31" t="n">
        <v>1.70444538101957</v>
      </c>
      <c r="M35" s="31" t="n">
        <v>1.65412577874667</v>
      </c>
      <c r="N35" s="31" t="n">
        <v>1.61535743442834</v>
      </c>
      <c r="O35" s="31" t="n">
        <v>1.58489845226273</v>
      </c>
      <c r="P35" s="31" t="n">
        <v>1.56064225510676</v>
      </c>
      <c r="Q35" s="31" t="n">
        <v>1.54114926049715</v>
      </c>
      <c r="R35" s="31" t="n">
        <v>1.52538966862034</v>
      </c>
      <c r="S35" s="31" t="n">
        <v>1.51259826714933</v>
      </c>
      <c r="T35" s="31" t="n">
        <v>1.5021894975589</v>
      </c>
      <c r="U35" s="31" t="n">
        <v>1.49370556774974</v>
      </c>
      <c r="V35" s="31" t="n">
        <v>1.48678316613387</v>
      </c>
      <c r="W35" s="31" t="n">
        <v>1.48113101005143</v>
      </c>
      <c r="X35" s="31" t="n">
        <v>1.4765139756458</v>
      </c>
      <c r="Y35" s="31" t="n">
        <v>1.47274142204391</v>
      </c>
      <c r="Z35" s="31" t="n">
        <v>1.46965832539965</v>
      </c>
      <c r="AA35" s="31" t="n">
        <v>1.46713838656052</v>
      </c>
      <c r="AB35" s="31" t="n">
        <v>1.46507858296823</v>
      </c>
      <c r="AC35" s="31" t="n">
        <v>1.46339481261195</v>
      </c>
      <c r="AD35" s="31" t="n">
        <v>1.46201838428691</v>
      </c>
      <c r="AE35" s="31" t="n">
        <v>1.46089317533936</v>
      </c>
      <c r="AF35" s="31" t="n">
        <v>1.45997332228767</v>
      </c>
      <c r="AG35" s="31" t="n">
        <v>1.45922134034784</v>
      </c>
      <c r="AH35" s="31" t="n">
        <v>1.45860659005534</v>
      </c>
      <c r="AI35" s="31" t="n">
        <v>1.4581040257805</v>
      </c>
      <c r="AJ35" s="31" t="n">
        <v>1.45769317371507</v>
      </c>
      <c r="AK35" s="31" t="n">
        <v>1.4573572969379</v>
      </c>
      <c r="AL35" s="31" t="n">
        <v>1.45708271314812</v>
      </c>
      <c r="AM35" s="31" t="n">
        <v>1.45685823706259</v>
      </c>
      <c r="AN35" s="31" t="n">
        <v>1.45667472465224</v>
      </c>
      <c r="AO35" s="31" t="n">
        <v>1.45652470059344</v>
      </c>
      <c r="AP35" s="31" t="n">
        <v>1.45640205372755</v>
      </c>
      <c r="AQ35" s="31" t="n">
        <v>1.45630178810709</v>
      </c>
    </row>
    <row r="36" customFormat="false" ht="12.75" hidden="false" customHeight="false" outlineLevel="0" collapsed="false">
      <c r="A36" s="29" t="n">
        <v>33938</v>
      </c>
      <c r="B36" s="30" t="n">
        <v>2.1207</v>
      </c>
      <c r="C36" s="30" t="n">
        <v>2.0555</v>
      </c>
      <c r="D36" s="30" t="n">
        <v>2.1241</v>
      </c>
      <c r="F36" s="30" t="n">
        <v>2.1207</v>
      </c>
      <c r="G36" s="30" t="n">
        <v>2.0555</v>
      </c>
      <c r="H36" s="30" t="n">
        <v>2.1241</v>
      </c>
      <c r="I36" s="31" t="n">
        <v>1.93935769842861</v>
      </c>
      <c r="J36" s="31" t="n">
        <v>1.81811564671035</v>
      </c>
      <c r="K36" s="31" t="n">
        <v>1.73464413595563</v>
      </c>
      <c r="L36" s="31" t="n">
        <v>1.67462903778957</v>
      </c>
      <c r="M36" s="31" t="n">
        <v>1.62989184247839</v>
      </c>
      <c r="N36" s="31" t="n">
        <v>1.59559558142576</v>
      </c>
      <c r="O36" s="31" t="n">
        <v>1.56875714978724</v>
      </c>
      <c r="P36" s="31" t="n">
        <v>1.54744830394759</v>
      </c>
      <c r="Q36" s="31" t="n">
        <v>1.53036119663071</v>
      </c>
      <c r="R36" s="31" t="n">
        <v>1.51656797894068</v>
      </c>
      <c r="S36" s="31" t="n">
        <v>1.50538455707206</v>
      </c>
      <c r="T36" s="31" t="n">
        <v>1.49629089864317</v>
      </c>
      <c r="U36" s="31" t="n">
        <v>1.48888254922384</v>
      </c>
      <c r="V36" s="31" t="n">
        <v>1.48283976899497</v>
      </c>
      <c r="W36" s="31" t="n">
        <v>1.47790692163723</v>
      </c>
      <c r="X36" s="31" t="n">
        <v>1.47387805898254</v>
      </c>
      <c r="Y36" s="31" t="n">
        <v>1.47058641975924</v>
      </c>
      <c r="Z36" s="31" t="n">
        <v>1.46789652164427</v>
      </c>
      <c r="AA36" s="31" t="n">
        <v>1.465698053622</v>
      </c>
      <c r="AB36" s="31" t="n">
        <v>1.46390107146468</v>
      </c>
      <c r="AC36" s="31" t="n">
        <v>1.4624321695405</v>
      </c>
      <c r="AD36" s="31" t="n">
        <v>1.46123140380686</v>
      </c>
      <c r="AE36" s="31" t="n">
        <v>1.46024980410261</v>
      </c>
      <c r="AF36" s="31" t="n">
        <v>1.45944735509778</v>
      </c>
      <c r="AG36" s="31" t="n">
        <v>1.45879135345455</v>
      </c>
      <c r="AH36" s="31" t="n">
        <v>1.45825506888735</v>
      </c>
      <c r="AI36" s="31" t="n">
        <v>1.45781665173083</v>
      </c>
      <c r="AJ36" s="31" t="n">
        <v>1.4574582410089</v>
      </c>
      <c r="AK36" s="31" t="n">
        <v>1.45716523587544</v>
      </c>
      <c r="AL36" s="31" t="n">
        <v>1.4569257003277</v>
      </c>
      <c r="AM36" s="31" t="n">
        <v>1.45672987672083</v>
      </c>
      <c r="AN36" s="31" t="n">
        <v>1.4565697881487</v>
      </c>
      <c r="AO36" s="31" t="n">
        <v>1.45643891343202</v>
      </c>
      <c r="AP36" s="31" t="n">
        <v>1.45633192144152</v>
      </c>
      <c r="AQ36" s="31" t="n">
        <v>1.45624445391648</v>
      </c>
    </row>
    <row r="37" customFormat="false" ht="12.75" hidden="false" customHeight="false" outlineLevel="0" collapsed="false">
      <c r="A37" s="29" t="n">
        <v>33969</v>
      </c>
      <c r="B37" s="30" t="n">
        <v>2.1323</v>
      </c>
      <c r="C37" s="30" t="n">
        <v>2.1188</v>
      </c>
      <c r="D37" s="30" t="n">
        <v>2.1584</v>
      </c>
      <c r="F37" s="30" t="n">
        <v>2.1323</v>
      </c>
      <c r="G37" s="30" t="n">
        <v>2.1188</v>
      </c>
      <c r="H37" s="30" t="n">
        <v>2.1584</v>
      </c>
      <c r="I37" s="31" t="n">
        <v>1.95845562866893</v>
      </c>
      <c r="J37" s="31" t="n">
        <v>1.82943199235698</v>
      </c>
      <c r="K37" s="31" t="n">
        <v>1.74183066068471</v>
      </c>
      <c r="L37" s="31" t="n">
        <v>1.6795115856165</v>
      </c>
      <c r="M37" s="31" t="n">
        <v>1.63340612299618</v>
      </c>
      <c r="N37" s="31" t="n">
        <v>1.59823897473421</v>
      </c>
      <c r="O37" s="31" t="n">
        <v>1.57080768431498</v>
      </c>
      <c r="P37" s="31" t="n">
        <v>1.54907145997194</v>
      </c>
      <c r="Q37" s="31" t="n">
        <v>1.53166253409234</v>
      </c>
      <c r="R37" s="31" t="n">
        <v>1.51761949738486</v>
      </c>
      <c r="S37" s="31" t="n">
        <v>1.50623823724092</v>
      </c>
      <c r="T37" s="31" t="n">
        <v>1.49698592348667</v>
      </c>
      <c r="U37" s="31" t="n">
        <v>1.48944935618323</v>
      </c>
      <c r="V37" s="31" t="n">
        <v>1.48330247244305</v>
      </c>
      <c r="W37" s="31" t="n">
        <v>1.47828486481676</v>
      </c>
      <c r="X37" s="31" t="n">
        <v>1.4741868764857</v>
      </c>
      <c r="Y37" s="31" t="n">
        <v>1.47083880678414</v>
      </c>
      <c r="Z37" s="31" t="n">
        <v>1.46810281500673</v>
      </c>
      <c r="AA37" s="31" t="n">
        <v>1.46586668366327</v>
      </c>
      <c r="AB37" s="31" t="n">
        <v>1.4640389203595</v>
      </c>
      <c r="AC37" s="31" t="n">
        <v>1.46254485884475</v>
      </c>
      <c r="AD37" s="31" t="n">
        <v>1.46132352693574</v>
      </c>
      <c r="AE37" s="31" t="n">
        <v>1.46032511512988</v>
      </c>
      <c r="AF37" s="31" t="n">
        <v>1.45950892249454</v>
      </c>
      <c r="AG37" s="31" t="n">
        <v>1.45884168547889</v>
      </c>
      <c r="AH37" s="31" t="n">
        <v>1.45829621594961</v>
      </c>
      <c r="AI37" s="31" t="n">
        <v>1.45785029000958</v>
      </c>
      <c r="AJ37" s="31" t="n">
        <v>1.45748574077459</v>
      </c>
      <c r="AK37" s="31" t="n">
        <v>1.45718771732963</v>
      </c>
      <c r="AL37" s="31" t="n">
        <v>1.45694407924457</v>
      </c>
      <c r="AM37" s="31" t="n">
        <v>1.4567449017558</v>
      </c>
      <c r="AN37" s="31" t="n">
        <v>1.45658207133697</v>
      </c>
      <c r="AO37" s="31" t="n">
        <v>1.45644895512061</v>
      </c>
      <c r="AP37" s="31" t="n">
        <v>1.45634013067115</v>
      </c>
      <c r="AQ37" s="31" t="n">
        <v>1.45625116508381</v>
      </c>
    </row>
    <row r="38" customFormat="false" ht="12.75" hidden="false" customHeight="false" outlineLevel="0" collapsed="false">
      <c r="A38" s="29" t="n">
        <v>33998</v>
      </c>
      <c r="B38" s="30" t="n">
        <v>2.4278</v>
      </c>
      <c r="C38" s="30" t="n">
        <v>2.322</v>
      </c>
      <c r="D38" s="30" t="n">
        <v>2.3425</v>
      </c>
      <c r="F38" s="30" t="n">
        <v>2.4278</v>
      </c>
      <c r="G38" s="30" t="n">
        <v>2.322</v>
      </c>
      <c r="H38" s="30" t="n">
        <v>2.3425</v>
      </c>
      <c r="I38" s="31" t="n">
        <v>2.11374385454927</v>
      </c>
      <c r="J38" s="31" t="n">
        <v>1.95860198916145</v>
      </c>
      <c r="K38" s="31" t="n">
        <v>1.8484540910752</v>
      </c>
      <c r="L38" s="31" t="n">
        <v>1.76714858231126</v>
      </c>
      <c r="M38" s="31" t="n">
        <v>1.70526542675174</v>
      </c>
      <c r="N38" s="31" t="n">
        <v>1.65708219633924</v>
      </c>
      <c r="O38" s="31" t="n">
        <v>1.61895641734617</v>
      </c>
      <c r="P38" s="31" t="n">
        <v>1.58845301116739</v>
      </c>
      <c r="Q38" s="31" t="n">
        <v>1.5638659070643</v>
      </c>
      <c r="R38" s="31" t="n">
        <v>1.54394979215396</v>
      </c>
      <c r="S38" s="31" t="n">
        <v>1.52776511056724</v>
      </c>
      <c r="T38" s="31" t="n">
        <v>1.51458503819541</v>
      </c>
      <c r="U38" s="31" t="n">
        <v>1.50383710292401</v>
      </c>
      <c r="V38" s="31" t="n">
        <v>1.49506473390684</v>
      </c>
      <c r="W38" s="31" t="n">
        <v>1.4879007006548</v>
      </c>
      <c r="X38" s="31" t="n">
        <v>1.48204796121883</v>
      </c>
      <c r="Y38" s="31" t="n">
        <v>1.4772653532999</v>
      </c>
      <c r="Z38" s="31" t="n">
        <v>1.47335660619093</v>
      </c>
      <c r="AA38" s="31" t="n">
        <v>1.47016173170765</v>
      </c>
      <c r="AB38" s="31" t="n">
        <v>1.46755018317298</v>
      </c>
      <c r="AC38" s="31" t="n">
        <v>1.46541536667734</v>
      </c>
      <c r="AD38" s="31" t="n">
        <v>1.46367020875919</v>
      </c>
      <c r="AE38" s="31" t="n">
        <v>1.46224356184209</v>
      </c>
      <c r="AF38" s="31" t="n">
        <v>1.46107728089633</v>
      </c>
      <c r="AG38" s="31" t="n">
        <v>1.46012384163091</v>
      </c>
      <c r="AH38" s="31" t="n">
        <v>1.45934439759027</v>
      </c>
      <c r="AI38" s="31" t="n">
        <v>1.45870719405335</v>
      </c>
      <c r="AJ38" s="31" t="n">
        <v>1.45818627256224</v>
      </c>
      <c r="AK38" s="31" t="n">
        <v>1.45776041248431</v>
      </c>
      <c r="AL38" s="31" t="n">
        <v>1.45741226605604</v>
      </c>
      <c r="AM38" s="31" t="n">
        <v>1.45712765144446</v>
      </c>
      <c r="AN38" s="31" t="n">
        <v>1.45689497490741</v>
      </c>
      <c r="AO38" s="31" t="n">
        <v>1.45670475845015</v>
      </c>
      <c r="AP38" s="31" t="n">
        <v>1.45654925370373</v>
      </c>
      <c r="AQ38" s="31" t="n">
        <v>1.45642212627851</v>
      </c>
    </row>
    <row r="39" customFormat="false" ht="12.75" hidden="false" customHeight="false" outlineLevel="0" collapsed="false">
      <c r="A39" s="29" t="n">
        <v>34026</v>
      </c>
      <c r="B39" s="30" t="n">
        <v>2.3933</v>
      </c>
      <c r="C39" s="30" t="n">
        <v>2.3102</v>
      </c>
      <c r="D39" s="30" t="n">
        <v>2.319</v>
      </c>
      <c r="F39" s="30" t="n">
        <v>2.3933</v>
      </c>
      <c r="G39" s="30" t="n">
        <v>2.3102</v>
      </c>
      <c r="H39" s="30" t="n">
        <v>2.319</v>
      </c>
      <c r="I39" s="31" t="n">
        <v>2.09426134962648</v>
      </c>
      <c r="J39" s="31" t="n">
        <v>1.9426659298194</v>
      </c>
      <c r="K39" s="31" t="n">
        <v>1.83548601004941</v>
      </c>
      <c r="L39" s="31" t="n">
        <v>1.75660965063308</v>
      </c>
      <c r="M39" s="31" t="n">
        <v>1.6966977235551</v>
      </c>
      <c r="N39" s="31" t="n">
        <v>1.65011052516546</v>
      </c>
      <c r="O39" s="31" t="n">
        <v>1.61327762576271</v>
      </c>
      <c r="P39" s="31" t="n">
        <v>1.58382308935094</v>
      </c>
      <c r="Q39" s="31" t="n">
        <v>1.5600883217516</v>
      </c>
      <c r="R39" s="31" t="n">
        <v>1.54086587920611</v>
      </c>
      <c r="S39" s="31" t="n">
        <v>1.52524643395963</v>
      </c>
      <c r="T39" s="31" t="n">
        <v>1.51252737636461</v>
      </c>
      <c r="U39" s="31" t="n">
        <v>1.50215571347892</v>
      </c>
      <c r="V39" s="31" t="n">
        <v>1.4936906059041</v>
      </c>
      <c r="W39" s="31" t="n">
        <v>1.48677756939355</v>
      </c>
      <c r="X39" s="31" t="n">
        <v>1.48112991577508</v>
      </c>
      <c r="Y39" s="31" t="n">
        <v>1.4765149091079</v>
      </c>
      <c r="Z39" s="31" t="n">
        <v>1.47274314588179</v>
      </c>
      <c r="AA39" s="31" t="n">
        <v>1.4696602399278</v>
      </c>
      <c r="AB39" s="31" t="n">
        <v>1.46714021762355</v>
      </c>
      <c r="AC39" s="31" t="n">
        <v>1.46508021991516</v>
      </c>
      <c r="AD39" s="31" t="n">
        <v>1.46339622461841</v>
      </c>
      <c r="AE39" s="31" t="n">
        <v>1.46201957751586</v>
      </c>
      <c r="AF39" s="31" t="n">
        <v>1.46089417133393</v>
      </c>
      <c r="AG39" s="31" t="n">
        <v>1.45997414735087</v>
      </c>
      <c r="AH39" s="31" t="n">
        <v>1.45922202056193</v>
      </c>
      <c r="AI39" s="31" t="n">
        <v>1.45860714915688</v>
      </c>
      <c r="AJ39" s="31" t="n">
        <v>1.45810448444757</v>
      </c>
      <c r="AK39" s="31" t="n">
        <v>1.45769354952401</v>
      </c>
      <c r="AL39" s="31" t="n">
        <v>1.45735760461217</v>
      </c>
      <c r="AM39" s="31" t="n">
        <v>1.45708296491159</v>
      </c>
      <c r="AN39" s="31" t="n">
        <v>1.45685844300731</v>
      </c>
      <c r="AO39" s="31" t="n">
        <v>1.45667489308087</v>
      </c>
      <c r="AP39" s="31" t="n">
        <v>1.45652483832114</v>
      </c>
      <c r="AQ39" s="31" t="n">
        <v>1.4564021663404</v>
      </c>
    </row>
    <row r="40" customFormat="false" ht="12.75" hidden="false" customHeight="false" outlineLevel="0" collapsed="false">
      <c r="A40" s="29" t="n">
        <v>34059</v>
      </c>
      <c r="B40" s="30" t="n">
        <v>2.5494</v>
      </c>
      <c r="C40" s="30" t="n">
        <v>2.4511</v>
      </c>
      <c r="D40" s="30" t="n">
        <v>2.3805</v>
      </c>
      <c r="F40" s="30" t="n">
        <v>2.5494</v>
      </c>
      <c r="G40" s="30" t="n">
        <v>2.4511</v>
      </c>
      <c r="H40" s="30" t="n">
        <v>2.3805</v>
      </c>
      <c r="I40" s="31" t="n">
        <v>2.15653511526468</v>
      </c>
      <c r="J40" s="31" t="n">
        <v>2.00004132084779</v>
      </c>
      <c r="K40" s="31" t="n">
        <v>1.88586944462428</v>
      </c>
      <c r="L40" s="31" t="n">
        <v>1.79966688169666</v>
      </c>
      <c r="M40" s="31" t="n">
        <v>1.73289945366516</v>
      </c>
      <c r="N40" s="31" t="n">
        <v>1.68024255017812</v>
      </c>
      <c r="O40" s="31" t="n">
        <v>1.63819807143266</v>
      </c>
      <c r="P40" s="31" t="n">
        <v>1.60434935194771</v>
      </c>
      <c r="Q40" s="31" t="n">
        <v>1.57695077562913</v>
      </c>
      <c r="R40" s="31" t="n">
        <v>1.55469490069277</v>
      </c>
      <c r="S40" s="31" t="n">
        <v>1.53657517299171</v>
      </c>
      <c r="T40" s="31" t="n">
        <v>1.52180120899063</v>
      </c>
      <c r="U40" s="31" t="n">
        <v>1.50974382393933</v>
      </c>
      <c r="V40" s="31" t="n">
        <v>1.4998975198386</v>
      </c>
      <c r="W40" s="31" t="n">
        <v>1.49185368710513</v>
      </c>
      <c r="X40" s="31" t="n">
        <v>1.48528071379257</v>
      </c>
      <c r="Y40" s="31" t="n">
        <v>1.47990877792052</v>
      </c>
      <c r="Z40" s="31" t="n">
        <v>1.47551796565731</v>
      </c>
      <c r="AA40" s="31" t="n">
        <v>1.47192884597525</v>
      </c>
      <c r="AB40" s="31" t="n">
        <v>1.46899491629745</v>
      </c>
      <c r="AC40" s="31" t="n">
        <v>1.46659650589524</v>
      </c>
      <c r="AD40" s="31" t="n">
        <v>1.46463583339378</v>
      </c>
      <c r="AE40" s="31" t="n">
        <v>1.46303298804725</v>
      </c>
      <c r="AF40" s="31" t="n">
        <v>1.46172265585229</v>
      </c>
      <c r="AG40" s="31" t="n">
        <v>1.4606514491371</v>
      </c>
      <c r="AH40" s="31" t="n">
        <v>1.45977572664049</v>
      </c>
      <c r="AI40" s="31" t="n">
        <v>1.45905981306889</v>
      </c>
      <c r="AJ40" s="31" t="n">
        <v>1.4584745444404</v>
      </c>
      <c r="AK40" s="31" t="n">
        <v>1.45799607934736</v>
      </c>
      <c r="AL40" s="31" t="n">
        <v>1.45760492739123</v>
      </c>
      <c r="AM40" s="31" t="n">
        <v>1.45728515504329</v>
      </c>
      <c r="AN40" s="31" t="n">
        <v>1.45702373649227</v>
      </c>
      <c r="AO40" s="31" t="n">
        <v>1.45681002298877</v>
      </c>
      <c r="AP40" s="31" t="n">
        <v>1.45663530904548</v>
      </c>
      <c r="AQ40" s="31" t="n">
        <v>1.45649247780953</v>
      </c>
    </row>
    <row r="41" customFormat="false" ht="12.75" hidden="false" customHeight="false" outlineLevel="0" collapsed="false">
      <c r="A41" s="29" t="n">
        <v>34089</v>
      </c>
      <c r="B41" s="30" t="n">
        <v>2.6101</v>
      </c>
      <c r="C41" s="30" t="n">
        <v>2.4695</v>
      </c>
      <c r="D41" s="30" t="n">
        <v>2.4077</v>
      </c>
      <c r="F41" s="30" t="n">
        <v>2.6101</v>
      </c>
      <c r="G41" s="30" t="n">
        <v>2.4695</v>
      </c>
      <c r="H41" s="30" t="n">
        <v>2.4077</v>
      </c>
      <c r="I41" s="31" t="n">
        <v>2.1833747127146</v>
      </c>
      <c r="J41" s="31" t="n">
        <v>2.0241657286161</v>
      </c>
      <c r="K41" s="31" t="n">
        <v>1.90662512617024</v>
      </c>
      <c r="L41" s="31" t="n">
        <v>1.81712375231448</v>
      </c>
      <c r="M41" s="31" t="n">
        <v>1.74740148032167</v>
      </c>
      <c r="N41" s="31" t="n">
        <v>1.69220692996906</v>
      </c>
      <c r="O41" s="31" t="n">
        <v>1.64803027658146</v>
      </c>
      <c r="P41" s="31" t="n">
        <v>1.61241132155771</v>
      </c>
      <c r="Q41" s="31" t="n">
        <v>1.5835527821646</v>
      </c>
      <c r="R41" s="31" t="n">
        <v>1.56009737471738</v>
      </c>
      <c r="S41" s="31" t="n">
        <v>1.54099420829764</v>
      </c>
      <c r="T41" s="31" t="n">
        <v>1.5254149612335</v>
      </c>
      <c r="U41" s="31" t="n">
        <v>1.51269863789057</v>
      </c>
      <c r="V41" s="31" t="n">
        <v>1.50231336095114</v>
      </c>
      <c r="W41" s="31" t="n">
        <v>1.49382878060029</v>
      </c>
      <c r="X41" s="31" t="n">
        <v>1.48689543042108</v>
      </c>
      <c r="Y41" s="31" t="n">
        <v>1.48122885426116</v>
      </c>
      <c r="Z41" s="31" t="n">
        <v>1.4765971571113</v>
      </c>
      <c r="AA41" s="31" t="n">
        <v>1.47281110508706</v>
      </c>
      <c r="AB41" s="31" t="n">
        <v>1.469716177941</v>
      </c>
      <c r="AC41" s="31" t="n">
        <v>1.46718614870458</v>
      </c>
      <c r="AD41" s="31" t="n">
        <v>1.46511787542612</v>
      </c>
      <c r="AE41" s="31" t="n">
        <v>1.46342706467359</v>
      </c>
      <c r="AF41" s="31" t="n">
        <v>1.46204481938585</v>
      </c>
      <c r="AG41" s="31" t="n">
        <v>1.46091482262508</v>
      </c>
      <c r="AH41" s="31" t="n">
        <v>1.45999103838522</v>
      </c>
      <c r="AI41" s="31" t="n">
        <v>1.4592358336226</v>
      </c>
      <c r="AJ41" s="31" t="n">
        <v>1.4586184438615</v>
      </c>
      <c r="AK41" s="31" t="n">
        <v>1.45811371926538</v>
      </c>
      <c r="AL41" s="31" t="n">
        <v>1.45770109977528</v>
      </c>
      <c r="AM41" s="31" t="n">
        <v>1.45736377739917</v>
      </c>
      <c r="AN41" s="31" t="n">
        <v>1.45708801143907</v>
      </c>
      <c r="AO41" s="31" t="n">
        <v>1.45686256871514</v>
      </c>
      <c r="AP41" s="31" t="n">
        <v>1.45667826595954</v>
      </c>
      <c r="AQ41" s="31" t="n">
        <v>1.45652759572673</v>
      </c>
    </row>
    <row r="42" customFormat="false" ht="12.75" hidden="false" customHeight="false" outlineLevel="0" collapsed="false">
      <c r="A42" s="29" t="n">
        <v>34120</v>
      </c>
      <c r="B42" s="30" t="n">
        <v>2.8279</v>
      </c>
      <c r="C42" s="30" t="n">
        <v>2.5489</v>
      </c>
      <c r="D42" s="30" t="n">
        <v>2.5089</v>
      </c>
      <c r="F42" s="30" t="n">
        <v>2.8279</v>
      </c>
      <c r="G42" s="30" t="n">
        <v>2.5489</v>
      </c>
      <c r="H42" s="30" t="n">
        <v>2.5089</v>
      </c>
      <c r="I42" s="31" t="n">
        <v>2.28126304358281</v>
      </c>
      <c r="J42" s="31" t="n">
        <v>2.11141119208562</v>
      </c>
      <c r="K42" s="31" t="n">
        <v>1.98138710003487</v>
      </c>
      <c r="L42" s="31" t="n">
        <v>1.87987813208508</v>
      </c>
      <c r="M42" s="31" t="n">
        <v>1.79948147452155</v>
      </c>
      <c r="N42" s="31" t="n">
        <v>1.73515226677767</v>
      </c>
      <c r="O42" s="31" t="n">
        <v>1.68331386225058</v>
      </c>
      <c r="P42" s="31" t="n">
        <v>1.64133916368297</v>
      </c>
      <c r="Q42" s="31" t="n">
        <v>1.60724099322237</v>
      </c>
      <c r="R42" s="31" t="n">
        <v>1.57948139440149</v>
      </c>
      <c r="S42" s="31" t="n">
        <v>1.5568496847186</v>
      </c>
      <c r="T42" s="31" t="n">
        <v>1.53838116917164</v>
      </c>
      <c r="U42" s="31" t="n">
        <v>1.52330064103125</v>
      </c>
      <c r="V42" s="31" t="n">
        <v>1.51098156294064</v>
      </c>
      <c r="W42" s="31" t="n">
        <v>1.50091558824544</v>
      </c>
      <c r="X42" s="31" t="n">
        <v>1.49268919830671</v>
      </c>
      <c r="Y42" s="31" t="n">
        <v>1.48596543716719</v>
      </c>
      <c r="Z42" s="31" t="n">
        <v>1.48046942634151</v>
      </c>
      <c r="AA42" s="31" t="n">
        <v>1.47597676220095</v>
      </c>
      <c r="AB42" s="31" t="n">
        <v>1.47230415859957</v>
      </c>
      <c r="AC42" s="31" t="n">
        <v>1.46930186542766</v>
      </c>
      <c r="AD42" s="31" t="n">
        <v>1.46684750714708</v>
      </c>
      <c r="AE42" s="31" t="n">
        <v>1.46484106515994</v>
      </c>
      <c r="AF42" s="31" t="n">
        <v>1.46320078619136</v>
      </c>
      <c r="AG42" s="31" t="n">
        <v>1.46185984285619</v>
      </c>
      <c r="AH42" s="31" t="n">
        <v>1.46076360656391</v>
      </c>
      <c r="AI42" s="31" t="n">
        <v>1.45986741964301</v>
      </c>
      <c r="AJ42" s="31" t="n">
        <v>1.45913477485219</v>
      </c>
      <c r="AK42" s="31" t="n">
        <v>1.45853582754623</v>
      </c>
      <c r="AL42" s="31" t="n">
        <v>1.45804617958488</v>
      </c>
      <c r="AM42" s="31" t="n">
        <v>1.45764588528515</v>
      </c>
      <c r="AN42" s="31" t="n">
        <v>1.4573186388391</v>
      </c>
      <c r="AO42" s="31" t="n">
        <v>1.45705111005087</v>
      </c>
      <c r="AP42" s="31" t="n">
        <v>1.45683240131069</v>
      </c>
      <c r="AQ42" s="31" t="n">
        <v>1.45665360367288</v>
      </c>
    </row>
    <row r="43" customFormat="false" ht="12.75" hidden="false" customHeight="false" outlineLevel="0" collapsed="false">
      <c r="A43" s="29" t="n">
        <v>34150</v>
      </c>
      <c r="B43" s="30" t="n">
        <v>2.1939</v>
      </c>
      <c r="C43" s="30" t="n">
        <v>2.387</v>
      </c>
      <c r="D43" s="30" t="n">
        <v>2.4125</v>
      </c>
      <c r="F43" s="30" t="n">
        <v>2.1939</v>
      </c>
      <c r="G43" s="30" t="n">
        <v>2.387</v>
      </c>
      <c r="H43" s="30" t="n">
        <v>2.4125</v>
      </c>
      <c r="I43" s="31" t="n">
        <v>2.09964795135566</v>
      </c>
      <c r="J43" s="31" t="n">
        <v>1.91139174790771</v>
      </c>
      <c r="K43" s="31" t="n">
        <v>1.79195834897482</v>
      </c>
      <c r="L43" s="31" t="n">
        <v>1.71196078153982</v>
      </c>
      <c r="M43" s="31" t="n">
        <v>1.65561047235236</v>
      </c>
      <c r="N43" s="31" t="n">
        <v>1.61419492094771</v>
      </c>
      <c r="O43" s="31" t="n">
        <v>1.58273330583598</v>
      </c>
      <c r="P43" s="31" t="n">
        <v>1.55824979228535</v>
      </c>
      <c r="Q43" s="31" t="n">
        <v>1.53887376601789</v>
      </c>
      <c r="R43" s="31" t="n">
        <v>1.5233649405779</v>
      </c>
      <c r="S43" s="31" t="n">
        <v>1.51085820872367</v>
      </c>
      <c r="T43" s="31" t="n">
        <v>1.50072315465467</v>
      </c>
      <c r="U43" s="31" t="n">
        <v>1.49248412915569</v>
      </c>
      <c r="V43" s="31" t="n">
        <v>1.48577286105625</v>
      </c>
      <c r="W43" s="31" t="n">
        <v>1.48029896223027</v>
      </c>
      <c r="X43" s="31" t="n">
        <v>1.47583058662433</v>
      </c>
      <c r="Y43" s="31" t="n">
        <v>1.47218108598611</v>
      </c>
      <c r="Z43" s="31" t="n">
        <v>1.46919937877866</v>
      </c>
      <c r="AA43" s="31" t="n">
        <v>1.46676273979913</v>
      </c>
      <c r="AB43" s="31" t="n">
        <v>1.46477125025823</v>
      </c>
      <c r="AC43" s="31" t="n">
        <v>1.46314344004792</v>
      </c>
      <c r="AD43" s="31" t="n">
        <v>1.46181281875052</v>
      </c>
      <c r="AE43" s="31" t="n">
        <v>1.46072508850052</v>
      </c>
      <c r="AF43" s="31" t="n">
        <v>1.45983589096785</v>
      </c>
      <c r="AG43" s="31" t="n">
        <v>1.45910897883026</v>
      </c>
      <c r="AH43" s="31" t="n">
        <v>1.45851472791558</v>
      </c>
      <c r="AI43" s="31" t="n">
        <v>1.45802892452101</v>
      </c>
      <c r="AJ43" s="31" t="n">
        <v>1.45763177595193</v>
      </c>
      <c r="AK43" s="31" t="n">
        <v>1.45730710263285</v>
      </c>
      <c r="AL43" s="31" t="n">
        <v>1.45704167817693</v>
      </c>
      <c r="AM43" s="31" t="n">
        <v>1.45682469016239</v>
      </c>
      <c r="AN43" s="31" t="n">
        <v>1.45664729945604</v>
      </c>
      <c r="AO43" s="31" t="n">
        <v>1.45650228003126</v>
      </c>
      <c r="AP43" s="31" t="n">
        <v>1.45638372455452</v>
      </c>
      <c r="AQ43" s="31" t="n">
        <v>1.4562868037195</v>
      </c>
    </row>
    <row r="44" customFormat="false" ht="12.75" hidden="false" customHeight="false" outlineLevel="0" collapsed="false">
      <c r="A44" s="29" t="n">
        <v>34180</v>
      </c>
      <c r="B44" s="30" t="n">
        <v>2.6043</v>
      </c>
      <c r="C44" s="30" t="n">
        <v>2.351</v>
      </c>
      <c r="D44" s="30" t="n">
        <v>2.3532</v>
      </c>
      <c r="F44" s="30" t="n">
        <v>2.6043</v>
      </c>
      <c r="G44" s="30" t="n">
        <v>2.351</v>
      </c>
      <c r="H44" s="30" t="n">
        <v>2.3532</v>
      </c>
      <c r="I44" s="31" t="n">
        <v>2.15614368985473</v>
      </c>
      <c r="J44" s="31" t="n">
        <v>2.01014880787534</v>
      </c>
      <c r="K44" s="31" t="n">
        <v>1.89908702316627</v>
      </c>
      <c r="L44" s="31" t="n">
        <v>1.81282426074097</v>
      </c>
      <c r="M44" s="31" t="n">
        <v>1.74477091842129</v>
      </c>
      <c r="N44" s="31" t="n">
        <v>1.69047571711306</v>
      </c>
      <c r="O44" s="31" t="n">
        <v>1.64681355273485</v>
      </c>
      <c r="P44" s="31" t="n">
        <v>1.61151053232291</v>
      </c>
      <c r="Q44" s="31" t="n">
        <v>1.58286070655949</v>
      </c>
      <c r="R44" s="31" t="n">
        <v>1.55955248503277</v>
      </c>
      <c r="S44" s="31" t="n">
        <v>1.54055857801935</v>
      </c>
      <c r="T44" s="31" t="n">
        <v>1.52506343638156</v>
      </c>
      <c r="U44" s="31" t="n">
        <v>1.51241341754044</v>
      </c>
      <c r="V44" s="31" t="n">
        <v>1.50208119468946</v>
      </c>
      <c r="W44" s="31" t="n">
        <v>1.49363944841368</v>
      </c>
      <c r="X44" s="31" t="n">
        <v>1.48674086462445</v>
      </c>
      <c r="Y44" s="31" t="n">
        <v>1.4811025938398</v>
      </c>
      <c r="Z44" s="31" t="n">
        <v>1.47649398279021</v>
      </c>
      <c r="AA44" s="31" t="n">
        <v>1.47272677916497</v>
      </c>
      <c r="AB44" s="31" t="n">
        <v>1.46964724951139</v>
      </c>
      <c r="AC44" s="31" t="n">
        <v>1.46712980280217</v>
      </c>
      <c r="AD44" s="31" t="n">
        <v>1.46507181361119</v>
      </c>
      <c r="AE44" s="31" t="n">
        <v>1.46338940922466</v>
      </c>
      <c r="AF44" s="31" t="n">
        <v>1.46201403581636</v>
      </c>
      <c r="AG44" s="31" t="n">
        <v>1.46088965672654</v>
      </c>
      <c r="AH44" s="31" t="n">
        <v>1.45997046493603</v>
      </c>
      <c r="AI44" s="31" t="n">
        <v>1.45921901453706</v>
      </c>
      <c r="AJ44" s="31" t="n">
        <v>1.45860469401217</v>
      </c>
      <c r="AK44" s="31" t="n">
        <v>1.45810247855842</v>
      </c>
      <c r="AL44" s="31" t="n">
        <v>1.45769191032867</v>
      </c>
      <c r="AM44" s="31" t="n">
        <v>1.4573562648885</v>
      </c>
      <c r="AN44" s="31" t="n">
        <v>1.45708186984881</v>
      </c>
      <c r="AO44" s="31" t="n">
        <v>1.45685754787302</v>
      </c>
      <c r="AP44" s="31" t="n">
        <v>1.45667416134594</v>
      </c>
      <c r="AQ44" s="31" t="n">
        <v>1.45652424014374</v>
      </c>
    </row>
    <row r="45" customFormat="false" ht="12.75" hidden="false" customHeight="false" outlineLevel="0" collapsed="false">
      <c r="A45" s="29" t="n">
        <v>34212</v>
      </c>
      <c r="B45" s="30" t="n">
        <v>2.168</v>
      </c>
      <c r="C45" s="30" t="n">
        <v>2.3259</v>
      </c>
      <c r="D45" s="30" t="n">
        <v>2.3785</v>
      </c>
      <c r="F45" s="30" t="n">
        <v>2.168</v>
      </c>
      <c r="G45" s="30" t="n">
        <v>2.3259</v>
      </c>
      <c r="H45" s="30" t="n">
        <v>2.3785</v>
      </c>
      <c r="I45" s="31" t="n">
        <v>2.07762265452609</v>
      </c>
      <c r="J45" s="31" t="n">
        <v>1.89611525974997</v>
      </c>
      <c r="K45" s="31" t="n">
        <v>1.78075873245211</v>
      </c>
      <c r="L45" s="31" t="n">
        <v>1.70341269757792</v>
      </c>
      <c r="M45" s="31" t="n">
        <v>1.64890823756705</v>
      </c>
      <c r="N45" s="31" t="n">
        <v>1.6088499678136</v>
      </c>
      <c r="O45" s="31" t="n">
        <v>1.57842656108188</v>
      </c>
      <c r="P45" s="31" t="n">
        <v>1.55475828699603</v>
      </c>
      <c r="Q45" s="31" t="n">
        <v>1.53603304264808</v>
      </c>
      <c r="R45" s="31" t="n">
        <v>1.52104891933958</v>
      </c>
      <c r="S45" s="31" t="n">
        <v>1.50896773462926</v>
      </c>
      <c r="T45" s="31" t="n">
        <v>1.49917899524718</v>
      </c>
      <c r="U45" s="31" t="n">
        <v>1.49122236091494</v>
      </c>
      <c r="V45" s="31" t="n">
        <v>1.484741619246</v>
      </c>
      <c r="W45" s="31" t="n">
        <v>1.47945602804459</v>
      </c>
      <c r="X45" s="31" t="n">
        <v>1.47514152862979</v>
      </c>
      <c r="Y45" s="31" t="n">
        <v>1.47161779373869</v>
      </c>
      <c r="Z45" s="31" t="n">
        <v>1.46873888858739</v>
      </c>
      <c r="AA45" s="31" t="n">
        <v>1.46638628608541</v>
      </c>
      <c r="AB45" s="31" t="n">
        <v>1.46446349521104</v>
      </c>
      <c r="AC45" s="31" t="n">
        <v>1.46289184621266</v>
      </c>
      <c r="AD45" s="31" t="n">
        <v>1.46160713717332</v>
      </c>
      <c r="AE45" s="31" t="n">
        <v>1.46055694075226</v>
      </c>
      <c r="AF45" s="31" t="n">
        <v>1.45969842765055</v>
      </c>
      <c r="AG45" s="31" t="n">
        <v>1.45899660049074</v>
      </c>
      <c r="AH45" s="31" t="n">
        <v>1.45842285692592</v>
      </c>
      <c r="AI45" s="31" t="n">
        <v>1.45795381860267</v>
      </c>
      <c r="AJ45" s="31" t="n">
        <v>1.45757037573481</v>
      </c>
      <c r="AK45" s="31" t="n">
        <v>1.45725690703451</v>
      </c>
      <c r="AL45" s="31" t="n">
        <v>1.45700064252382</v>
      </c>
      <c r="AM45" s="31" t="n">
        <v>1.45679114290246</v>
      </c>
      <c r="AN45" s="31" t="n">
        <v>1.45661987407001</v>
      </c>
      <c r="AO45" s="31" t="n">
        <v>1.45647985936886</v>
      </c>
      <c r="AP45" s="31" t="n">
        <v>1.45636539532855</v>
      </c>
      <c r="AQ45" s="31" t="n">
        <v>1.45627181930395</v>
      </c>
    </row>
    <row r="46" customFormat="false" ht="12.75" hidden="false" customHeight="false" outlineLevel="0" collapsed="false">
      <c r="A46" s="29" t="n">
        <v>34242</v>
      </c>
      <c r="B46" s="30" t="n">
        <v>2.1588</v>
      </c>
      <c r="C46" s="30" t="n">
        <v>2.3168</v>
      </c>
      <c r="D46" s="30" t="n">
        <v>2.3546</v>
      </c>
      <c r="F46" s="30" t="n">
        <v>2.1588</v>
      </c>
      <c r="G46" s="30" t="n">
        <v>2.3168</v>
      </c>
      <c r="H46" s="30" t="n">
        <v>2.3546</v>
      </c>
      <c r="I46" s="31" t="n">
        <v>2.06322859631144</v>
      </c>
      <c r="J46" s="31" t="n">
        <v>1.88706083926422</v>
      </c>
      <c r="K46" s="31" t="n">
        <v>1.7747878785725</v>
      </c>
      <c r="L46" s="31" t="n">
        <v>1.69928683417144</v>
      </c>
      <c r="M46" s="31" t="n">
        <v>1.64593411328113</v>
      </c>
      <c r="N46" s="31" t="n">
        <v>1.60662921847115</v>
      </c>
      <c r="O46" s="31" t="n">
        <v>1.57672234881458</v>
      </c>
      <c r="P46" s="31" t="n">
        <v>1.55342387596262</v>
      </c>
      <c r="Q46" s="31" t="n">
        <v>1.53497322659635</v>
      </c>
      <c r="R46" s="31" t="n">
        <v>1.52019893856557</v>
      </c>
      <c r="S46" s="31" t="n">
        <v>1.50828155350213</v>
      </c>
      <c r="T46" s="31" t="n">
        <v>1.49862262861127</v>
      </c>
      <c r="U46" s="31" t="n">
        <v>1.49076995452982</v>
      </c>
      <c r="V46" s="31" t="n">
        <v>1.48437305681316</v>
      </c>
      <c r="W46" s="31" t="n">
        <v>1.47915540353577</v>
      </c>
      <c r="X46" s="31" t="n">
        <v>1.47489612389318</v>
      </c>
      <c r="Y46" s="31" t="n">
        <v>1.47141736239883</v>
      </c>
      <c r="Z46" s="31" t="n">
        <v>1.46857513391919</v>
      </c>
      <c r="AA46" s="31" t="n">
        <v>1.46625246763967</v>
      </c>
      <c r="AB46" s="31" t="n">
        <v>1.46435412492816</v>
      </c>
      <c r="AC46" s="31" t="n">
        <v>1.46280244935574</v>
      </c>
      <c r="AD46" s="31" t="n">
        <v>1.46153406184226</v>
      </c>
      <c r="AE46" s="31" t="n">
        <v>1.46049720478034</v>
      </c>
      <c r="AF46" s="31" t="n">
        <v>1.45964959482766</v>
      </c>
      <c r="AG46" s="31" t="n">
        <v>1.45895668010836</v>
      </c>
      <c r="AH46" s="31" t="n">
        <v>1.45839022204236</v>
      </c>
      <c r="AI46" s="31" t="n">
        <v>1.45792713942952</v>
      </c>
      <c r="AJ46" s="31" t="n">
        <v>1.45754856528824</v>
      </c>
      <c r="AK46" s="31" t="n">
        <v>1.45723907676215</v>
      </c>
      <c r="AL46" s="31" t="n">
        <v>1.4569860660596</v>
      </c>
      <c r="AM46" s="31" t="n">
        <v>1.45677922645178</v>
      </c>
      <c r="AN46" s="31" t="n">
        <v>1.45661013220779</v>
      </c>
      <c r="AO46" s="31" t="n">
        <v>1.45647189525864</v>
      </c>
      <c r="AP46" s="31" t="n">
        <v>1.45635888455364</v>
      </c>
      <c r="AQ46" s="31" t="n">
        <v>1.45626649665049</v>
      </c>
    </row>
    <row r="47" customFormat="false" ht="12.75" hidden="false" customHeight="false" outlineLevel="0" collapsed="false">
      <c r="A47" s="29" t="n">
        <v>34271</v>
      </c>
      <c r="B47" s="30" t="n">
        <v>2.1164</v>
      </c>
      <c r="C47" s="30" t="n">
        <v>2.1895</v>
      </c>
      <c r="D47" s="30" t="n">
        <v>2.23</v>
      </c>
      <c r="F47" s="30" t="n">
        <v>2.1164</v>
      </c>
      <c r="G47" s="30" t="n">
        <v>2.1895</v>
      </c>
      <c r="H47" s="30" t="n">
        <v>2.23</v>
      </c>
      <c r="I47" s="31" t="n">
        <v>1.99130525572781</v>
      </c>
      <c r="J47" s="31" t="n">
        <v>1.84336520896844</v>
      </c>
      <c r="K47" s="31" t="n">
        <v>1.74670386815978</v>
      </c>
      <c r="L47" s="31" t="n">
        <v>1.68020002490904</v>
      </c>
      <c r="M47" s="31" t="n">
        <v>1.63229842241184</v>
      </c>
      <c r="N47" s="31" t="n">
        <v>1.59648452022764</v>
      </c>
      <c r="O47" s="31" t="n">
        <v>1.5689409653039</v>
      </c>
      <c r="P47" s="31" t="n">
        <v>1.54732458673875</v>
      </c>
      <c r="Q47" s="31" t="n">
        <v>1.53012143299901</v>
      </c>
      <c r="R47" s="31" t="n">
        <v>1.51630165800292</v>
      </c>
      <c r="S47" s="31" t="n">
        <v>1.50513108574078</v>
      </c>
      <c r="T47" s="31" t="n">
        <v>1.49606546065126</v>
      </c>
      <c r="U47" s="31" t="n">
        <v>1.48868894106231</v>
      </c>
      <c r="V47" s="31" t="n">
        <v>1.48267672442892</v>
      </c>
      <c r="W47" s="31" t="n">
        <v>1.4777711837769</v>
      </c>
      <c r="X47" s="31" t="n">
        <v>1.47376583298183</v>
      </c>
      <c r="Y47" s="31" t="n">
        <v>1.47049402484179</v>
      </c>
      <c r="Z47" s="31" t="n">
        <v>1.46782065254536</v>
      </c>
      <c r="AA47" s="31" t="n">
        <v>1.46563585624928</v>
      </c>
      <c r="AB47" s="31" t="n">
        <v>1.46385013439045</v>
      </c>
      <c r="AC47" s="31" t="n">
        <v>1.46239048110521</v>
      </c>
      <c r="AD47" s="31" t="n">
        <v>1.46119729864917</v>
      </c>
      <c r="AE47" s="31" t="n">
        <v>1.46022191000448</v>
      </c>
      <c r="AF47" s="31" t="n">
        <v>1.45942454467394</v>
      </c>
      <c r="AG47" s="31" t="n">
        <v>1.45877270215578</v>
      </c>
      <c r="AH47" s="31" t="n">
        <v>1.45823981937562</v>
      </c>
      <c r="AI47" s="31" t="n">
        <v>1.45780418408721</v>
      </c>
      <c r="AJ47" s="31" t="n">
        <v>1.45744804803168</v>
      </c>
      <c r="AK47" s="31" t="n">
        <v>1.45715690270624</v>
      </c>
      <c r="AL47" s="31" t="n">
        <v>1.45691888770206</v>
      </c>
      <c r="AM47" s="31" t="n">
        <v>1.45672430722659</v>
      </c>
      <c r="AN47" s="31" t="n">
        <v>1.4565652349667</v>
      </c>
      <c r="AO47" s="31" t="n">
        <v>1.45643519111818</v>
      </c>
      <c r="AP47" s="31" t="n">
        <v>1.45632887838411</v>
      </c>
      <c r="AQ47" s="31" t="n">
        <v>1.45624196616624</v>
      </c>
    </row>
    <row r="48" customFormat="false" ht="12.75" hidden="false" customHeight="false" outlineLevel="0" collapsed="false">
      <c r="A48" s="29" t="n">
        <v>34303</v>
      </c>
      <c r="B48" s="30" t="n">
        <v>1.8609</v>
      </c>
      <c r="C48" s="30" t="n">
        <v>1.912</v>
      </c>
      <c r="D48" s="30" t="n">
        <v>2.0491</v>
      </c>
      <c r="F48" s="30" t="n">
        <v>1.8609</v>
      </c>
      <c r="G48" s="30" t="n">
        <v>1.912</v>
      </c>
      <c r="H48" s="30" t="n">
        <v>2.0491</v>
      </c>
      <c r="I48" s="31" t="n">
        <v>1.84799993404895</v>
      </c>
      <c r="J48" s="31" t="n">
        <v>1.72807581218742</v>
      </c>
      <c r="K48" s="31" t="n">
        <v>1.65317110315341</v>
      </c>
      <c r="L48" s="31" t="n">
        <v>1.60398663487823</v>
      </c>
      <c r="M48" s="31" t="n">
        <v>1.57006383758467</v>
      </c>
      <c r="N48" s="31" t="n">
        <v>1.5456147186835</v>
      </c>
      <c r="O48" s="31" t="n">
        <v>1.52734408797167</v>
      </c>
      <c r="P48" s="31" t="n">
        <v>1.51330636630346</v>
      </c>
      <c r="Q48" s="31" t="n">
        <v>1.50230132079489</v>
      </c>
      <c r="R48" s="31" t="n">
        <v>1.49355158948884</v>
      </c>
      <c r="S48" s="31" t="n">
        <v>1.48652825814607</v>
      </c>
      <c r="T48" s="31" t="n">
        <v>1.4808547295712</v>
      </c>
      <c r="U48" s="31" t="n">
        <v>1.476252369221</v>
      </c>
      <c r="V48" s="31" t="n">
        <v>1.47250872576363</v>
      </c>
      <c r="W48" s="31" t="n">
        <v>1.46945816846784</v>
      </c>
      <c r="X48" s="31" t="n">
        <v>1.46696952199907</v>
      </c>
      <c r="Y48" s="31" t="n">
        <v>1.46493777282805</v>
      </c>
      <c r="Z48" s="31" t="n">
        <v>1.46327824114363</v>
      </c>
      <c r="AA48" s="31" t="n">
        <v>1.46192231609569</v>
      </c>
      <c r="AB48" s="31" t="n">
        <v>1.4608142318786</v>
      </c>
      <c r="AC48" s="31" t="n">
        <v>1.45990857019498</v>
      </c>
      <c r="AD48" s="31" t="n">
        <v>1.45916829112421</v>
      </c>
      <c r="AE48" s="31" t="n">
        <v>1.45856316157221</v>
      </c>
      <c r="AF48" s="31" t="n">
        <v>1.45806849065201</v>
      </c>
      <c r="AG48" s="31" t="n">
        <v>1.45766410645688</v>
      </c>
      <c r="AH48" s="31" t="n">
        <v>1.45733352515619</v>
      </c>
      <c r="AI48" s="31" t="n">
        <v>1.45706327467284</v>
      </c>
      <c r="AJ48" s="31" t="n">
        <v>1.45684234333829</v>
      </c>
      <c r="AK48" s="31" t="n">
        <v>1.45666172998292</v>
      </c>
      <c r="AL48" s="31" t="n">
        <v>1.45651407656285</v>
      </c>
      <c r="AM48" s="31" t="n">
        <v>1.4563933680565</v>
      </c>
      <c r="AN48" s="31" t="n">
        <v>1.45629468724692</v>
      </c>
      <c r="AO48" s="31" t="n">
        <v>1.45621401431684</v>
      </c>
      <c r="AP48" s="31" t="n">
        <v>1.45614806304848</v>
      </c>
      <c r="AQ48" s="31" t="n">
        <v>1.45609414693251</v>
      </c>
    </row>
    <row r="49" customFormat="false" ht="12.75" hidden="false" customHeight="false" outlineLevel="0" collapsed="false">
      <c r="A49" s="29" t="n">
        <v>34334</v>
      </c>
      <c r="B49" s="30" t="n">
        <v>1.4783</v>
      </c>
      <c r="C49" s="30" t="n">
        <v>1.6315</v>
      </c>
      <c r="D49" s="30" t="n">
        <v>1.9019</v>
      </c>
      <c r="F49" s="30" t="n">
        <v>1.4783</v>
      </c>
      <c r="G49" s="30" t="n">
        <v>1.6315</v>
      </c>
      <c r="H49" s="30" t="n">
        <v>1.9019</v>
      </c>
      <c r="I49" s="31" t="n">
        <v>1.69566687483643</v>
      </c>
      <c r="J49" s="31" t="n">
        <v>1.58685349766509</v>
      </c>
      <c r="K49" s="31" t="n">
        <v>1.52900457631746</v>
      </c>
      <c r="L49" s="31" t="n">
        <v>1.49792168113923</v>
      </c>
      <c r="M49" s="31" t="n">
        <v>1.48096876478027</v>
      </c>
      <c r="N49" s="31" t="n">
        <v>1.47152821914906</v>
      </c>
      <c r="O49" s="31" t="n">
        <v>1.46612166844107</v>
      </c>
      <c r="P49" s="31" t="n">
        <v>1.46291195742482</v>
      </c>
      <c r="Q49" s="31" t="n">
        <v>1.46092231698897</v>
      </c>
      <c r="R49" s="31" t="n">
        <v>1.45962856286054</v>
      </c>
      <c r="S49" s="31" t="n">
        <v>1.45874565530067</v>
      </c>
      <c r="T49" s="31" t="n">
        <v>1.4581157016942</v>
      </c>
      <c r="U49" s="31" t="n">
        <v>1.45764900173456</v>
      </c>
      <c r="V49" s="31" t="n">
        <v>1.45729288353836</v>
      </c>
      <c r="W49" s="31" t="n">
        <v>1.4570151349432</v>
      </c>
      <c r="X49" s="31" t="n">
        <v>1.45679512257773</v>
      </c>
      <c r="Y49" s="31" t="n">
        <v>1.45661897617762</v>
      </c>
      <c r="Z49" s="31" t="n">
        <v>1.45647693415933</v>
      </c>
      <c r="AA49" s="31" t="n">
        <v>1.45636184696586</v>
      </c>
      <c r="AB49" s="31" t="n">
        <v>1.45626830737932</v>
      </c>
      <c r="AC49" s="31" t="n">
        <v>1.45619212561744</v>
      </c>
      <c r="AD49" s="31" t="n">
        <v>1.45612999813626</v>
      </c>
      <c r="AE49" s="31" t="n">
        <v>1.45607928843064</v>
      </c>
      <c r="AF49" s="31" t="n">
        <v>1.45603787499924</v>
      </c>
      <c r="AG49" s="31" t="n">
        <v>1.45600404137227</v>
      </c>
      <c r="AH49" s="31" t="n">
        <v>1.45597639375865</v>
      </c>
      <c r="AI49" s="31" t="n">
        <v>1.45595379770534</v>
      </c>
      <c r="AJ49" s="31" t="n">
        <v>1.45593532841822</v>
      </c>
      <c r="AK49" s="31" t="n">
        <v>1.45592023125878</v>
      </c>
      <c r="AL49" s="31" t="n">
        <v>1.45590789003612</v>
      </c>
      <c r="AM49" s="31" t="n">
        <v>1.45589780139491</v>
      </c>
      <c r="AN49" s="31" t="n">
        <v>1.45588955404089</v>
      </c>
      <c r="AO49" s="31" t="n">
        <v>1.45588281184396</v>
      </c>
      <c r="AP49" s="31" t="n">
        <v>1.45587730007048</v>
      </c>
      <c r="AQ49" s="31" t="n">
        <v>1.45587279415218</v>
      </c>
    </row>
    <row r="50" customFormat="false" ht="12.75" hidden="false" customHeight="false" outlineLevel="0" collapsed="false">
      <c r="A50" s="29" t="n">
        <v>34365</v>
      </c>
      <c r="B50" s="30" t="n">
        <v>0.7339</v>
      </c>
      <c r="C50" s="30" t="n">
        <v>1.0135</v>
      </c>
      <c r="D50" s="30" t="n">
        <v>1.3175</v>
      </c>
      <c r="F50" s="30" t="n">
        <v>0.7339</v>
      </c>
      <c r="G50" s="30" t="n">
        <v>1.0135</v>
      </c>
      <c r="H50" s="30" t="n">
        <v>1.3175</v>
      </c>
      <c r="I50" s="31" t="n">
        <v>1.24313583718142</v>
      </c>
      <c r="J50" s="31" t="n">
        <v>1.23019069636067</v>
      </c>
      <c r="K50" s="31" t="n">
        <v>1.244431110628</v>
      </c>
      <c r="L50" s="31" t="n">
        <v>1.26897181819848</v>
      </c>
      <c r="M50" s="31" t="n">
        <v>1.2957471879063</v>
      </c>
      <c r="N50" s="31" t="n">
        <v>1.32113508741322</v>
      </c>
      <c r="O50" s="31" t="n">
        <v>1.34371592307538</v>
      </c>
      <c r="P50" s="31" t="n">
        <v>1.36313014983604</v>
      </c>
      <c r="Q50" s="31" t="n">
        <v>1.37950067105802</v>
      </c>
      <c r="R50" s="31" t="n">
        <v>1.39314519597167</v>
      </c>
      <c r="S50" s="31" t="n">
        <v>1.40443682009173</v>
      </c>
      <c r="T50" s="31" t="n">
        <v>1.41373978751005</v>
      </c>
      <c r="U50" s="31" t="n">
        <v>1.42138285880786</v>
      </c>
      <c r="V50" s="31" t="n">
        <v>1.42765102722814</v>
      </c>
      <c r="W50" s="31" t="n">
        <v>1.43278578505572</v>
      </c>
      <c r="X50" s="31" t="n">
        <v>1.43698901888969</v>
      </c>
      <c r="Y50" s="31" t="n">
        <v>1.44042811776202</v>
      </c>
      <c r="Z50" s="31" t="n">
        <v>1.44324115645393</v>
      </c>
      <c r="AA50" s="31" t="n">
        <v>1.44554166097608</v>
      </c>
      <c r="AB50" s="31" t="n">
        <v>1.44742278146964</v>
      </c>
      <c r="AC50" s="31" t="n">
        <v>1.44896084910058</v>
      </c>
      <c r="AD50" s="31" t="n">
        <v>1.45021836033209</v>
      </c>
      <c r="AE50" s="31" t="n">
        <v>1.4512464568225</v>
      </c>
      <c r="AF50" s="31" t="n">
        <v>1.45208697394068</v>
      </c>
      <c r="AG50" s="31" t="n">
        <v>1.45277412660143</v>
      </c>
      <c r="AH50" s="31" t="n">
        <v>1.4533358933324</v>
      </c>
      <c r="AI50" s="31" t="n">
        <v>1.45379515086466</v>
      </c>
      <c r="AJ50" s="31" t="n">
        <v>1.45417060330965</v>
      </c>
      <c r="AK50" s="31" t="n">
        <v>1.4544775426366</v>
      </c>
      <c r="AL50" s="31" t="n">
        <v>1.45472847082864</v>
      </c>
      <c r="AM50" s="31" t="n">
        <v>1.45493360874481</v>
      </c>
      <c r="AN50" s="31" t="n">
        <v>1.45510131224914</v>
      </c>
      <c r="AO50" s="31" t="n">
        <v>1.45523841246927</v>
      </c>
      <c r="AP50" s="31" t="n">
        <v>1.45535049399844</v>
      </c>
      <c r="AQ50" s="31" t="n">
        <v>1.45544212234845</v>
      </c>
    </row>
    <row r="51" customFormat="false" ht="12.75" hidden="false" customHeight="false" outlineLevel="0" collapsed="false">
      <c r="A51" s="29" t="n">
        <v>34393</v>
      </c>
      <c r="B51" s="30" t="n">
        <v>0.888500000000001</v>
      </c>
      <c r="C51" s="30" t="n">
        <v>1.09</v>
      </c>
      <c r="D51" s="30" t="n">
        <v>1.2887</v>
      </c>
      <c r="F51" s="30" t="n">
        <v>0.888500000000001</v>
      </c>
      <c r="G51" s="30" t="n">
        <v>1.09</v>
      </c>
      <c r="H51" s="30" t="n">
        <v>1.2887</v>
      </c>
      <c r="I51" s="31" t="n">
        <v>1.25880820668754</v>
      </c>
      <c r="J51" s="31" t="n">
        <v>1.2633728969034</v>
      </c>
      <c r="K51" s="31" t="n">
        <v>1.28215491656367</v>
      </c>
      <c r="L51" s="31" t="n">
        <v>1.30533238787011</v>
      </c>
      <c r="M51" s="31" t="n">
        <v>1.3283526728195</v>
      </c>
      <c r="N51" s="31" t="n">
        <v>1.34929504998936</v>
      </c>
      <c r="O51" s="31" t="n">
        <v>1.36752393309346</v>
      </c>
      <c r="P51" s="31" t="n">
        <v>1.38300549836754</v>
      </c>
      <c r="Q51" s="31" t="n">
        <v>1.39596496164764</v>
      </c>
      <c r="R51" s="31" t="n">
        <v>1.40671825527227</v>
      </c>
      <c r="S51" s="31" t="n">
        <v>1.41559246267947</v>
      </c>
      <c r="T51" s="31" t="n">
        <v>1.42289093785825</v>
      </c>
      <c r="U51" s="31" t="n">
        <v>1.42888049144766</v>
      </c>
      <c r="V51" s="31" t="n">
        <v>1.43378909965391</v>
      </c>
      <c r="W51" s="31" t="n">
        <v>1.43780830313797</v>
      </c>
      <c r="X51" s="31" t="n">
        <v>1.44109740061705</v>
      </c>
      <c r="Y51" s="31" t="n">
        <v>1.44378804522942</v>
      </c>
      <c r="Z51" s="31" t="n">
        <v>1.44598861390111</v>
      </c>
      <c r="AA51" s="31" t="n">
        <v>1.44778810010726</v>
      </c>
      <c r="AB51" s="31" t="n">
        <v>1.44925946457337</v>
      </c>
      <c r="AC51" s="31" t="n">
        <v>1.45046246292102</v>
      </c>
      <c r="AD51" s="31" t="n">
        <v>1.45144600377292</v>
      </c>
      <c r="AE51" s="31" t="n">
        <v>1.45225010097772</v>
      </c>
      <c r="AF51" s="31" t="n">
        <v>1.45290748244573</v>
      </c>
      <c r="AG51" s="31" t="n">
        <v>1.45344491217025</v>
      </c>
      <c r="AH51" s="31" t="n">
        <v>1.45388427456931</v>
      </c>
      <c r="AI51" s="31" t="n">
        <v>1.4542434628331</v>
      </c>
      <c r="AJ51" s="31" t="n">
        <v>1.45453710615378</v>
      </c>
      <c r="AK51" s="31" t="n">
        <v>1.45477716477047</v>
      </c>
      <c r="AL51" s="31" t="n">
        <v>1.45497341670385</v>
      </c>
      <c r="AM51" s="31" t="n">
        <v>1.45513385581498</v>
      </c>
      <c r="AN51" s="31" t="n">
        <v>1.45526501730137</v>
      </c>
      <c r="AO51" s="31" t="n">
        <v>1.45537224383565</v>
      </c>
      <c r="AP51" s="31" t="n">
        <v>1.45545990315945</v>
      </c>
      <c r="AQ51" s="31" t="n">
        <v>1.45553156598098</v>
      </c>
    </row>
    <row r="52" customFormat="false" ht="12.75" hidden="false" customHeight="false" outlineLevel="0" collapsed="false">
      <c r="A52" s="29" t="n">
        <v>34424</v>
      </c>
      <c r="B52" s="30" t="n">
        <v>1.4178</v>
      </c>
      <c r="C52" s="30" t="n">
        <v>1.0804</v>
      </c>
      <c r="D52" s="30" t="n">
        <v>1.1246</v>
      </c>
      <c r="F52" s="30" t="n">
        <v>1.4178</v>
      </c>
      <c r="G52" s="30" t="n">
        <v>1.0804</v>
      </c>
      <c r="H52" s="30" t="n">
        <v>1.1246</v>
      </c>
      <c r="I52" s="31" t="n">
        <v>1.28435125983648</v>
      </c>
      <c r="J52" s="31" t="n">
        <v>1.36523980620423</v>
      </c>
      <c r="K52" s="31" t="n">
        <v>1.40660287831871</v>
      </c>
      <c r="L52" s="31" t="n">
        <v>1.42805086163067</v>
      </c>
      <c r="M52" s="31" t="n">
        <v>1.43939385349994</v>
      </c>
      <c r="N52" s="31" t="n">
        <v>1.44555985195834</v>
      </c>
      <c r="O52" s="31" t="n">
        <v>1.44903739548591</v>
      </c>
      <c r="P52" s="31" t="n">
        <v>1.4510918360771</v>
      </c>
      <c r="Q52" s="31" t="n">
        <v>1.45237264871814</v>
      </c>
      <c r="R52" s="31" t="n">
        <v>1.45321760455047</v>
      </c>
      <c r="S52" s="31" t="n">
        <v>1.45380564905289</v>
      </c>
      <c r="T52" s="31" t="n">
        <v>1.45423405607991</v>
      </c>
      <c r="U52" s="31" t="n">
        <v>1.45455756439399</v>
      </c>
      <c r="V52" s="31" t="n">
        <v>1.45480836093265</v>
      </c>
      <c r="W52" s="31" t="n">
        <v>1.45500637525702</v>
      </c>
      <c r="X52" s="31" t="n">
        <v>1.45516464831528</v>
      </c>
      <c r="Y52" s="31" t="n">
        <v>1.45529218093952</v>
      </c>
      <c r="Z52" s="31" t="n">
        <v>1.45539548171623</v>
      </c>
      <c r="AA52" s="31" t="n">
        <v>1.45547943565994</v>
      </c>
      <c r="AB52" s="31" t="n">
        <v>1.4555478122956</v>
      </c>
      <c r="AC52" s="31" t="n">
        <v>1.45560357785556</v>
      </c>
      <c r="AD52" s="31" t="n">
        <v>1.4556490977105</v>
      </c>
      <c r="AE52" s="31" t="n">
        <v>1.4556862747818</v>
      </c>
      <c r="AF52" s="31" t="n">
        <v>1.45571664877747</v>
      </c>
      <c r="AG52" s="31" t="n">
        <v>1.45574147015016</v>
      </c>
      <c r="AH52" s="31" t="n">
        <v>1.4557617568589</v>
      </c>
      <c r="AI52" s="31" t="n">
        <v>1.45577833885952</v>
      </c>
      <c r="AJ52" s="31" t="n">
        <v>1.45579189348509</v>
      </c>
      <c r="AK52" s="31" t="n">
        <v>1.45580297385572</v>
      </c>
      <c r="AL52" s="31" t="n">
        <v>1.45581203183665</v>
      </c>
      <c r="AM52" s="31" t="n">
        <v>1.45581943666766</v>
      </c>
      <c r="AN52" s="31" t="n">
        <v>1.45582549012045</v>
      </c>
      <c r="AO52" s="31" t="n">
        <v>1.45583043885207</v>
      </c>
      <c r="AP52" s="31" t="n">
        <v>1.45583448448432</v>
      </c>
      <c r="AQ52" s="31" t="n">
        <v>1.45583779183337</v>
      </c>
    </row>
    <row r="53" customFormat="false" ht="12.75" hidden="false" customHeight="false" outlineLevel="0" collapsed="false">
      <c r="A53" s="29" t="n">
        <v>34453</v>
      </c>
      <c r="B53" s="30" t="n">
        <v>1.0537</v>
      </c>
      <c r="C53" s="30" t="n">
        <v>1.1966</v>
      </c>
      <c r="D53" s="30" t="n">
        <v>1.2003</v>
      </c>
      <c r="F53" s="30" t="n">
        <v>1.0537</v>
      </c>
      <c r="G53" s="30" t="n">
        <v>1.1966</v>
      </c>
      <c r="H53" s="30" t="n">
        <v>1.2003</v>
      </c>
      <c r="I53" s="31" t="n">
        <v>1.24441826297659</v>
      </c>
      <c r="J53" s="31" t="n">
        <v>1.28204280825656</v>
      </c>
      <c r="K53" s="31" t="n">
        <v>1.31343165395945</v>
      </c>
      <c r="L53" s="31" t="n">
        <v>1.33933304186853</v>
      </c>
      <c r="M53" s="31" t="n">
        <v>1.36059051161243</v>
      </c>
      <c r="N53" s="31" t="n">
        <v>1.37799118304783</v>
      </c>
      <c r="O53" s="31" t="n">
        <v>1.39221806888535</v>
      </c>
      <c r="P53" s="31" t="n">
        <v>1.40384467117566</v>
      </c>
      <c r="Q53" s="31" t="n">
        <v>1.41334506525617</v>
      </c>
      <c r="R53" s="31" t="n">
        <v>1.42110824961525</v>
      </c>
      <c r="S53" s="31" t="n">
        <v>1.42745235648401</v>
      </c>
      <c r="T53" s="31" t="n">
        <v>1.43263722063869</v>
      </c>
      <c r="U53" s="31" t="n">
        <v>1.43687498510061</v>
      </c>
      <c r="V53" s="31" t="n">
        <v>1.44033886338698</v>
      </c>
      <c r="W53" s="31" t="n">
        <v>1.44317031162569</v>
      </c>
      <c r="X53" s="31" t="n">
        <v>1.44548487744736</v>
      </c>
      <c r="Y53" s="31" t="n">
        <v>1.44737696474683</v>
      </c>
      <c r="Z53" s="31" t="n">
        <v>1.44892371566043</v>
      </c>
      <c r="AA53" s="31" t="n">
        <v>1.45018817499797</v>
      </c>
      <c r="AB53" s="31" t="n">
        <v>1.45122187136158</v>
      </c>
      <c r="AC53" s="31" t="n">
        <v>1.45206692366535</v>
      </c>
      <c r="AD53" s="31" t="n">
        <v>1.45275776111663</v>
      </c>
      <c r="AE53" s="31" t="n">
        <v>1.45332252808685</v>
      </c>
      <c r="AF53" s="31" t="n">
        <v>1.45378423190445</v>
      </c>
      <c r="AG53" s="31" t="n">
        <v>1.45416168079116</v>
      </c>
      <c r="AH53" s="31" t="n">
        <v>1.45447025041379</v>
      </c>
      <c r="AI53" s="31" t="n">
        <v>1.45472251042683</v>
      </c>
      <c r="AJ53" s="31" t="n">
        <v>1.45492873661113</v>
      </c>
      <c r="AK53" s="31" t="n">
        <v>1.45509732951711</v>
      </c>
      <c r="AL53" s="31" t="n">
        <v>1.45523515669096</v>
      </c>
      <c r="AM53" s="31" t="n">
        <v>1.45534783243846</v>
      </c>
      <c r="AN53" s="31" t="n">
        <v>1.45543994652983</v>
      </c>
      <c r="AO53" s="31" t="n">
        <v>1.45551525116613</v>
      </c>
      <c r="AP53" s="31" t="n">
        <v>1.45557681382521</v>
      </c>
      <c r="AQ53" s="31" t="n">
        <v>1.45562714221464</v>
      </c>
    </row>
    <row r="54" customFormat="false" ht="12.75" hidden="false" customHeight="false" outlineLevel="0" collapsed="false">
      <c r="A54" s="29" t="n">
        <v>34485</v>
      </c>
      <c r="B54" s="30" t="n">
        <v>1.4148</v>
      </c>
      <c r="C54" s="30" t="n">
        <v>1.332</v>
      </c>
      <c r="D54" s="30" t="n">
        <v>1.2937</v>
      </c>
      <c r="F54" s="30" t="n">
        <v>1.4148</v>
      </c>
      <c r="G54" s="30" t="n">
        <v>1.332</v>
      </c>
      <c r="H54" s="30" t="n">
        <v>1.2937</v>
      </c>
      <c r="I54" s="31" t="n">
        <v>1.36720707630975</v>
      </c>
      <c r="J54" s="31" t="n">
        <v>1.40571515220774</v>
      </c>
      <c r="K54" s="31" t="n">
        <v>1.42624757397894</v>
      </c>
      <c r="L54" s="31" t="n">
        <v>1.43746607585088</v>
      </c>
      <c r="M54" s="31" t="n">
        <v>1.44379979502491</v>
      </c>
      <c r="N54" s="31" t="n">
        <v>1.44752794915529</v>
      </c>
      <c r="O54" s="31" t="n">
        <v>1.44983336544367</v>
      </c>
      <c r="P54" s="31" t="n">
        <v>1.45133705205266</v>
      </c>
      <c r="Q54" s="31" t="n">
        <v>1.45237036392409</v>
      </c>
      <c r="R54" s="31" t="n">
        <v>1.45311410769311</v>
      </c>
      <c r="S54" s="31" t="n">
        <v>1.45366996975422</v>
      </c>
      <c r="T54" s="31" t="n">
        <v>1.45409740898833</v>
      </c>
      <c r="U54" s="31" t="n">
        <v>1.45443285992561</v>
      </c>
      <c r="V54" s="31" t="n">
        <v>1.4546998343941</v>
      </c>
      <c r="W54" s="31" t="n">
        <v>1.45491431396306</v>
      </c>
      <c r="X54" s="31" t="n">
        <v>1.45508768776119</v>
      </c>
      <c r="Y54" s="31" t="n">
        <v>1.45522839793243</v>
      </c>
      <c r="Z54" s="31" t="n">
        <v>1.45534289510891</v>
      </c>
      <c r="AA54" s="31" t="n">
        <v>1.4554362183016</v>
      </c>
      <c r="AB54" s="31" t="n">
        <v>1.45551236487506</v>
      </c>
      <c r="AC54" s="31" t="n">
        <v>1.45557453906191</v>
      </c>
      <c r="AD54" s="31" t="n">
        <v>1.4556253271235</v>
      </c>
      <c r="AE54" s="31" t="n">
        <v>1.45566682598623</v>
      </c>
      <c r="AF54" s="31" t="n">
        <v>1.45570074082203</v>
      </c>
      <c r="AG54" s="31" t="n">
        <v>1.45572846086842</v>
      </c>
      <c r="AH54" s="31" t="n">
        <v>1.45575111934839</v>
      </c>
      <c r="AI54" s="31" t="n">
        <v>1.45576964137668</v>
      </c>
      <c r="AJ54" s="31" t="n">
        <v>1.45578478255921</v>
      </c>
      <c r="AK54" s="31" t="n">
        <v>1.45579716025273</v>
      </c>
      <c r="AL54" s="31" t="n">
        <v>1.45580727896496</v>
      </c>
      <c r="AM54" s="31" t="n">
        <v>1.45581555103815</v>
      </c>
      <c r="AN54" s="31" t="n">
        <v>1.45582231351535</v>
      </c>
      <c r="AO54" s="31" t="n">
        <v>1.45582784190645</v>
      </c>
      <c r="AP54" s="31" t="n">
        <v>1.45583236143019</v>
      </c>
      <c r="AQ54" s="31" t="n">
        <v>1.45583605619848</v>
      </c>
    </row>
    <row r="55" customFormat="false" ht="12.75" hidden="false" customHeight="false" outlineLevel="0" collapsed="false">
      <c r="A55" s="29" t="n">
        <v>34515</v>
      </c>
      <c r="B55" s="30" t="n">
        <v>1.0875</v>
      </c>
      <c r="C55" s="30" t="n">
        <v>1.2214</v>
      </c>
      <c r="D55" s="30" t="n">
        <v>1.2716</v>
      </c>
      <c r="F55" s="30" t="n">
        <v>1.0875</v>
      </c>
      <c r="G55" s="30" t="n">
        <v>1.2214</v>
      </c>
      <c r="H55" s="30" t="n">
        <v>1.2716</v>
      </c>
      <c r="I55" s="31" t="n">
        <v>1.28876415298853</v>
      </c>
      <c r="J55" s="31" t="n">
        <v>1.31088514419631</v>
      </c>
      <c r="K55" s="31" t="n">
        <v>1.33307268926068</v>
      </c>
      <c r="L55" s="31" t="n">
        <v>1.35329793922598</v>
      </c>
      <c r="M55" s="31" t="n">
        <v>1.37089602242485</v>
      </c>
      <c r="N55" s="31" t="n">
        <v>1.38582618751078</v>
      </c>
      <c r="O55" s="31" t="n">
        <v>1.39831014593306</v>
      </c>
      <c r="P55" s="31" t="n">
        <v>1.40865882374885</v>
      </c>
      <c r="Q55" s="31" t="n">
        <v>1.41719250267462</v>
      </c>
      <c r="R55" s="31" t="n">
        <v>1.42420678634139</v>
      </c>
      <c r="S55" s="31" t="n">
        <v>1.42996062750197</v>
      </c>
      <c r="T55" s="31" t="n">
        <v>1.43467459880158</v>
      </c>
      <c r="U55" s="31" t="n">
        <v>1.43853358629299</v>
      </c>
      <c r="V55" s="31" t="n">
        <v>1.44169108964442</v>
      </c>
      <c r="W55" s="31" t="n">
        <v>1.44427381200146</v>
      </c>
      <c r="X55" s="31" t="n">
        <v>1.44638596362283</v>
      </c>
      <c r="Y55" s="31" t="n">
        <v>1.44811306372294</v>
      </c>
      <c r="Z55" s="31" t="n">
        <v>1.44952519466632</v>
      </c>
      <c r="AA55" s="31" t="n">
        <v>1.45067973777783</v>
      </c>
      <c r="AB55" s="31" t="n">
        <v>1.45162364894573</v>
      </c>
      <c r="AC55" s="31" t="n">
        <v>1.45239533919278</v>
      </c>
      <c r="AD55" s="31" t="n">
        <v>1.45302622257422</v>
      </c>
      <c r="AE55" s="31" t="n">
        <v>1.45354198706858</v>
      </c>
      <c r="AF55" s="31" t="n">
        <v>1.45396363639375</v>
      </c>
      <c r="AG55" s="31" t="n">
        <v>1.45430834319013</v>
      </c>
      <c r="AH55" s="31" t="n">
        <v>1.45459014728483</v>
      </c>
      <c r="AI55" s="31" t="n">
        <v>1.45482052693795</v>
      </c>
      <c r="AJ55" s="31" t="n">
        <v>1.45500886605672</v>
      </c>
      <c r="AK55" s="31" t="n">
        <v>1.45516283626112</v>
      </c>
      <c r="AL55" s="31" t="n">
        <v>1.45528870928627</v>
      </c>
      <c r="AM55" s="31" t="n">
        <v>1.45539161240677</v>
      </c>
      <c r="AN55" s="31" t="n">
        <v>1.45547573726583</v>
      </c>
      <c r="AO55" s="31" t="n">
        <v>1.45554451060468</v>
      </c>
      <c r="AP55" s="31" t="n">
        <v>1.45560073384086</v>
      </c>
      <c r="AQ55" s="31" t="n">
        <v>1.45564669717783</v>
      </c>
    </row>
    <row r="56" customFormat="false" ht="12.75" hidden="false" customHeight="false" outlineLevel="0" collapsed="false">
      <c r="A56" s="29" t="n">
        <v>34544</v>
      </c>
      <c r="B56" s="30" t="n">
        <v>1.3078</v>
      </c>
      <c r="C56" s="30" t="n">
        <v>1.2336</v>
      </c>
      <c r="D56" s="30" t="n">
        <v>1.2788</v>
      </c>
      <c r="F56" s="30" t="n">
        <v>1.3078</v>
      </c>
      <c r="G56" s="30" t="n">
        <v>1.2336</v>
      </c>
      <c r="H56" s="30" t="n">
        <v>1.2788</v>
      </c>
      <c r="I56" s="31" t="n">
        <v>1.3390069363368</v>
      </c>
      <c r="J56" s="31" t="n">
        <v>1.37408343130432</v>
      </c>
      <c r="K56" s="31" t="n">
        <v>1.39580017747184</v>
      </c>
      <c r="L56" s="31" t="n">
        <v>1.41012326453245</v>
      </c>
      <c r="M56" s="31" t="n">
        <v>1.42013774841649</v>
      </c>
      <c r="N56" s="31" t="n">
        <v>1.42748560948176</v>
      </c>
      <c r="O56" s="31" t="n">
        <v>1.43307620272249</v>
      </c>
      <c r="P56" s="31" t="n">
        <v>1.43743949318759</v>
      </c>
      <c r="Q56" s="31" t="n">
        <v>1.44090329485449</v>
      </c>
      <c r="R56" s="31" t="n">
        <v>1.44368340082411</v>
      </c>
      <c r="S56" s="31" t="n">
        <v>1.44593032479071</v>
      </c>
      <c r="T56" s="31" t="n">
        <v>1.44775423288195</v>
      </c>
      <c r="U56" s="31" t="n">
        <v>1.44923876612692</v>
      </c>
      <c r="V56" s="31" t="n">
        <v>1.45044909333071</v>
      </c>
      <c r="W56" s="31" t="n">
        <v>1.45143688336362</v>
      </c>
      <c r="X56" s="31" t="n">
        <v>1.45224356892276</v>
      </c>
      <c r="Y56" s="31" t="n">
        <v>1.45290261535014</v>
      </c>
      <c r="Z56" s="31" t="n">
        <v>1.45344117587296</v>
      </c>
      <c r="AA56" s="31" t="n">
        <v>1.45388134482675</v>
      </c>
      <c r="AB56" s="31" t="n">
        <v>1.45424113198629</v>
      </c>
      <c r="AC56" s="31" t="n">
        <v>1.45453523382376</v>
      </c>
      <c r="AD56" s="31" t="n">
        <v>1.45477565126876</v>
      </c>
      <c r="AE56" s="31" t="n">
        <v>1.45497218828241</v>
      </c>
      <c r="AF56" s="31" t="n">
        <v>1.45513285617538</v>
      </c>
      <c r="AG56" s="31" t="n">
        <v>1.45526420247919</v>
      </c>
      <c r="AH56" s="31" t="n">
        <v>1.45537157895485</v>
      </c>
      <c r="AI56" s="31" t="n">
        <v>1.45545936026038</v>
      </c>
      <c r="AJ56" s="31" t="n">
        <v>1.4555311224927</v>
      </c>
      <c r="AK56" s="31" t="n">
        <v>1.45558978903433</v>
      </c>
      <c r="AL56" s="31" t="n">
        <v>1.45563774972671</v>
      </c>
      <c r="AM56" s="31" t="n">
        <v>1.45567695826581</v>
      </c>
      <c r="AN56" s="31" t="n">
        <v>1.45570901180903</v>
      </c>
      <c r="AO56" s="31" t="n">
        <v>1.45573521604686</v>
      </c>
      <c r="AP56" s="31" t="n">
        <v>1.45575663839579</v>
      </c>
      <c r="AQ56" s="31" t="n">
        <v>1.45577415148211</v>
      </c>
    </row>
    <row r="57" customFormat="false" ht="12.75" hidden="false" customHeight="false" outlineLevel="0" collapsed="false">
      <c r="A57" s="29" t="n">
        <v>34577</v>
      </c>
      <c r="B57" s="30" t="n">
        <v>1.3319</v>
      </c>
      <c r="C57" s="30" t="n">
        <v>1.2867</v>
      </c>
      <c r="D57" s="30" t="n">
        <v>1.4008</v>
      </c>
      <c r="F57" s="30" t="n">
        <v>1.3319</v>
      </c>
      <c r="G57" s="30" t="n">
        <v>1.2867</v>
      </c>
      <c r="H57" s="30" t="n">
        <v>1.4008</v>
      </c>
      <c r="I57" s="31" t="n">
        <v>1.40747257049049</v>
      </c>
      <c r="J57" s="31" t="n">
        <v>1.41375996156117</v>
      </c>
      <c r="K57" s="31" t="n">
        <v>1.41973358265057</v>
      </c>
      <c r="L57" s="31" t="n">
        <v>1.42524687715069</v>
      </c>
      <c r="M57" s="31" t="n">
        <v>1.43017790035936</v>
      </c>
      <c r="N57" s="31" t="n">
        <v>1.43447684443811</v>
      </c>
      <c r="O57" s="31" t="n">
        <v>1.43815386830572</v>
      </c>
      <c r="P57" s="31" t="n">
        <v>1.44125594980867</v>
      </c>
      <c r="Q57" s="31" t="n">
        <v>1.44384759901894</v>
      </c>
      <c r="R57" s="31" t="n">
        <v>1.44599807605996</v>
      </c>
      <c r="S57" s="31" t="n">
        <v>1.44777404572017</v>
      </c>
      <c r="T57" s="31" t="n">
        <v>1.44923594694173</v>
      </c>
      <c r="U57" s="31" t="n">
        <v>1.45043663260146</v>
      </c>
      <c r="V57" s="31" t="n">
        <v>1.45142127696465</v>
      </c>
      <c r="W57" s="31" t="n">
        <v>1.45222792048881</v>
      </c>
      <c r="X57" s="31" t="n">
        <v>1.45288828244441</v>
      </c>
      <c r="Y57" s="31" t="n">
        <v>1.4534286382668</v>
      </c>
      <c r="Z57" s="31" t="n">
        <v>1.45387065851261</v>
      </c>
      <c r="AA57" s="31" t="n">
        <v>1.45423216344172</v>
      </c>
      <c r="AB57" s="31" t="n">
        <v>1.45452777834183</v>
      </c>
      <c r="AC57" s="31" t="n">
        <v>1.45476949060759</v>
      </c>
      <c r="AD57" s="31" t="n">
        <v>1.45496711693507</v>
      </c>
      <c r="AE57" s="31" t="n">
        <v>1.45512869172218</v>
      </c>
      <c r="AF57" s="31" t="n">
        <v>1.45526078812263</v>
      </c>
      <c r="AG57" s="31" t="n">
        <v>1.4553687824345</v>
      </c>
      <c r="AH57" s="31" t="n">
        <v>1.45545707128495</v>
      </c>
      <c r="AI57" s="31" t="n">
        <v>1.45552924974632</v>
      </c>
      <c r="AJ57" s="31" t="n">
        <v>1.45558825725351</v>
      </c>
      <c r="AK57" s="31" t="n">
        <v>1.45563649705769</v>
      </c>
      <c r="AL57" s="31" t="n">
        <v>1.45567593396984</v>
      </c>
      <c r="AM57" s="31" t="n">
        <v>1.4557081743149</v>
      </c>
      <c r="AN57" s="31" t="n">
        <v>1.45573453132091</v>
      </c>
      <c r="AO57" s="31" t="n">
        <v>1.45575607858922</v>
      </c>
      <c r="AP57" s="31" t="n">
        <v>1.45577369381446</v>
      </c>
      <c r="AQ57" s="31" t="n">
        <v>1.45578809453012</v>
      </c>
    </row>
    <row r="58" customFormat="false" ht="12.75" hidden="false" customHeight="false" outlineLevel="0" collapsed="false">
      <c r="A58" s="29" t="n">
        <v>34607</v>
      </c>
      <c r="B58" s="30" t="n">
        <v>0.9541</v>
      </c>
      <c r="C58" s="30" t="n">
        <v>1.1777</v>
      </c>
      <c r="D58" s="30" t="n">
        <v>1.3666</v>
      </c>
      <c r="F58" s="30" t="n">
        <v>0.9541</v>
      </c>
      <c r="G58" s="30" t="n">
        <v>1.1777</v>
      </c>
      <c r="H58" s="30" t="n">
        <v>1.3666</v>
      </c>
      <c r="I58" s="31" t="n">
        <v>1.3118688096546</v>
      </c>
      <c r="J58" s="31" t="n">
        <v>1.30140138328654</v>
      </c>
      <c r="K58" s="31" t="n">
        <v>1.31054343883529</v>
      </c>
      <c r="L58" s="31" t="n">
        <v>1.32717387809967</v>
      </c>
      <c r="M58" s="31" t="n">
        <v>1.34551512436671</v>
      </c>
      <c r="N58" s="31" t="n">
        <v>1.36297301568435</v>
      </c>
      <c r="O58" s="31" t="n">
        <v>1.37852611826477</v>
      </c>
      <c r="P58" s="31" t="n">
        <v>1.39190809131724</v>
      </c>
      <c r="Q58" s="31" t="n">
        <v>1.40319591599377</v>
      </c>
      <c r="R58" s="31" t="n">
        <v>1.41260551730122</v>
      </c>
      <c r="S58" s="31" t="n">
        <v>1.42039296332794</v>
      </c>
      <c r="T58" s="31" t="n">
        <v>1.4268090144525</v>
      </c>
      <c r="U58" s="31" t="n">
        <v>1.43208026971602</v>
      </c>
      <c r="V58" s="31" t="n">
        <v>1.43640325445722</v>
      </c>
      <c r="W58" s="31" t="n">
        <v>1.43994452638707</v>
      </c>
      <c r="X58" s="31" t="n">
        <v>1.44284333425352</v>
      </c>
      <c r="Y58" s="31" t="n">
        <v>1.44521513240001</v>
      </c>
      <c r="Z58" s="31" t="n">
        <v>1.44715515414013</v>
      </c>
      <c r="AA58" s="31" t="n">
        <v>1.44874169905155</v>
      </c>
      <c r="AB58" s="31" t="n">
        <v>1.45003901193125</v>
      </c>
      <c r="AC58" s="31" t="n">
        <v>1.45109973673082</v>
      </c>
      <c r="AD58" s="31" t="n">
        <v>1.45196697530613</v>
      </c>
      <c r="AE58" s="31" t="n">
        <v>1.45267599809479</v>
      </c>
      <c r="AF58" s="31" t="n">
        <v>1.45325565712866</v>
      </c>
      <c r="AG58" s="31" t="n">
        <v>1.45372954881957</v>
      </c>
      <c r="AH58" s="31" t="n">
        <v>1.45411696856635</v>
      </c>
      <c r="AI58" s="31" t="n">
        <v>1.45443369327228</v>
      </c>
      <c r="AJ58" s="31" t="n">
        <v>1.45469262217733</v>
      </c>
      <c r="AK58" s="31" t="n">
        <v>1.45490430133433</v>
      </c>
      <c r="AL58" s="31" t="n">
        <v>1.45507735268514</v>
      </c>
      <c r="AM58" s="31" t="n">
        <v>1.4552188249999</v>
      </c>
      <c r="AN58" s="31" t="n">
        <v>1.4553344808611</v>
      </c>
      <c r="AO58" s="31" t="n">
        <v>1.45542903132286</v>
      </c>
      <c r="AP58" s="31" t="n">
        <v>1.45550632777223</v>
      </c>
      <c r="AQ58" s="31" t="n">
        <v>1.45556951879147</v>
      </c>
    </row>
    <row r="59" customFormat="false" ht="12.75" hidden="false" customHeight="false" outlineLevel="0" collapsed="false">
      <c r="A59" s="29" t="n">
        <v>34638</v>
      </c>
      <c r="B59" s="30" t="n">
        <v>1.161</v>
      </c>
      <c r="C59" s="30" t="n">
        <v>1.2071</v>
      </c>
      <c r="D59" s="30" t="n">
        <v>1.26</v>
      </c>
      <c r="F59" s="30" t="n">
        <v>1.161</v>
      </c>
      <c r="G59" s="30" t="n">
        <v>1.2071</v>
      </c>
      <c r="H59" s="30" t="n">
        <v>1.26</v>
      </c>
      <c r="I59" s="31" t="n">
        <v>1.29855366750767</v>
      </c>
      <c r="J59" s="31" t="n">
        <v>1.32848918220818</v>
      </c>
      <c r="K59" s="31" t="n">
        <v>1.35225869209546</v>
      </c>
      <c r="L59" s="31" t="n">
        <v>1.37138288814737</v>
      </c>
      <c r="M59" s="31" t="n">
        <v>1.38688523695498</v>
      </c>
      <c r="N59" s="31" t="n">
        <v>1.39950361227045</v>
      </c>
      <c r="O59" s="31" t="n">
        <v>1.40979730529853</v>
      </c>
      <c r="P59" s="31" t="n">
        <v>1.41820430804136</v>
      </c>
      <c r="Q59" s="31" t="n">
        <v>1.42507442895502</v>
      </c>
      <c r="R59" s="31" t="n">
        <v>1.43069019475906</v>
      </c>
      <c r="S59" s="31" t="n">
        <v>1.43528119353503</v>
      </c>
      <c r="T59" s="31" t="n">
        <v>1.43903459792378</v>
      </c>
      <c r="U59" s="31" t="n">
        <v>1.44210325144173</v>
      </c>
      <c r="V59" s="31" t="n">
        <v>1.4446120632568</v>
      </c>
      <c r="W59" s="31" t="n">
        <v>1.44666314930694</v>
      </c>
      <c r="X59" s="31" t="n">
        <v>1.44834000257055</v>
      </c>
      <c r="Y59" s="31" t="n">
        <v>1.44971089137375</v>
      </c>
      <c r="Z59" s="31" t="n">
        <v>1.45083163480246</v>
      </c>
      <c r="AA59" s="31" t="n">
        <v>1.45174787164384</v>
      </c>
      <c r="AB59" s="31" t="n">
        <v>1.45249691598015</v>
      </c>
      <c r="AC59" s="31" t="n">
        <v>1.45310927487073</v>
      </c>
      <c r="AD59" s="31" t="n">
        <v>1.45360988961473</v>
      </c>
      <c r="AE59" s="31" t="n">
        <v>1.45401915086232</v>
      </c>
      <c r="AF59" s="31" t="n">
        <v>1.45435372871128</v>
      </c>
      <c r="AG59" s="31" t="n">
        <v>1.45462725146163</v>
      </c>
      <c r="AH59" s="31" t="n">
        <v>1.45485086058963</v>
      </c>
      <c r="AI59" s="31" t="n">
        <v>1.45503366449467</v>
      </c>
      <c r="AJ59" s="31" t="n">
        <v>1.45518310947113</v>
      </c>
      <c r="AK59" s="31" t="n">
        <v>1.45530528299877</v>
      </c>
      <c r="AL59" s="31" t="n">
        <v>1.45540516169566</v>
      </c>
      <c r="AM59" s="31" t="n">
        <v>1.45548681402809</v>
      </c>
      <c r="AN59" s="31" t="n">
        <v>1.45555356603162</v>
      </c>
      <c r="AO59" s="31" t="n">
        <v>1.45560813679188</v>
      </c>
      <c r="AP59" s="31" t="n">
        <v>1.45565274920301</v>
      </c>
      <c r="AQ59" s="31" t="n">
        <v>1.45568922051464</v>
      </c>
    </row>
    <row r="60" customFormat="false" ht="12.75" hidden="false" customHeight="false" outlineLevel="0" collapsed="false">
      <c r="A60" s="29" t="n">
        <v>34668</v>
      </c>
      <c r="B60" s="30" t="n">
        <v>1.1657</v>
      </c>
      <c r="C60" s="30" t="n">
        <v>1.0623</v>
      </c>
      <c r="D60" s="30" t="n">
        <v>1.051</v>
      </c>
      <c r="F60" s="30" t="n">
        <v>1.1657</v>
      </c>
      <c r="G60" s="30" t="n">
        <v>1.0623</v>
      </c>
      <c r="H60" s="30" t="n">
        <v>1.051</v>
      </c>
      <c r="I60" s="31" t="n">
        <v>1.19232429477923</v>
      </c>
      <c r="J60" s="31" t="n">
        <v>1.27467002522508</v>
      </c>
      <c r="K60" s="31" t="n">
        <v>1.32517442403415</v>
      </c>
      <c r="L60" s="31" t="n">
        <v>1.35792270184013</v>
      </c>
      <c r="M60" s="31" t="n">
        <v>1.38034705802701</v>
      </c>
      <c r="N60" s="31" t="n">
        <v>1.39646039981572</v>
      </c>
      <c r="O60" s="31" t="n">
        <v>1.40849824770754</v>
      </c>
      <c r="P60" s="31" t="n">
        <v>1.4177574344767</v>
      </c>
      <c r="Q60" s="31" t="n">
        <v>1.42502795115079</v>
      </c>
      <c r="R60" s="31" t="n">
        <v>1.43081774942787</v>
      </c>
      <c r="S60" s="31" t="n">
        <v>1.43547156390297</v>
      </c>
      <c r="T60" s="31" t="n">
        <v>1.43923506620292</v>
      </c>
      <c r="U60" s="31" t="n">
        <v>1.44229052148849</v>
      </c>
      <c r="V60" s="31" t="n">
        <v>1.44477737073285</v>
      </c>
      <c r="W60" s="31" t="n">
        <v>1.44680467522396</v>
      </c>
      <c r="X60" s="31" t="n">
        <v>1.44845904396503</v>
      </c>
      <c r="Y60" s="31" t="n">
        <v>1.44980996050883</v>
      </c>
      <c r="Z60" s="31" t="n">
        <v>1.45091354365728</v>
      </c>
      <c r="AA60" s="31" t="n">
        <v>1.45181531543444</v>
      </c>
      <c r="AB60" s="31" t="n">
        <v>1.45255230555299</v>
      </c>
      <c r="AC60" s="31" t="n">
        <v>1.45315468983086</v>
      </c>
      <c r="AD60" s="31" t="n">
        <v>1.45364708707951</v>
      </c>
      <c r="AE60" s="31" t="n">
        <v>1.4540495972267</v>
      </c>
      <c r="AF60" s="31" t="n">
        <v>1.45437863849624</v>
      </c>
      <c r="AG60" s="31" t="n">
        <v>1.45464762582162</v>
      </c>
      <c r="AH60" s="31" t="n">
        <v>1.45486752233186</v>
      </c>
      <c r="AI60" s="31" t="n">
        <v>1.45504728856553</v>
      </c>
      <c r="AJ60" s="31" t="n">
        <v>1.45519424885526</v>
      </c>
      <c r="AK60" s="31" t="n">
        <v>1.45531439040488</v>
      </c>
      <c r="AL60" s="31" t="n">
        <v>1.45541260755498</v>
      </c>
      <c r="AM60" s="31" t="n">
        <v>1.45549290135044</v>
      </c>
      <c r="AN60" s="31" t="n">
        <v>1.45555854262534</v>
      </c>
      <c r="AO60" s="31" t="n">
        <v>1.45561220529325</v>
      </c>
      <c r="AP60" s="31" t="n">
        <v>1.45565607529619</v>
      </c>
      <c r="AQ60" s="31" t="n">
        <v>1.45569193966266</v>
      </c>
    </row>
    <row r="61" customFormat="false" ht="12.75" hidden="false" customHeight="false" outlineLevel="0" collapsed="false">
      <c r="A61" s="29" t="n">
        <v>34698</v>
      </c>
      <c r="B61" s="30" t="n">
        <v>0.685899999999998</v>
      </c>
      <c r="C61" s="30" t="n">
        <v>0.869200000000001</v>
      </c>
      <c r="D61" s="30" t="n">
        <v>1.0207</v>
      </c>
      <c r="F61" s="30" t="n">
        <v>0.685899999999998</v>
      </c>
      <c r="G61" s="30" t="n">
        <v>0.869200000000001</v>
      </c>
      <c r="H61" s="30" t="n">
        <v>1.0207</v>
      </c>
      <c r="I61" s="31" t="n">
        <v>1.07919513433854</v>
      </c>
      <c r="J61" s="31" t="n">
        <v>1.13700289487596</v>
      </c>
      <c r="K61" s="31" t="n">
        <v>1.189472786965</v>
      </c>
      <c r="L61" s="31" t="n">
        <v>1.23509028815393</v>
      </c>
      <c r="M61" s="31" t="n">
        <v>1.2738073579545</v>
      </c>
      <c r="N61" s="31" t="n">
        <v>1.30620483669152</v>
      </c>
      <c r="O61" s="31" t="n">
        <v>1.33308112437225</v>
      </c>
      <c r="P61" s="31" t="n">
        <v>1.35525795822285</v>
      </c>
      <c r="Q61" s="31" t="n">
        <v>1.37349553211602</v>
      </c>
      <c r="R61" s="31" t="n">
        <v>1.38846160926909</v>
      </c>
      <c r="S61" s="31" t="n">
        <v>1.40072636043259</v>
      </c>
      <c r="T61" s="31" t="n">
        <v>1.41076863859365</v>
      </c>
      <c r="U61" s="31" t="n">
        <v>1.4189865975024</v>
      </c>
      <c r="V61" s="31" t="n">
        <v>1.42570924640535</v>
      </c>
      <c r="W61" s="31" t="n">
        <v>1.43120740250923</v>
      </c>
      <c r="X61" s="31" t="n">
        <v>1.43570343501119</v>
      </c>
      <c r="Y61" s="31" t="n">
        <v>1.43937964591404</v>
      </c>
      <c r="Z61" s="31" t="n">
        <v>1.44238533950612</v>
      </c>
      <c r="AA61" s="31" t="n">
        <v>1.44484271642741</v>
      </c>
      <c r="AB61" s="31" t="n">
        <v>1.44685175249413</v>
      </c>
      <c r="AC61" s="31" t="n">
        <v>1.44849421898161</v>
      </c>
      <c r="AD61" s="31" t="n">
        <v>1.44983698600407</v>
      </c>
      <c r="AE61" s="31" t="n">
        <v>1.45093473189997</v>
      </c>
      <c r="AF61" s="31" t="n">
        <v>1.45183216284823</v>
      </c>
      <c r="AG61" s="31" t="n">
        <v>1.45256582989244</v>
      </c>
      <c r="AH61" s="31" t="n">
        <v>1.45316561568106</v>
      </c>
      <c r="AI61" s="31" t="n">
        <v>1.45365595058381</v>
      </c>
      <c r="AJ61" s="31" t="n">
        <v>1.45405680724632</v>
      </c>
      <c r="AK61" s="31" t="n">
        <v>1.45438451384427</v>
      </c>
      <c r="AL61" s="31" t="n">
        <v>1.45465241903167</v>
      </c>
      <c r="AM61" s="31" t="n">
        <v>1.4548714355993</v>
      </c>
      <c r="AN61" s="31" t="n">
        <v>1.4550504849518</v>
      </c>
      <c r="AO61" s="31" t="n">
        <v>1.45519686048924</v>
      </c>
      <c r="AP61" s="31" t="n">
        <v>1.4553165246848</v>
      </c>
      <c r="AQ61" s="31" t="n">
        <v>1.45541435195442</v>
      </c>
    </row>
    <row r="62" customFormat="false" ht="12.75" hidden="false" customHeight="false" outlineLevel="0" collapsed="false">
      <c r="A62" s="29" t="n">
        <v>34730</v>
      </c>
      <c r="B62" s="30" t="n">
        <v>0.555300000000003</v>
      </c>
      <c r="C62" s="30" t="n">
        <v>0.652200000000001</v>
      </c>
      <c r="D62" s="30" t="n">
        <v>0.781499999999999</v>
      </c>
      <c r="F62" s="30" t="n">
        <v>0.555300000000003</v>
      </c>
      <c r="G62" s="30" t="n">
        <v>0.652200000000001</v>
      </c>
      <c r="H62" s="30" t="n">
        <v>0.781499999999999</v>
      </c>
      <c r="I62" s="31" t="n">
        <v>0.930020501281372</v>
      </c>
      <c r="J62" s="31" t="n">
        <v>1.03871745568833</v>
      </c>
      <c r="K62" s="31" t="n">
        <v>1.12122943613489</v>
      </c>
      <c r="L62" s="31" t="n">
        <v>1.1855072024875</v>
      </c>
      <c r="M62" s="31" t="n">
        <v>1.23646161316164</v>
      </c>
      <c r="N62" s="31" t="n">
        <v>1.27731621454573</v>
      </c>
      <c r="O62" s="31" t="n">
        <v>1.31031144548712</v>
      </c>
      <c r="P62" s="31" t="n">
        <v>1.33708134337343</v>
      </c>
      <c r="Q62" s="31" t="n">
        <v>1.35886267161227</v>
      </c>
      <c r="R62" s="31" t="n">
        <v>1.37661667941961</v>
      </c>
      <c r="S62" s="31" t="n">
        <v>1.39110408660991</v>
      </c>
      <c r="T62" s="31" t="n">
        <v>1.40293410025821</v>
      </c>
      <c r="U62" s="31" t="n">
        <v>1.41259832563394</v>
      </c>
      <c r="V62" s="31" t="n">
        <v>1.42049539130943</v>
      </c>
      <c r="W62" s="31" t="n">
        <v>1.42694951921604</v>
      </c>
      <c r="X62" s="31" t="n">
        <v>1.43222491696388</v>
      </c>
      <c r="Y62" s="31" t="n">
        <v>1.4365371440891</v>
      </c>
      <c r="Z62" s="31" t="n">
        <v>1.44006220114904</v>
      </c>
      <c r="AA62" s="31" t="n">
        <v>1.44294385685741</v>
      </c>
      <c r="AB62" s="31" t="n">
        <v>1.44529958539316</v>
      </c>
      <c r="AC62" s="31" t="n">
        <v>1.44722539326593</v>
      </c>
      <c r="AD62" s="31" t="n">
        <v>1.44879975152243</v>
      </c>
      <c r="AE62" s="31" t="n">
        <v>1.4500868032791</v>
      </c>
      <c r="AF62" s="31" t="n">
        <v>1.45113898226999</v>
      </c>
      <c r="AG62" s="31" t="n">
        <v>1.4519991516615</v>
      </c>
      <c r="AH62" s="31" t="n">
        <v>1.45270235158986</v>
      </c>
      <c r="AI62" s="31" t="n">
        <v>1.45327722729388</v>
      </c>
      <c r="AJ62" s="31" t="n">
        <v>1.45374719637284</v>
      </c>
      <c r="AK62" s="31" t="n">
        <v>1.45413140290092</v>
      </c>
      <c r="AL62" s="31" t="n">
        <v>1.45444549735919</v>
      </c>
      <c r="AM62" s="31" t="n">
        <v>1.45470227420471</v>
      </c>
      <c r="AN62" s="31" t="n">
        <v>1.4549121930735</v>
      </c>
      <c r="AO62" s="31" t="n">
        <v>1.45508380486163</v>
      </c>
      <c r="AP62" s="31" t="n">
        <v>1.45522410004764</v>
      </c>
      <c r="AQ62" s="31" t="n">
        <v>1.45533879344852</v>
      </c>
    </row>
    <row r="63" customFormat="false" ht="12.75" hidden="false" customHeight="false" outlineLevel="0" collapsed="false">
      <c r="A63" s="29" t="n">
        <v>34758</v>
      </c>
      <c r="B63" s="30" t="n">
        <v>0.3963</v>
      </c>
      <c r="C63" s="30" t="n">
        <v>0.4313</v>
      </c>
      <c r="D63" s="30" t="n">
        <v>0.566000000000003</v>
      </c>
      <c r="F63" s="30" t="n">
        <v>0.3963</v>
      </c>
      <c r="G63" s="30" t="n">
        <v>0.4313</v>
      </c>
      <c r="H63" s="30" t="n">
        <v>0.566000000000003</v>
      </c>
      <c r="I63" s="31" t="n">
        <v>0.787474862331222</v>
      </c>
      <c r="J63" s="31" t="n">
        <v>0.939256278078245</v>
      </c>
      <c r="K63" s="31" t="n">
        <v>1.04860646095293</v>
      </c>
      <c r="L63" s="31" t="n">
        <v>1.1305688360528</v>
      </c>
      <c r="M63" s="31" t="n">
        <v>1.19381486599198</v>
      </c>
      <c r="N63" s="31" t="n">
        <v>1.24361325709196</v>
      </c>
      <c r="O63" s="31" t="n">
        <v>1.28335528678551</v>
      </c>
      <c r="P63" s="31" t="n">
        <v>1.31535130933656</v>
      </c>
      <c r="Q63" s="31" t="n">
        <v>1.341256394523</v>
      </c>
      <c r="R63" s="31" t="n">
        <v>1.36230511274979</v>
      </c>
      <c r="S63" s="31" t="n">
        <v>1.37944652980367</v>
      </c>
      <c r="T63" s="31" t="n">
        <v>1.39342584321197</v>
      </c>
      <c r="U63" s="31" t="n">
        <v>1.40483659607189</v>
      </c>
      <c r="V63" s="31" t="n">
        <v>1.41415599917286</v>
      </c>
      <c r="W63" s="31" t="n">
        <v>1.42177006523971</v>
      </c>
      <c r="X63" s="31" t="n">
        <v>1.42799225017762</v>
      </c>
      <c r="Y63" s="31" t="n">
        <v>1.4330777190801</v>
      </c>
      <c r="Z63" s="31" t="n">
        <v>1.43723451064068</v>
      </c>
      <c r="AA63" s="31" t="n">
        <v>1.44063240862655</v>
      </c>
      <c r="AB63" s="31" t="n">
        <v>1.44341006303862</v>
      </c>
      <c r="AC63" s="31" t="n">
        <v>1.44568074407259</v>
      </c>
      <c r="AD63" s="31" t="n">
        <v>1.44753701112528</v>
      </c>
      <c r="AE63" s="31" t="n">
        <v>1.44905451170567</v>
      </c>
      <c r="AF63" s="31" t="n">
        <v>1.45029507773851</v>
      </c>
      <c r="AG63" s="31" t="n">
        <v>1.45130925197968</v>
      </c>
      <c r="AH63" s="31" t="n">
        <v>1.45213835087239</v>
      </c>
      <c r="AI63" s="31" t="n">
        <v>1.45281614964809</v>
      </c>
      <c r="AJ63" s="31" t="n">
        <v>1.45337025923588</v>
      </c>
      <c r="AK63" s="31" t="n">
        <v>1.45382325154865</v>
      </c>
      <c r="AL63" s="31" t="n">
        <v>1.45419357923427</v>
      </c>
      <c r="AM63" s="31" t="n">
        <v>1.45449632748794</v>
      </c>
      <c r="AN63" s="31" t="n">
        <v>1.45474382861876</v>
      </c>
      <c r="AO63" s="31" t="n">
        <v>1.45494616444017</v>
      </c>
      <c r="AP63" s="31" t="n">
        <v>1.45511157696749</v>
      </c>
      <c r="AQ63" s="31" t="n">
        <v>1.45524680416194</v>
      </c>
    </row>
    <row r="64" customFormat="false" ht="12.75" hidden="false" customHeight="false" outlineLevel="0" collapsed="false">
      <c r="A64" s="29" t="n">
        <v>34789</v>
      </c>
      <c r="B64" s="30" t="n">
        <v>0.595200000000002</v>
      </c>
      <c r="C64" s="30" t="n">
        <v>0.4908</v>
      </c>
      <c r="D64" s="30" t="n">
        <v>0.526899999999998</v>
      </c>
      <c r="F64" s="30" t="n">
        <v>0.595200000000002</v>
      </c>
      <c r="G64" s="30" t="n">
        <v>0.4908</v>
      </c>
      <c r="H64" s="30" t="n">
        <v>0.526899999999998</v>
      </c>
      <c r="I64" s="31" t="n">
        <v>0.807498015979679</v>
      </c>
      <c r="J64" s="31" t="n">
        <v>0.982325244194647</v>
      </c>
      <c r="K64" s="31" t="n">
        <v>1.09755740890437</v>
      </c>
      <c r="L64" s="31" t="n">
        <v>1.17767358756894</v>
      </c>
      <c r="M64" s="31" t="n">
        <v>1.23598545884445</v>
      </c>
      <c r="N64" s="31" t="n">
        <v>1.27998392089457</v>
      </c>
      <c r="O64" s="31" t="n">
        <v>1.3140718435746</v>
      </c>
      <c r="P64" s="31" t="n">
        <v>1.34097315184127</v>
      </c>
      <c r="Q64" s="31" t="n">
        <v>1.36246826651961</v>
      </c>
      <c r="R64" s="31" t="n">
        <v>1.3797845290185</v>
      </c>
      <c r="S64" s="31" t="n">
        <v>1.3938084149404</v>
      </c>
      <c r="T64" s="31" t="n">
        <v>1.40520461466969</v>
      </c>
      <c r="U64" s="31" t="n">
        <v>1.41448564262083</v>
      </c>
      <c r="V64" s="31" t="n">
        <v>1.42205456607012</v>
      </c>
      <c r="W64" s="31" t="n">
        <v>1.4282326740603</v>
      </c>
      <c r="X64" s="31" t="n">
        <v>1.43327836865252</v>
      </c>
      <c r="Y64" s="31" t="n">
        <v>1.43740069056318</v>
      </c>
      <c r="Z64" s="31" t="n">
        <v>1.44076938764795</v>
      </c>
      <c r="AA64" s="31" t="n">
        <v>1.44352263521105</v>
      </c>
      <c r="AB64" s="31" t="n">
        <v>1.44577308311578</v>
      </c>
      <c r="AC64" s="31" t="n">
        <v>1.44761266233826</v>
      </c>
      <c r="AD64" s="31" t="n">
        <v>1.44911644322863</v>
      </c>
      <c r="AE64" s="31" t="n">
        <v>1.45034575268219</v>
      </c>
      <c r="AF64" s="31" t="n">
        <v>1.45135070319317</v>
      </c>
      <c r="AG64" s="31" t="n">
        <v>1.45217225033756</v>
      </c>
      <c r="AH64" s="31" t="n">
        <v>1.45284386954397</v>
      </c>
      <c r="AI64" s="31" t="n">
        <v>1.45339292413246</v>
      </c>
      <c r="AJ64" s="31" t="n">
        <v>1.45384178226921</v>
      </c>
      <c r="AK64" s="31" t="n">
        <v>1.45420872934018</v>
      </c>
      <c r="AL64" s="31" t="n">
        <v>1.45450871343513</v>
      </c>
      <c r="AM64" s="31" t="n">
        <v>1.45475395458442</v>
      </c>
      <c r="AN64" s="31" t="n">
        <v>1.45495444271023</v>
      </c>
      <c r="AO64" s="31" t="n">
        <v>1.4551183446518</v>
      </c>
      <c r="AP64" s="31" t="n">
        <v>1.45525233688443</v>
      </c>
      <c r="AQ64" s="31" t="n">
        <v>1.45536187750644</v>
      </c>
    </row>
    <row r="65" customFormat="false" ht="12.75" hidden="false" customHeight="false" outlineLevel="0" collapsed="false">
      <c r="A65" s="29" t="n">
        <v>34817</v>
      </c>
      <c r="B65" s="30" t="n">
        <v>0.959000000000003</v>
      </c>
      <c r="C65" s="30" t="n">
        <v>0.573500000000003</v>
      </c>
      <c r="D65" s="30" t="n">
        <v>0.466000000000001</v>
      </c>
      <c r="F65" s="30" t="n">
        <v>0.959000000000003</v>
      </c>
      <c r="G65" s="30" t="n">
        <v>0.573500000000003</v>
      </c>
      <c r="H65" s="30" t="n">
        <v>0.466000000000001</v>
      </c>
      <c r="I65" s="31" t="n">
        <v>0.850380999206205</v>
      </c>
      <c r="J65" s="31" t="n">
        <v>1.0647215561758</v>
      </c>
      <c r="K65" s="31" t="n">
        <v>1.18915569640535</v>
      </c>
      <c r="L65" s="31" t="n">
        <v>1.26499447179439</v>
      </c>
      <c r="M65" s="31" t="n">
        <v>1.31376792651399</v>
      </c>
      <c r="N65" s="31" t="n">
        <v>1.34686844331032</v>
      </c>
      <c r="O65" s="31" t="n">
        <v>1.37045290833391</v>
      </c>
      <c r="P65" s="31" t="n">
        <v>1.3879459698324</v>
      </c>
      <c r="Q65" s="31" t="n">
        <v>1.40132553396592</v>
      </c>
      <c r="R65" s="31" t="n">
        <v>1.41178779098835</v>
      </c>
      <c r="S65" s="31" t="n">
        <v>1.42009471554218</v>
      </c>
      <c r="T65" s="31" t="n">
        <v>1.42675818738187</v>
      </c>
      <c r="U65" s="31" t="n">
        <v>1.4321394501119</v>
      </c>
      <c r="V65" s="31" t="n">
        <v>1.43650427710869</v>
      </c>
      <c r="W65" s="31" t="n">
        <v>1.44005465582337</v>
      </c>
      <c r="X65" s="31" t="n">
        <v>1.4429477919347</v>
      </c>
      <c r="Y65" s="31" t="n">
        <v>1.44530809089437</v>
      </c>
      <c r="Z65" s="31" t="n">
        <v>1.44723511770452</v>
      </c>
      <c r="AA65" s="31" t="n">
        <v>1.4488091547652</v>
      </c>
      <c r="AB65" s="31" t="n">
        <v>1.45009525350926</v>
      </c>
      <c r="AC65" s="31" t="n">
        <v>1.45114629128709</v>
      </c>
      <c r="AD65" s="31" t="n">
        <v>1.45200533763445</v>
      </c>
      <c r="AE65" s="31" t="n">
        <v>1.45270751959304</v>
      </c>
      <c r="AF65" s="31" t="n">
        <v>1.45328151058677</v>
      </c>
      <c r="AG65" s="31" t="n">
        <v>1.45375072877782</v>
      </c>
      <c r="AH65" s="31" t="n">
        <v>1.45413430690093</v>
      </c>
      <c r="AI65" s="31" t="n">
        <v>1.45444787996811</v>
      </c>
      <c r="AJ65" s="31" t="n">
        <v>1.45470422653115</v>
      </c>
      <c r="AK65" s="31" t="n">
        <v>1.45491379150863</v>
      </c>
      <c r="AL65" s="31" t="n">
        <v>1.45508511286224</v>
      </c>
      <c r="AM65" s="31" t="n">
        <v>1.45522517002098</v>
      </c>
      <c r="AN65" s="31" t="n">
        <v>1.45533966851811</v>
      </c>
      <c r="AO65" s="31" t="n">
        <v>1.45543327257816</v>
      </c>
      <c r="AP65" s="31" t="n">
        <v>1.45550979520356</v>
      </c>
      <c r="AQ65" s="31" t="n">
        <v>1.45557235354331</v>
      </c>
    </row>
    <row r="66" customFormat="false" ht="12.75" hidden="false" customHeight="false" outlineLevel="0" collapsed="false">
      <c r="A66" s="29" t="n">
        <v>34850</v>
      </c>
      <c r="B66" s="30" t="n">
        <v>1.0897</v>
      </c>
      <c r="C66" s="30" t="n">
        <v>0.819400000000002</v>
      </c>
      <c r="D66" s="30" t="n">
        <v>0.728899999999999</v>
      </c>
      <c r="F66" s="30" t="n">
        <v>1.0897</v>
      </c>
      <c r="G66" s="30" t="n">
        <v>0.819400000000002</v>
      </c>
      <c r="H66" s="30" t="n">
        <v>0.728899999999999</v>
      </c>
      <c r="I66" s="31" t="n">
        <v>1.01143302779213</v>
      </c>
      <c r="J66" s="31" t="n">
        <v>1.16898086058557</v>
      </c>
      <c r="K66" s="31" t="n">
        <v>1.26041657519947</v>
      </c>
      <c r="L66" s="31" t="n">
        <v>1.31610995299277</v>
      </c>
      <c r="M66" s="31" t="n">
        <v>1.35189732651222</v>
      </c>
      <c r="N66" s="31" t="n">
        <v>1.37616163674336</v>
      </c>
      <c r="O66" s="31" t="n">
        <v>1.39343422183748</v>
      </c>
      <c r="P66" s="31" t="n">
        <v>1.40623535403215</v>
      </c>
      <c r="Q66" s="31" t="n">
        <v>1.41602003687003</v>
      </c>
      <c r="R66" s="31" t="n">
        <v>1.42366758619946</v>
      </c>
      <c r="S66" s="31" t="n">
        <v>1.4297375798801</v>
      </c>
      <c r="T66" s="31" t="n">
        <v>1.43460551739992</v>
      </c>
      <c r="U66" s="31" t="n">
        <v>1.43853611042478</v>
      </c>
      <c r="V66" s="31" t="n">
        <v>1.44172392833156</v>
      </c>
      <c r="W66" s="31" t="n">
        <v>1.44431673169171</v>
      </c>
      <c r="X66" s="31" t="n">
        <v>1.44642945622165</v>
      </c>
      <c r="Y66" s="31" t="n">
        <v>1.44815301961084</v>
      </c>
      <c r="Z66" s="31" t="n">
        <v>1.44956016497239</v>
      </c>
      <c r="AA66" s="31" t="n">
        <v>1.45070953597768</v>
      </c>
      <c r="AB66" s="31" t="n">
        <v>1.45164864437338</v>
      </c>
      <c r="AC66" s="31" t="n">
        <v>1.45241610694436</v>
      </c>
      <c r="AD66" s="31" t="n">
        <v>1.45304337593945</v>
      </c>
      <c r="AE66" s="31" t="n">
        <v>1.4535561025001</v>
      </c>
      <c r="AF66" s="31" t="n">
        <v>1.45397522456505</v>
      </c>
      <c r="AG66" s="31" t="n">
        <v>1.45431784229306</v>
      </c>
      <c r="AH66" s="31" t="n">
        <v>1.4545979264363</v>
      </c>
      <c r="AI66" s="31" t="n">
        <v>1.4548268936256</v>
      </c>
      <c r="AJ66" s="31" t="n">
        <v>1.45501407467257</v>
      </c>
      <c r="AK66" s="31" t="n">
        <v>1.45516709636334</v>
      </c>
      <c r="AL66" s="31" t="n">
        <v>1.4552921930293</v>
      </c>
      <c r="AM66" s="31" t="n">
        <v>1.45539446097103</v>
      </c>
      <c r="AN66" s="31" t="n">
        <v>1.45547806630141</v>
      </c>
      <c r="AO66" s="31" t="n">
        <v>1.45554641478019</v>
      </c>
      <c r="AP66" s="31" t="n">
        <v>1.45560229061423</v>
      </c>
      <c r="AQ66" s="31" t="n">
        <v>1.45564796990636</v>
      </c>
    </row>
    <row r="67" customFormat="false" ht="12.75" hidden="false" customHeight="false" outlineLevel="0" collapsed="false">
      <c r="A67" s="29" t="n">
        <v>34880</v>
      </c>
      <c r="B67" s="30" t="n">
        <v>1.0323</v>
      </c>
      <c r="C67" s="30" t="n">
        <v>0.834800000000001</v>
      </c>
      <c r="D67" s="30" t="n">
        <v>0.804300000000001</v>
      </c>
      <c r="F67" s="30" t="n">
        <v>1.0323</v>
      </c>
      <c r="G67" s="30" t="n">
        <v>0.834800000000001</v>
      </c>
      <c r="H67" s="30" t="n">
        <v>0.804300000000001</v>
      </c>
      <c r="I67" s="31" t="n">
        <v>1.03883672478256</v>
      </c>
      <c r="J67" s="31" t="n">
        <v>1.17375477797789</v>
      </c>
      <c r="K67" s="31" t="n">
        <v>1.25522365203622</v>
      </c>
      <c r="L67" s="31" t="n">
        <v>1.30716274557982</v>
      </c>
      <c r="M67" s="31" t="n">
        <v>1.34214780829494</v>
      </c>
      <c r="N67" s="31" t="n">
        <v>1.36692801404376</v>
      </c>
      <c r="O67" s="31" t="n">
        <v>1.38522918537376</v>
      </c>
      <c r="P67" s="31" t="n">
        <v>1.39918600447468</v>
      </c>
      <c r="Q67" s="31" t="n">
        <v>1.41007905249421</v>
      </c>
      <c r="R67" s="31" t="n">
        <v>1.41871783166781</v>
      </c>
      <c r="S67" s="31" t="n">
        <v>1.42564253367355</v>
      </c>
      <c r="T67" s="31" t="n">
        <v>1.43123235913423</v>
      </c>
      <c r="U67" s="31" t="n">
        <v>1.435765203008</v>
      </c>
      <c r="V67" s="31" t="n">
        <v>1.43945169797297</v>
      </c>
      <c r="W67" s="31" t="n">
        <v>1.4424554911467</v>
      </c>
      <c r="X67" s="31" t="n">
        <v>1.44490594314602</v>
      </c>
      <c r="Y67" s="31" t="n">
        <v>1.44690651525993</v>
      </c>
      <c r="Z67" s="31" t="n">
        <v>1.44854059804229</v>
      </c>
      <c r="AA67" s="31" t="n">
        <v>1.44987574533362</v>
      </c>
      <c r="AB67" s="31" t="n">
        <v>1.45096686091734</v>
      </c>
      <c r="AC67" s="31" t="n">
        <v>1.45185866126016</v>
      </c>
      <c r="AD67" s="31" t="n">
        <v>1.45258761490426</v>
      </c>
      <c r="AE67" s="31" t="n">
        <v>1.45318348950085</v>
      </c>
      <c r="AF67" s="31" t="n">
        <v>1.4536705965091</v>
      </c>
      <c r="AG67" s="31" t="n">
        <v>1.45406879831295</v>
      </c>
      <c r="AH67" s="31" t="n">
        <v>1.45439432610071</v>
      </c>
      <c r="AI67" s="31" t="n">
        <v>1.45466044564259</v>
      </c>
      <c r="AJ67" s="31" t="n">
        <v>1.45487800008134</v>
      </c>
      <c r="AK67" s="31" t="n">
        <v>1.45505585288973</v>
      </c>
      <c r="AL67" s="31" t="n">
        <v>1.45520124958479</v>
      </c>
      <c r="AM67" s="31" t="n">
        <v>1.45532011321931</v>
      </c>
      <c r="AN67" s="31" t="n">
        <v>1.45541728583741</v>
      </c>
      <c r="AO67" s="31" t="n">
        <v>1.45549672580864</v>
      </c>
      <c r="AP67" s="31" t="n">
        <v>1.45556166912024</v>
      </c>
      <c r="AQ67" s="31" t="n">
        <v>1.4556147612195</v>
      </c>
    </row>
    <row r="68" customFormat="false" ht="12.75" hidden="false" customHeight="false" outlineLevel="0" collapsed="false">
      <c r="A68" s="29" t="n">
        <v>34911</v>
      </c>
      <c r="B68" s="30" t="n">
        <v>0.9678</v>
      </c>
      <c r="C68" s="30" t="n">
        <v>0.869</v>
      </c>
      <c r="D68" s="30" t="n">
        <v>0.852399999999999</v>
      </c>
      <c r="F68" s="30" t="n">
        <v>0.9678</v>
      </c>
      <c r="G68" s="30" t="n">
        <v>0.869</v>
      </c>
      <c r="H68" s="30" t="n">
        <v>0.852399999999999</v>
      </c>
      <c r="I68" s="31" t="n">
        <v>1.04981294479064</v>
      </c>
      <c r="J68" s="31" t="n">
        <v>1.16842230333117</v>
      </c>
      <c r="K68" s="31" t="n">
        <v>1.24362633339783</v>
      </c>
      <c r="L68" s="31" t="n">
        <v>1.29401059290969</v>
      </c>
      <c r="M68" s="31" t="n">
        <v>1.32952907291749</v>
      </c>
      <c r="N68" s="31" t="n">
        <v>1.35566058675188</v>
      </c>
      <c r="O68" s="31" t="n">
        <v>1.37553181297173</v>
      </c>
      <c r="P68" s="31" t="n">
        <v>1.39100934625025</v>
      </c>
      <c r="Q68" s="31" t="n">
        <v>1.40326676636234</v>
      </c>
      <c r="R68" s="31" t="n">
        <v>1.41308298359254</v>
      </c>
      <c r="S68" s="31" t="n">
        <v>1.42100209938463</v>
      </c>
      <c r="T68" s="31" t="n">
        <v>1.42742124863167</v>
      </c>
      <c r="U68" s="31" t="n">
        <v>1.43264051650111</v>
      </c>
      <c r="V68" s="31" t="n">
        <v>1.43689253127935</v>
      </c>
      <c r="W68" s="31" t="n">
        <v>1.44036089992935</v>
      </c>
      <c r="X68" s="31" t="n">
        <v>1.44319231780505</v>
      </c>
      <c r="Y68" s="31" t="n">
        <v>1.44550494182471</v>
      </c>
      <c r="Z68" s="31" t="n">
        <v>1.44739444711794</v>
      </c>
      <c r="AA68" s="31" t="n">
        <v>1.4489385703763</v>
      </c>
      <c r="AB68" s="31" t="n">
        <v>1.45020061258355</v>
      </c>
      <c r="AC68" s="31" t="n">
        <v>1.45123219271402</v>
      </c>
      <c r="AD68" s="31" t="n">
        <v>1.45207544179957</v>
      </c>
      <c r="AE68" s="31" t="n">
        <v>1.45276476686037</v>
      </c>
      <c r="AF68" s="31" t="n">
        <v>1.45332827742726</v>
      </c>
      <c r="AG68" s="31" t="n">
        <v>1.45378894364125</v>
      </c>
      <c r="AH68" s="31" t="n">
        <v>1.45416553878004</v>
      </c>
      <c r="AI68" s="31" t="n">
        <v>1.45447340756952</v>
      </c>
      <c r="AJ68" s="31" t="n">
        <v>1.45472509312773</v>
      </c>
      <c r="AK68" s="31" t="n">
        <v>1.4549308488913</v>
      </c>
      <c r="AL68" s="31" t="n">
        <v>1.455099056803</v>
      </c>
      <c r="AM68" s="31" t="n">
        <v>1.45523656901814</v>
      </c>
      <c r="AN68" s="31" t="n">
        <v>1.45534898716625</v>
      </c>
      <c r="AO68" s="31" t="n">
        <v>1.45544089060519</v>
      </c>
      <c r="AP68" s="31" t="n">
        <v>1.45551602299778</v>
      </c>
      <c r="AQ68" s="31" t="n">
        <v>1.45557744482808</v>
      </c>
    </row>
    <row r="69" customFormat="false" ht="12.75" hidden="false" customHeight="false" outlineLevel="0" collapsed="false">
      <c r="A69" s="29" t="n">
        <v>34942</v>
      </c>
      <c r="B69" s="30" t="n">
        <v>0.731200000000001</v>
      </c>
      <c r="C69" s="30" t="n">
        <v>0.7706</v>
      </c>
      <c r="D69" s="30" t="n">
        <v>0.7506</v>
      </c>
      <c r="F69" s="30" t="n">
        <v>0.731200000000001</v>
      </c>
      <c r="G69" s="30" t="n">
        <v>0.7706</v>
      </c>
      <c r="H69" s="30" t="n">
        <v>0.7506</v>
      </c>
      <c r="I69" s="31" t="n">
        <v>0.948080591483771</v>
      </c>
      <c r="J69" s="31" t="n">
        <v>1.07622757563805</v>
      </c>
      <c r="K69" s="31" t="n">
        <v>1.16384666111896</v>
      </c>
      <c r="L69" s="31" t="n">
        <v>1.22663250766245</v>
      </c>
      <c r="M69" s="31" t="n">
        <v>1.27338944009638</v>
      </c>
      <c r="N69" s="31" t="n">
        <v>1.30924666498962</v>
      </c>
      <c r="O69" s="31" t="n">
        <v>1.33733249647641</v>
      </c>
      <c r="P69" s="31" t="n">
        <v>1.35965504186556</v>
      </c>
      <c r="Q69" s="31" t="n">
        <v>1.37757203040985</v>
      </c>
      <c r="R69" s="31" t="n">
        <v>1.39204640653775</v>
      </c>
      <c r="S69" s="31" t="n">
        <v>1.40378913214466</v>
      </c>
      <c r="T69" s="31" t="n">
        <v>1.4133418082859</v>
      </c>
      <c r="U69" s="31" t="n">
        <v>1.42112658501012</v>
      </c>
      <c r="V69" s="31" t="n">
        <v>1.42747783269355</v>
      </c>
      <c r="W69" s="31" t="n">
        <v>1.43266329799481</v>
      </c>
      <c r="X69" s="31" t="n">
        <v>1.43689893878905</v>
      </c>
      <c r="Y69" s="31" t="n">
        <v>1.44035977175237</v>
      </c>
      <c r="Z69" s="31" t="n">
        <v>1.44318807334074</v>
      </c>
      <c r="AA69" s="31" t="n">
        <v>1.44549973613849</v>
      </c>
      <c r="AB69" s="31" t="n">
        <v>1.4473892834189</v>
      </c>
      <c r="AC69" s="31" t="n">
        <v>1.44893387350437</v>
      </c>
      <c r="AD69" s="31" t="n">
        <v>1.45019652358434</v>
      </c>
      <c r="AE69" s="31" t="n">
        <v>1.45122871912802</v>
      </c>
      <c r="AF69" s="31" t="n">
        <v>1.4520725334216</v>
      </c>
      <c r="AG69" s="31" t="n">
        <v>1.45276235312945</v>
      </c>
      <c r="AH69" s="31" t="n">
        <v>1.45332628518654</v>
      </c>
      <c r="AI69" s="31" t="n">
        <v>1.45378730496631</v>
      </c>
      <c r="AJ69" s="31" t="n">
        <v>1.45416419387901</v>
      </c>
      <c r="AK69" s="31" t="n">
        <v>1.45447230532155</v>
      </c>
      <c r="AL69" s="31" t="n">
        <v>1.45472419056266</v>
      </c>
      <c r="AM69" s="31" t="n">
        <v>1.45493011026041</v>
      </c>
      <c r="AN69" s="31" t="n">
        <v>1.45509845255471</v>
      </c>
      <c r="AO69" s="31" t="n">
        <v>1.45523607482158</v>
      </c>
      <c r="AP69" s="31" t="n">
        <v>1.45534858303989</v>
      </c>
      <c r="AQ69" s="31" t="n">
        <v>1.45544056016602</v>
      </c>
    </row>
    <row r="70" customFormat="false" ht="12.75" hidden="false" customHeight="false" outlineLevel="0" collapsed="false">
      <c r="A70" s="29" t="n">
        <v>34971</v>
      </c>
      <c r="B70" s="30" t="n">
        <v>1.0043</v>
      </c>
      <c r="C70" s="30" t="n">
        <v>0.853300000000001</v>
      </c>
      <c r="D70" s="30" t="n">
        <v>0.802900000000001</v>
      </c>
      <c r="F70" s="30" t="n">
        <v>1.0043</v>
      </c>
      <c r="G70" s="30" t="n">
        <v>0.853300000000001</v>
      </c>
      <c r="H70" s="30" t="n">
        <v>0.802900000000001</v>
      </c>
      <c r="I70" s="31" t="n">
        <v>1.03170724064477</v>
      </c>
      <c r="J70" s="31" t="n">
        <v>1.16509503207315</v>
      </c>
      <c r="K70" s="31" t="n">
        <v>1.24680688023746</v>
      </c>
      <c r="L70" s="31" t="n">
        <v>1.29965138252501</v>
      </c>
      <c r="M70" s="31" t="n">
        <v>1.33571047074694</v>
      </c>
      <c r="N70" s="31" t="n">
        <v>1.36152611692636</v>
      </c>
      <c r="O70" s="31" t="n">
        <v>1.38074784578263</v>
      </c>
      <c r="P70" s="31" t="n">
        <v>1.39549200750224</v>
      </c>
      <c r="Q70" s="31" t="n">
        <v>1.40704500107048</v>
      </c>
      <c r="R70" s="31" t="n">
        <v>1.41623089507957</v>
      </c>
      <c r="S70" s="31" t="n">
        <v>1.42360640602893</v>
      </c>
      <c r="T70" s="31" t="n">
        <v>1.4295664113658</v>
      </c>
      <c r="U70" s="31" t="n">
        <v>1.43440263706118</v>
      </c>
      <c r="V70" s="31" t="n">
        <v>1.43833749666554</v>
      </c>
      <c r="W70" s="31" t="n">
        <v>1.4415444887296</v>
      </c>
      <c r="X70" s="31" t="n">
        <v>1.44416112964918</v>
      </c>
      <c r="Y70" s="31" t="n">
        <v>1.44629759523442</v>
      </c>
      <c r="Z70" s="31" t="n">
        <v>1.44804278681636</v>
      </c>
      <c r="AA70" s="31" t="n">
        <v>1.44946877318289</v>
      </c>
      <c r="AB70" s="31" t="n">
        <v>1.45063415357456</v>
      </c>
      <c r="AC70" s="31" t="n">
        <v>1.45158666752028</v>
      </c>
      <c r="AD70" s="31" t="n">
        <v>1.45236525582703</v>
      </c>
      <c r="AE70" s="31" t="n">
        <v>1.4530017076331</v>
      </c>
      <c r="AF70" s="31" t="n">
        <v>1.4535219871507</v>
      </c>
      <c r="AG70" s="31" t="n">
        <v>1.45394730797772</v>
      </c>
      <c r="AH70" s="31" t="n">
        <v>1.45429500596439</v>
      </c>
      <c r="AI70" s="31" t="n">
        <v>1.45457924996691</v>
      </c>
      <c r="AJ70" s="31" t="n">
        <v>1.4548116214166</v>
      </c>
      <c r="AK70" s="31" t="n">
        <v>1.45500158734832</v>
      </c>
      <c r="AL70" s="31" t="n">
        <v>1.45515688669971</v>
      </c>
      <c r="AM70" s="31" t="n">
        <v>1.45528384590183</v>
      </c>
      <c r="AN70" s="31" t="n">
        <v>1.45538763676617</v>
      </c>
      <c r="AO70" s="31" t="n">
        <v>1.45547248725179</v>
      </c>
      <c r="AP70" s="31" t="n">
        <v>1.45554185373922</v>
      </c>
      <c r="AQ70" s="31" t="n">
        <v>1.45559856185047</v>
      </c>
    </row>
    <row r="71" customFormat="false" ht="12.75" hidden="false" customHeight="false" outlineLevel="0" collapsed="false">
      <c r="A71" s="29" t="n">
        <v>35003</v>
      </c>
      <c r="B71" s="30" t="n">
        <v>1.2053</v>
      </c>
      <c r="C71" s="30" t="n">
        <v>0.952000000000002</v>
      </c>
      <c r="D71" s="30" t="n">
        <v>0.8666</v>
      </c>
      <c r="F71" s="30" t="n">
        <v>1.2053</v>
      </c>
      <c r="G71" s="30" t="n">
        <v>0.952000000000002</v>
      </c>
      <c r="H71" s="30" t="n">
        <v>0.8666</v>
      </c>
      <c r="I71" s="31" t="n">
        <v>1.10569406403134</v>
      </c>
      <c r="J71" s="31" t="n">
        <v>1.23665133373656</v>
      </c>
      <c r="K71" s="31" t="n">
        <v>1.31091306612463</v>
      </c>
      <c r="L71" s="31" t="n">
        <v>1.35490677601759</v>
      </c>
      <c r="M71" s="31" t="n">
        <v>1.38233212755458</v>
      </c>
      <c r="N71" s="31" t="n">
        <v>1.400379659204</v>
      </c>
      <c r="O71" s="31" t="n">
        <v>1.41288948633374</v>
      </c>
      <c r="P71" s="31" t="n">
        <v>1.42196219369872</v>
      </c>
      <c r="Q71" s="31" t="n">
        <v>1.42878439429747</v>
      </c>
      <c r="R71" s="31" t="n">
        <v>1.43405446010483</v>
      </c>
      <c r="S71" s="31" t="n">
        <v>1.43820389300444</v>
      </c>
      <c r="T71" s="31" t="n">
        <v>1.44151374890668</v>
      </c>
      <c r="U71" s="31" t="n">
        <v>1.44417684417718</v>
      </c>
      <c r="V71" s="31" t="n">
        <v>1.44633172937066</v>
      </c>
      <c r="W71" s="31" t="n">
        <v>1.44808180126549</v>
      </c>
      <c r="X71" s="31" t="n">
        <v>1.44950647298309</v>
      </c>
      <c r="Y71" s="31" t="n">
        <v>1.45066801047667</v>
      </c>
      <c r="Z71" s="31" t="n">
        <v>1.45161593639184</v>
      </c>
      <c r="AA71" s="31" t="n">
        <v>1.45239001726521</v>
      </c>
      <c r="AB71" s="31" t="n">
        <v>1.45302238792687</v>
      </c>
      <c r="AC71" s="31" t="n">
        <v>1.4535391233277</v>
      </c>
      <c r="AD71" s="31" t="n">
        <v>1.45396143779562</v>
      </c>
      <c r="AE71" s="31" t="n">
        <v>1.45430662080267</v>
      </c>
      <c r="AF71" s="31" t="n">
        <v>1.45458877869079</v>
      </c>
      <c r="AG71" s="31" t="n">
        <v>1.45481942889005</v>
      </c>
      <c r="AH71" s="31" t="n">
        <v>1.45500797934758</v>
      </c>
      <c r="AI71" s="31" t="n">
        <v>1.45516211714304</v>
      </c>
      <c r="AJ71" s="31" t="n">
        <v>1.45528812444556</v>
      </c>
      <c r="AK71" s="31" t="n">
        <v>1.45539113589988</v>
      </c>
      <c r="AL71" s="31" t="n">
        <v>1.45547534856385</v>
      </c>
      <c r="AM71" s="31" t="n">
        <v>1.45554419328366</v>
      </c>
      <c r="AN71" s="31" t="n">
        <v>1.45560047466319</v>
      </c>
      <c r="AO71" s="31" t="n">
        <v>1.45564648542147</v>
      </c>
      <c r="AP71" s="31" t="n">
        <v>1.45568409984483</v>
      </c>
      <c r="AQ71" s="31" t="n">
        <v>1.45571485016623</v>
      </c>
    </row>
    <row r="72" customFormat="false" ht="12.75" hidden="false" customHeight="false" outlineLevel="0" collapsed="false">
      <c r="A72" s="29" t="n">
        <v>35033</v>
      </c>
      <c r="B72" s="30" t="n">
        <v>1.0614</v>
      </c>
      <c r="C72" s="30" t="n">
        <v>1.0034</v>
      </c>
      <c r="D72" s="30" t="n">
        <v>0.894299999999999</v>
      </c>
      <c r="F72" s="30" t="n">
        <v>1.0614</v>
      </c>
      <c r="G72" s="30" t="n">
        <v>1.0034</v>
      </c>
      <c r="H72" s="30" t="n">
        <v>0.894299999999999</v>
      </c>
      <c r="I72" s="31" t="n">
        <v>1.08860342625718</v>
      </c>
      <c r="J72" s="31" t="n">
        <v>1.20301322596576</v>
      </c>
      <c r="K72" s="31" t="n">
        <v>1.27365825823432</v>
      </c>
      <c r="L72" s="31" t="n">
        <v>1.31960032063998</v>
      </c>
      <c r="M72" s="31" t="n">
        <v>1.3510514591559</v>
      </c>
      <c r="N72" s="31" t="n">
        <v>1.37359971543356</v>
      </c>
      <c r="O72" s="31" t="n">
        <v>1.39039173908016</v>
      </c>
      <c r="P72" s="31" t="n">
        <v>1.40326632998433</v>
      </c>
      <c r="Q72" s="31" t="n">
        <v>1.413347426218</v>
      </c>
      <c r="R72" s="31" t="n">
        <v>1.42135739508226</v>
      </c>
      <c r="S72" s="31" t="n">
        <v>1.42778484350974</v>
      </c>
      <c r="T72" s="31" t="n">
        <v>1.43297623745631</v>
      </c>
      <c r="U72" s="31" t="n">
        <v>1.43718724377618</v>
      </c>
      <c r="V72" s="31" t="n">
        <v>1.44061250133688</v>
      </c>
      <c r="W72" s="31" t="n">
        <v>1.44340362884213</v>
      </c>
      <c r="X72" s="31" t="n">
        <v>1.44568065673653</v>
      </c>
      <c r="Y72" s="31" t="n">
        <v>1.44753966076566</v>
      </c>
      <c r="Z72" s="31" t="n">
        <v>1.44905811011964</v>
      </c>
      <c r="AA72" s="31" t="n">
        <v>1.45029877386986</v>
      </c>
      <c r="AB72" s="31" t="n">
        <v>1.45131267115913</v>
      </c>
      <c r="AC72" s="31" t="n">
        <v>1.45214135569896</v>
      </c>
      <c r="AD72" s="31" t="n">
        <v>1.45281871669579</v>
      </c>
      <c r="AE72" s="31" t="n">
        <v>1.4533724161761</v>
      </c>
      <c r="AF72" s="31" t="n">
        <v>1.45382504567702</v>
      </c>
      <c r="AG72" s="31" t="n">
        <v>1.45419506222441</v>
      </c>
      <c r="AH72" s="31" t="n">
        <v>1.45449754844551</v>
      </c>
      <c r="AI72" s="31" t="n">
        <v>1.45474483130919</v>
      </c>
      <c r="AJ72" s="31" t="n">
        <v>1.45494698655375</v>
      </c>
      <c r="AK72" s="31" t="n">
        <v>1.45511225032595</v>
      </c>
      <c r="AL72" s="31" t="n">
        <v>1.45524735531317</v>
      </c>
      <c r="AM72" s="31" t="n">
        <v>1.45535780533139</v>
      </c>
      <c r="AN72" s="31" t="n">
        <v>1.45544809969681</v>
      </c>
      <c r="AO72" s="31" t="n">
        <v>1.45552191659595</v>
      </c>
      <c r="AP72" s="31" t="n">
        <v>1.45558226296329</v>
      </c>
      <c r="AQ72" s="31" t="n">
        <v>1.45563159699259</v>
      </c>
    </row>
    <row r="73" customFormat="false" ht="12.75" hidden="false" customHeight="false" outlineLevel="0" collapsed="false">
      <c r="A73" s="29" t="n">
        <v>35062</v>
      </c>
      <c r="B73" s="30" t="n">
        <v>0.812800000000003</v>
      </c>
      <c r="C73" s="30" t="n">
        <v>0.8431</v>
      </c>
      <c r="D73" s="30" t="n">
        <v>0.7681</v>
      </c>
      <c r="F73" s="30" t="n">
        <v>0.812800000000003</v>
      </c>
      <c r="G73" s="30" t="n">
        <v>0.8431</v>
      </c>
      <c r="H73" s="30" t="n">
        <v>0.7681</v>
      </c>
      <c r="I73" s="31" t="n">
        <v>0.972899959311097</v>
      </c>
      <c r="J73" s="31" t="n">
        <v>1.10213570470751</v>
      </c>
      <c r="K73" s="31" t="n">
        <v>1.18802646074142</v>
      </c>
      <c r="L73" s="31" t="n">
        <v>1.24800010724286</v>
      </c>
      <c r="M73" s="31" t="n">
        <v>1.29171091863057</v>
      </c>
      <c r="N73" s="31" t="n">
        <v>1.32467930541751</v>
      </c>
      <c r="O73" s="31" t="n">
        <v>1.35019096538687</v>
      </c>
      <c r="P73" s="31" t="n">
        <v>1.3702958637817</v>
      </c>
      <c r="Q73" s="31" t="n">
        <v>1.38633960009245</v>
      </c>
      <c r="R73" s="31" t="n">
        <v>1.39925047400211</v>
      </c>
      <c r="S73" s="31" t="n">
        <v>1.40969794076606</v>
      </c>
      <c r="T73" s="31" t="n">
        <v>1.41818264442983</v>
      </c>
      <c r="U73" s="31" t="n">
        <v>1.42508951126368</v>
      </c>
      <c r="V73" s="31" t="n">
        <v>1.43072048958215</v>
      </c>
      <c r="W73" s="31" t="n">
        <v>1.43531576124325</v>
      </c>
      <c r="X73" s="31" t="n">
        <v>1.43906818615731</v>
      </c>
      <c r="Y73" s="31" t="n">
        <v>1.44213359859774</v>
      </c>
      <c r="Z73" s="31" t="n">
        <v>1.44463843396926</v>
      </c>
      <c r="AA73" s="31" t="n">
        <v>1.44668555000631</v>
      </c>
      <c r="AB73" s="31" t="n">
        <v>1.44835876888749</v>
      </c>
      <c r="AC73" s="31" t="n">
        <v>1.44972647678244</v>
      </c>
      <c r="AD73" s="31" t="n">
        <v>1.45084450685374</v>
      </c>
      <c r="AE73" s="31" t="n">
        <v>1.45175846480093</v>
      </c>
      <c r="AF73" s="31" t="n">
        <v>1.45250561354413</v>
      </c>
      <c r="AG73" s="31" t="n">
        <v>1.45311640530915</v>
      </c>
      <c r="AH73" s="31" t="n">
        <v>1.45361572956467</v>
      </c>
      <c r="AI73" s="31" t="n">
        <v>1.45402393082481</v>
      </c>
      <c r="AJ73" s="31" t="n">
        <v>1.45435763945058</v>
      </c>
      <c r="AK73" s="31" t="n">
        <v>1.4546304501742</v>
      </c>
      <c r="AL73" s="31" t="n">
        <v>1.45485347645036</v>
      </c>
      <c r="AM73" s="31" t="n">
        <v>1.4550358034606</v>
      </c>
      <c r="AN73" s="31" t="n">
        <v>1.45518485835285</v>
      </c>
      <c r="AO73" s="31" t="n">
        <v>1.45530671286607</v>
      </c>
      <c r="AP73" s="31" t="n">
        <v>1.45540633070283</v>
      </c>
      <c r="AQ73" s="31" t="n">
        <v>1.45548776974573</v>
      </c>
    </row>
    <row r="74" customFormat="false" ht="12.75" hidden="false" customHeight="false" outlineLevel="0" collapsed="false">
      <c r="A74" s="29" t="n">
        <v>35095</v>
      </c>
      <c r="B74" s="30" t="n">
        <v>1.0069</v>
      </c>
      <c r="C74" s="30" t="n">
        <v>0.847899999999999</v>
      </c>
      <c r="D74" s="30" t="n">
        <v>0.801500000000001</v>
      </c>
      <c r="F74" s="30" t="n">
        <v>1.0069</v>
      </c>
      <c r="G74" s="30" t="n">
        <v>0.847899999999999</v>
      </c>
      <c r="H74" s="30" t="n">
        <v>0.801500000000001</v>
      </c>
      <c r="I74" s="31" t="n">
        <v>1.03164795953575</v>
      </c>
      <c r="J74" s="31" t="n">
        <v>1.16555979280522</v>
      </c>
      <c r="K74" s="31" t="n">
        <v>1.24742915041178</v>
      </c>
      <c r="L74" s="31" t="n">
        <v>1.30027430215751</v>
      </c>
      <c r="M74" s="31" t="n">
        <v>1.33627342838549</v>
      </c>
      <c r="N74" s="31" t="n">
        <v>1.362011543792</v>
      </c>
      <c r="O74" s="31" t="n">
        <v>1.38115648054252</v>
      </c>
      <c r="P74" s="31" t="n">
        <v>1.39583157173082</v>
      </c>
      <c r="Q74" s="31" t="n">
        <v>1.407325155073</v>
      </c>
      <c r="R74" s="31" t="n">
        <v>1.41646110718313</v>
      </c>
      <c r="S74" s="31" t="n">
        <v>1.42379515180967</v>
      </c>
      <c r="T74" s="31" t="n">
        <v>1.42972096260905</v>
      </c>
      <c r="U74" s="31" t="n">
        <v>1.43452909789878</v>
      </c>
      <c r="V74" s="31" t="n">
        <v>1.43844093103953</v>
      </c>
      <c r="W74" s="31" t="n">
        <v>1.44162907042165</v>
      </c>
      <c r="X74" s="31" t="n">
        <v>1.44423028630997</v>
      </c>
      <c r="Y74" s="31" t="n">
        <v>1.44635413606604</v>
      </c>
      <c r="Z74" s="31" t="n">
        <v>1.4480890115526</v>
      </c>
      <c r="AA74" s="31" t="n">
        <v>1.44950656329914</v>
      </c>
      <c r="AB74" s="31" t="n">
        <v>1.45066504782181</v>
      </c>
      <c r="AC74" s="31" t="n">
        <v>1.45161192411511</v>
      </c>
      <c r="AD74" s="31" t="n">
        <v>1.45238590349072</v>
      </c>
      <c r="AE74" s="31" t="n">
        <v>1.45301858740493</v>
      </c>
      <c r="AF74" s="31" t="n">
        <v>1.45353578660942</v>
      </c>
      <c r="AG74" s="31" t="n">
        <v>1.45395858923475</v>
      </c>
      <c r="AH74" s="31" t="n">
        <v>1.45430422855555</v>
      </c>
      <c r="AI74" s="31" t="n">
        <v>1.45458678956956</v>
      </c>
      <c r="AJ74" s="31" t="n">
        <v>1.45481778515218</v>
      </c>
      <c r="AK74" s="31" t="n">
        <v>1.45500662629284</v>
      </c>
      <c r="AL74" s="31" t="n">
        <v>1.45516100611126</v>
      </c>
      <c r="AM74" s="31" t="n">
        <v>1.45528721358175</v>
      </c>
      <c r="AN74" s="31" t="n">
        <v>1.45539038989445</v>
      </c>
      <c r="AO74" s="31" t="n">
        <v>1.45547473797506</v>
      </c>
      <c r="AP74" s="31" t="n">
        <v>1.45554369373896</v>
      </c>
      <c r="AQ74" s="31" t="n">
        <v>1.45560006607763</v>
      </c>
    </row>
    <row r="75" customFormat="false" ht="12.75" hidden="false" customHeight="false" outlineLevel="0" collapsed="false">
      <c r="A75" s="29" t="n">
        <v>35124</v>
      </c>
      <c r="B75" s="30" t="n">
        <v>1.4088</v>
      </c>
      <c r="C75" s="30" t="n">
        <v>0.9636</v>
      </c>
      <c r="D75" s="30" t="n">
        <v>0.883500000000002</v>
      </c>
      <c r="F75" s="30" t="n">
        <v>1.4088</v>
      </c>
      <c r="G75" s="30" t="n">
        <v>0.9636</v>
      </c>
      <c r="H75" s="30" t="n">
        <v>0.883500000000002</v>
      </c>
      <c r="I75" s="31" t="n">
        <v>1.15752792845786</v>
      </c>
      <c r="J75" s="31" t="n">
        <v>1.29789951952034</v>
      </c>
      <c r="K75" s="31" t="n">
        <v>1.37037551232501</v>
      </c>
      <c r="L75" s="31" t="n">
        <v>1.40820235387296</v>
      </c>
      <c r="M75" s="31" t="n">
        <v>1.42824414136646</v>
      </c>
      <c r="N75" s="31" t="n">
        <v>1.43908737278983</v>
      </c>
      <c r="O75" s="31" t="n">
        <v>1.44512353678447</v>
      </c>
      <c r="P75" s="31" t="n">
        <v>1.44861119419052</v>
      </c>
      <c r="Q75" s="31" t="n">
        <v>1.45072044027783</v>
      </c>
      <c r="R75" s="31" t="n">
        <v>1.45206349770088</v>
      </c>
      <c r="S75" s="31" t="n">
        <v>1.45296512178114</v>
      </c>
      <c r="T75" s="31" t="n">
        <v>1.45360089970297</v>
      </c>
      <c r="U75" s="31" t="n">
        <v>1.45406828036796</v>
      </c>
      <c r="V75" s="31" t="n">
        <v>1.4544232435494</v>
      </c>
      <c r="W75" s="31" t="n">
        <v>1.45469935703912</v>
      </c>
      <c r="X75" s="31" t="n">
        <v>1.45491777012557</v>
      </c>
      <c r="Y75" s="31" t="n">
        <v>1.4550925195737</v>
      </c>
      <c r="Z75" s="31" t="n">
        <v>1.45523339589997</v>
      </c>
      <c r="AA75" s="31" t="n">
        <v>1.45534752897499</v>
      </c>
      <c r="AB75" s="31" t="n">
        <v>1.45544029340554</v>
      </c>
      <c r="AC75" s="31" t="n">
        <v>1.45551584665134</v>
      </c>
      <c r="AD75" s="31" t="n">
        <v>1.45557746431228</v>
      </c>
      <c r="AE75" s="31" t="n">
        <v>1.4556277599529</v>
      </c>
      <c r="AF75" s="31" t="n">
        <v>1.45566883660939</v>
      </c>
      <c r="AG75" s="31" t="n">
        <v>1.45570239597213</v>
      </c>
      <c r="AH75" s="31" t="n">
        <v>1.45572981999537</v>
      </c>
      <c r="AI75" s="31" t="n">
        <v>1.45575223362289</v>
      </c>
      <c r="AJ75" s="31" t="n">
        <v>1.45577055398158</v>
      </c>
      <c r="AK75" s="31" t="n">
        <v>1.45578552950695</v>
      </c>
      <c r="AL75" s="31" t="n">
        <v>1.45579777135748</v>
      </c>
      <c r="AM75" s="31" t="n">
        <v>1.45580777879691</v>
      </c>
      <c r="AN75" s="31" t="n">
        <v>1.45581595978737</v>
      </c>
      <c r="AO75" s="31" t="n">
        <v>1.45582264774212</v>
      </c>
      <c r="AP75" s="31" t="n">
        <v>1.45582811517782</v>
      </c>
      <c r="AQ75" s="31" t="n">
        <v>1.45583258485263</v>
      </c>
    </row>
    <row r="76" customFormat="false" ht="12.75" hidden="false" customHeight="false" outlineLevel="0" collapsed="false">
      <c r="A76" s="29" t="n">
        <v>35153</v>
      </c>
      <c r="B76" s="30" t="n">
        <v>1.8272</v>
      </c>
      <c r="C76" s="30" t="n">
        <v>1.2588</v>
      </c>
      <c r="D76" s="30" t="n">
        <v>1.0181</v>
      </c>
      <c r="F76" s="30" t="n">
        <v>1.8272</v>
      </c>
      <c r="G76" s="30" t="n">
        <v>1.2588</v>
      </c>
      <c r="H76" s="30" t="n">
        <v>1.0181</v>
      </c>
      <c r="I76" s="31" t="n">
        <v>1.31042077750961</v>
      </c>
      <c r="J76" s="31" t="n">
        <v>1.44521439789937</v>
      </c>
      <c r="K76" s="31" t="n">
        <v>1.50245120907905</v>
      </c>
      <c r="L76" s="31" t="n">
        <v>1.52225735344495</v>
      </c>
      <c r="M76" s="31" t="n">
        <v>1.52466563758157</v>
      </c>
      <c r="N76" s="31" t="n">
        <v>1.5195779689682</v>
      </c>
      <c r="O76" s="31" t="n">
        <v>1.51179807786722</v>
      </c>
      <c r="P76" s="31" t="n">
        <v>1.50357615406184</v>
      </c>
      <c r="Q76" s="31" t="n">
        <v>1.49589530881777</v>
      </c>
      <c r="R76" s="31" t="n">
        <v>1.48912082620388</v>
      </c>
      <c r="S76" s="31" t="n">
        <v>1.48332639613654</v>
      </c>
      <c r="T76" s="31" t="n">
        <v>1.47845660782572</v>
      </c>
      <c r="U76" s="31" t="n">
        <v>1.47440657397416</v>
      </c>
      <c r="V76" s="31" t="n">
        <v>1.47105978505995</v>
      </c>
      <c r="W76" s="31" t="n">
        <v>1.46830508147139</v>
      </c>
      <c r="X76" s="31" t="n">
        <v>1.46604334396707</v>
      </c>
      <c r="Y76" s="31" t="n">
        <v>1.46418926182236</v>
      </c>
      <c r="Z76" s="31" t="n">
        <v>1.46267086758842</v>
      </c>
      <c r="AA76" s="31" t="n">
        <v>1.46142816853175</v>
      </c>
      <c r="AB76" s="31" t="n">
        <v>1.4604115157941</v>
      </c>
      <c r="AC76" s="31" t="n">
        <v>1.45958000541341</v>
      </c>
      <c r="AD76" s="31" t="n">
        <v>1.45890003299089</v>
      </c>
      <c r="AE76" s="31" t="n">
        <v>1.45834404018888</v>
      </c>
      <c r="AF76" s="31" t="n">
        <v>1.45788945247777</v>
      </c>
      <c r="AG76" s="31" t="n">
        <v>1.45751779115326</v>
      </c>
      <c r="AH76" s="31" t="n">
        <v>1.45721393716573</v>
      </c>
      <c r="AI76" s="31" t="n">
        <v>1.45696552393577</v>
      </c>
      <c r="AJ76" s="31" t="n">
        <v>1.45676243816721</v>
      </c>
      <c r="AK76" s="31" t="n">
        <v>1.45659641028363</v>
      </c>
      <c r="AL76" s="31" t="n">
        <v>1.45646067883242</v>
      </c>
      <c r="AM76" s="31" t="n">
        <v>1.45634971572457</v>
      </c>
      <c r="AN76" s="31" t="n">
        <v>1.45625900140106</v>
      </c>
      <c r="AO76" s="31" t="n">
        <v>1.45618484091592</v>
      </c>
      <c r="AP76" s="31" t="n">
        <v>1.45612421352239</v>
      </c>
      <c r="AQ76" s="31" t="n">
        <v>1.45607464967623</v>
      </c>
    </row>
    <row r="77" customFormat="false" ht="12.75" hidden="false" customHeight="false" outlineLevel="0" collapsed="false">
      <c r="A77" s="29" t="n">
        <v>35185</v>
      </c>
      <c r="B77" s="30" t="n">
        <v>2.4956</v>
      </c>
      <c r="C77" s="30" t="n">
        <v>1.6985</v>
      </c>
      <c r="D77" s="30" t="n">
        <v>1.3628</v>
      </c>
      <c r="F77" s="30" t="n">
        <v>2.4956</v>
      </c>
      <c r="G77" s="30" t="n">
        <v>1.6985</v>
      </c>
      <c r="H77" s="30" t="n">
        <v>1.3628</v>
      </c>
      <c r="I77" s="31" t="n">
        <v>1.62415303695467</v>
      </c>
      <c r="J77" s="31" t="n">
        <v>1.7177397854182</v>
      </c>
      <c r="K77" s="31" t="n">
        <v>1.73332617722396</v>
      </c>
      <c r="L77" s="31" t="n">
        <v>1.71508183492547</v>
      </c>
      <c r="M77" s="31" t="n">
        <v>1.68436831010908</v>
      </c>
      <c r="N77" s="31" t="n">
        <v>1.65118564491942</v>
      </c>
      <c r="O77" s="31" t="n">
        <v>1.61992265214667</v>
      </c>
      <c r="P77" s="31" t="n">
        <v>1.59224158649453</v>
      </c>
      <c r="Q77" s="31" t="n">
        <v>1.56851964766988</v>
      </c>
      <c r="R77" s="31" t="n">
        <v>1.54856353299739</v>
      </c>
      <c r="S77" s="31" t="n">
        <v>1.53195826751937</v>
      </c>
      <c r="T77" s="31" t="n">
        <v>1.51823270619151</v>
      </c>
      <c r="U77" s="31" t="n">
        <v>1.50693383027008</v>
      </c>
      <c r="V77" s="31" t="n">
        <v>1.49765631458542</v>
      </c>
      <c r="W77" s="31" t="n">
        <v>1.49005073517991</v>
      </c>
      <c r="X77" s="31" t="n">
        <v>1.4838220851193</v>
      </c>
      <c r="Y77" s="31" t="n">
        <v>1.47872434626742</v>
      </c>
      <c r="Z77" s="31" t="n">
        <v>1.4745538791089</v>
      </c>
      <c r="AA77" s="31" t="n">
        <v>1.47114289682081</v>
      </c>
      <c r="AB77" s="31" t="n">
        <v>1.46835354967618</v>
      </c>
      <c r="AC77" s="31" t="n">
        <v>1.4660727880316</v>
      </c>
      <c r="AD77" s="31" t="n">
        <v>1.46420800649988</v>
      </c>
      <c r="AE77" s="31" t="n">
        <v>1.46268340174492</v>
      </c>
      <c r="AF77" s="31" t="n">
        <v>1.46143695260885</v>
      </c>
      <c r="AG77" s="31" t="n">
        <v>1.460417929252</v>
      </c>
      <c r="AH77" s="31" t="n">
        <v>1.45958484531324</v>
      </c>
      <c r="AI77" s="31" t="n">
        <v>1.4589037777452</v>
      </c>
      <c r="AJ77" s="31" t="n">
        <v>1.4583469901007</v>
      </c>
      <c r="AK77" s="31" t="n">
        <v>1.45789180539639</v>
      </c>
      <c r="AL77" s="31" t="n">
        <v>1.45751968379533</v>
      </c>
      <c r="AM77" s="31" t="n">
        <v>1.4572154681438</v>
      </c>
      <c r="AN77" s="31" t="n">
        <v>1.45696676694738</v>
      </c>
      <c r="AO77" s="31" t="n">
        <v>1.45676344981906</v>
      </c>
      <c r="AP77" s="31" t="n">
        <v>1.45659723493442</v>
      </c>
      <c r="AQ77" s="31" t="n">
        <v>1.45646135173526</v>
      </c>
    </row>
    <row r="78" customFormat="false" ht="12.75" hidden="false" customHeight="false" outlineLevel="0" collapsed="false">
      <c r="A78" s="29" t="n">
        <v>35216</v>
      </c>
      <c r="B78" s="30" t="n">
        <v>1.9084</v>
      </c>
      <c r="C78" s="30" t="n">
        <v>1.5158</v>
      </c>
      <c r="D78" s="30" t="n">
        <v>1.4281</v>
      </c>
      <c r="F78" s="30" t="n">
        <v>1.9084</v>
      </c>
      <c r="G78" s="30" t="n">
        <v>1.5158</v>
      </c>
      <c r="H78" s="30" t="n">
        <v>1.4281</v>
      </c>
      <c r="I78" s="31" t="n">
        <v>1.53864755813833</v>
      </c>
      <c r="J78" s="31" t="n">
        <v>1.57668756239332</v>
      </c>
      <c r="K78" s="31" t="n">
        <v>1.58148424928067</v>
      </c>
      <c r="L78" s="31" t="n">
        <v>1.57215387880988</v>
      </c>
      <c r="M78" s="31" t="n">
        <v>1.55783257606505</v>
      </c>
      <c r="N78" s="31" t="n">
        <v>1.54273520198485</v>
      </c>
      <c r="O78" s="31" t="n">
        <v>1.52867223064729</v>
      </c>
      <c r="P78" s="31" t="n">
        <v>1.51629993324719</v>
      </c>
      <c r="Q78" s="31" t="n">
        <v>1.50573874063386</v>
      </c>
      <c r="R78" s="31" t="n">
        <v>1.49687643136958</v>
      </c>
      <c r="S78" s="31" t="n">
        <v>1.48951432518817</v>
      </c>
      <c r="T78" s="31" t="n">
        <v>1.48343558397234</v>
      </c>
      <c r="U78" s="31" t="n">
        <v>1.47843518470503</v>
      </c>
      <c r="V78" s="31" t="n">
        <v>1.47433132814364</v>
      </c>
      <c r="W78" s="31" t="n">
        <v>1.47096811941407</v>
      </c>
      <c r="X78" s="31" t="n">
        <v>1.4682143779065</v>
      </c>
      <c r="Y78" s="31" t="n">
        <v>1.46596093970213</v>
      </c>
      <c r="Z78" s="31" t="n">
        <v>1.46411757059713</v>
      </c>
      <c r="AA78" s="31" t="n">
        <v>1.46260999069856</v>
      </c>
      <c r="AB78" s="31" t="n">
        <v>1.46137721000336</v>
      </c>
      <c r="AC78" s="31" t="n">
        <v>1.46036923081309</v>
      </c>
      <c r="AD78" s="31" t="n">
        <v>1.4595451078639</v>
      </c>
      <c r="AE78" s="31" t="n">
        <v>1.45887133064808</v>
      </c>
      <c r="AF78" s="31" t="n">
        <v>1.45832048447445</v>
      </c>
      <c r="AG78" s="31" t="n">
        <v>1.45787014732872</v>
      </c>
      <c r="AH78" s="31" t="n">
        <v>1.45750198360639</v>
      </c>
      <c r="AI78" s="31" t="n">
        <v>1.45720100091955</v>
      </c>
      <c r="AJ78" s="31" t="n">
        <v>1.45695494132369</v>
      </c>
      <c r="AK78" s="31" t="n">
        <v>1.45675378300971</v>
      </c>
      <c r="AL78" s="31" t="n">
        <v>1.45658933260235</v>
      </c>
      <c r="AM78" s="31" t="n">
        <v>1.45645489168682</v>
      </c>
      <c r="AN78" s="31" t="n">
        <v>1.45634498409966</v>
      </c>
      <c r="AO78" s="31" t="n">
        <v>1.45625513293805</v>
      </c>
      <c r="AP78" s="31" t="n">
        <v>1.45618167823695</v>
      </c>
      <c r="AQ78" s="31" t="n">
        <v>1.4561216279044</v>
      </c>
    </row>
    <row r="79" customFormat="false" ht="12.75" hidden="false" customHeight="false" outlineLevel="0" collapsed="false">
      <c r="A79" s="29" t="n">
        <v>35244</v>
      </c>
      <c r="B79" s="30" t="n">
        <v>0.974</v>
      </c>
      <c r="C79" s="30" t="n">
        <v>1.1778</v>
      </c>
      <c r="D79" s="30" t="n">
        <v>1.2883</v>
      </c>
      <c r="F79" s="30" t="n">
        <v>0.974</v>
      </c>
      <c r="G79" s="30" t="n">
        <v>1.1778</v>
      </c>
      <c r="H79" s="30" t="n">
        <v>1.2883</v>
      </c>
      <c r="I79" s="31" t="n">
        <v>1.27459878380677</v>
      </c>
      <c r="J79" s="31" t="n">
        <v>1.28496905725545</v>
      </c>
      <c r="K79" s="31" t="n">
        <v>1.30448353829426</v>
      </c>
      <c r="L79" s="31" t="n">
        <v>1.32609641140788</v>
      </c>
      <c r="M79" s="31" t="n">
        <v>1.34667372808832</v>
      </c>
      <c r="N79" s="31" t="n">
        <v>1.36499381674341</v>
      </c>
      <c r="O79" s="31" t="n">
        <v>1.3807436715203</v>
      </c>
      <c r="P79" s="31" t="n">
        <v>1.39401901311197</v>
      </c>
      <c r="Q79" s="31" t="n">
        <v>1.40507877514237</v>
      </c>
      <c r="R79" s="31" t="n">
        <v>1.41422768089206</v>
      </c>
      <c r="S79" s="31" t="n">
        <v>1.42176285392657</v>
      </c>
      <c r="T79" s="31" t="n">
        <v>1.42795201589731</v>
      </c>
      <c r="U79" s="31" t="n">
        <v>1.43302688721781</v>
      </c>
      <c r="V79" s="31" t="n">
        <v>1.43718357151969</v>
      </c>
      <c r="W79" s="31" t="n">
        <v>1.4405858518653</v>
      </c>
      <c r="X79" s="31" t="n">
        <v>1.44336942691436</v>
      </c>
      <c r="Y79" s="31" t="n">
        <v>1.44564617234811</v>
      </c>
      <c r="Z79" s="31" t="n">
        <v>1.447508038783</v>
      </c>
      <c r="AA79" s="31" t="n">
        <v>1.44903045356723</v>
      </c>
      <c r="AB79" s="31" t="n">
        <v>1.45027521379089</v>
      </c>
      <c r="AC79" s="31" t="n">
        <v>1.45129290973073</v>
      </c>
      <c r="AD79" s="31" t="n">
        <v>1.45212493651143</v>
      </c>
      <c r="AE79" s="31" t="n">
        <v>1.4528051545842</v>
      </c>
      <c r="AF79" s="31" t="n">
        <v>1.45336125551865</v>
      </c>
      <c r="AG79" s="31" t="n">
        <v>1.45381588291816</v>
      </c>
      <c r="AH79" s="31" t="n">
        <v>1.4541875510706</v>
      </c>
      <c r="AI79" s="31" t="n">
        <v>1.45449139715831</v>
      </c>
      <c r="AJ79" s="31" t="n">
        <v>1.45473979683076</v>
      </c>
      <c r="AK79" s="31" t="n">
        <v>1.4549428677754</v>
      </c>
      <c r="AL79" s="31" t="n">
        <v>1.45510888156842</v>
      </c>
      <c r="AM79" s="31" t="n">
        <v>1.45524460046048</v>
      </c>
      <c r="AN79" s="31" t="n">
        <v>1.45535555275236</v>
      </c>
      <c r="AO79" s="31" t="n">
        <v>1.45544625794404</v>
      </c>
      <c r="AP79" s="31" t="n">
        <v>1.45552041081085</v>
      </c>
      <c r="AQ79" s="31" t="n">
        <v>1.45558103189553</v>
      </c>
    </row>
    <row r="80" customFormat="false" ht="12.75" hidden="false" customHeight="false" outlineLevel="0" collapsed="false">
      <c r="A80" s="29" t="n">
        <v>35277</v>
      </c>
      <c r="B80" s="30" t="n">
        <v>1.6318</v>
      </c>
      <c r="C80" s="30" t="n">
        <v>1.4798</v>
      </c>
      <c r="D80" s="30" t="n">
        <v>1.3832</v>
      </c>
      <c r="F80" s="30" t="n">
        <v>1.6318</v>
      </c>
      <c r="G80" s="30" t="n">
        <v>1.4798</v>
      </c>
      <c r="H80" s="30" t="n">
        <v>1.3832</v>
      </c>
      <c r="I80" s="31" t="n">
        <v>1.45706591347031</v>
      </c>
      <c r="J80" s="31" t="n">
        <v>1.48777706230911</v>
      </c>
      <c r="K80" s="31" t="n">
        <v>1.49777524706831</v>
      </c>
      <c r="L80" s="31" t="n">
        <v>1.49823822403496</v>
      </c>
      <c r="M80" s="31" t="n">
        <v>1.49467238564232</v>
      </c>
      <c r="N80" s="31" t="n">
        <v>1.48973500755608</v>
      </c>
      <c r="O80" s="31" t="n">
        <v>1.48465955402134</v>
      </c>
      <c r="P80" s="31" t="n">
        <v>1.47997527555838</v>
      </c>
      <c r="Q80" s="31" t="n">
        <v>1.47586977124597</v>
      </c>
      <c r="R80" s="31" t="n">
        <v>1.47237076875776</v>
      </c>
      <c r="S80" s="31" t="n">
        <v>1.46943638597633</v>
      </c>
      <c r="T80" s="31" t="n">
        <v>1.46699914936774</v>
      </c>
      <c r="U80" s="31" t="n">
        <v>1.46498675272626</v>
      </c>
      <c r="V80" s="31" t="n">
        <v>1.46333122220477</v>
      </c>
      <c r="W80" s="31" t="n">
        <v>1.46197239884688</v>
      </c>
      <c r="X80" s="31" t="n">
        <v>1.46085872116032</v>
      </c>
      <c r="Y80" s="31" t="n">
        <v>1.45994679990916</v>
      </c>
      <c r="Z80" s="31" t="n">
        <v>1.45920052005992</v>
      </c>
      <c r="AA80" s="31" t="n">
        <v>1.4585900215882</v>
      </c>
      <c r="AB80" s="31" t="n">
        <v>1.45809071843127</v>
      </c>
      <c r="AC80" s="31" t="n">
        <v>1.45768241965559</v>
      </c>
      <c r="AD80" s="31" t="n">
        <v>1.45734857102869</v>
      </c>
      <c r="AE80" s="31" t="n">
        <v>1.45707561416479</v>
      </c>
      <c r="AF80" s="31" t="n">
        <v>1.45685245174821</v>
      </c>
      <c r="AG80" s="31" t="n">
        <v>1.45667000466727</v>
      </c>
      <c r="AH80" s="31" t="n">
        <v>1.45652084699433</v>
      </c>
      <c r="AI80" s="31" t="n">
        <v>1.45639890602118</v>
      </c>
      <c r="AJ80" s="31" t="n">
        <v>1.45629921621821</v>
      </c>
      <c r="AK80" s="31" t="n">
        <v>1.45621771766463</v>
      </c>
      <c r="AL80" s="31" t="n">
        <v>1.45615109103751</v>
      </c>
      <c r="AM80" s="31" t="n">
        <v>1.45609662259486</v>
      </c>
      <c r="AN80" s="31" t="n">
        <v>1.45605209373516</v>
      </c>
      <c r="AO80" s="31" t="n">
        <v>1.45601569067803</v>
      </c>
      <c r="AP80" s="31" t="n">
        <v>1.45598593060955</v>
      </c>
      <c r="AQ80" s="31" t="n">
        <v>1.45596160129593</v>
      </c>
    </row>
    <row r="81" customFormat="false" ht="12.75" hidden="false" customHeight="false" outlineLevel="0" collapsed="false">
      <c r="A81" s="29" t="n">
        <v>35307</v>
      </c>
      <c r="B81" s="30" t="n">
        <v>1.6209</v>
      </c>
      <c r="C81" s="30" t="n">
        <v>1.5645</v>
      </c>
      <c r="D81" s="30" t="n">
        <v>1.5091</v>
      </c>
      <c r="F81" s="30" t="n">
        <v>1.6209</v>
      </c>
      <c r="G81" s="30" t="n">
        <v>1.5645</v>
      </c>
      <c r="H81" s="30" t="n">
        <v>1.5091</v>
      </c>
      <c r="I81" s="31" t="n">
        <v>1.51940768274791</v>
      </c>
      <c r="J81" s="31" t="n">
        <v>1.5180075734633</v>
      </c>
      <c r="K81" s="31" t="n">
        <v>1.51187094548289</v>
      </c>
      <c r="L81" s="31" t="n">
        <v>1.50431202605683</v>
      </c>
      <c r="M81" s="31" t="n">
        <v>1.49683484839702</v>
      </c>
      <c r="N81" s="31" t="n">
        <v>1.49005820984249</v>
      </c>
      <c r="O81" s="31" t="n">
        <v>1.48417774170763</v>
      </c>
      <c r="P81" s="31" t="n">
        <v>1.47919540049429</v>
      </c>
      <c r="Q81" s="31" t="n">
        <v>1.47503215331725</v>
      </c>
      <c r="R81" s="31" t="n">
        <v>1.47158213799845</v>
      </c>
      <c r="S81" s="31" t="n">
        <v>1.46873765854795</v>
      </c>
      <c r="T81" s="31" t="n">
        <v>1.46639980232272</v>
      </c>
      <c r="U81" s="31" t="n">
        <v>1.46448210942042</v>
      </c>
      <c r="V81" s="31" t="n">
        <v>1.46291100940752</v>
      </c>
      <c r="W81" s="31" t="n">
        <v>1.46162486423155</v>
      </c>
      <c r="X81" s="31" t="n">
        <v>1.46057251054495</v>
      </c>
      <c r="Y81" s="31" t="n">
        <v>1.4597117203393</v>
      </c>
      <c r="Z81" s="31" t="n">
        <v>1.45900776309731</v>
      </c>
      <c r="AA81" s="31" t="n">
        <v>1.45843213759404</v>
      </c>
      <c r="AB81" s="31" t="n">
        <v>1.45796148709856</v>
      </c>
      <c r="AC81" s="31" t="n">
        <v>1.4575766876196</v>
      </c>
      <c r="AD81" s="31" t="n">
        <v>1.45726208958596</v>
      </c>
      <c r="AE81" s="31" t="n">
        <v>1.45700489117125</v>
      </c>
      <c r="AF81" s="31" t="n">
        <v>1.45679462246583</v>
      </c>
      <c r="AG81" s="31" t="n">
        <v>1.4566227219473</v>
      </c>
      <c r="AH81" s="31" t="n">
        <v>1.45648218928106</v>
      </c>
      <c r="AI81" s="31" t="n">
        <v>1.45636730097881</v>
      </c>
      <c r="AJ81" s="31" t="n">
        <v>1.45627337768274</v>
      </c>
      <c r="AK81" s="31" t="n">
        <v>1.45619659377935</v>
      </c>
      <c r="AL81" s="31" t="n">
        <v>1.45613382168378</v>
      </c>
      <c r="AM81" s="31" t="n">
        <v>1.45608250450206</v>
      </c>
      <c r="AN81" s="31" t="n">
        <v>1.45604055191058</v>
      </c>
      <c r="AO81" s="31" t="n">
        <v>1.45600625502569</v>
      </c>
      <c r="AP81" s="31" t="n">
        <v>1.45597821680267</v>
      </c>
      <c r="AQ81" s="31" t="n">
        <v>1.45595529513303</v>
      </c>
    </row>
    <row r="82" customFormat="false" ht="12.75" hidden="false" customHeight="false" outlineLevel="0" collapsed="false">
      <c r="A82" s="29" t="n">
        <v>35338</v>
      </c>
      <c r="B82" s="30" t="n">
        <v>2.2276</v>
      </c>
      <c r="C82" s="30" t="n">
        <v>2.0026</v>
      </c>
      <c r="D82" s="30" t="n">
        <v>1.7967</v>
      </c>
      <c r="F82" s="30" t="n">
        <v>2.2276</v>
      </c>
      <c r="G82" s="30" t="n">
        <v>2.0026</v>
      </c>
      <c r="H82" s="30" t="n">
        <v>1.7967</v>
      </c>
      <c r="I82" s="31" t="n">
        <v>1.78983753873256</v>
      </c>
      <c r="J82" s="31" t="n">
        <v>1.75732342308954</v>
      </c>
      <c r="K82" s="31" t="n">
        <v>1.71694966861738</v>
      </c>
      <c r="L82" s="31" t="n">
        <v>1.67685673100607</v>
      </c>
      <c r="M82" s="31" t="n">
        <v>1.64043131963086</v>
      </c>
      <c r="N82" s="31" t="n">
        <v>1.60877050662474</v>
      </c>
      <c r="O82" s="31" t="n">
        <v>1.5819142406396</v>
      </c>
      <c r="P82" s="31" t="n">
        <v>1.55945492990502</v>
      </c>
      <c r="Q82" s="31" t="n">
        <v>1.54083270369693</v>
      </c>
      <c r="R82" s="31" t="n">
        <v>1.52547293094443</v>
      </c>
      <c r="S82" s="31" t="n">
        <v>1.51284540497946</v>
      </c>
      <c r="T82" s="31" t="n">
        <v>1.50248537834661</v>
      </c>
      <c r="U82" s="31" t="n">
        <v>1.49399667947694</v>
      </c>
      <c r="V82" s="31" t="n">
        <v>1.48704699776552</v>
      </c>
      <c r="W82" s="31" t="n">
        <v>1.48136027533572</v>
      </c>
      <c r="X82" s="31" t="n">
        <v>1.47670854357015</v>
      </c>
      <c r="Y82" s="31" t="n">
        <v>1.47290424122281</v>
      </c>
      <c r="Z82" s="31" t="n">
        <v>1.46979341060049</v>
      </c>
      <c r="AA82" s="31" t="n">
        <v>1.46724986280679</v>
      </c>
      <c r="AB82" s="31" t="n">
        <v>1.46517026572762</v>
      </c>
      <c r="AC82" s="31" t="n">
        <v>1.46347005428352</v>
      </c>
      <c r="AD82" s="31" t="n">
        <v>1.46208004828469</v>
      </c>
      <c r="AE82" s="31" t="n">
        <v>1.46094366722638</v>
      </c>
      <c r="AF82" s="31" t="n">
        <v>1.46001464273853</v>
      </c>
      <c r="AG82" s="31" t="n">
        <v>1.45925514292101</v>
      </c>
      <c r="AH82" s="31" t="n">
        <v>1.45863423604357</v>
      </c>
      <c r="AI82" s="31" t="n">
        <v>1.45812663306632</v>
      </c>
      <c r="AJ82" s="31" t="n">
        <v>1.45771165882679</v>
      </c>
      <c r="AK82" s="31" t="n">
        <v>1.45737241054677</v>
      </c>
      <c r="AL82" s="31" t="n">
        <v>1.45709506967643</v>
      </c>
      <c r="AM82" s="31" t="n">
        <v>1.45686833919934</v>
      </c>
      <c r="AN82" s="31" t="n">
        <v>1.45668298355916</v>
      </c>
      <c r="AO82" s="31" t="n">
        <v>1.45653145251027</v>
      </c>
      <c r="AP82" s="31" t="n">
        <v>1.45640757359285</v>
      </c>
      <c r="AQ82" s="31" t="n">
        <v>1.45630630071768</v>
      </c>
    </row>
    <row r="83" customFormat="false" ht="12.75" hidden="false" customHeight="false" outlineLevel="0" collapsed="false">
      <c r="A83" s="29" t="n">
        <v>35369</v>
      </c>
      <c r="B83" s="30" t="n">
        <v>2.2959</v>
      </c>
      <c r="C83" s="30" t="n">
        <v>2.2135</v>
      </c>
      <c r="D83" s="30" t="n">
        <v>2.0658</v>
      </c>
      <c r="F83" s="30" t="n">
        <v>2.2959</v>
      </c>
      <c r="G83" s="30" t="n">
        <v>2.2135</v>
      </c>
      <c r="H83" s="30" t="n">
        <v>2.0658</v>
      </c>
      <c r="I83" s="31" t="n">
        <v>1.94178979044275</v>
      </c>
      <c r="J83" s="31" t="n">
        <v>1.8467677437004</v>
      </c>
      <c r="K83" s="31" t="n">
        <v>1.77225394664674</v>
      </c>
      <c r="L83" s="31" t="n">
        <v>1.71292026164789</v>
      </c>
      <c r="M83" s="31" t="n">
        <v>1.66520646164946</v>
      </c>
      <c r="N83" s="31" t="n">
        <v>1.6265974702433</v>
      </c>
      <c r="O83" s="31" t="n">
        <v>1.59523420887444</v>
      </c>
      <c r="P83" s="31" t="n">
        <v>1.56969526069737</v>
      </c>
      <c r="Q83" s="31" t="n">
        <v>1.548867866728</v>
      </c>
      <c r="R83" s="31" t="n">
        <v>1.53186706020383</v>
      </c>
      <c r="S83" s="31" t="n">
        <v>1.5179818117392</v>
      </c>
      <c r="T83" s="31" t="n">
        <v>1.50663712184726</v>
      </c>
      <c r="U83" s="31" t="n">
        <v>1.4973660947095</v>
      </c>
      <c r="V83" s="31" t="n">
        <v>1.48978864568432</v>
      </c>
      <c r="W83" s="31" t="n">
        <v>1.48359486802646</v>
      </c>
      <c r="X83" s="31" t="n">
        <v>1.47853182517488</v>
      </c>
      <c r="Y83" s="31" t="n">
        <v>1.4743929505933</v>
      </c>
      <c r="Z83" s="31" t="n">
        <v>1.47100948202567</v>
      </c>
      <c r="AA83" s="31" t="n">
        <v>1.46824350971563</v>
      </c>
      <c r="AB83" s="31" t="n">
        <v>1.46598231912424</v>
      </c>
      <c r="AC83" s="31" t="n">
        <v>1.46413377924448</v>
      </c>
      <c r="AD83" s="31" t="n">
        <v>1.46262257924969</v>
      </c>
      <c r="AE83" s="31" t="n">
        <v>1.4613871553707</v>
      </c>
      <c r="AF83" s="31" t="n">
        <v>1.46037718035746</v>
      </c>
      <c r="AG83" s="31" t="n">
        <v>1.45955151199643</v>
      </c>
      <c r="AH83" s="31" t="n">
        <v>1.45887651646774</v>
      </c>
      <c r="AI83" s="31" t="n">
        <v>1.45832469791026</v>
      </c>
      <c r="AJ83" s="31" t="n">
        <v>1.45787357819784</v>
      </c>
      <c r="AK83" s="31" t="n">
        <v>1.45750478120575</v>
      </c>
      <c r="AL83" s="31" t="n">
        <v>1.45720328421915</v>
      </c>
      <c r="AM83" s="31" t="n">
        <v>1.45695680596623</v>
      </c>
      <c r="AN83" s="31" t="n">
        <v>1.45675530633552</v>
      </c>
      <c r="AO83" s="31" t="n">
        <v>1.45659057739217</v>
      </c>
      <c r="AP83" s="31" t="n">
        <v>1.45645590903021</v>
      </c>
      <c r="AQ83" s="31" t="n">
        <v>1.45634581563966</v>
      </c>
    </row>
    <row r="84" customFormat="false" ht="12.75" hidden="false" customHeight="false" outlineLevel="0" collapsed="false">
      <c r="A84" s="29" t="n">
        <v>35398</v>
      </c>
      <c r="B84" s="30" t="n">
        <v>1.8928</v>
      </c>
      <c r="C84" s="30" t="n">
        <v>1.8638</v>
      </c>
      <c r="D84" s="30" t="n">
        <v>1.8376</v>
      </c>
      <c r="F84" s="30" t="n">
        <v>1.8928</v>
      </c>
      <c r="G84" s="30" t="n">
        <v>1.8638</v>
      </c>
      <c r="H84" s="30" t="n">
        <v>1.8376</v>
      </c>
      <c r="I84" s="31" t="n">
        <v>1.74386982426522</v>
      </c>
      <c r="J84" s="31" t="n">
        <v>1.67877879645493</v>
      </c>
      <c r="K84" s="31" t="n">
        <v>1.63156318532198</v>
      </c>
      <c r="L84" s="31" t="n">
        <v>1.59608654422907</v>
      </c>
      <c r="M84" s="31" t="n">
        <v>1.56871221787924</v>
      </c>
      <c r="N84" s="31" t="n">
        <v>1.54718349468215</v>
      </c>
      <c r="O84" s="31" t="n">
        <v>1.53002788786275</v>
      </c>
      <c r="P84" s="31" t="n">
        <v>1.51623552311417</v>
      </c>
      <c r="Q84" s="31" t="n">
        <v>1.50508191766476</v>
      </c>
      <c r="R84" s="31" t="n">
        <v>1.49602758224155</v>
      </c>
      <c r="S84" s="31" t="n">
        <v>1.48865906942378</v>
      </c>
      <c r="T84" s="31" t="n">
        <v>1.48265281999671</v>
      </c>
      <c r="U84" s="31" t="n">
        <v>1.47775188439023</v>
      </c>
      <c r="V84" s="31" t="n">
        <v>1.47375016945185</v>
      </c>
      <c r="W84" s="31" t="n">
        <v>1.47048127305166</v>
      </c>
      <c r="X84" s="31" t="n">
        <v>1.46781025268235</v>
      </c>
      <c r="Y84" s="31" t="n">
        <v>1.46562736579403</v>
      </c>
      <c r="Z84" s="31" t="n">
        <v>1.46384319868322</v>
      </c>
      <c r="AA84" s="31" t="n">
        <v>1.46238481353405</v>
      </c>
      <c r="AB84" s="31" t="n">
        <v>1.46119266645795</v>
      </c>
      <c r="AC84" s="31" t="n">
        <v>1.46021812363417</v>
      </c>
      <c r="AD84" s="31" t="n">
        <v>1.45942144949191</v>
      </c>
      <c r="AE84" s="31" t="n">
        <v>1.45877017190179</v>
      </c>
      <c r="AF84" s="31" t="n">
        <v>1.45823775090073</v>
      </c>
      <c r="AG84" s="31" t="n">
        <v>1.45780249309775</v>
      </c>
      <c r="AH84" s="31" t="n">
        <v>1.45744666563083</v>
      </c>
      <c r="AI84" s="31" t="n">
        <v>1.45715577257627</v>
      </c>
      <c r="AJ84" s="31" t="n">
        <v>1.45691796380524</v>
      </c>
      <c r="AK84" s="31" t="n">
        <v>1.45672355192761</v>
      </c>
      <c r="AL84" s="31" t="n">
        <v>1.45656461749865</v>
      </c>
      <c r="AM84" s="31" t="n">
        <v>1.45643468632885</v>
      </c>
      <c r="AN84" s="31" t="n">
        <v>1.45632846571129</v>
      </c>
      <c r="AO84" s="31" t="n">
        <v>1.45624162880004</v>
      </c>
      <c r="AP84" s="31" t="n">
        <v>1.45617063834512</v>
      </c>
      <c r="AQ84" s="31" t="n">
        <v>1.45611260259779</v>
      </c>
    </row>
    <row r="85" customFormat="false" ht="12.75" hidden="false" customHeight="false" outlineLevel="0" collapsed="false">
      <c r="A85" s="29" t="n">
        <v>35430</v>
      </c>
      <c r="B85" s="30" t="n">
        <v>1.8507</v>
      </c>
      <c r="C85" s="30" t="n">
        <v>1.835</v>
      </c>
      <c r="D85" s="30" t="n">
        <v>1.8113</v>
      </c>
      <c r="F85" s="30" t="n">
        <v>1.8507</v>
      </c>
      <c r="G85" s="30" t="n">
        <v>1.835</v>
      </c>
      <c r="H85" s="30" t="n">
        <v>1.8113</v>
      </c>
      <c r="I85" s="31" t="n">
        <v>1.72170448248239</v>
      </c>
      <c r="J85" s="31" t="n">
        <v>1.6603522327619</v>
      </c>
      <c r="K85" s="31" t="n">
        <v>1.61635912896125</v>
      </c>
      <c r="L85" s="31" t="n">
        <v>1.58359337977657</v>
      </c>
      <c r="M85" s="31" t="n">
        <v>1.55847023560438</v>
      </c>
      <c r="N85" s="31" t="n">
        <v>1.53879778213565</v>
      </c>
      <c r="O85" s="31" t="n">
        <v>1.52316685854774</v>
      </c>
      <c r="P85" s="31" t="n">
        <v>1.51062412912615</v>
      </c>
      <c r="Q85" s="31" t="n">
        <v>1.50049351535155</v>
      </c>
      <c r="R85" s="31" t="n">
        <v>1.492276091225</v>
      </c>
      <c r="S85" s="31" t="n">
        <v>1.48559201715924</v>
      </c>
      <c r="T85" s="31" t="n">
        <v>1.48014540774673</v>
      </c>
      <c r="U85" s="31" t="n">
        <v>1.47570202443702</v>
      </c>
      <c r="V85" s="31" t="n">
        <v>1.47207437823198</v>
      </c>
      <c r="W85" s="31" t="n">
        <v>1.46911129191404</v>
      </c>
      <c r="X85" s="31" t="n">
        <v>1.46669027591394</v>
      </c>
      <c r="Y85" s="31" t="n">
        <v>1.46471177055083</v>
      </c>
      <c r="Z85" s="31" t="n">
        <v>1.46309468758562</v>
      </c>
      <c r="AA85" s="31" t="n">
        <v>1.46177289560722</v>
      </c>
      <c r="AB85" s="31" t="n">
        <v>1.4606924150724</v>
      </c>
      <c r="AC85" s="31" t="n">
        <v>1.45980916104952</v>
      </c>
      <c r="AD85" s="31" t="n">
        <v>1.45908711670377</v>
      </c>
      <c r="AE85" s="31" t="n">
        <v>1.45849684999056</v>
      </c>
      <c r="AF85" s="31" t="n">
        <v>1.4580143062361</v>
      </c>
      <c r="AG85" s="31" t="n">
        <v>1.45761982379436</v>
      </c>
      <c r="AH85" s="31" t="n">
        <v>1.45729733077528</v>
      </c>
      <c r="AI85" s="31" t="n">
        <v>1.45703368911874</v>
      </c>
      <c r="AJ85" s="31" t="n">
        <v>1.45681815876621</v>
      </c>
      <c r="AK85" s="31" t="n">
        <v>1.45664195982465</v>
      </c>
      <c r="AL85" s="31" t="n">
        <v>1.45649791474067</v>
      </c>
      <c r="AM85" s="31" t="n">
        <v>1.45638015583136</v>
      </c>
      <c r="AN85" s="31" t="n">
        <v>1.45628388621763</v>
      </c>
      <c r="AO85" s="31" t="n">
        <v>1.45620518440002</v>
      </c>
      <c r="AP85" s="31" t="n">
        <v>1.45614084450522</v>
      </c>
      <c r="AQ85" s="31" t="n">
        <v>1.45608824568982</v>
      </c>
    </row>
    <row r="86" customFormat="false" ht="12.75" hidden="false" customHeight="false" outlineLevel="0" collapsed="false">
      <c r="A86" s="29" t="n">
        <v>35461</v>
      </c>
      <c r="B86" s="30" t="n">
        <v>1.9563</v>
      </c>
      <c r="C86" s="30" t="n">
        <v>1.9711</v>
      </c>
      <c r="D86" s="30" t="n">
        <v>1.9296</v>
      </c>
      <c r="F86" s="30" t="n">
        <v>1.9563</v>
      </c>
      <c r="G86" s="30" t="n">
        <v>1.9711</v>
      </c>
      <c r="H86" s="30" t="n">
        <v>1.9296</v>
      </c>
      <c r="I86" s="31" t="n">
        <v>1.80348029959117</v>
      </c>
      <c r="J86" s="31" t="n">
        <v>1.71969979421834</v>
      </c>
      <c r="K86" s="31" t="n">
        <v>1.66109569282943</v>
      </c>
      <c r="L86" s="31" t="n">
        <v>1.6182566653089</v>
      </c>
      <c r="M86" s="31" t="n">
        <v>1.58584118336033</v>
      </c>
      <c r="N86" s="31" t="n">
        <v>1.56068322061215</v>
      </c>
      <c r="O86" s="31" t="n">
        <v>1.54080884589961</v>
      </c>
      <c r="P86" s="31" t="n">
        <v>1.52491936779442</v>
      </c>
      <c r="Q86" s="31" t="n">
        <v>1.51211498050071</v>
      </c>
      <c r="R86" s="31" t="n">
        <v>1.50174345184052</v>
      </c>
      <c r="S86" s="31" t="n">
        <v>1.49331459383616</v>
      </c>
      <c r="T86" s="31" t="n">
        <v>1.48644991282255</v>
      </c>
      <c r="U86" s="31" t="n">
        <v>1.48085150486207</v>
      </c>
      <c r="V86" s="31" t="n">
        <v>1.47628180617362</v>
      </c>
      <c r="W86" s="31" t="n">
        <v>1.47254971100637</v>
      </c>
      <c r="X86" s="31" t="n">
        <v>1.469500604238</v>
      </c>
      <c r="Y86" s="31" t="n">
        <v>1.46700892833919</v>
      </c>
      <c r="Z86" s="31" t="n">
        <v>1.46497247794166</v>
      </c>
      <c r="AA86" s="31" t="n">
        <v>1.46330792844818</v>
      </c>
      <c r="AB86" s="31" t="n">
        <v>1.46194728099056</v>
      </c>
      <c r="AC86" s="31" t="n">
        <v>1.4608350084499</v>
      </c>
      <c r="AD86" s="31" t="n">
        <v>1.45992574959079</v>
      </c>
      <c r="AE86" s="31" t="n">
        <v>1.45918243824974</v>
      </c>
      <c r="AF86" s="31" t="n">
        <v>1.45857478138315</v>
      </c>
      <c r="AG86" s="31" t="n">
        <v>1.45807801875795</v>
      </c>
      <c r="AH86" s="31" t="n">
        <v>1.45767191102957</v>
      </c>
      <c r="AI86" s="31" t="n">
        <v>1.45733991355586</v>
      </c>
      <c r="AJ86" s="31" t="n">
        <v>1.45706850154238</v>
      </c>
      <c r="AK86" s="31" t="n">
        <v>1.45684661863548</v>
      </c>
      <c r="AL86" s="31" t="n">
        <v>1.4566652262949</v>
      </c>
      <c r="AM86" s="31" t="n">
        <v>1.45651693548145</v>
      </c>
      <c r="AN86" s="31" t="n">
        <v>1.45639570559937</v>
      </c>
      <c r="AO86" s="31" t="n">
        <v>1.45629659840005</v>
      </c>
      <c r="AP86" s="31" t="n">
        <v>1.45621557680672</v>
      </c>
      <c r="AQ86" s="31" t="n">
        <v>1.45614934045688</v>
      </c>
    </row>
    <row r="87" customFormat="false" ht="12.75" hidden="false" customHeight="false" outlineLevel="0" collapsed="false">
      <c r="A87" s="29" t="n">
        <v>35489</v>
      </c>
      <c r="B87" s="30" t="n">
        <v>1.9055</v>
      </c>
      <c r="C87" s="30" t="n">
        <v>1.8815</v>
      </c>
      <c r="D87" s="30" t="n">
        <v>1.9135</v>
      </c>
      <c r="F87" s="30" t="n">
        <v>1.9055</v>
      </c>
      <c r="G87" s="30" t="n">
        <v>1.8815</v>
      </c>
      <c r="H87" s="30" t="n">
        <v>1.9135</v>
      </c>
      <c r="I87" s="31" t="n">
        <v>1.78635028893653</v>
      </c>
      <c r="J87" s="31" t="n">
        <v>1.70319847002737</v>
      </c>
      <c r="K87" s="31" t="n">
        <v>1.64609321608701</v>
      </c>
      <c r="L87" s="31" t="n">
        <v>1.60509989756857</v>
      </c>
      <c r="M87" s="31" t="n">
        <v>1.57456923906355</v>
      </c>
      <c r="N87" s="31" t="n">
        <v>1.55117396302757</v>
      </c>
      <c r="O87" s="31" t="n">
        <v>1.53286898461811</v>
      </c>
      <c r="P87" s="31" t="n">
        <v>1.51833572728041</v>
      </c>
      <c r="Q87" s="31" t="n">
        <v>1.50668135475569</v>
      </c>
      <c r="R87" s="31" t="n">
        <v>1.49727304827964</v>
      </c>
      <c r="S87" s="31" t="n">
        <v>1.48964443335161</v>
      </c>
      <c r="T87" s="31" t="n">
        <v>1.4834410163272</v>
      </c>
      <c r="U87" s="31" t="n">
        <v>1.47838707012843</v>
      </c>
      <c r="V87" s="31" t="n">
        <v>1.47426458978321</v>
      </c>
      <c r="W87" s="31" t="n">
        <v>1.47089925188669</v>
      </c>
      <c r="X87" s="31" t="n">
        <v>1.46815059823576</v>
      </c>
      <c r="Y87" s="31" t="n">
        <v>1.46590488457448</v>
      </c>
      <c r="Z87" s="31" t="n">
        <v>1.46406969403115</v>
      </c>
      <c r="AA87" s="31" t="n">
        <v>1.46256977552404</v>
      </c>
      <c r="AB87" s="31" t="n">
        <v>1.46134376906933</v>
      </c>
      <c r="AC87" s="31" t="n">
        <v>1.46034159585341</v>
      </c>
      <c r="AD87" s="31" t="n">
        <v>1.45952236000216</v>
      </c>
      <c r="AE87" s="31" t="n">
        <v>1.45885265193293</v>
      </c>
      <c r="AF87" s="31" t="n">
        <v>1.45830517118125</v>
      </c>
      <c r="AG87" s="31" t="n">
        <v>1.45785760574735</v>
      </c>
      <c r="AH87" s="31" t="n">
        <v>1.45749171869479</v>
      </c>
      <c r="AI87" s="31" t="n">
        <v>1.45719260288373</v>
      </c>
      <c r="AJ87" s="31" t="n">
        <v>1.45694807247171</v>
      </c>
      <c r="AK87" s="31" t="n">
        <v>1.45674816586222</v>
      </c>
      <c r="AL87" s="31" t="n">
        <v>1.45658473957218</v>
      </c>
      <c r="AM87" s="31" t="n">
        <v>1.45645113632592</v>
      </c>
      <c r="AN87" s="31" t="n">
        <v>1.45634191377717</v>
      </c>
      <c r="AO87" s="31" t="n">
        <v>1.45625262276681</v>
      </c>
      <c r="AP87" s="31" t="n">
        <v>1.45617962606222</v>
      </c>
      <c r="AQ87" s="31" t="n">
        <v>1.45611995018275</v>
      </c>
    </row>
    <row r="88" customFormat="false" ht="12.75" hidden="false" customHeight="false" outlineLevel="0" collapsed="false">
      <c r="A88" s="29" t="n">
        <v>35520</v>
      </c>
      <c r="B88" s="30" t="n">
        <v>1.5641</v>
      </c>
      <c r="C88" s="30" t="n">
        <v>1.5895</v>
      </c>
      <c r="D88" s="30" t="n">
        <v>1.6714</v>
      </c>
      <c r="F88" s="30" t="n">
        <v>1.5641</v>
      </c>
      <c r="G88" s="30" t="n">
        <v>1.5895</v>
      </c>
      <c r="H88" s="30" t="n">
        <v>1.6714</v>
      </c>
      <c r="I88" s="31" t="n">
        <v>1.59275064504443</v>
      </c>
      <c r="J88" s="31" t="n">
        <v>1.54711131511207</v>
      </c>
      <c r="K88" s="31" t="n">
        <v>1.51959579388558</v>
      </c>
      <c r="L88" s="31" t="n">
        <v>1.50224814984784</v>
      </c>
      <c r="M88" s="31" t="n">
        <v>1.49077241020683</v>
      </c>
      <c r="N88" s="31" t="n">
        <v>1.48281476457882</v>
      </c>
      <c r="O88" s="31" t="n">
        <v>1.47705898158567</v>
      </c>
      <c r="P88" s="31" t="n">
        <v>1.47274849493387</v>
      </c>
      <c r="Q88" s="31" t="n">
        <v>1.46943277964309</v>
      </c>
      <c r="R88" s="31" t="n">
        <v>1.46683190908187</v>
      </c>
      <c r="S88" s="31" t="n">
        <v>1.46476357266344</v>
      </c>
      <c r="T88" s="31" t="n">
        <v>1.46310324242599</v>
      </c>
      <c r="U88" s="31" t="n">
        <v>1.46176203536606</v>
      </c>
      <c r="V88" s="31" t="n">
        <v>1.46067410159013</v>
      </c>
      <c r="W88" s="31" t="n">
        <v>1.45978920222491</v>
      </c>
      <c r="X88" s="31" t="n">
        <v>1.45906816325062</v>
      </c>
      <c r="Y88" s="31" t="n">
        <v>1.45847996086824</v>
      </c>
      <c r="Z88" s="31" t="n">
        <v>1.45799976161272</v>
      </c>
      <c r="AA88" s="31" t="n">
        <v>1.4576075432003</v>
      </c>
      <c r="AB88" s="31" t="n">
        <v>1.45728708478554</v>
      </c>
      <c r="AC88" s="31" t="n">
        <v>1.4570252036401</v>
      </c>
      <c r="AD88" s="31" t="n">
        <v>1.45681116395414</v>
      </c>
      <c r="AE88" s="31" t="n">
        <v>1.45663621086529</v>
      </c>
      <c r="AF88" s="31" t="n">
        <v>1.45649319868491</v>
      </c>
      <c r="AG88" s="31" t="n">
        <v>1.45637629181163</v>
      </c>
      <c r="AH88" s="31" t="n">
        <v>1.45628072278462</v>
      </c>
      <c r="AI88" s="31" t="n">
        <v>1.45620259584295</v>
      </c>
      <c r="AJ88" s="31" t="n">
        <v>1.45613872704859</v>
      </c>
      <c r="AK88" s="31" t="n">
        <v>1.45608651396355</v>
      </c>
      <c r="AL88" s="31" t="n">
        <v>1.45604382930942</v>
      </c>
      <c r="AM88" s="31" t="n">
        <v>1.45600893413857</v>
      </c>
      <c r="AN88" s="31" t="n">
        <v>1.45598040690643</v>
      </c>
      <c r="AO88" s="31" t="n">
        <v>1.45595708551674</v>
      </c>
      <c r="AP88" s="31" t="n">
        <v>1.4559380199584</v>
      </c>
      <c r="AQ88" s="31" t="n">
        <v>1.45592243359374</v>
      </c>
    </row>
    <row r="89" customFormat="false" ht="12.75" hidden="false" customHeight="false" outlineLevel="0" collapsed="false">
      <c r="A89" s="29" t="n">
        <v>35550</v>
      </c>
      <c r="B89" s="30" t="n">
        <v>1.4932</v>
      </c>
      <c r="C89" s="30" t="n">
        <v>1.5343</v>
      </c>
      <c r="D89" s="30" t="n">
        <v>1.663</v>
      </c>
      <c r="F89" s="30" t="n">
        <v>1.4932</v>
      </c>
      <c r="G89" s="30" t="n">
        <v>1.5343</v>
      </c>
      <c r="H89" s="30" t="n">
        <v>1.663</v>
      </c>
      <c r="I89" s="31" t="n">
        <v>1.5746024514381</v>
      </c>
      <c r="J89" s="31" t="n">
        <v>1.52632016262935</v>
      </c>
      <c r="K89" s="31" t="n">
        <v>1.49945439580206</v>
      </c>
      <c r="L89" s="31" t="n">
        <v>1.48412140742042</v>
      </c>
      <c r="M89" s="31" t="n">
        <v>1.47507600229828</v>
      </c>
      <c r="N89" s="31" t="n">
        <v>1.46951894523369</v>
      </c>
      <c r="O89" s="31" t="n">
        <v>1.46594428892443</v>
      </c>
      <c r="P89" s="31" t="n">
        <v>1.46353244045459</v>
      </c>
      <c r="Q89" s="31" t="n">
        <v>1.46182996458832</v>
      </c>
      <c r="R89" s="31" t="n">
        <v>1.46058023379357</v>
      </c>
      <c r="S89" s="31" t="n">
        <v>1.45963355200352</v>
      </c>
      <c r="T89" s="31" t="n">
        <v>1.45889922424956</v>
      </c>
      <c r="U89" s="31" t="n">
        <v>1.45831981678187</v>
      </c>
      <c r="V89" s="31" t="n">
        <v>1.4578571939971</v>
      </c>
      <c r="W89" s="31" t="n">
        <v>1.45748483369565</v>
      </c>
      <c r="X89" s="31" t="n">
        <v>1.45718351117495</v>
      </c>
      <c r="Y89" s="31" t="n">
        <v>1.45693880806213</v>
      </c>
      <c r="Z89" s="31" t="n">
        <v>1.4567396229875</v>
      </c>
      <c r="AA89" s="31" t="n">
        <v>1.45657724289374</v>
      </c>
      <c r="AB89" s="31" t="n">
        <v>1.45644473634142</v>
      </c>
      <c r="AC89" s="31" t="n">
        <v>1.45633653808997</v>
      </c>
      <c r="AD89" s="31" t="n">
        <v>1.45624815205202</v>
      </c>
      <c r="AE89" s="31" t="n">
        <v>1.45617593094964</v>
      </c>
      <c r="AF89" s="31" t="n">
        <v>1.4561169080717</v>
      </c>
      <c r="AG89" s="31" t="n">
        <v>1.45606866602048</v>
      </c>
      <c r="AH89" s="31" t="n">
        <v>1.4560292327352</v>
      </c>
      <c r="AI89" s="31" t="n">
        <v>1.4559969982485</v>
      </c>
      <c r="AJ89" s="31" t="n">
        <v>1.45597064756401</v>
      </c>
      <c r="AK89" s="31" t="n">
        <v>1.4559491062751</v>
      </c>
      <c r="AL89" s="31" t="n">
        <v>1.45593149636789</v>
      </c>
      <c r="AM89" s="31" t="n">
        <v>1.45591710022741</v>
      </c>
      <c r="AN89" s="31" t="n">
        <v>1.45590533128515</v>
      </c>
      <c r="AO89" s="31" t="n">
        <v>1.45589571006149</v>
      </c>
      <c r="AP89" s="31" t="n">
        <v>1.45588784460064</v>
      </c>
      <c r="AQ89" s="31" t="n">
        <v>1.45588141448658</v>
      </c>
    </row>
    <row r="90" customFormat="false" ht="12.75" hidden="false" customHeight="false" outlineLevel="0" collapsed="false">
      <c r="A90" s="29" t="n">
        <v>35580</v>
      </c>
      <c r="B90" s="30" t="n">
        <v>0.776299999999999</v>
      </c>
      <c r="C90" s="30" t="n">
        <v>1.0825</v>
      </c>
      <c r="D90" s="30" t="n">
        <v>1.2883</v>
      </c>
      <c r="F90" s="30" t="n">
        <v>0.776299999999999</v>
      </c>
      <c r="G90" s="30" t="n">
        <v>1.0825</v>
      </c>
      <c r="H90" s="30" t="n">
        <v>1.2883</v>
      </c>
      <c r="I90" s="31" t="n">
        <v>1.23498157124302</v>
      </c>
      <c r="J90" s="31" t="n">
        <v>1.23213439893922</v>
      </c>
      <c r="K90" s="31" t="n">
        <v>1.2507173338027</v>
      </c>
      <c r="L90" s="31" t="n">
        <v>1.27666453598309</v>
      </c>
      <c r="M90" s="31" t="n">
        <v>1.3034202076874</v>
      </c>
      <c r="N90" s="31" t="n">
        <v>1.32815615325931</v>
      </c>
      <c r="O90" s="31" t="n">
        <v>1.34985934892223</v>
      </c>
      <c r="P90" s="31" t="n">
        <v>1.36836975933659</v>
      </c>
      <c r="Q90" s="31" t="n">
        <v>1.38390088813635</v>
      </c>
      <c r="R90" s="31" t="n">
        <v>1.39680508899591</v>
      </c>
      <c r="S90" s="31" t="n">
        <v>1.40746240884312</v>
      </c>
      <c r="T90" s="31" t="n">
        <v>1.41623121984456</v>
      </c>
      <c r="U90" s="31" t="n">
        <v>1.42342924896606</v>
      </c>
      <c r="V90" s="31" t="n">
        <v>1.42932911347026</v>
      </c>
      <c r="W90" s="31" t="n">
        <v>1.43416038452557</v>
      </c>
      <c r="X90" s="31" t="n">
        <v>1.43811423520832</v>
      </c>
      <c r="Y90" s="31" t="n">
        <v>1.44134877742661</v>
      </c>
      <c r="Z90" s="31" t="n">
        <v>1.44399422415735</v>
      </c>
      <c r="AA90" s="31" t="n">
        <v>1.44615752582868</v>
      </c>
      <c r="AB90" s="31" t="n">
        <v>1.44792637764927</v>
      </c>
      <c r="AC90" s="31" t="n">
        <v>1.44937260897267</v>
      </c>
      <c r="AD90" s="31" t="n">
        <v>1.45055501338981</v>
      </c>
      <c r="AE90" s="31" t="n">
        <v>1.45152169337428</v>
      </c>
      <c r="AF90" s="31" t="n">
        <v>1.45231199330715</v>
      </c>
      <c r="AG90" s="31" t="n">
        <v>1.45295808827143</v>
      </c>
      <c r="AH90" s="31" t="n">
        <v>1.4534862873862</v>
      </c>
      <c r="AI90" s="31" t="n">
        <v>1.45391810165028</v>
      </c>
      <c r="AJ90" s="31" t="n">
        <v>1.45427111815515</v>
      </c>
      <c r="AK90" s="31" t="n">
        <v>1.45455971541659</v>
      </c>
      <c r="AL90" s="31" t="n">
        <v>1.45479564851088</v>
      </c>
      <c r="AM90" s="31" t="n">
        <v>1.45498852761256</v>
      </c>
      <c r="AN90" s="31" t="n">
        <v>1.45514620930101</v>
      </c>
      <c r="AO90" s="31" t="n">
        <v>1.45527511650955</v>
      </c>
      <c r="AP90" s="31" t="n">
        <v>1.45538050011493</v>
      </c>
      <c r="AQ90" s="31" t="n">
        <v>1.45546665280463</v>
      </c>
    </row>
    <row r="91" customFormat="false" ht="12.75" hidden="false" customHeight="false" outlineLevel="0" collapsed="false">
      <c r="A91" s="29" t="n">
        <v>35611</v>
      </c>
      <c r="B91" s="30" t="n">
        <v>0.7422</v>
      </c>
      <c r="C91" s="30" t="n">
        <v>0.886200000000002</v>
      </c>
      <c r="D91" s="30" t="n">
        <v>1.0655</v>
      </c>
      <c r="F91" s="30" t="n">
        <v>0.7422</v>
      </c>
      <c r="G91" s="30" t="n">
        <v>0.886200000000002</v>
      </c>
      <c r="H91" s="30" t="n">
        <v>1.0655</v>
      </c>
      <c r="I91" s="31" t="n">
        <v>1.11446109134685</v>
      </c>
      <c r="J91" s="31" t="n">
        <v>1.16487503192229</v>
      </c>
      <c r="K91" s="31" t="n">
        <v>1.21163667046145</v>
      </c>
      <c r="L91" s="31" t="n">
        <v>1.25282527598034</v>
      </c>
      <c r="M91" s="31" t="n">
        <v>1.28807610748601</v>
      </c>
      <c r="N91" s="31" t="n">
        <v>1.31773538347932</v>
      </c>
      <c r="O91" s="31" t="n">
        <v>1.34243029746207</v>
      </c>
      <c r="P91" s="31" t="n">
        <v>1.36285724350454</v>
      </c>
      <c r="Q91" s="31" t="n">
        <v>1.3796834681822</v>
      </c>
      <c r="R91" s="31" t="n">
        <v>1.39350664547304</v>
      </c>
      <c r="S91" s="31" t="n">
        <v>1.40484317924868</v>
      </c>
      <c r="T91" s="31" t="n">
        <v>1.41413003420566</v>
      </c>
      <c r="U91" s="31" t="n">
        <v>1.42173230861844</v>
      </c>
      <c r="V91" s="31" t="n">
        <v>1.42795266317443</v>
      </c>
      <c r="W91" s="31" t="n">
        <v>1.43304075378599</v>
      </c>
      <c r="X91" s="31" t="n">
        <v>1.4372018611227</v>
      </c>
      <c r="Y91" s="31" t="n">
        <v>1.44060443387738</v>
      </c>
      <c r="Z91" s="31" t="n">
        <v>1.44338651531364</v>
      </c>
      <c r="AA91" s="31" t="n">
        <v>1.44566113520013</v>
      </c>
      <c r="AB91" s="31" t="n">
        <v>1.44752079121529</v>
      </c>
      <c r="AC91" s="31" t="n">
        <v>1.44904115157181</v>
      </c>
      <c r="AD91" s="31" t="n">
        <v>1.45028410268853</v>
      </c>
      <c r="AE91" s="31" t="n">
        <v>1.45130025171192</v>
      </c>
      <c r="AF91" s="31" t="n">
        <v>1.45213097820716</v>
      </c>
      <c r="AG91" s="31" t="n">
        <v>1.45281011454763</v>
      </c>
      <c r="AH91" s="31" t="n">
        <v>1.45336532130451</v>
      </c>
      <c r="AI91" s="31" t="n">
        <v>1.45381921252162</v>
      </c>
      <c r="AJ91" s="31" t="n">
        <v>1.45419027610795</v>
      </c>
      <c r="AK91" s="31" t="n">
        <v>1.45449362651812</v>
      </c>
      <c r="AL91" s="31" t="n">
        <v>1.4547416202102</v>
      </c>
      <c r="AM91" s="31" t="n">
        <v>1.45494435886094</v>
      </c>
      <c r="AN91" s="31" t="n">
        <v>1.45511010078834</v>
      </c>
      <c r="AO91" s="31" t="n">
        <v>1.45524559731517</v>
      </c>
      <c r="AP91" s="31" t="n">
        <v>1.45535636776155</v>
      </c>
      <c r="AQ91" s="31" t="n">
        <v>1.45544692426088</v>
      </c>
    </row>
    <row r="92" customFormat="false" ht="12.75" hidden="false" customHeight="false" outlineLevel="0" collapsed="false">
      <c r="A92" s="29" t="n">
        <v>35642</v>
      </c>
      <c r="B92" s="30" t="n">
        <v>1.035</v>
      </c>
      <c r="C92" s="30" t="n">
        <v>1.0687</v>
      </c>
      <c r="D92" s="30" t="n">
        <v>1.1148</v>
      </c>
      <c r="F92" s="30" t="n">
        <v>1.035</v>
      </c>
      <c r="G92" s="30" t="n">
        <v>1.0687</v>
      </c>
      <c r="H92" s="30" t="n">
        <v>1.1148</v>
      </c>
      <c r="I92" s="31" t="n">
        <v>1.19825369915527</v>
      </c>
      <c r="J92" s="31" t="n">
        <v>1.25595295868401</v>
      </c>
      <c r="K92" s="31" t="n">
        <v>1.29783272059237</v>
      </c>
      <c r="L92" s="31" t="n">
        <v>1.32940436729273</v>
      </c>
      <c r="M92" s="31" t="n">
        <v>1.35386806522784</v>
      </c>
      <c r="N92" s="31" t="n">
        <v>1.3731855497537</v>
      </c>
      <c r="O92" s="31" t="n">
        <v>1.38863166184755</v>
      </c>
      <c r="P92" s="31" t="n">
        <v>1.40108288653383</v>
      </c>
      <c r="Q92" s="31" t="n">
        <v>1.41117205793726</v>
      </c>
      <c r="R92" s="31" t="n">
        <v>1.41937414046928</v>
      </c>
      <c r="S92" s="31" t="n">
        <v>1.42605590723517</v>
      </c>
      <c r="T92" s="31" t="n">
        <v>1.43150625080526</v>
      </c>
      <c r="U92" s="31" t="n">
        <v>1.43595575950073</v>
      </c>
      <c r="V92" s="31" t="n">
        <v>1.43959008672381</v>
      </c>
      <c r="W92" s="31" t="n">
        <v>1.44255954328462</v>
      </c>
      <c r="X92" s="31" t="n">
        <v>1.44498625879757</v>
      </c>
      <c r="Y92" s="31" t="n">
        <v>1.4469696891435</v>
      </c>
      <c r="Z92" s="31" t="n">
        <v>1.44859094144935</v>
      </c>
      <c r="AA92" s="31" t="n">
        <v>1.44991621889159</v>
      </c>
      <c r="AB92" s="31" t="n">
        <v>1.45099959017533</v>
      </c>
      <c r="AC92" s="31" t="n">
        <v>1.45188522959101</v>
      </c>
      <c r="AD92" s="31" t="n">
        <v>1.45260923590005</v>
      </c>
      <c r="AE92" s="31" t="n">
        <v>1.45320111289692</v>
      </c>
      <c r="AF92" s="31" t="n">
        <v>1.45368497647554</v>
      </c>
      <c r="AG92" s="31" t="n">
        <v>1.45408053970505</v>
      </c>
      <c r="AH92" s="31" t="n">
        <v>1.4544039172509</v>
      </c>
      <c r="AI92" s="31" t="n">
        <v>1.45466828253665</v>
      </c>
      <c r="AJ92" s="31" t="n">
        <v>1.45488440474146</v>
      </c>
      <c r="AK92" s="31" t="n">
        <v>1.45506108767731</v>
      </c>
      <c r="AL92" s="31" t="n">
        <v>1.45520552851168</v>
      </c>
      <c r="AM92" s="31" t="n">
        <v>1.45532361099423</v>
      </c>
      <c r="AN92" s="31" t="n">
        <v>1.45542014515594</v>
      </c>
      <c r="AO92" s="31" t="n">
        <v>1.45549906325717</v>
      </c>
      <c r="AP92" s="31" t="n">
        <v>1.45556357997327</v>
      </c>
      <c r="AQ92" s="31" t="n">
        <v>1.45561632334603</v>
      </c>
    </row>
    <row r="93" customFormat="false" ht="12.75" hidden="false" customHeight="false" outlineLevel="0" collapsed="false">
      <c r="A93" s="29" t="n">
        <v>35671</v>
      </c>
      <c r="B93" s="30" t="n">
        <v>1.1014</v>
      </c>
      <c r="C93" s="30" t="n">
        <v>1.2411</v>
      </c>
      <c r="D93" s="30" t="n">
        <v>1.3501</v>
      </c>
      <c r="F93" s="30" t="n">
        <v>1.1014</v>
      </c>
      <c r="G93" s="30" t="n">
        <v>1.2411</v>
      </c>
      <c r="H93" s="30" t="n">
        <v>1.3501</v>
      </c>
      <c r="I93" s="31" t="n">
        <v>1.33282822040656</v>
      </c>
      <c r="J93" s="31" t="n">
        <v>1.33632065349411</v>
      </c>
      <c r="K93" s="31" t="n">
        <v>1.34828947434992</v>
      </c>
      <c r="L93" s="31" t="n">
        <v>1.36279850147277</v>
      </c>
      <c r="M93" s="31" t="n">
        <v>1.37711293706655</v>
      </c>
      <c r="N93" s="31" t="n">
        <v>1.39009096494319</v>
      </c>
      <c r="O93" s="31" t="n">
        <v>1.40136515679963</v>
      </c>
      <c r="P93" s="31" t="n">
        <v>1.4109285296911</v>
      </c>
      <c r="Q93" s="31" t="n">
        <v>1.41892770990955</v>
      </c>
      <c r="R93" s="31" t="n">
        <v>1.42556178610704</v>
      </c>
      <c r="S93" s="31" t="n">
        <v>1.43103477423086</v>
      </c>
      <c r="T93" s="31" t="n">
        <v>1.43553497763736</v>
      </c>
      <c r="U93" s="31" t="n">
        <v>1.43922757357902</v>
      </c>
      <c r="V93" s="31" t="n">
        <v>1.44225347174849</v>
      </c>
      <c r="W93" s="31" t="n">
        <v>1.44473094293797</v>
      </c>
      <c r="X93" s="31" t="n">
        <v>1.44675828649023</v>
      </c>
      <c r="Y93" s="31" t="n">
        <v>1.44841670861369</v>
      </c>
      <c r="Z93" s="31" t="n">
        <v>1.4497730401808</v>
      </c>
      <c r="AA93" s="31" t="n">
        <v>1.45088214947078</v>
      </c>
      <c r="AB93" s="31" t="n">
        <v>1.45178901464529</v>
      </c>
      <c r="AC93" s="31" t="n">
        <v>1.45253047048545</v>
      </c>
      <c r="AD93" s="31" t="n">
        <v>1.45313666391105</v>
      </c>
      <c r="AE93" s="31" t="n">
        <v>1.45363225835517</v>
      </c>
      <c r="AF93" s="31" t="n">
        <v>1.45403742596376</v>
      </c>
      <c r="AG93" s="31" t="n">
        <v>1.45436866273488</v>
      </c>
      <c r="AH93" s="31" t="n">
        <v>1.45463945701358</v>
      </c>
      <c r="AI93" s="31" t="n">
        <v>1.45486083710611</v>
      </c>
      <c r="AJ93" s="31" t="n">
        <v>1.45504181954734</v>
      </c>
      <c r="AK93" s="31" t="n">
        <v>1.45518977587456</v>
      </c>
      <c r="AL93" s="31" t="n">
        <v>1.45531073263303</v>
      </c>
      <c r="AM93" s="31" t="n">
        <v>1.455409616721</v>
      </c>
      <c r="AN93" s="31" t="n">
        <v>1.45549045600806</v>
      </c>
      <c r="AO93" s="31" t="n">
        <v>1.45555654336774</v>
      </c>
      <c r="AP93" s="31" t="n">
        <v>1.4556105707891</v>
      </c>
      <c r="AQ93" s="31" t="n">
        <v>1.45565473902173</v>
      </c>
    </row>
    <row r="94" customFormat="false" ht="12.75" hidden="false" customHeight="false" outlineLevel="0" collapsed="false">
      <c r="A94" s="29" t="n">
        <v>35703</v>
      </c>
      <c r="B94" s="30" t="n">
        <v>0.671599999999998</v>
      </c>
      <c r="C94" s="30" t="n">
        <v>0.880000000000003</v>
      </c>
      <c r="D94" s="30" t="n">
        <v>1.0622</v>
      </c>
      <c r="F94" s="30" t="n">
        <v>0.671599999999998</v>
      </c>
      <c r="G94" s="30" t="n">
        <v>0.880000000000003</v>
      </c>
      <c r="H94" s="30" t="n">
        <v>1.0622</v>
      </c>
      <c r="I94" s="31" t="n">
        <v>1.0978893360321</v>
      </c>
      <c r="J94" s="31" t="n">
        <v>1.14439916853045</v>
      </c>
      <c r="K94" s="31" t="n">
        <v>1.19142909357672</v>
      </c>
      <c r="L94" s="31" t="n">
        <v>1.23456473898034</v>
      </c>
      <c r="M94" s="31" t="n">
        <v>1.27227215606023</v>
      </c>
      <c r="N94" s="31" t="n">
        <v>1.30437373281821</v>
      </c>
      <c r="O94" s="31" t="n">
        <v>1.33128360804238</v>
      </c>
      <c r="P94" s="31" t="n">
        <v>1.35363144218879</v>
      </c>
      <c r="Q94" s="31" t="n">
        <v>1.37208370402877</v>
      </c>
      <c r="R94" s="31" t="n">
        <v>1.38726441638356</v>
      </c>
      <c r="S94" s="31" t="n">
        <v>1.39972509819</v>
      </c>
      <c r="T94" s="31" t="n">
        <v>1.40993826705156</v>
      </c>
      <c r="U94" s="31" t="n">
        <v>1.41830154742898</v>
      </c>
      <c r="V94" s="31" t="n">
        <v>1.42514594495037</v>
      </c>
      <c r="W94" s="31" t="n">
        <v>1.43074517931374</v>
      </c>
      <c r="X94" s="31" t="n">
        <v>1.43532465771007</v>
      </c>
      <c r="Y94" s="31" t="n">
        <v>1.43906951436682</v>
      </c>
      <c r="Z94" s="31" t="n">
        <v>1.44213155184522</v>
      </c>
      <c r="AA94" s="31" t="n">
        <v>1.44463510918698</v>
      </c>
      <c r="AB94" s="31" t="n">
        <v>1.44668196084333</v>
      </c>
      <c r="AC94" s="31" t="n">
        <v>1.44835537503555</v>
      </c>
      <c r="AD94" s="31" t="n">
        <v>1.44972345961665</v>
      </c>
      <c r="AE94" s="31" t="n">
        <v>1.4508419121473</v>
      </c>
      <c r="AF94" s="31" t="n">
        <v>1.4517562759092</v>
      </c>
      <c r="AG94" s="31" t="n">
        <v>1.45250378833174</v>
      </c>
      <c r="AH94" s="31" t="n">
        <v>1.45311489427073</v>
      </c>
      <c r="AI94" s="31" t="n">
        <v>1.45361448427689</v>
      </c>
      <c r="AJ94" s="31" t="n">
        <v>1.45402290750052</v>
      </c>
      <c r="AK94" s="31" t="n">
        <v>1.45435680007378</v>
      </c>
      <c r="AL94" s="31" t="n">
        <v>1.45462976249329</v>
      </c>
      <c r="AM94" s="31" t="n">
        <v>1.45485291347913</v>
      </c>
      <c r="AN94" s="31" t="n">
        <v>1.45503534280954</v>
      </c>
      <c r="AO94" s="31" t="n">
        <v>1.45518448154483</v>
      </c>
      <c r="AP94" s="31" t="n">
        <v>1.45530640470403</v>
      </c>
      <c r="AQ94" s="31" t="n">
        <v>1.45540607871445</v>
      </c>
    </row>
    <row r="95" customFormat="false" ht="12.75" hidden="false" customHeight="false" outlineLevel="0" collapsed="false">
      <c r="A95" s="29" t="n">
        <v>35734</v>
      </c>
      <c r="B95" s="30" t="n">
        <v>0.960899999999999</v>
      </c>
      <c r="C95" s="30" t="n">
        <v>1.087</v>
      </c>
      <c r="D95" s="30" t="n">
        <v>1.1359</v>
      </c>
      <c r="F95" s="30" t="n">
        <v>0.960899999999999</v>
      </c>
      <c r="G95" s="30" t="n">
        <v>1.087</v>
      </c>
      <c r="H95" s="30" t="n">
        <v>1.1359</v>
      </c>
      <c r="I95" s="31" t="n">
        <v>1.19327352207187</v>
      </c>
      <c r="J95" s="31" t="n">
        <v>1.2407506721321</v>
      </c>
      <c r="K95" s="31" t="n">
        <v>1.27981719272894</v>
      </c>
      <c r="L95" s="31" t="n">
        <v>1.31186459073653</v>
      </c>
      <c r="M95" s="31" t="n">
        <v>1.33811044664818</v>
      </c>
      <c r="N95" s="31" t="n">
        <v>1.35958596429391</v>
      </c>
      <c r="O95" s="31" t="n">
        <v>1.37714999278909</v>
      </c>
      <c r="P95" s="31" t="n">
        <v>1.3915115286523</v>
      </c>
      <c r="Q95" s="31" t="n">
        <v>1.4032531059336</v>
      </c>
      <c r="R95" s="31" t="n">
        <v>1.41285215465626</v>
      </c>
      <c r="S95" s="31" t="n">
        <v>1.42069945048562</v>
      </c>
      <c r="T95" s="31" t="n">
        <v>1.42711462748181</v>
      </c>
      <c r="U95" s="31" t="n">
        <v>1.43235904270232</v>
      </c>
      <c r="V95" s="31" t="n">
        <v>1.43664636840865</v>
      </c>
      <c r="W95" s="31" t="n">
        <v>1.44015128084846</v>
      </c>
      <c r="X95" s="31" t="n">
        <v>1.44301657413236</v>
      </c>
      <c r="Y95" s="31" t="n">
        <v>1.44535897920973</v>
      </c>
      <c r="Z95" s="31" t="n">
        <v>1.44727392156457</v>
      </c>
      <c r="AA95" s="31" t="n">
        <v>1.44883941047283</v>
      </c>
      <c r="AB95" s="31" t="n">
        <v>1.45011921814494</v>
      </c>
      <c r="AC95" s="31" t="n">
        <v>1.4511654783937</v>
      </c>
      <c r="AD95" s="31" t="n">
        <v>1.4520208108498</v>
      </c>
      <c r="AE95" s="31" t="n">
        <v>1.45272005738694</v>
      </c>
      <c r="AF95" s="31" t="n">
        <v>1.45329170158039</v>
      </c>
      <c r="AG95" s="31" t="n">
        <v>1.45375902907865</v>
      </c>
      <c r="AH95" s="31" t="n">
        <v>1.45414107619141</v>
      </c>
      <c r="AI95" s="31" t="n">
        <v>1.45445340535508</v>
      </c>
      <c r="AJ95" s="31" t="n">
        <v>1.45470873907658</v>
      </c>
      <c r="AK95" s="31" t="n">
        <v>1.45491747818573</v>
      </c>
      <c r="AL95" s="31" t="n">
        <v>1.4550881255109</v>
      </c>
      <c r="AM95" s="31" t="n">
        <v>1.45522763223827</v>
      </c>
      <c r="AN95" s="31" t="n">
        <v>1.45534168106464</v>
      </c>
      <c r="AO95" s="31" t="n">
        <v>1.45543491767853</v>
      </c>
      <c r="AP95" s="31" t="n">
        <v>1.4555111399991</v>
      </c>
      <c r="AQ95" s="31" t="n">
        <v>1.45557345288163</v>
      </c>
    </row>
    <row r="96" customFormat="false" ht="12.75" hidden="false" customHeight="false" outlineLevel="0" collapsed="false">
      <c r="A96" s="29" t="n">
        <v>35762</v>
      </c>
      <c r="B96" s="30" t="n">
        <v>0.8352</v>
      </c>
      <c r="C96" s="30" t="n">
        <v>0.9193</v>
      </c>
      <c r="D96" s="30" t="n">
        <v>0.965200000000003</v>
      </c>
      <c r="F96" s="30" t="n">
        <v>0.8352</v>
      </c>
      <c r="G96" s="30" t="n">
        <v>0.9193</v>
      </c>
      <c r="H96" s="30" t="n">
        <v>0.965200000000003</v>
      </c>
      <c r="I96" s="31" t="n">
        <v>1.08023695268837</v>
      </c>
      <c r="J96" s="31" t="n">
        <v>1.16185664561828</v>
      </c>
      <c r="K96" s="31" t="n">
        <v>1.22222570553004</v>
      </c>
      <c r="L96" s="31" t="n">
        <v>1.26831921846789</v>
      </c>
      <c r="M96" s="31" t="n">
        <v>1.30432664153466</v>
      </c>
      <c r="N96" s="31" t="n">
        <v>1.33290087572698</v>
      </c>
      <c r="O96" s="31" t="n">
        <v>1.35581577809699</v>
      </c>
      <c r="P96" s="31" t="n">
        <v>1.37431902462611</v>
      </c>
      <c r="Q96" s="31" t="n">
        <v>1.38932657197917</v>
      </c>
      <c r="R96" s="31" t="n">
        <v>1.40153365987894</v>
      </c>
      <c r="S96" s="31" t="n">
        <v>1.41148101925922</v>
      </c>
      <c r="T96" s="31" t="n">
        <v>1.4195964189354</v>
      </c>
      <c r="U96" s="31" t="n">
        <v>1.42622216757776</v>
      </c>
      <c r="V96" s="31" t="n">
        <v>1.43163426942252</v>
      </c>
      <c r="W96" s="31" t="n">
        <v>1.43605636766715</v>
      </c>
      <c r="X96" s="31" t="n">
        <v>1.43967025606428</v>
      </c>
      <c r="Y96" s="31" t="n">
        <v>1.44262401280874</v>
      </c>
      <c r="Z96" s="31" t="n">
        <v>1.44503841175433</v>
      </c>
      <c r="AA96" s="31" t="n">
        <v>1.44701203983274</v>
      </c>
      <c r="AB96" s="31" t="n">
        <v>1.4486254161726</v>
      </c>
      <c r="AC96" s="31" t="n">
        <v>1.44994432595512</v>
      </c>
      <c r="AD96" s="31" t="n">
        <v>1.45102252836472</v>
      </c>
      <c r="AE96" s="31" t="n">
        <v>1.45190396122188</v>
      </c>
      <c r="AF96" s="31" t="n">
        <v>1.45262453851315</v>
      </c>
      <c r="AG96" s="31" t="n">
        <v>1.45321361739029</v>
      </c>
      <c r="AH96" s="31" t="n">
        <v>1.45369519614911</v>
      </c>
      <c r="AI96" s="31" t="n">
        <v>1.45408889290496</v>
      </c>
      <c r="AJ96" s="31" t="n">
        <v>1.45441074531237</v>
      </c>
      <c r="AK96" s="31" t="n">
        <v>1.45467386415732</v>
      </c>
      <c r="AL96" s="31" t="n">
        <v>1.45488896757851</v>
      </c>
      <c r="AM96" s="31" t="n">
        <v>1.45506481774854</v>
      </c>
      <c r="AN96" s="31" t="n">
        <v>1.45520857783951</v>
      </c>
      <c r="AO96" s="31" t="n">
        <v>1.45532610383311</v>
      </c>
      <c r="AP96" s="31" t="n">
        <v>1.45542218307199</v>
      </c>
      <c r="AQ96" s="31" t="n">
        <v>1.45550072927503</v>
      </c>
    </row>
    <row r="97" customFormat="false" ht="12.75" hidden="false" customHeight="false" outlineLevel="0" collapsed="false">
      <c r="A97" s="29" t="n">
        <v>35795</v>
      </c>
      <c r="B97" s="30" t="n">
        <v>1.2261</v>
      </c>
      <c r="C97" s="30" t="n">
        <v>1.2394</v>
      </c>
      <c r="D97" s="30" t="n">
        <v>1.2124</v>
      </c>
      <c r="F97" s="30" t="n">
        <v>1.2261</v>
      </c>
      <c r="G97" s="30" t="n">
        <v>1.2394</v>
      </c>
      <c r="H97" s="30" t="n">
        <v>1.2124</v>
      </c>
      <c r="I97" s="31" t="n">
        <v>1.28635532868943</v>
      </c>
      <c r="J97" s="31" t="n">
        <v>1.33250052325704</v>
      </c>
      <c r="K97" s="31" t="n">
        <v>1.36286511141481</v>
      </c>
      <c r="L97" s="31" t="n">
        <v>1.38389668967962</v>
      </c>
      <c r="M97" s="31" t="n">
        <v>1.39913275613039</v>
      </c>
      <c r="N97" s="31" t="n">
        <v>1.41057597326856</v>
      </c>
      <c r="O97" s="31" t="n">
        <v>1.41940634879997</v>
      </c>
      <c r="P97" s="31" t="n">
        <v>1.42635301554827</v>
      </c>
      <c r="Q97" s="31" t="n">
        <v>1.43189046222589</v>
      </c>
      <c r="R97" s="31" t="n">
        <v>1.43634370656921</v>
      </c>
      <c r="S97" s="31" t="n">
        <v>1.43994587416961</v>
      </c>
      <c r="T97" s="31" t="n">
        <v>1.44287063900372</v>
      </c>
      <c r="U97" s="31" t="n">
        <v>1.44525119193421</v>
      </c>
      <c r="V97" s="31" t="n">
        <v>1.44719184215026</v>
      </c>
      <c r="W97" s="31" t="n">
        <v>1.44877547809091</v>
      </c>
      <c r="X97" s="31" t="n">
        <v>1.4500686167664</v>
      </c>
      <c r="Y97" s="31" t="n">
        <v>1.45112498581088</v>
      </c>
      <c r="Z97" s="31" t="n">
        <v>1.45198816770428</v>
      </c>
      <c r="AA97" s="31" t="n">
        <v>1.45269361332333</v>
      </c>
      <c r="AB97" s="31" t="n">
        <v>1.45327021071818</v>
      </c>
      <c r="AC97" s="31" t="n">
        <v>1.45374152719279</v>
      </c>
      <c r="AD97" s="31" t="n">
        <v>1.45412680357508</v>
      </c>
      <c r="AE97" s="31" t="n">
        <v>1.45444175596946</v>
      </c>
      <c r="AF97" s="31" t="n">
        <v>1.45469922539295</v>
      </c>
      <c r="AG97" s="31" t="n">
        <v>1.45490970581387</v>
      </c>
      <c r="AH97" s="31" t="n">
        <v>1.45508177423031</v>
      </c>
      <c r="AI97" s="31" t="n">
        <v>1.45522244142395</v>
      </c>
      <c r="AJ97" s="31" t="n">
        <v>1.4553374382639</v>
      </c>
      <c r="AK97" s="31" t="n">
        <v>1.45543144953124</v>
      </c>
      <c r="AL97" s="31" t="n">
        <v>1.4555083049514</v>
      </c>
      <c r="AM97" s="31" t="n">
        <v>1.45557113530124</v>
      </c>
      <c r="AN97" s="31" t="n">
        <v>1.45562249999487</v>
      </c>
      <c r="AO97" s="31" t="n">
        <v>1.45566449136897</v>
      </c>
      <c r="AP97" s="31" t="n">
        <v>1.455698819928</v>
      </c>
      <c r="AQ97" s="31" t="n">
        <v>1.45572688402861</v>
      </c>
    </row>
    <row r="98" customFormat="false" ht="12.75" hidden="false" customHeight="false" outlineLevel="0" collapsed="false">
      <c r="A98" s="29" t="n">
        <v>35825</v>
      </c>
      <c r="B98" s="30" t="n">
        <v>2.2128</v>
      </c>
      <c r="C98" s="30" t="n">
        <v>1.8705</v>
      </c>
      <c r="D98" s="30" t="n">
        <v>1.7486</v>
      </c>
      <c r="F98" s="30" t="n">
        <v>2.2128</v>
      </c>
      <c r="G98" s="30" t="n">
        <v>1.8705</v>
      </c>
      <c r="H98" s="30" t="n">
        <v>1.7486</v>
      </c>
      <c r="I98" s="31" t="n">
        <v>1.76441894902369</v>
      </c>
      <c r="J98" s="31" t="n">
        <v>1.74292497682933</v>
      </c>
      <c r="K98" s="31" t="n">
        <v>1.70808784733013</v>
      </c>
      <c r="L98" s="31" t="n">
        <v>1.67092718435811</v>
      </c>
      <c r="M98" s="31" t="n">
        <v>1.6361722125801</v>
      </c>
      <c r="N98" s="31" t="n">
        <v>1.60554841716543</v>
      </c>
      <c r="O98" s="31" t="n">
        <v>1.57939288555406</v>
      </c>
      <c r="P98" s="31" t="n">
        <v>1.55744149296172</v>
      </c>
      <c r="Q98" s="31" t="n">
        <v>1.53920630197165</v>
      </c>
      <c r="R98" s="31" t="n">
        <v>1.52415097495169</v>
      </c>
      <c r="S98" s="31" t="n">
        <v>1.51176742730521</v>
      </c>
      <c r="T98" s="31" t="n">
        <v>1.5016049385853</v>
      </c>
      <c r="U98" s="31" t="n">
        <v>1.49327704137878</v>
      </c>
      <c r="V98" s="31" t="n">
        <v>1.48645860965992</v>
      </c>
      <c r="W98" s="31" t="n">
        <v>1.48087915123281</v>
      </c>
      <c r="X98" s="31" t="n">
        <v>1.47631512700378</v>
      </c>
      <c r="Y98" s="31" t="n">
        <v>1.47258255349198</v>
      </c>
      <c r="Z98" s="31" t="n">
        <v>1.46953038464746</v>
      </c>
      <c r="AA98" s="31" t="n">
        <v>1.46703480956159</v>
      </c>
      <c r="AB98" s="31" t="n">
        <v>1.46499444117576</v>
      </c>
      <c r="AC98" s="31" t="n">
        <v>1.46332630613663</v>
      </c>
      <c r="AD98" s="31" t="n">
        <v>1.46196252688542</v>
      </c>
      <c r="AE98" s="31" t="n">
        <v>1.46084758881142</v>
      </c>
      <c r="AF98" s="31" t="n">
        <v>1.45993609556322</v>
      </c>
      <c r="AG98" s="31" t="n">
        <v>1.45919092852189</v>
      </c>
      <c r="AH98" s="31" t="n">
        <v>1.45858173931055</v>
      </c>
      <c r="AI98" s="31" t="n">
        <v>1.45808371592715</v>
      </c>
      <c r="AJ98" s="31" t="n">
        <v>1.45767657327402</v>
      </c>
      <c r="AK98" s="31" t="n">
        <v>1.45734372750171</v>
      </c>
      <c r="AL98" s="31" t="n">
        <v>1.45707162081467</v>
      </c>
      <c r="AM98" s="31" t="n">
        <v>1.45684916938106</v>
      </c>
      <c r="AN98" s="31" t="n">
        <v>1.45666731193389</v>
      </c>
      <c r="AO98" s="31" t="n">
        <v>1.45651864071598</v>
      </c>
      <c r="AP98" s="31" t="n">
        <v>1.45639709975629</v>
      </c>
      <c r="AQ98" s="31" t="n">
        <v>1.45629773819817</v>
      </c>
    </row>
    <row r="99" customFormat="false" ht="12.75" hidden="false" customHeight="false" outlineLevel="0" collapsed="false">
      <c r="A99" s="29" t="n">
        <v>35853</v>
      </c>
      <c r="B99" s="30" t="n">
        <v>2.3708</v>
      </c>
      <c r="C99" s="30" t="n">
        <v>2.2612</v>
      </c>
      <c r="D99" s="30" t="n">
        <v>2.2173</v>
      </c>
      <c r="F99" s="30" t="n">
        <v>2.3708</v>
      </c>
      <c r="G99" s="30" t="n">
        <v>2.2612</v>
      </c>
      <c r="H99" s="30" t="n">
        <v>2.2173</v>
      </c>
      <c r="I99" s="31" t="n">
        <v>2.03679174357811</v>
      </c>
      <c r="J99" s="31" t="n">
        <v>1.909034767592</v>
      </c>
      <c r="K99" s="31" t="n">
        <v>1.81494583004285</v>
      </c>
      <c r="L99" s="31" t="n">
        <v>1.74344458330137</v>
      </c>
      <c r="M99" s="31" t="n">
        <v>1.68782914946793</v>
      </c>
      <c r="N99" s="31" t="n">
        <v>1.64385067284801</v>
      </c>
      <c r="O99" s="31" t="n">
        <v>1.60867849508793</v>
      </c>
      <c r="P99" s="31" t="n">
        <v>1.58033486413754</v>
      </c>
      <c r="Q99" s="31" t="n">
        <v>1.55737911502468</v>
      </c>
      <c r="R99" s="31" t="n">
        <v>1.5387258525467</v>
      </c>
      <c r="S99" s="31" t="n">
        <v>1.52353622385796</v>
      </c>
      <c r="T99" s="31" t="n">
        <v>1.5111499138097</v>
      </c>
      <c r="U99" s="31" t="n">
        <v>1.50104048719198</v>
      </c>
      <c r="V99" s="31" t="n">
        <v>1.49278461447833</v>
      </c>
      <c r="W99" s="31" t="n">
        <v>1.48603992247452</v>
      </c>
      <c r="X99" s="31" t="n">
        <v>1.48052846727156</v>
      </c>
      <c r="Y99" s="31" t="n">
        <v>1.4760240538072</v>
      </c>
      <c r="Z99" s="31" t="n">
        <v>1.47234230634137</v>
      </c>
      <c r="AA99" s="31" t="n">
        <v>1.46933278088897</v>
      </c>
      <c r="AB99" s="31" t="n">
        <v>1.4668726381284</v>
      </c>
      <c r="AC99" s="31" t="n">
        <v>1.46486153472863</v>
      </c>
      <c r="AD99" s="31" t="n">
        <v>1.46321748057849</v>
      </c>
      <c r="AE99" s="31" t="n">
        <v>1.46187346975604</v>
      </c>
      <c r="AF99" s="31" t="n">
        <v>1.46077473565995</v>
      </c>
      <c r="AG99" s="31" t="n">
        <v>1.45987651198141</v>
      </c>
      <c r="AH99" s="31" t="n">
        <v>1.45914220487551</v>
      </c>
      <c r="AI99" s="31" t="n">
        <v>1.45854190006293</v>
      </c>
      <c r="AJ99" s="31" t="n">
        <v>1.45805114309165</v>
      </c>
      <c r="AK99" s="31" t="n">
        <v>1.45764994256786</v>
      </c>
      <c r="AL99" s="31" t="n">
        <v>1.45732195548589</v>
      </c>
      <c r="AM99" s="31" t="n">
        <v>1.45705382133087</v>
      </c>
      <c r="AN99" s="31" t="n">
        <v>1.45683461775468</v>
      </c>
      <c r="AO99" s="31" t="n">
        <v>1.45665541561299</v>
      </c>
      <c r="AP99" s="31" t="n">
        <v>1.45650891521741</v>
      </c>
      <c r="AQ99" s="31" t="n">
        <v>1.45638914897457</v>
      </c>
    </row>
    <row r="100" customFormat="false" ht="12.75" hidden="false" customHeight="false" outlineLevel="0" collapsed="false">
      <c r="A100" s="29" t="n">
        <v>35885</v>
      </c>
      <c r="B100" s="30" t="n">
        <v>2.2852</v>
      </c>
      <c r="C100" s="30" t="n">
        <v>2.2175</v>
      </c>
      <c r="D100" s="30" t="n">
        <v>2.2502</v>
      </c>
      <c r="F100" s="30" t="n">
        <v>2.2852</v>
      </c>
      <c r="G100" s="30" t="n">
        <v>2.2175</v>
      </c>
      <c r="H100" s="30" t="n">
        <v>2.2502</v>
      </c>
      <c r="I100" s="31" t="n">
        <v>2.03712994955746</v>
      </c>
      <c r="J100" s="31" t="n">
        <v>1.89545496934551</v>
      </c>
      <c r="K100" s="31" t="n">
        <v>1.79660563784969</v>
      </c>
      <c r="L100" s="31" t="n">
        <v>1.72466535097171</v>
      </c>
      <c r="M100" s="31" t="n">
        <v>1.67049461579673</v>
      </c>
      <c r="N100" s="31" t="n">
        <v>1.62864050408486</v>
      </c>
      <c r="O100" s="31" t="n">
        <v>1.59569891965063</v>
      </c>
      <c r="P100" s="31" t="n">
        <v>1.56943768724673</v>
      </c>
      <c r="Q100" s="31" t="n">
        <v>1.54832012658446</v>
      </c>
      <c r="R100" s="31" t="n">
        <v>1.53124091184582</v>
      </c>
      <c r="S100" s="31" t="n">
        <v>1.5173755579617</v>
      </c>
      <c r="T100" s="31" t="n">
        <v>1.50609156504959</v>
      </c>
      <c r="U100" s="31" t="n">
        <v>1.49689366708999</v>
      </c>
      <c r="V100" s="31" t="n">
        <v>1.48938844184258</v>
      </c>
      <c r="W100" s="31" t="n">
        <v>1.48326029147385</v>
      </c>
      <c r="X100" s="31" t="n">
        <v>1.47825438430818</v>
      </c>
      <c r="Y100" s="31" t="n">
        <v>1.47416406341772</v>
      </c>
      <c r="Z100" s="31" t="n">
        <v>1.47082126462342</v>
      </c>
      <c r="AA100" s="31" t="n">
        <v>1.46808905739913</v>
      </c>
      <c r="AB100" s="31" t="n">
        <v>1.46585574397359</v>
      </c>
      <c r="AC100" s="31" t="n">
        <v>1.46403013902156</v>
      </c>
      <c r="AD100" s="31" t="n">
        <v>1.46253776541813</v>
      </c>
      <c r="AE100" s="31" t="n">
        <v>1.46131777303729</v>
      </c>
      <c r="AF100" s="31" t="n">
        <v>1.46032043502812</v>
      </c>
      <c r="AG100" s="31" t="n">
        <v>1.45950510900607</v>
      </c>
      <c r="AH100" s="31" t="n">
        <v>1.45883857453152</v>
      </c>
      <c r="AI100" s="31" t="n">
        <v>1.45829367620997</v>
      </c>
      <c r="AJ100" s="31" t="n">
        <v>1.45784821558752</v>
      </c>
      <c r="AK100" s="31" t="n">
        <v>1.45748404588312</v>
      </c>
      <c r="AL100" s="31" t="n">
        <v>1.45718633224847</v>
      </c>
      <c r="AM100" s="31" t="n">
        <v>1.45694294719395</v>
      </c>
      <c r="AN100" s="31" t="n">
        <v>1.45674397643241</v>
      </c>
      <c r="AO100" s="31" t="n">
        <v>1.45658131494793</v>
      </c>
      <c r="AP100" s="31" t="n">
        <v>1.45644833680185</v>
      </c>
      <c r="AQ100" s="31" t="n">
        <v>1.4563396252078</v>
      </c>
    </row>
    <row r="101" customFormat="false" ht="12.75" hidden="false" customHeight="false" outlineLevel="0" collapsed="false">
      <c r="A101" s="29" t="n">
        <v>35915</v>
      </c>
      <c r="B101" s="30" t="n">
        <v>1.8885</v>
      </c>
      <c r="C101" s="30" t="n">
        <v>1.9379</v>
      </c>
      <c r="D101" s="30" t="n">
        <v>2.0359</v>
      </c>
      <c r="F101" s="30" t="n">
        <v>1.8885</v>
      </c>
      <c r="G101" s="30" t="n">
        <v>1.9379</v>
      </c>
      <c r="H101" s="30" t="n">
        <v>2.0359</v>
      </c>
      <c r="I101" s="31" t="n">
        <v>1.84623076657789</v>
      </c>
      <c r="J101" s="31" t="n">
        <v>1.73143732844329</v>
      </c>
      <c r="K101" s="31" t="n">
        <v>1.65847981654684</v>
      </c>
      <c r="L101" s="31" t="n">
        <v>1.60968965824247</v>
      </c>
      <c r="M101" s="31" t="n">
        <v>1.5754513998295</v>
      </c>
      <c r="N101" s="31" t="n">
        <v>1.55040486188546</v>
      </c>
      <c r="O101" s="31" t="n">
        <v>1.53146517815156</v>
      </c>
      <c r="P101" s="31" t="n">
        <v>1.5167844132333</v>
      </c>
      <c r="Q101" s="31" t="n">
        <v>1.50520258699218</v>
      </c>
      <c r="R101" s="31" t="n">
        <v>1.49595417890736</v>
      </c>
      <c r="S101" s="31" t="n">
        <v>1.48850874644983</v>
      </c>
      <c r="T101" s="31" t="n">
        <v>1.48248248141911</v>
      </c>
      <c r="U101" s="31" t="n">
        <v>1.47758768457307</v>
      </c>
      <c r="V101" s="31" t="n">
        <v>1.47360280944608</v>
      </c>
      <c r="W101" s="31" t="n">
        <v>1.47035389481753</v>
      </c>
      <c r="X101" s="31" t="n">
        <v>1.4677024795988</v>
      </c>
      <c r="Y101" s="31" t="n">
        <v>1.46553734155481</v>
      </c>
      <c r="Z101" s="31" t="n">
        <v>1.46376859110619</v>
      </c>
      <c r="AA101" s="31" t="n">
        <v>1.46232328717662</v>
      </c>
      <c r="AB101" s="31" t="n">
        <v>1.46114208616693</v>
      </c>
      <c r="AC101" s="31" t="n">
        <v>1.46017662483789</v>
      </c>
      <c r="AD101" s="31" t="n">
        <v>1.45938744510097</v>
      </c>
      <c r="AE101" s="31" t="n">
        <v>1.45874233133235</v>
      </c>
      <c r="AF101" s="31" t="n">
        <v>1.45821496890499</v>
      </c>
      <c r="AG101" s="31" t="n">
        <v>1.45778385689323</v>
      </c>
      <c r="AH101" s="31" t="n">
        <v>1.45743142413197</v>
      </c>
      <c r="AI101" s="31" t="n">
        <v>1.45714330918555</v>
      </c>
      <c r="AJ101" s="31" t="n">
        <v>1.45690777308491</v>
      </c>
      <c r="AK101" s="31" t="n">
        <v>1.4567152199559</v>
      </c>
      <c r="AL101" s="31" t="n">
        <v>1.45655780550829</v>
      </c>
      <c r="AM101" s="31" t="n">
        <v>1.45642911717161</v>
      </c>
      <c r="AN101" s="31" t="n">
        <v>1.45632391270804</v>
      </c>
      <c r="AO101" s="31" t="n">
        <v>1.45623790658099</v>
      </c>
      <c r="AP101" s="31" t="n">
        <v>1.45616759533798</v>
      </c>
      <c r="AQ101" s="31" t="n">
        <v>1.45611011487421</v>
      </c>
    </row>
    <row r="102" customFormat="false" ht="12.75" hidden="false" customHeight="false" outlineLevel="0" collapsed="false">
      <c r="A102" s="29" t="n">
        <v>35944</v>
      </c>
      <c r="B102" s="30" t="n">
        <v>1.6846</v>
      </c>
      <c r="C102" s="30" t="n">
        <v>1.7397</v>
      </c>
      <c r="D102" s="30" t="n">
        <v>1.8531</v>
      </c>
      <c r="F102" s="30" t="n">
        <v>1.6846</v>
      </c>
      <c r="G102" s="30" t="n">
        <v>1.7397</v>
      </c>
      <c r="H102" s="30" t="n">
        <v>1.8531</v>
      </c>
      <c r="I102" s="31" t="n">
        <v>1.7109376394013</v>
      </c>
      <c r="J102" s="31" t="n">
        <v>1.6280712248258</v>
      </c>
      <c r="K102" s="31" t="n">
        <v>1.57768765213309</v>
      </c>
      <c r="L102" s="31" t="n">
        <v>1.54554784479758</v>
      </c>
      <c r="M102" s="31" t="n">
        <v>1.52399647570394</v>
      </c>
      <c r="N102" s="31" t="n">
        <v>1.50884635500019</v>
      </c>
      <c r="O102" s="31" t="n">
        <v>1.49775240074454</v>
      </c>
      <c r="P102" s="31" t="n">
        <v>1.48935936403647</v>
      </c>
      <c r="Q102" s="31" t="n">
        <v>1.48285257415257</v>
      </c>
      <c r="R102" s="31" t="n">
        <v>1.47771927909334</v>
      </c>
      <c r="S102" s="31" t="n">
        <v>1.47362047570161</v>
      </c>
      <c r="T102" s="31" t="n">
        <v>1.47032101710515</v>
      </c>
      <c r="U102" s="31" t="n">
        <v>1.46765068273327</v>
      </c>
      <c r="V102" s="31" t="n">
        <v>1.46548186723522</v>
      </c>
      <c r="W102" s="31" t="n">
        <v>1.46371631857325</v>
      </c>
      <c r="X102" s="31" t="n">
        <v>1.46227690316728</v>
      </c>
      <c r="Y102" s="31" t="n">
        <v>1.46110224045754</v>
      </c>
      <c r="Z102" s="31" t="n">
        <v>1.46014303371327</v>
      </c>
      <c r="AA102" s="31" t="n">
        <v>1.45935944703298</v>
      </c>
      <c r="AB102" s="31" t="n">
        <v>1.45871915894768</v>
      </c>
      <c r="AC102" s="31" t="n">
        <v>1.45819587532351</v>
      </c>
      <c r="AD102" s="31" t="n">
        <v>1.45776816843189</v>
      </c>
      <c r="AE102" s="31" t="n">
        <v>1.45741855672828</v>
      </c>
      <c r="AF102" s="31" t="n">
        <v>1.45713276776231</v>
      </c>
      <c r="AG102" s="31" t="n">
        <v>1.45689914361164</v>
      </c>
      <c r="AH102" s="31" t="n">
        <v>1.45670815904294</v>
      </c>
      <c r="AI102" s="31" t="n">
        <v>1.4565520298321</v>
      </c>
      <c r="AJ102" s="31" t="n">
        <v>1.45642439373764</v>
      </c>
      <c r="AK102" s="31" t="n">
        <v>1.45632005031353</v>
      </c>
      <c r="AL102" s="31" t="n">
        <v>1.4562347485307</v>
      </c>
      <c r="AM102" s="31" t="n">
        <v>1.45616501332797</v>
      </c>
      <c r="AN102" s="31" t="n">
        <v>1.4561080039066</v>
      </c>
      <c r="AO102" s="31" t="n">
        <v>1.45606139793241</v>
      </c>
      <c r="AP102" s="31" t="n">
        <v>1.45602329689495</v>
      </c>
      <c r="AQ102" s="31" t="n">
        <v>1.45599214875074</v>
      </c>
    </row>
    <row r="103" customFormat="false" ht="12.75" hidden="false" customHeight="false" outlineLevel="0" collapsed="false">
      <c r="A103" s="29" t="n">
        <v>35976</v>
      </c>
      <c r="B103" s="30" t="n">
        <v>1.6489</v>
      </c>
      <c r="C103" s="30" t="n">
        <v>1.85</v>
      </c>
      <c r="D103" s="30" t="n">
        <v>1.9525</v>
      </c>
      <c r="F103" s="30" t="n">
        <v>1.6489</v>
      </c>
      <c r="G103" s="30" t="n">
        <v>1.85</v>
      </c>
      <c r="H103" s="30" t="n">
        <v>1.9525</v>
      </c>
      <c r="I103" s="31" t="n">
        <v>1.75335671633682</v>
      </c>
      <c r="J103" s="31" t="n">
        <v>1.64331411457664</v>
      </c>
      <c r="K103" s="31" t="n">
        <v>1.5803998292228</v>
      </c>
      <c r="L103" s="31" t="n">
        <v>1.54286245779806</v>
      </c>
      <c r="M103" s="31" t="n">
        <v>1.51932946908613</v>
      </c>
      <c r="N103" s="31" t="n">
        <v>1.50378177389797</v>
      </c>
      <c r="O103" s="31" t="n">
        <v>1.49297905586348</v>
      </c>
      <c r="P103" s="31" t="n">
        <v>1.48513556597789</v>
      </c>
      <c r="Q103" s="31" t="n">
        <v>1.47923584371937</v>
      </c>
      <c r="R103" s="31" t="n">
        <v>1.47467898842024</v>
      </c>
      <c r="S103" s="31" t="n">
        <v>1.47109224415865</v>
      </c>
      <c r="T103" s="31" t="n">
        <v>1.46823223077009</v>
      </c>
      <c r="U103" s="31" t="n">
        <v>1.46593180506871</v>
      </c>
      <c r="V103" s="31" t="n">
        <v>1.46407085889636</v>
      </c>
      <c r="W103" s="31" t="n">
        <v>1.46255980540201</v>
      </c>
      <c r="X103" s="31" t="n">
        <v>1.46132988920409</v>
      </c>
      <c r="Y103" s="31" t="n">
        <v>1.46032724110679</v>
      </c>
      <c r="Z103" s="31" t="n">
        <v>1.45950904446241</v>
      </c>
      <c r="AA103" s="31" t="n">
        <v>1.45884093533683</v>
      </c>
      <c r="AB103" s="31" t="n">
        <v>1.45829515547434</v>
      </c>
      <c r="AC103" s="31" t="n">
        <v>1.45784918756553</v>
      </c>
      <c r="AD103" s="31" t="n">
        <v>1.45748471544074</v>
      </c>
      <c r="AE103" s="31" t="n">
        <v>1.45718681370337</v>
      </c>
      <c r="AF103" s="31" t="n">
        <v>1.45694330602585</v>
      </c>
      <c r="AG103" s="31" t="n">
        <v>1.45674425144049</v>
      </c>
      <c r="AH103" s="31" t="n">
        <v>1.45658153008967</v>
      </c>
      <c r="AI103" s="31" t="n">
        <v>1.45644850757152</v>
      </c>
      <c r="AJ103" s="31" t="n">
        <v>1.45633976211454</v>
      </c>
      <c r="AK103" s="31" t="n">
        <v>1.45625086236814</v>
      </c>
      <c r="AL103" s="31" t="n">
        <v>1.45617818617954</v>
      </c>
      <c r="AM103" s="31" t="n">
        <v>1.45611877267106</v>
      </c>
      <c r="AN103" s="31" t="n">
        <v>1.4560702014321</v>
      </c>
      <c r="AO103" s="31" t="n">
        <v>1.45603049382069</v>
      </c>
      <c r="AP103" s="31" t="n">
        <v>1.45599803230966</v>
      </c>
      <c r="AQ103" s="31" t="n">
        <v>1.45597149456871</v>
      </c>
    </row>
    <row r="104" customFormat="false" ht="12.75" hidden="false" customHeight="false" outlineLevel="0" collapsed="false">
      <c r="A104" s="29" t="n">
        <v>36007</v>
      </c>
      <c r="B104" s="30" t="n">
        <v>0.851699999999999</v>
      </c>
      <c r="C104" s="30" t="n">
        <v>1.1719</v>
      </c>
      <c r="D104" s="30" t="n">
        <v>1.4172</v>
      </c>
      <c r="F104" s="30" t="n">
        <v>0.851699999999999</v>
      </c>
      <c r="G104" s="30" t="n">
        <v>1.1719</v>
      </c>
      <c r="H104" s="30" t="n">
        <v>1.4172</v>
      </c>
      <c r="I104" s="31" t="n">
        <v>1.31710239894207</v>
      </c>
      <c r="J104" s="31" t="n">
        <v>1.28717444548323</v>
      </c>
      <c r="K104" s="31" t="n">
        <v>1.28941397643627</v>
      </c>
      <c r="L104" s="31" t="n">
        <v>1.30501414553257</v>
      </c>
      <c r="M104" s="31" t="n">
        <v>1.32488067448009</v>
      </c>
      <c r="N104" s="31" t="n">
        <v>1.34480330889543</v>
      </c>
      <c r="O104" s="31" t="n">
        <v>1.36299907027348</v>
      </c>
      <c r="P104" s="31" t="n">
        <v>1.37886562706808</v>
      </c>
      <c r="Q104" s="31" t="n">
        <v>1.39235236652616</v>
      </c>
      <c r="R104" s="31" t="n">
        <v>1.40364655377784</v>
      </c>
      <c r="S104" s="31" t="n">
        <v>1.41301981664508</v>
      </c>
      <c r="T104" s="31" t="n">
        <v>1.42075577045772</v>
      </c>
      <c r="U104" s="31" t="n">
        <v>1.42711829091759</v>
      </c>
      <c r="V104" s="31" t="n">
        <v>1.43233977685461</v>
      </c>
      <c r="W104" s="31" t="n">
        <v>1.43661891624448</v>
      </c>
      <c r="X104" s="31" t="n">
        <v>1.44012268243155</v>
      </c>
      <c r="Y104" s="31" t="n">
        <v>1.4429899541174</v>
      </c>
      <c r="Z104" s="31" t="n">
        <v>1.44533551023801</v>
      </c>
      <c r="AA104" s="31" t="n">
        <v>1.4472538359166</v>
      </c>
      <c r="AB104" s="31" t="n">
        <v>1.44882251594318</v>
      </c>
      <c r="AC104" s="31" t="n">
        <v>1.4501051564748</v>
      </c>
      <c r="AD104" s="31" t="n">
        <v>1.45115385076903</v>
      </c>
      <c r="AE104" s="31" t="n">
        <v>1.45201123541052</v>
      </c>
      <c r="AF104" s="31" t="n">
        <v>1.45271219252437</v>
      </c>
      <c r="AG104" s="31" t="n">
        <v>1.45328525249947</v>
      </c>
      <c r="AH104" s="31" t="n">
        <v>1.45375374658762</v>
      </c>
      <c r="AI104" s="31" t="n">
        <v>1.45413675224756</v>
      </c>
      <c r="AJ104" s="31" t="n">
        <v>1.45444986759662</v>
      </c>
      <c r="AK104" s="31" t="n">
        <v>1.45470584538879</v>
      </c>
      <c r="AL104" s="31" t="n">
        <v>1.45491511175026</v>
      </c>
      <c r="AM104" s="31" t="n">
        <v>1.45508619049011</v>
      </c>
      <c r="AN104" s="31" t="n">
        <v>1.45522605010534</v>
      </c>
      <c r="AO104" s="31" t="n">
        <v>1.45534038752855</v>
      </c>
      <c r="AP104" s="31" t="n">
        <v>1.45543386013061</v>
      </c>
      <c r="AQ104" s="31" t="n">
        <v>1.45551027540463</v>
      </c>
    </row>
    <row r="105" customFormat="false" ht="12.75" hidden="false" customHeight="false" outlineLevel="0" collapsed="false">
      <c r="A105" s="29" t="n">
        <v>36038</v>
      </c>
      <c r="B105" s="30" t="n">
        <v>0.0824999999999996</v>
      </c>
      <c r="C105" s="30" t="n">
        <v>0.4978</v>
      </c>
      <c r="D105" s="30" t="n">
        <v>0.8826</v>
      </c>
      <c r="F105" s="30" t="n">
        <v>0.0824999999999996</v>
      </c>
      <c r="G105" s="30" t="n">
        <v>0.4978</v>
      </c>
      <c r="H105" s="30" t="n">
        <v>0.8826</v>
      </c>
      <c r="I105" s="31" t="n">
        <v>0.887060468354386</v>
      </c>
      <c r="J105" s="31" t="n">
        <v>0.9389468480246</v>
      </c>
      <c r="K105" s="31" t="n">
        <v>1.00632330431199</v>
      </c>
      <c r="L105" s="31" t="n">
        <v>1.07434071967342</v>
      </c>
      <c r="M105" s="31" t="n">
        <v>1.13666212840597</v>
      </c>
      <c r="N105" s="31" t="n">
        <v>1.19110320992381</v>
      </c>
      <c r="O105" s="31" t="n">
        <v>1.23742835561106</v>
      </c>
      <c r="P105" s="31" t="n">
        <v>1.27624832910238</v>
      </c>
      <c r="Q105" s="31" t="n">
        <v>1.30847950888523</v>
      </c>
      <c r="R105" s="31" t="n">
        <v>1.33508791220671</v>
      </c>
      <c r="S105" s="31" t="n">
        <v>1.35697620373133</v>
      </c>
      <c r="T105" s="31" t="n">
        <v>1.37494121586452</v>
      </c>
      <c r="U105" s="31" t="n">
        <v>1.38966512088811</v>
      </c>
      <c r="V105" s="31" t="n">
        <v>1.40172168047656</v>
      </c>
      <c r="W105" s="31" t="n">
        <v>1.41158836698724</v>
      </c>
      <c r="X105" s="31" t="n">
        <v>1.41965992929912</v>
      </c>
      <c r="Y105" s="31" t="n">
        <v>1.42626139225525</v>
      </c>
      <c r="Z105" s="31" t="n">
        <v>1.43165968194623</v>
      </c>
      <c r="AA105" s="31" t="n">
        <v>1.43607365188622</v>
      </c>
      <c r="AB105" s="31" t="n">
        <v>1.43968255321454</v>
      </c>
      <c r="AC105" s="31" t="n">
        <v>1.44263310271909</v>
      </c>
      <c r="AD105" s="31" t="n">
        <v>1.44504533637551</v>
      </c>
      <c r="AE105" s="31" t="n">
        <v>1.44701743427199</v>
      </c>
      <c r="AF105" s="31" t="n">
        <v>1.44862968585931</v>
      </c>
      <c r="AG105" s="31" t="n">
        <v>1.44994774254562</v>
      </c>
      <c r="AH105" s="31" t="n">
        <v>1.45102528250198</v>
      </c>
      <c r="AI105" s="31" t="n">
        <v>1.45190619221514</v>
      </c>
      <c r="AJ105" s="31" t="n">
        <v>1.45262635153861</v>
      </c>
      <c r="AK105" s="31" t="n">
        <v>1.45321509384169</v>
      </c>
      <c r="AL105" s="31" t="n">
        <v>1.45369640014792</v>
      </c>
      <c r="AM105" s="31" t="n">
        <v>1.45408987559569</v>
      </c>
      <c r="AN105" s="31" t="n">
        <v>1.45441154783336</v>
      </c>
      <c r="AO105" s="31" t="n">
        <v>1.45467451978452</v>
      </c>
      <c r="AP105" s="31" t="n">
        <v>1.45488950332793</v>
      </c>
      <c r="AQ105" s="31" t="n">
        <v>1.45506525560712</v>
      </c>
    </row>
    <row r="106" customFormat="false" ht="12.75" hidden="false" customHeight="false" outlineLevel="0" collapsed="false">
      <c r="A106" s="29" t="n">
        <v>36068</v>
      </c>
      <c r="B106" s="30" t="n">
        <v>0.531599999999999</v>
      </c>
      <c r="C106" s="30" t="n">
        <v>0.815899999999999</v>
      </c>
      <c r="D106" s="30" t="n">
        <v>1.0506</v>
      </c>
      <c r="F106" s="30" t="n">
        <v>0.531599999999999</v>
      </c>
      <c r="G106" s="30" t="n">
        <v>0.815899999999999</v>
      </c>
      <c r="H106" s="30" t="n">
        <v>1.0506</v>
      </c>
      <c r="I106" s="31" t="n">
        <v>1.06360605502626</v>
      </c>
      <c r="J106" s="31" t="n">
        <v>1.10364494734371</v>
      </c>
      <c r="K106" s="31" t="n">
        <v>1.15156644308008</v>
      </c>
      <c r="L106" s="31" t="n">
        <v>1.1986031900246</v>
      </c>
      <c r="M106" s="31" t="n">
        <v>1.24113120660809</v>
      </c>
      <c r="N106" s="31" t="n">
        <v>1.27801440931256</v>
      </c>
      <c r="O106" s="31" t="n">
        <v>1.30926744123522</v>
      </c>
      <c r="P106" s="31" t="n">
        <v>1.33539044517631</v>
      </c>
      <c r="Q106" s="31" t="n">
        <v>1.35704535026955</v>
      </c>
      <c r="R106" s="31" t="n">
        <v>1.37490468990065</v>
      </c>
      <c r="S106" s="31" t="n">
        <v>1.38958660414787</v>
      </c>
      <c r="T106" s="31" t="n">
        <v>1.40163202213204</v>
      </c>
      <c r="U106" s="31" t="n">
        <v>1.41150172370356</v>
      </c>
      <c r="V106" s="31" t="n">
        <v>1.4195820969473</v>
      </c>
      <c r="W106" s="31" t="n">
        <v>1.42619408828086</v>
      </c>
      <c r="X106" s="31" t="n">
        <v>1.43160272918949</v>
      </c>
      <c r="Y106" s="31" t="n">
        <v>1.43602607699267</v>
      </c>
      <c r="Z106" s="31" t="n">
        <v>1.43964312590214</v>
      </c>
      <c r="AA106" s="31" t="n">
        <v>1.44260058909615</v>
      </c>
      <c r="AB106" s="31" t="n">
        <v>1.4450186078688</v>
      </c>
      <c r="AC106" s="31" t="n">
        <v>1.44699550524295</v>
      </c>
      <c r="AD106" s="31" t="n">
        <v>1.44861171738033</v>
      </c>
      <c r="AE106" s="31" t="n">
        <v>1.44993303132663</v>
      </c>
      <c r="AF106" s="31" t="n">
        <v>1.45101324439846</v>
      </c>
      <c r="AG106" s="31" t="n">
        <v>1.45189634483432</v>
      </c>
      <c r="AH106" s="31" t="n">
        <v>1.4526182979619</v>
      </c>
      <c r="AI106" s="31" t="n">
        <v>1.45320850823424</v>
      </c>
      <c r="AJ106" s="31" t="n">
        <v>1.45369101542344</v>
      </c>
      <c r="AK106" s="31" t="n">
        <v>1.45408547303157</v>
      </c>
      <c r="AL106" s="31" t="n">
        <v>1.45440794842225</v>
      </c>
      <c r="AM106" s="31" t="n">
        <v>1.45467157708044</v>
      </c>
      <c r="AN106" s="31" t="n">
        <v>1.45488709755377</v>
      </c>
      <c r="AO106" s="31" t="n">
        <v>1.455063288814</v>
      </c>
      <c r="AP106" s="31" t="n">
        <v>1.45520732782736</v>
      </c>
      <c r="AQ106" s="31" t="n">
        <v>1.45532508188439</v>
      </c>
    </row>
    <row r="107" customFormat="false" ht="12.75" hidden="false" customHeight="false" outlineLevel="0" collapsed="false">
      <c r="A107" s="29" t="n">
        <v>36098</v>
      </c>
      <c r="B107" s="30" t="n">
        <v>0.4339</v>
      </c>
      <c r="C107" s="30" t="n">
        <v>0.5977</v>
      </c>
      <c r="D107" s="30" t="n">
        <v>0.8529</v>
      </c>
      <c r="F107" s="30" t="n">
        <v>0.4339</v>
      </c>
      <c r="G107" s="30" t="n">
        <v>0.5977</v>
      </c>
      <c r="H107" s="30" t="n">
        <v>0.8529</v>
      </c>
      <c r="I107" s="31" t="n">
        <v>0.943427682998402</v>
      </c>
      <c r="J107" s="31" t="n">
        <v>1.02622109753128</v>
      </c>
      <c r="K107" s="31" t="n">
        <v>1.09876062891453</v>
      </c>
      <c r="L107" s="31" t="n">
        <v>1.16073068043613</v>
      </c>
      <c r="M107" s="31" t="n">
        <v>1.21285155038408</v>
      </c>
      <c r="N107" s="31" t="n">
        <v>1.2562563862249</v>
      </c>
      <c r="O107" s="31" t="n">
        <v>1.29217237747002</v>
      </c>
      <c r="P107" s="31" t="n">
        <v>1.32176811922527</v>
      </c>
      <c r="Q107" s="31" t="n">
        <v>1.34608942090628</v>
      </c>
      <c r="R107" s="31" t="n">
        <v>1.36604054877298</v>
      </c>
      <c r="S107" s="31" t="n">
        <v>1.38238753214215</v>
      </c>
      <c r="T107" s="31" t="n">
        <v>1.39577111410635</v>
      </c>
      <c r="U107" s="31" t="n">
        <v>1.40672294658601</v>
      </c>
      <c r="V107" s="31" t="n">
        <v>1.41568188646228</v>
      </c>
      <c r="W107" s="31" t="n">
        <v>1.42300897820588</v>
      </c>
      <c r="X107" s="31" t="n">
        <v>1.42900060168378</v>
      </c>
      <c r="Y107" s="31" t="n">
        <v>1.43389970655456</v>
      </c>
      <c r="Z107" s="31" t="n">
        <v>1.43790525848777</v>
      </c>
      <c r="AA107" s="31" t="n">
        <v>1.44118010252951</v>
      </c>
      <c r="AB107" s="31" t="n">
        <v>1.44385746723142</v>
      </c>
      <c r="AC107" s="31" t="n">
        <v>1.44604632248321</v>
      </c>
      <c r="AD107" s="31" t="n">
        <v>1.44783578137524</v>
      </c>
      <c r="AE107" s="31" t="n">
        <v>1.44929871042725</v>
      </c>
      <c r="AF107" s="31" t="n">
        <v>1.45049468722629</v>
      </c>
      <c r="AG107" s="31" t="n">
        <v>1.4514724216628</v>
      </c>
      <c r="AH107" s="31" t="n">
        <v>1.45227173710043</v>
      </c>
      <c r="AI107" s="31" t="n">
        <v>1.45292519095735</v>
      </c>
      <c r="AJ107" s="31" t="n">
        <v>1.45345940005958</v>
      </c>
      <c r="AK107" s="31" t="n">
        <v>1.45389612440536</v>
      </c>
      <c r="AL107" s="31" t="n">
        <v>1.45425315330159</v>
      </c>
      <c r="AM107" s="31" t="n">
        <v>1.45454502986954</v>
      </c>
      <c r="AN107" s="31" t="n">
        <v>1.4547836433795</v>
      </c>
      <c r="AO107" s="31" t="n">
        <v>1.45497871351468</v>
      </c>
      <c r="AP107" s="31" t="n">
        <v>1.4551381862756</v>
      </c>
      <c r="AQ107" s="31" t="n">
        <v>1.45526855764383</v>
      </c>
    </row>
    <row r="108" customFormat="false" ht="12.75" hidden="false" customHeight="false" outlineLevel="0" collapsed="false">
      <c r="A108" s="29" t="n">
        <v>36129</v>
      </c>
      <c r="B108" s="30" t="n">
        <v>0.0780999999999992</v>
      </c>
      <c r="C108" s="30" t="n">
        <v>0.32</v>
      </c>
      <c r="D108" s="30" t="n">
        <v>0.595699999999999</v>
      </c>
      <c r="F108" s="30" t="n">
        <v>0.0780999999999992</v>
      </c>
      <c r="G108" s="30" t="n">
        <v>0.32</v>
      </c>
      <c r="H108" s="30" t="n">
        <v>0.595699999999999</v>
      </c>
      <c r="I108" s="31" t="n">
        <v>0.738425849798055</v>
      </c>
      <c r="J108" s="31" t="n">
        <v>0.861525884460912</v>
      </c>
      <c r="K108" s="31" t="n">
        <v>0.965706602854306</v>
      </c>
      <c r="L108" s="31" t="n">
        <v>1.05282263953362</v>
      </c>
      <c r="M108" s="31" t="n">
        <v>1.125105676144</v>
      </c>
      <c r="N108" s="31" t="n">
        <v>1.18477786152553</v>
      </c>
      <c r="O108" s="31" t="n">
        <v>1.23387548549377</v>
      </c>
      <c r="P108" s="31" t="n">
        <v>1.27418390189388</v>
      </c>
      <c r="Q108" s="31" t="n">
        <v>1.30722864278604</v>
      </c>
      <c r="R108" s="31" t="n">
        <v>1.33429279406697</v>
      </c>
      <c r="S108" s="31" t="n">
        <v>1.35644481134381</v>
      </c>
      <c r="T108" s="31" t="n">
        <v>1.37456873790117</v>
      </c>
      <c r="U108" s="31" t="n">
        <v>1.38939299820484</v>
      </c>
      <c r="V108" s="31" t="n">
        <v>1.40151616519156</v>
      </c>
      <c r="W108" s="31" t="n">
        <v>1.4114292353187</v>
      </c>
      <c r="X108" s="31" t="n">
        <v>1.41953449386541</v>
      </c>
      <c r="Y108" s="31" t="n">
        <v>1.42616129144298</v>
      </c>
      <c r="Z108" s="31" t="n">
        <v>1.43157913223906</v>
      </c>
      <c r="AA108" s="31" t="n">
        <v>1.43600847644748</v>
      </c>
      <c r="AB108" s="31" t="n">
        <v>1.43962962651685</v>
      </c>
      <c r="AC108" s="31" t="n">
        <v>1.44259002134198</v>
      </c>
      <c r="AD108" s="31" t="n">
        <v>1.44501021520174</v>
      </c>
      <c r="AE108" s="31" t="n">
        <v>1.44698877409778</v>
      </c>
      <c r="AF108" s="31" t="n">
        <v>1.44860628311034</v>
      </c>
      <c r="AG108" s="31" t="n">
        <v>1.44992862488802</v>
      </c>
      <c r="AH108" s="31" t="n">
        <v>1.45100966115163</v>
      </c>
      <c r="AI108" s="31" t="n">
        <v>1.45189342555106</v>
      </c>
      <c r="AJ108" s="31" t="n">
        <v>1.45261591672485</v>
      </c>
      <c r="AK108" s="31" t="n">
        <v>1.45320656434819</v>
      </c>
      <c r="AL108" s="31" t="n">
        <v>1.4536894277529</v>
      </c>
      <c r="AM108" s="31" t="n">
        <v>1.4540841758723</v>
      </c>
      <c r="AN108" s="31" t="n">
        <v>1.45440688839027</v>
      </c>
      <c r="AO108" s="31" t="n">
        <v>1.45467071070798</v>
      </c>
      <c r="AP108" s="31" t="n">
        <v>1.45488638939745</v>
      </c>
      <c r="AQ108" s="31" t="n">
        <v>1.45506270994706</v>
      </c>
    </row>
    <row r="109" customFormat="false" ht="12.75" hidden="false" customHeight="false" outlineLevel="0" collapsed="false">
      <c r="A109" s="29" t="n">
        <v>36160</v>
      </c>
      <c r="B109" s="30" t="n">
        <v>0.0973000000000006</v>
      </c>
      <c r="C109" s="30" t="n">
        <v>0.1136</v>
      </c>
      <c r="D109" s="30" t="n">
        <v>0.203100000000001</v>
      </c>
      <c r="F109" s="30" t="n">
        <v>0.0973000000000006</v>
      </c>
      <c r="G109" s="30" t="n">
        <v>0.1136</v>
      </c>
      <c r="H109" s="30" t="n">
        <v>0.203100000000001</v>
      </c>
      <c r="I109" s="31" t="n">
        <v>0.539484414209833</v>
      </c>
      <c r="J109" s="31" t="n">
        <v>0.761715446704426</v>
      </c>
      <c r="K109" s="31" t="n">
        <v>0.916525774320862</v>
      </c>
      <c r="L109" s="31" t="n">
        <v>1.0293735850743</v>
      </c>
      <c r="M109" s="31" t="n">
        <v>1.11461391682214</v>
      </c>
      <c r="N109" s="31" t="n">
        <v>1.18070275598352</v>
      </c>
      <c r="O109" s="31" t="n">
        <v>1.23288340878215</v>
      </c>
      <c r="P109" s="31" t="n">
        <v>1.27459032803703</v>
      </c>
      <c r="Q109" s="31" t="n">
        <v>1.30819540606172</v>
      </c>
      <c r="R109" s="31" t="n">
        <v>1.33541426510912</v>
      </c>
      <c r="S109" s="31" t="n">
        <v>1.35753465216724</v>
      </c>
      <c r="T109" s="31" t="n">
        <v>1.37555021188455</v>
      </c>
      <c r="U109" s="31" t="n">
        <v>1.39024276903156</v>
      </c>
      <c r="V109" s="31" t="n">
        <v>1.40223571416299</v>
      </c>
      <c r="W109" s="31" t="n">
        <v>1.41203051552351</v>
      </c>
      <c r="X109" s="31" t="n">
        <v>1.42003289642365</v>
      </c>
      <c r="Y109" s="31" t="n">
        <v>1.42657234151261</v>
      </c>
      <c r="Z109" s="31" t="n">
        <v>1.43191706442889</v>
      </c>
      <c r="AA109" s="31" t="n">
        <v>1.43628573712431</v>
      </c>
      <c r="AB109" s="31" t="n">
        <v>1.43985681579602</v>
      </c>
      <c r="AC109" s="31" t="n">
        <v>1.44277602834731</v>
      </c>
      <c r="AD109" s="31" t="n">
        <v>1.44516242440213</v>
      </c>
      <c r="AE109" s="31" t="n">
        <v>1.44711328423268</v>
      </c>
      <c r="AF109" s="31" t="n">
        <v>1.44870811254768</v>
      </c>
      <c r="AG109" s="31" t="n">
        <v>1.45001189337274</v>
      </c>
      <c r="AH109" s="31" t="n">
        <v>1.45107774567973</v>
      </c>
      <c r="AI109" s="31" t="n">
        <v>1.45194909163651</v>
      </c>
      <c r="AJ109" s="31" t="n">
        <v>1.45266142773304</v>
      </c>
      <c r="AK109" s="31" t="n">
        <v>1.45324377194233</v>
      </c>
      <c r="AL109" s="31" t="n">
        <v>1.45371984639663</v>
      </c>
      <c r="AM109" s="31" t="n">
        <v>1.45410904403268</v>
      </c>
      <c r="AN109" s="31" t="n">
        <v>1.4544272187283</v>
      </c>
      <c r="AO109" s="31" t="n">
        <v>1.45468733119258</v>
      </c>
      <c r="AP109" s="31" t="n">
        <v>1.4548999769602</v>
      </c>
      <c r="AQ109" s="31" t="n">
        <v>1.45507381801856</v>
      </c>
    </row>
    <row r="110" customFormat="false" ht="12.75" hidden="false" customHeight="false" outlineLevel="0" collapsed="false">
      <c r="A110" s="29" t="n">
        <v>36189</v>
      </c>
      <c r="B110" s="30" t="n">
        <v>0.356300000000001</v>
      </c>
      <c r="C110" s="30" t="n">
        <v>0.2255</v>
      </c>
      <c r="D110" s="30" t="n">
        <v>0.272</v>
      </c>
      <c r="F110" s="30" t="n">
        <v>0.356300000000001</v>
      </c>
      <c r="G110" s="30" t="n">
        <v>0.2255</v>
      </c>
      <c r="H110" s="30" t="n">
        <v>0.272</v>
      </c>
      <c r="I110" s="31" t="n">
        <v>0.628207441943661</v>
      </c>
      <c r="J110" s="31" t="n">
        <v>0.850593490833621</v>
      </c>
      <c r="K110" s="31" t="n">
        <v>0.997452939202728</v>
      </c>
      <c r="L110" s="31" t="n">
        <v>1.09972538977986</v>
      </c>
      <c r="M110" s="31" t="n">
        <v>1.17425886304151</v>
      </c>
      <c r="N110" s="31" t="n">
        <v>1.23054944619646</v>
      </c>
      <c r="O110" s="31" t="n">
        <v>1.27418856288362</v>
      </c>
      <c r="P110" s="31" t="n">
        <v>1.30864191524867</v>
      </c>
      <c r="Q110" s="31" t="n">
        <v>1.33617881340343</v>
      </c>
      <c r="R110" s="31" t="n">
        <v>1.35836605304912</v>
      </c>
      <c r="S110" s="31" t="n">
        <v>1.37633669370148</v>
      </c>
      <c r="T110" s="31" t="n">
        <v>1.39094109694929</v>
      </c>
      <c r="U110" s="31" t="n">
        <v>1.40283535931609</v>
      </c>
      <c r="V110" s="31" t="n">
        <v>1.41253568828454</v>
      </c>
      <c r="W110" s="31" t="n">
        <v>1.42045367177396</v>
      </c>
      <c r="X110" s="31" t="n">
        <v>1.42692039436027</v>
      </c>
      <c r="Y110" s="31" t="n">
        <v>1.43220372463629</v>
      </c>
      <c r="Z110" s="31" t="n">
        <v>1.43652119559437</v>
      </c>
      <c r="AA110" s="31" t="n">
        <v>1.44004988738634</v>
      </c>
      <c r="AB110" s="31" t="n">
        <v>1.44293417158721</v>
      </c>
      <c r="AC110" s="31" t="n">
        <v>1.44529186848658</v>
      </c>
      <c r="AD110" s="31" t="n">
        <v>1.44721919050208</v>
      </c>
      <c r="AE110" s="31" t="n">
        <v>1.44879473653047</v>
      </c>
      <c r="AF110" s="31" t="n">
        <v>1.45008273291986</v>
      </c>
      <c r="AG110" s="31" t="n">
        <v>1.45113567024577</v>
      </c>
      <c r="AH110" s="31" t="n">
        <v>1.45199645224533</v>
      </c>
      <c r="AI110" s="31" t="n">
        <v>1.45270014911473</v>
      </c>
      <c r="AJ110" s="31" t="n">
        <v>1.45327542902941</v>
      </c>
      <c r="AK110" s="31" t="n">
        <v>1.45374572747596</v>
      </c>
      <c r="AL110" s="31" t="n">
        <v>1.45413020269602</v>
      </c>
      <c r="AM110" s="31" t="n">
        <v>1.45444451651228</v>
      </c>
      <c r="AN110" s="31" t="n">
        <v>1.45470147252675</v>
      </c>
      <c r="AO110" s="31" t="n">
        <v>1.45491153778449</v>
      </c>
      <c r="AP110" s="31" t="n">
        <v>1.45508326920319</v>
      </c>
      <c r="AQ110" s="31" t="n">
        <v>1.45522366216538</v>
      </c>
    </row>
    <row r="111" customFormat="false" ht="12.75" hidden="false" customHeight="false" outlineLevel="0" collapsed="false">
      <c r="A111" s="29" t="n">
        <v>36217</v>
      </c>
      <c r="B111" s="30" t="n">
        <v>0.517799999999999</v>
      </c>
      <c r="C111" s="30" t="n">
        <v>0.440300000000001</v>
      </c>
      <c r="D111" s="30" t="n">
        <v>0.463299999999999</v>
      </c>
      <c r="F111" s="30" t="n">
        <v>0.517799999999999</v>
      </c>
      <c r="G111" s="30" t="n">
        <v>0.440300000000001</v>
      </c>
      <c r="H111" s="30" t="n">
        <v>0.463299999999999</v>
      </c>
      <c r="I111" s="31" t="n">
        <v>0.758608717910886</v>
      </c>
      <c r="J111" s="31" t="n">
        <v>0.944107472816783</v>
      </c>
      <c r="K111" s="31" t="n">
        <v>1.06729132722539</v>
      </c>
      <c r="L111" s="31" t="n">
        <v>1.15347265760455</v>
      </c>
      <c r="M111" s="31" t="n">
        <v>1.21649959200166</v>
      </c>
      <c r="N111" s="31" t="n">
        <v>1.26421776578436</v>
      </c>
      <c r="O111" s="31" t="n">
        <v>1.30127223631835</v>
      </c>
      <c r="P111" s="31" t="n">
        <v>1.33055795395417</v>
      </c>
      <c r="Q111" s="31" t="n">
        <v>1.35398008525107</v>
      </c>
      <c r="R111" s="31" t="n">
        <v>1.37285959353245</v>
      </c>
      <c r="S111" s="31" t="n">
        <v>1.38815488281229</v>
      </c>
      <c r="T111" s="31" t="n">
        <v>1.40058691793786</v>
      </c>
      <c r="U111" s="31" t="n">
        <v>1.41071283778497</v>
      </c>
      <c r="V111" s="31" t="n">
        <v>1.41897143943459</v>
      </c>
      <c r="W111" s="31" t="n">
        <v>1.42571281399701</v>
      </c>
      <c r="X111" s="31" t="n">
        <v>1.43121868915608</v>
      </c>
      <c r="Y111" s="31" t="n">
        <v>1.43571705566614</v>
      </c>
      <c r="Z111" s="31" t="n">
        <v>1.43939308922281</v>
      </c>
      <c r="AA111" s="31" t="n">
        <v>1.44239754315699</v>
      </c>
      <c r="AB111" s="31" t="n">
        <v>1.44485333155668</v>
      </c>
      <c r="AC111" s="31" t="n">
        <v>1.44686076663787</v>
      </c>
      <c r="AD111" s="31" t="n">
        <v>1.44850176522971</v>
      </c>
      <c r="AE111" s="31" t="n">
        <v>1.44984324848652</v>
      </c>
      <c r="AF111" s="31" t="n">
        <v>1.45093990077541</v>
      </c>
      <c r="AG111" s="31" t="n">
        <v>1.45183641443664</v>
      </c>
      <c r="AH111" s="31" t="n">
        <v>1.45256931932719</v>
      </c>
      <c r="AI111" s="31" t="n">
        <v>1.45316847557755</v>
      </c>
      <c r="AJ111" s="31" t="n">
        <v>1.4536582924109</v>
      </c>
      <c r="AK111" s="31" t="n">
        <v>1.45405872374239</v>
      </c>
      <c r="AL111" s="31" t="n">
        <v>1.45438608167447</v>
      </c>
      <c r="AM111" s="31" t="n">
        <v>1.45465370131972</v>
      </c>
      <c r="AN111" s="31" t="n">
        <v>1.4548724841868</v>
      </c>
      <c r="AO111" s="31" t="n">
        <v>1.45505134234524</v>
      </c>
      <c r="AP111" s="31" t="n">
        <v>1.45519756150447</v>
      </c>
      <c r="AQ111" s="31" t="n">
        <v>1.45531709781926</v>
      </c>
    </row>
    <row r="112" customFormat="false" ht="12.75" hidden="false" customHeight="false" outlineLevel="0" collapsed="false">
      <c r="A112" s="29" t="n">
        <v>36250</v>
      </c>
      <c r="B112" s="30" t="n">
        <v>0.476099999999999</v>
      </c>
      <c r="C112" s="30" t="n">
        <v>0.479099999999999</v>
      </c>
      <c r="D112" s="30" t="n">
        <v>0.520700000000002</v>
      </c>
      <c r="F112" s="30" t="n">
        <v>0.476099999999999</v>
      </c>
      <c r="G112" s="30" t="n">
        <v>0.479099999999999</v>
      </c>
      <c r="H112" s="30" t="n">
        <v>0.520700000000002</v>
      </c>
      <c r="I112" s="31" t="n">
        <v>0.779236697280933</v>
      </c>
      <c r="J112" s="31" t="n">
        <v>0.947635776166458</v>
      </c>
      <c r="K112" s="31" t="n">
        <v>1.06339671146345</v>
      </c>
      <c r="L112" s="31" t="n">
        <v>1.14683424821681</v>
      </c>
      <c r="M112" s="31" t="n">
        <v>1.20930805564932</v>
      </c>
      <c r="N112" s="31" t="n">
        <v>1.25743518233983</v>
      </c>
      <c r="O112" s="31" t="n">
        <v>1.29526382508832</v>
      </c>
      <c r="P112" s="31" t="n">
        <v>1.3254076204216</v>
      </c>
      <c r="Q112" s="31" t="n">
        <v>1.34964678242502</v>
      </c>
      <c r="R112" s="31" t="n">
        <v>1.36925363636858</v>
      </c>
      <c r="S112" s="31" t="n">
        <v>1.38517415422986</v>
      </c>
      <c r="T112" s="31" t="n">
        <v>1.39813312810017</v>
      </c>
      <c r="U112" s="31" t="n">
        <v>1.40869800365214</v>
      </c>
      <c r="V112" s="31" t="n">
        <v>1.41731969458403</v>
      </c>
      <c r="W112" s="31" t="n">
        <v>1.42436009906598</v>
      </c>
      <c r="X112" s="31" t="n">
        <v>1.43011157891124</v>
      </c>
      <c r="Y112" s="31" t="n">
        <v>1.43481132619026</v>
      </c>
      <c r="Z112" s="31" t="n">
        <v>1.43865230191113</v>
      </c>
      <c r="AA112" s="31" t="n">
        <v>1.44179176057281</v>
      </c>
      <c r="AB112" s="31" t="n">
        <v>1.44435800205813</v>
      </c>
      <c r="AC112" s="31" t="n">
        <v>1.44645577851328</v>
      </c>
      <c r="AD112" s="31" t="n">
        <v>1.44817065574834</v>
      </c>
      <c r="AE112" s="31" t="n">
        <v>1.44957254807514</v>
      </c>
      <c r="AF112" s="31" t="n">
        <v>1.4507185920708</v>
      </c>
      <c r="AG112" s="31" t="n">
        <v>1.45165548754591</v>
      </c>
      <c r="AH112" s="31" t="n">
        <v>1.45242140693613</v>
      </c>
      <c r="AI112" s="31" t="n">
        <v>1.45304755396047</v>
      </c>
      <c r="AJ112" s="31" t="n">
        <v>1.45355943664252</v>
      </c>
      <c r="AK112" s="31" t="n">
        <v>1.45397790739158</v>
      </c>
      <c r="AL112" s="31" t="n">
        <v>1.454320012952</v>
      </c>
      <c r="AM112" s="31" t="n">
        <v>1.4545996890747</v>
      </c>
      <c r="AN112" s="31" t="n">
        <v>1.45482832832947</v>
      </c>
      <c r="AO112" s="31" t="n">
        <v>1.45501524425164</v>
      </c>
      <c r="AP112" s="31" t="n">
        <v>1.45516805076329</v>
      </c>
      <c r="AQ112" s="31" t="n">
        <v>1.4552929723424</v>
      </c>
    </row>
    <row r="113" customFormat="false" ht="12.75" hidden="false" customHeight="false" outlineLevel="0" collapsed="false">
      <c r="A113" s="29" t="n">
        <v>36280</v>
      </c>
      <c r="B113" s="30" t="n">
        <v>0.4953</v>
      </c>
      <c r="C113" s="30" t="n">
        <v>0.3819</v>
      </c>
      <c r="D113" s="30" t="n">
        <v>0.3986</v>
      </c>
      <c r="F113" s="30" t="n">
        <v>0.4953</v>
      </c>
      <c r="G113" s="30" t="n">
        <v>0.3819</v>
      </c>
      <c r="H113" s="30" t="n">
        <v>0.3986</v>
      </c>
      <c r="I113" s="31" t="n">
        <v>0.720972212440219</v>
      </c>
      <c r="J113" s="31" t="n">
        <v>0.921094475777133</v>
      </c>
      <c r="K113" s="31" t="n">
        <v>1.05242971535879</v>
      </c>
      <c r="L113" s="31" t="n">
        <v>1.14334156122427</v>
      </c>
      <c r="M113" s="31" t="n">
        <v>1.20925063850051</v>
      </c>
      <c r="N113" s="31" t="n">
        <v>1.25882185603089</v>
      </c>
      <c r="O113" s="31" t="n">
        <v>1.29713363967687</v>
      </c>
      <c r="P113" s="31" t="n">
        <v>1.3273150726272</v>
      </c>
      <c r="Q113" s="31" t="n">
        <v>1.35140151159968</v>
      </c>
      <c r="R113" s="31" t="n">
        <v>1.37078908852108</v>
      </c>
      <c r="S113" s="31" t="n">
        <v>1.3864816553417</v>
      </c>
      <c r="T113" s="31" t="n">
        <v>1.39922912092063</v>
      </c>
      <c r="U113" s="31" t="n">
        <v>1.40960806499109</v>
      </c>
      <c r="V113" s="31" t="n">
        <v>1.41807100295802</v>
      </c>
      <c r="W113" s="31" t="n">
        <v>1.42497811812143</v>
      </c>
      <c r="X113" s="31" t="n">
        <v>1.43061880798212</v>
      </c>
      <c r="Y113" s="31" t="n">
        <v>1.43522703259918</v>
      </c>
      <c r="Z113" s="31" t="n">
        <v>1.43899269149743</v>
      </c>
      <c r="AA113" s="31" t="n">
        <v>1.4420703186246</v>
      </c>
      <c r="AB113" s="31" t="n">
        <v>1.44458587651189</v>
      </c>
      <c r="AC113" s="31" t="n">
        <v>1.44664214748596</v>
      </c>
      <c r="AD113" s="31" t="n">
        <v>1.44832305622366</v>
      </c>
      <c r="AE113" s="31" t="n">
        <v>1.44969715931121</v>
      </c>
      <c r="AF113" s="31" t="n">
        <v>1.4508204749589</v>
      </c>
      <c r="AG113" s="31" t="n">
        <v>1.45173878429519</v>
      </c>
      <c r="AH113" s="31" t="n">
        <v>1.45248950641325</v>
      </c>
      <c r="AI113" s="31" t="n">
        <v>1.45310322795376</v>
      </c>
      <c r="AJ113" s="31" t="n">
        <v>1.4536049518345</v>
      </c>
      <c r="AK113" s="31" t="n">
        <v>1.45401511719954</v>
      </c>
      <c r="AL113" s="31" t="n">
        <v>1.45435043276731</v>
      </c>
      <c r="AM113" s="31" t="n">
        <v>1.45462455785516</v>
      </c>
      <c r="AN113" s="31" t="n">
        <v>1.45484865899574</v>
      </c>
      <c r="AO113" s="31" t="n">
        <v>1.45503186491</v>
      </c>
      <c r="AP113" s="31" t="n">
        <v>1.45518163841804</v>
      </c>
      <c r="AQ113" s="31" t="n">
        <v>1.4553040804626</v>
      </c>
    </row>
    <row r="114" customFormat="false" ht="12.75" hidden="false" customHeight="false" outlineLevel="0" collapsed="false">
      <c r="A114" s="29" t="n">
        <v>36311</v>
      </c>
      <c r="B114" s="30" t="n">
        <v>0.4339</v>
      </c>
      <c r="C114" s="30" t="n">
        <v>0.452900000000001</v>
      </c>
      <c r="D114" s="30" t="n">
        <v>0.5227</v>
      </c>
      <c r="F114" s="30" t="n">
        <v>0.4339</v>
      </c>
      <c r="G114" s="30" t="n">
        <v>0.452900000000001</v>
      </c>
      <c r="H114" s="30" t="n">
        <v>0.5227</v>
      </c>
      <c r="I114" s="31" t="n">
        <v>0.771982139731848</v>
      </c>
      <c r="J114" s="31" t="n">
        <v>0.937062965261821</v>
      </c>
      <c r="K114" s="31" t="n">
        <v>1.05232626639442</v>
      </c>
      <c r="L114" s="31" t="n">
        <v>1.13651366178076</v>
      </c>
      <c r="M114" s="31" t="n">
        <v>1.2002052210559</v>
      </c>
      <c r="N114" s="31" t="n">
        <v>1.2496443963473</v>
      </c>
      <c r="O114" s="31" t="n">
        <v>1.28871149775439</v>
      </c>
      <c r="P114" s="31" t="n">
        <v>1.31995472657931</v>
      </c>
      <c r="Q114" s="31" t="n">
        <v>1.34513834684156</v>
      </c>
      <c r="R114" s="31" t="n">
        <v>1.36554129437489</v>
      </c>
      <c r="S114" s="31" t="n">
        <v>1.38212524059496</v>
      </c>
      <c r="T114" s="31" t="n">
        <v>1.39563321129237</v>
      </c>
      <c r="U114" s="31" t="n">
        <v>1.40665039250874</v>
      </c>
      <c r="V114" s="31" t="n">
        <v>1.41564368978491</v>
      </c>
      <c r="W114" s="31" t="n">
        <v>1.42298885758609</v>
      </c>
      <c r="X114" s="31" t="n">
        <v>1.428989997244</v>
      </c>
      <c r="Y114" s="31" t="n">
        <v>1.43389411484112</v>
      </c>
      <c r="Z114" s="31" t="n">
        <v>1.43790230867402</v>
      </c>
      <c r="AA114" s="31" t="n">
        <v>1.44117854577571</v>
      </c>
      <c r="AB114" s="31" t="n">
        <v>1.44385664535711</v>
      </c>
      <c r="AC114" s="31" t="n">
        <v>1.4460458884362</v>
      </c>
      <c r="AD114" s="31" t="n">
        <v>1.44783555207689</v>
      </c>
      <c r="AE114" s="31" t="n">
        <v>1.44929858925981</v>
      </c>
      <c r="AF114" s="31" t="n">
        <v>1.45049462318194</v>
      </c>
      <c r="AG114" s="31" t="n">
        <v>1.45147238780369</v>
      </c>
      <c r="AH114" s="31" t="n">
        <v>1.45227171919597</v>
      </c>
      <c r="AI114" s="31" t="n">
        <v>1.45292518148781</v>
      </c>
      <c r="AJ114" s="31" t="n">
        <v>1.45345939505034</v>
      </c>
      <c r="AK114" s="31" t="n">
        <v>1.45389612175514</v>
      </c>
      <c r="AL114" s="31" t="n">
        <v>1.45425315189925</v>
      </c>
      <c r="AM114" s="31" t="n">
        <v>1.45454502912741</v>
      </c>
      <c r="AN114" s="31" t="n">
        <v>1.45478364298671</v>
      </c>
      <c r="AO114" s="31" t="n">
        <v>1.45497871330677</v>
      </c>
      <c r="AP114" s="31" t="n">
        <v>1.45513818616553</v>
      </c>
      <c r="AQ114" s="31" t="n">
        <v>1.45526855758556</v>
      </c>
    </row>
    <row r="115" customFormat="false" ht="12.75" hidden="false" customHeight="false" outlineLevel="0" collapsed="false">
      <c r="A115" s="29" t="n">
        <v>36341</v>
      </c>
      <c r="B115" s="30" t="n">
        <v>0.708000000000002</v>
      </c>
      <c r="C115" s="30" t="n">
        <v>0.724099999999998</v>
      </c>
      <c r="D115" s="30" t="n">
        <v>0.783499999999998</v>
      </c>
      <c r="F115" s="30" t="n">
        <v>0.708000000000002</v>
      </c>
      <c r="G115" s="30" t="n">
        <v>0.724099999999998</v>
      </c>
      <c r="H115" s="30" t="n">
        <v>0.783499999999998</v>
      </c>
      <c r="I115" s="31" t="n">
        <v>0.961721327127995</v>
      </c>
      <c r="J115" s="31" t="n">
        <v>1.08012936348893</v>
      </c>
      <c r="K115" s="31" t="n">
        <v>1.1630867189237</v>
      </c>
      <c r="L115" s="31" t="n">
        <v>1.2238665132511</v>
      </c>
      <c r="M115" s="31" t="n">
        <v>1.26996690300066</v>
      </c>
      <c r="N115" s="31" t="n">
        <v>1.3058214388137</v>
      </c>
      <c r="O115" s="31" t="n">
        <v>1.33419425206706</v>
      </c>
      <c r="P115" s="31" t="n">
        <v>1.35690761092475</v>
      </c>
      <c r="Q115" s="31" t="n">
        <v>1.37522828673515</v>
      </c>
      <c r="R115" s="31" t="n">
        <v>1.39007797647785</v>
      </c>
      <c r="S115" s="31" t="n">
        <v>1.40215185323478</v>
      </c>
      <c r="T115" s="31" t="n">
        <v>1.41198829709877</v>
      </c>
      <c r="U115" s="31" t="n">
        <v>1.42001204633529</v>
      </c>
      <c r="V115" s="31" t="n">
        <v>1.42656239641476</v>
      </c>
      <c r="W115" s="31" t="n">
        <v>1.43191262921388</v>
      </c>
      <c r="X115" s="31" t="n">
        <v>1.43628403700425</v>
      </c>
      <c r="Y115" s="31" t="n">
        <v>1.43985643089792</v>
      </c>
      <c r="Z115" s="31" t="n">
        <v>1.44277623880687</v>
      </c>
      <c r="AA115" s="31" t="n">
        <v>1.44516287116089</v>
      </c>
      <c r="AB115" s="31" t="n">
        <v>1.4471137933259</v>
      </c>
      <c r="AC115" s="31" t="n">
        <v>1.44870860415363</v>
      </c>
      <c r="AD115" s="31" t="n">
        <v>1.4500123348382</v>
      </c>
      <c r="AE115" s="31" t="n">
        <v>1.45107812736465</v>
      </c>
      <c r="AF115" s="31" t="n">
        <v>1.45194941459098</v>
      </c>
      <c r="AG115" s="31" t="n">
        <v>1.45266169749711</v>
      </c>
      <c r="AH115" s="31" t="n">
        <v>1.45324399550149</v>
      </c>
      <c r="AI115" s="31" t="n">
        <v>1.45372003075152</v>
      </c>
      <c r="AJ115" s="31" t="n">
        <v>1.45410919558435</v>
      </c>
      <c r="AK115" s="31" t="n">
        <v>1.45442734306624</v>
      </c>
      <c r="AL115" s="31" t="n">
        <v>1.45468743307391</v>
      </c>
      <c r="AM115" s="31" t="n">
        <v>1.45490006037277</v>
      </c>
      <c r="AN115" s="31" t="n">
        <v>1.45507388627452</v>
      </c>
      <c r="AO115" s="31" t="n">
        <v>1.45521599149533</v>
      </c>
      <c r="AP115" s="31" t="n">
        <v>1.45533216460757</v>
      </c>
      <c r="AQ115" s="31" t="n">
        <v>1.4554271378456</v>
      </c>
    </row>
    <row r="116" customFormat="false" ht="12.75" hidden="false" customHeight="false" outlineLevel="0" collapsed="false">
      <c r="A116" s="29" t="n">
        <v>36371</v>
      </c>
      <c r="B116" s="30" t="n">
        <v>0.901599999999998</v>
      </c>
      <c r="C116" s="30" t="n">
        <v>0.707900000000002</v>
      </c>
      <c r="D116" s="30" t="n">
        <v>0.671400000000002</v>
      </c>
      <c r="F116" s="30" t="n">
        <v>0.901599999999998</v>
      </c>
      <c r="G116" s="30" t="n">
        <v>0.707900000000002</v>
      </c>
      <c r="H116" s="30" t="n">
        <v>0.671400000000002</v>
      </c>
      <c r="I116" s="31" t="n">
        <v>0.943778065993513</v>
      </c>
      <c r="J116" s="31" t="n">
        <v>1.10307857915431</v>
      </c>
      <c r="K116" s="31" t="n">
        <v>1.20109383483704</v>
      </c>
      <c r="L116" s="31" t="n">
        <v>1.26480648278707</v>
      </c>
      <c r="M116" s="31" t="n">
        <v>1.30850725575592</v>
      </c>
      <c r="N116" s="31" t="n">
        <v>1.33994029336081</v>
      </c>
      <c r="O116" s="31" t="n">
        <v>1.3634344738412</v>
      </c>
      <c r="P116" s="31" t="n">
        <v>1.38150859280775</v>
      </c>
      <c r="Q116" s="31" t="n">
        <v>1.39570077780132</v>
      </c>
      <c r="R116" s="31" t="n">
        <v>1.40700174443191</v>
      </c>
      <c r="S116" s="31" t="n">
        <v>1.41608456735483</v>
      </c>
      <c r="T116" s="31" t="n">
        <v>1.42342912940428</v>
      </c>
      <c r="U116" s="31" t="n">
        <v>1.42939148617218</v>
      </c>
      <c r="V116" s="31" t="n">
        <v>1.43424400064127</v>
      </c>
      <c r="W116" s="31" t="n">
        <v>1.43819965191985</v>
      </c>
      <c r="X116" s="31" t="n">
        <v>1.44142753680581</v>
      </c>
      <c r="Y116" s="31" t="n">
        <v>1.44406329046878</v>
      </c>
      <c r="Z116" s="31" t="n">
        <v>1.44621644291583</v>
      </c>
      <c r="AA116" s="31" t="n">
        <v>1.44797583170366</v>
      </c>
      <c r="AB116" s="31" t="n">
        <v>1.44941371534946</v>
      </c>
      <c r="AC116" s="31" t="n">
        <v>1.45058897439818</v>
      </c>
      <c r="AD116" s="31" t="n">
        <v>1.45154964427857</v>
      </c>
      <c r="AE116" s="31" t="n">
        <v>1.452334942184</v>
      </c>
      <c r="AF116" s="31" t="n">
        <v>1.45297690125912</v>
      </c>
      <c r="AG116" s="31" t="n">
        <v>1.45350169465901</v>
      </c>
      <c r="AH116" s="31" t="n">
        <v>1.4539307117607</v>
      </c>
      <c r="AI116" s="31" t="n">
        <v>1.45428143472366</v>
      </c>
      <c r="AJ116" s="31" t="n">
        <v>1.45456815338415</v>
      </c>
      <c r="AK116" s="31" t="n">
        <v>1.45480254879698</v>
      </c>
      <c r="AL116" s="31" t="n">
        <v>1.4549941698199</v>
      </c>
      <c r="AM116" s="31" t="n">
        <v>1.4551508224816</v>
      </c>
      <c r="AN116" s="31" t="n">
        <v>1.45527888816627</v>
      </c>
      <c r="AO116" s="31" t="n">
        <v>1.45538358366587</v>
      </c>
      <c r="AP116" s="31" t="n">
        <v>1.45546917374088</v>
      </c>
      <c r="AQ116" s="31" t="n">
        <v>1.45553914487301</v>
      </c>
    </row>
    <row r="117" customFormat="false" ht="12.75" hidden="false" customHeight="false" outlineLevel="0" collapsed="false">
      <c r="A117" s="29" t="n">
        <v>36403</v>
      </c>
      <c r="B117" s="30" t="n">
        <v>0.959900000000001</v>
      </c>
      <c r="C117" s="30" t="n">
        <v>0.775199999999998</v>
      </c>
      <c r="D117" s="30" t="n">
        <v>0.691500000000001</v>
      </c>
      <c r="F117" s="30" t="n">
        <v>0.959900000000001</v>
      </c>
      <c r="G117" s="30" t="n">
        <v>0.775199999999998</v>
      </c>
      <c r="H117" s="30" t="n">
        <v>0.691500000000001</v>
      </c>
      <c r="I117" s="31" t="n">
        <v>0.965159557399835</v>
      </c>
      <c r="J117" s="31" t="n">
        <v>1.12334207621022</v>
      </c>
      <c r="K117" s="31" t="n">
        <v>1.21921187062254</v>
      </c>
      <c r="L117" s="31" t="n">
        <v>1.28047780305332</v>
      </c>
      <c r="M117" s="31" t="n">
        <v>1.3217919885344</v>
      </c>
      <c r="N117" s="31" t="n">
        <v>1.35105999375895</v>
      </c>
      <c r="O117" s="31" t="n">
        <v>1.37266642837375</v>
      </c>
      <c r="P117" s="31" t="n">
        <v>1.38913274675006</v>
      </c>
      <c r="Q117" s="31" t="n">
        <v>1.40197531619869</v>
      </c>
      <c r="R117" s="31" t="n">
        <v>1.41215380568179</v>
      </c>
      <c r="S117" s="31" t="n">
        <v>1.42030860830976</v>
      </c>
      <c r="T117" s="31" t="n">
        <v>1.42688888882895</v>
      </c>
      <c r="U117" s="31" t="n">
        <v>1.43222340730164</v>
      </c>
      <c r="V117" s="31" t="n">
        <v>1.43656102514082</v>
      </c>
      <c r="W117" s="31" t="n">
        <v>1.44009486504054</v>
      </c>
      <c r="X117" s="31" t="n">
        <v>1.44297744292967</v>
      </c>
      <c r="Y117" s="31" t="n">
        <v>1.44533065116155</v>
      </c>
      <c r="Z117" s="31" t="n">
        <v>1.44725268372531</v>
      </c>
      <c r="AA117" s="31" t="n">
        <v>1.44882305649857</v>
      </c>
      <c r="AB117" s="31" t="n">
        <v>1.45010637823961</v>
      </c>
      <c r="AC117" s="31" t="n">
        <v>1.45115526008114</v>
      </c>
      <c r="AD117" s="31" t="n">
        <v>1.452012603753</v>
      </c>
      <c r="AE117" s="31" t="n">
        <v>1.45271342510257</v>
      </c>
      <c r="AF117" s="31" t="n">
        <v>1.45328632022328</v>
      </c>
      <c r="AG117" s="31" t="n">
        <v>1.45375465115496</v>
      </c>
      <c r="AH117" s="31" t="n">
        <v>1.45413750846614</v>
      </c>
      <c r="AI117" s="31" t="n">
        <v>1.45445049464371</v>
      </c>
      <c r="AJ117" s="31" t="n">
        <v>1.45470636267054</v>
      </c>
      <c r="AK117" s="31" t="n">
        <v>1.45491553709817</v>
      </c>
      <c r="AL117" s="31" t="n">
        <v>1.45508653951946</v>
      </c>
      <c r="AM117" s="31" t="n">
        <v>1.4552263361297</v>
      </c>
      <c r="AN117" s="31" t="n">
        <v>1.45534062172127</v>
      </c>
      <c r="AO117" s="31" t="n">
        <v>1.45543405177888</v>
      </c>
      <c r="AP117" s="31" t="n">
        <v>1.45551043218161</v>
      </c>
      <c r="AQ117" s="31" t="n">
        <v>1.45557287426644</v>
      </c>
    </row>
    <row r="118" customFormat="false" ht="12.75" hidden="false" customHeight="false" outlineLevel="0" collapsed="false">
      <c r="A118" s="29" t="n">
        <v>36433</v>
      </c>
      <c r="B118" s="30" t="n">
        <v>0.939299999999999</v>
      </c>
      <c r="C118" s="30" t="n">
        <v>0.9727</v>
      </c>
      <c r="D118" s="30" t="n">
        <v>0.955199999999998</v>
      </c>
      <c r="F118" s="30" t="n">
        <v>0.939299999999999</v>
      </c>
      <c r="G118" s="30" t="n">
        <v>0.9727</v>
      </c>
      <c r="H118" s="30" t="n">
        <v>0.955199999999998</v>
      </c>
      <c r="I118" s="31" t="n">
        <v>1.09572083554615</v>
      </c>
      <c r="J118" s="31" t="n">
        <v>1.18679061941481</v>
      </c>
      <c r="K118" s="31" t="n">
        <v>1.24898924902008</v>
      </c>
      <c r="L118" s="31" t="n">
        <v>1.29351936094677</v>
      </c>
      <c r="M118" s="31" t="n">
        <v>1.32665891532169</v>
      </c>
      <c r="N118" s="31" t="n">
        <v>1.35206118876607</v>
      </c>
      <c r="O118" s="31" t="n">
        <v>1.37195168946774</v>
      </c>
      <c r="P118" s="31" t="n">
        <v>1.387757351871</v>
      </c>
      <c r="Q118" s="31" t="n">
        <v>1.40044195890359</v>
      </c>
      <c r="R118" s="31" t="n">
        <v>1.41068847021053</v>
      </c>
      <c r="S118" s="31" t="n">
        <v>1.41900079926075</v>
      </c>
      <c r="T118" s="31" t="n">
        <v>1.4257626406356</v>
      </c>
      <c r="U118" s="31" t="n">
        <v>1.43127296888905</v>
      </c>
      <c r="V118" s="31" t="n">
        <v>1.43576854151484</v>
      </c>
      <c r="W118" s="31" t="n">
        <v>1.43943891608225</v>
      </c>
      <c r="X118" s="31" t="n">
        <v>1.44243697192371</v>
      </c>
      <c r="Y118" s="31" t="n">
        <v>1.44488659887911</v>
      </c>
      <c r="Z118" s="31" t="n">
        <v>1.44688850741733</v>
      </c>
      <c r="AA118" s="31" t="n">
        <v>1.4485247304387</v>
      </c>
      <c r="AB118" s="31" t="n">
        <v>1.44986217400378</v>
      </c>
      <c r="AC118" s="31" t="n">
        <v>1.45095545235582</v>
      </c>
      <c r="AD118" s="31" t="n">
        <v>1.4518491701255</v>
      </c>
      <c r="AE118" s="31" t="n">
        <v>1.45257976948044</v>
      </c>
      <c r="AF118" s="31" t="n">
        <v>1.45317703044774</v>
      </c>
      <c r="AG118" s="31" t="n">
        <v>1.45366529233147</v>
      </c>
      <c r="AH118" s="31" t="n">
        <v>1.45406444955019</v>
      </c>
      <c r="AI118" s="31" t="n">
        <v>1.45439076433485</v>
      </c>
      <c r="AJ118" s="31" t="n">
        <v>1.4546575303773</v>
      </c>
      <c r="AK118" s="31" t="n">
        <v>1.45487561498109</v>
      </c>
      <c r="AL118" s="31" t="n">
        <v>1.45505390207146</v>
      </c>
      <c r="AM118" s="31" t="n">
        <v>1.4551996542538</v>
      </c>
      <c r="AN118" s="31" t="n">
        <v>1.45531880874443</v>
      </c>
      <c r="AO118" s="31" t="n">
        <v>1.4554162192683</v>
      </c>
      <c r="AP118" s="31" t="n">
        <v>1.45549585379781</v>
      </c>
      <c r="AQ118" s="31" t="n">
        <v>1.45556095619895</v>
      </c>
    </row>
    <row r="119" customFormat="false" ht="12.75" hidden="false" customHeight="false" outlineLevel="0" collapsed="false">
      <c r="A119" s="29" t="n">
        <v>36462</v>
      </c>
      <c r="B119" s="30" t="n">
        <v>0.777800000000003</v>
      </c>
      <c r="C119" s="30" t="n">
        <v>1.0285</v>
      </c>
      <c r="D119" s="30" t="n">
        <v>1.0781</v>
      </c>
      <c r="F119" s="30" t="n">
        <v>0.777800000000003</v>
      </c>
      <c r="G119" s="30" t="n">
        <v>1.0285</v>
      </c>
      <c r="H119" s="30" t="n">
        <v>1.0781</v>
      </c>
      <c r="I119" s="31" t="n">
        <v>1.12523347367061</v>
      </c>
      <c r="J119" s="31" t="n">
        <v>1.17486118111148</v>
      </c>
      <c r="K119" s="31" t="n">
        <v>1.22087098894628</v>
      </c>
      <c r="L119" s="31" t="n">
        <v>1.26115516153949</v>
      </c>
      <c r="M119" s="31" t="n">
        <v>1.29540187285701</v>
      </c>
      <c r="N119" s="31" t="n">
        <v>1.32404671630515</v>
      </c>
      <c r="O119" s="31" t="n">
        <v>1.34778423125406</v>
      </c>
      <c r="P119" s="31" t="n">
        <v>1.36734838723438</v>
      </c>
      <c r="Q119" s="31" t="n">
        <v>1.38342096226128</v>
      </c>
      <c r="R119" s="31" t="n">
        <v>1.39659961474074</v>
      </c>
      <c r="S119" s="31" t="n">
        <v>1.40739284281357</v>
      </c>
      <c r="T119" s="31" t="n">
        <v>1.4162262039065</v>
      </c>
      <c r="U119" s="31" t="n">
        <v>1.42345248576552</v>
      </c>
      <c r="V119" s="31" t="n">
        <v>1.42936252845621</v>
      </c>
      <c r="W119" s="31" t="n">
        <v>1.43419530975533</v>
      </c>
      <c r="X119" s="31" t="n">
        <v>1.4381468030149</v>
      </c>
      <c r="Y119" s="31" t="n">
        <v>1.44137752265548</v>
      </c>
      <c r="Z119" s="31" t="n">
        <v>1.44401884390917</v>
      </c>
      <c r="AA119" s="31" t="n">
        <v>1.44617824466036</v>
      </c>
      <c r="AB119" s="31" t="n">
        <v>1.44794362837953</v>
      </c>
      <c r="AC119" s="31" t="n">
        <v>1.44938687704436</v>
      </c>
      <c r="AD119" s="31" t="n">
        <v>1.45056676517495</v>
      </c>
      <c r="AE119" s="31" t="n">
        <v>1.45153134686777</v>
      </c>
      <c r="AF119" s="31" t="n">
        <v>1.45231990963713</v>
      </c>
      <c r="AG119" s="31" t="n">
        <v>1.45296457292669</v>
      </c>
      <c r="AH119" s="31" t="n">
        <v>1.45349159553387</v>
      </c>
      <c r="AI119" s="31" t="n">
        <v>1.45392244476253</v>
      </c>
      <c r="AJ119" s="31" t="n">
        <v>1.45427467063128</v>
      </c>
      <c r="AK119" s="31" t="n">
        <v>1.45456262063351</v>
      </c>
      <c r="AL119" s="31" t="n">
        <v>1.45479802410617</v>
      </c>
      <c r="AM119" s="31" t="n">
        <v>1.45499046998148</v>
      </c>
      <c r="AN119" s="31" t="n">
        <v>1.45514779736711</v>
      </c>
      <c r="AO119" s="31" t="n">
        <v>1.45527641485697</v>
      </c>
      <c r="AP119" s="31" t="n">
        <v>1.45538156157551</v>
      </c>
      <c r="AQ119" s="31" t="n">
        <v>1.45546752058682</v>
      </c>
    </row>
    <row r="120" customFormat="false" ht="12.75" hidden="false" customHeight="false" outlineLevel="0" collapsed="false">
      <c r="A120" s="29" t="n">
        <v>36494</v>
      </c>
      <c r="B120" s="30" t="n">
        <v>1.1238</v>
      </c>
      <c r="C120" s="30" t="n">
        <v>0.997500000000002</v>
      </c>
      <c r="D120" s="30" t="n">
        <v>0.933599999999998</v>
      </c>
      <c r="F120" s="30" t="n">
        <v>1.1238</v>
      </c>
      <c r="G120" s="30" t="n">
        <v>0.997500000000002</v>
      </c>
      <c r="H120" s="30" t="n">
        <v>0.933599999999998</v>
      </c>
      <c r="I120" s="31" t="n">
        <v>1.12280480608369</v>
      </c>
      <c r="J120" s="31" t="n">
        <v>1.2316043911492</v>
      </c>
      <c r="K120" s="31" t="n">
        <v>1.29714233873711</v>
      </c>
      <c r="L120" s="31" t="n">
        <v>1.33875005817684</v>
      </c>
      <c r="M120" s="31" t="n">
        <v>1.36662933767193</v>
      </c>
      <c r="N120" s="31" t="n">
        <v>1.38626924807609</v>
      </c>
      <c r="O120" s="31" t="n">
        <v>1.40070269250508</v>
      </c>
      <c r="P120" s="31" t="n">
        <v>1.4116653479314</v>
      </c>
      <c r="Q120" s="31" t="n">
        <v>1.42019496013619</v>
      </c>
      <c r="R120" s="31" t="n">
        <v>1.42694410106742</v>
      </c>
      <c r="S120" s="31" t="n">
        <v>1.43234547243293</v>
      </c>
      <c r="T120" s="31" t="n">
        <v>1.43670083116388</v>
      </c>
      <c r="U120" s="31" t="n">
        <v>1.44023000427377</v>
      </c>
      <c r="V120" s="31" t="n">
        <v>1.44309879544861</v>
      </c>
      <c r="W120" s="31" t="n">
        <v>1.44543553844191</v>
      </c>
      <c r="X120" s="31" t="n">
        <v>1.44734140083567</v>
      </c>
      <c r="Y120" s="31" t="n">
        <v>1.44889713901565</v>
      </c>
      <c r="Z120" s="31" t="n">
        <v>1.45016775668757</v>
      </c>
      <c r="AA120" s="31" t="n">
        <v>1.45120586532877</v>
      </c>
      <c r="AB120" s="31" t="n">
        <v>1.45205419871469</v>
      </c>
      <c r="AC120" s="31" t="n">
        <v>1.45274754752068</v>
      </c>
      <c r="AD120" s="31" t="n">
        <v>1.45331427781237</v>
      </c>
      <c r="AE120" s="31" t="n">
        <v>1.45377753952601</v>
      </c>
      <c r="AF120" s="31" t="n">
        <v>1.45415623722818</v>
      </c>
      <c r="AG120" s="31" t="n">
        <v>1.45446581473516</v>
      </c>
      <c r="AH120" s="31" t="n">
        <v>1.45471889184342</v>
      </c>
      <c r="AI120" s="31" t="n">
        <v>1.45492578239902</v>
      </c>
      <c r="AJ120" s="31" t="n">
        <v>1.45509491653258</v>
      </c>
      <c r="AK120" s="31" t="n">
        <v>1.45523318516313</v>
      </c>
      <c r="AL120" s="31" t="n">
        <v>1.45534622127793</v>
      </c>
      <c r="AM120" s="31" t="n">
        <v>1.45543862969518</v>
      </c>
      <c r="AN120" s="31" t="n">
        <v>1.45551417479958</v>
      </c>
      <c r="AO120" s="31" t="n">
        <v>1.45557593396692</v>
      </c>
      <c r="AP120" s="31" t="n">
        <v>1.45562642296357</v>
      </c>
      <c r="AQ120" s="31" t="n">
        <v>1.45566769844797</v>
      </c>
    </row>
    <row r="121" customFormat="false" ht="12.75" hidden="false" customHeight="false" outlineLevel="0" collapsed="false">
      <c r="A121" s="29" t="n">
        <v>36525</v>
      </c>
      <c r="B121" s="30" t="n">
        <v>1.5484</v>
      </c>
      <c r="C121" s="30" t="n">
        <v>1.2111</v>
      </c>
      <c r="D121" s="30" t="n">
        <v>1.0334</v>
      </c>
      <c r="F121" s="30" t="n">
        <v>1.5484</v>
      </c>
      <c r="G121" s="30" t="n">
        <v>1.2111</v>
      </c>
      <c r="H121" s="30" t="n">
        <v>1.0334</v>
      </c>
      <c r="I121" s="31" t="n">
        <v>1.26055427384095</v>
      </c>
      <c r="J121" s="31" t="n">
        <v>1.37287798196125</v>
      </c>
      <c r="K121" s="31" t="n">
        <v>1.427296722771</v>
      </c>
      <c r="L121" s="31" t="n">
        <v>1.45266978256424</v>
      </c>
      <c r="M121" s="31" t="n">
        <v>1.46362249736737</v>
      </c>
      <c r="N121" s="31" t="n">
        <v>1.46755115381705</v>
      </c>
      <c r="O121" s="31" t="n">
        <v>1.46817781192142</v>
      </c>
      <c r="P121" s="31" t="n">
        <v>1.46735759776468</v>
      </c>
      <c r="Q121" s="31" t="n">
        <v>1.46599884544117</v>
      </c>
      <c r="R121" s="31" t="n">
        <v>1.46453193269391</v>
      </c>
      <c r="S121" s="31" t="n">
        <v>1.46314811471654</v>
      </c>
      <c r="T121" s="31" t="n">
        <v>1.46192097563894</v>
      </c>
      <c r="U121" s="31" t="n">
        <v>1.46086792581441</v>
      </c>
      <c r="V121" s="31" t="n">
        <v>1.45998108141833</v>
      </c>
      <c r="W121" s="31" t="n">
        <v>1.4592425334087</v>
      </c>
      <c r="X121" s="31" t="n">
        <v>1.45863168883073</v>
      </c>
      <c r="Y121" s="31" t="n">
        <v>1.4581286174507</v>
      </c>
      <c r="Z121" s="31" t="n">
        <v>1.45771541405409</v>
      </c>
      <c r="AA121" s="31" t="n">
        <v>1.4573766002007</v>
      </c>
      <c r="AB121" s="31" t="n">
        <v>1.45709908304683</v>
      </c>
      <c r="AC121" s="31" t="n">
        <v>1.4568719294834</v>
      </c>
      <c r="AD121" s="31" t="n">
        <v>1.45668608140015</v>
      </c>
      <c r="AE121" s="31" t="n">
        <v>1.45653407071357</v>
      </c>
      <c r="AF121" s="31" t="n">
        <v>1.45640975914274</v>
      </c>
      <c r="AG121" s="31" t="n">
        <v>1.45630811122293</v>
      </c>
      <c r="AH121" s="31" t="n">
        <v>1.45622500128297</v>
      </c>
      <c r="AI121" s="31" t="n">
        <v>1.45615705173891</v>
      </c>
      <c r="AJ121" s="31" t="n">
        <v>1.45610149884738</v>
      </c>
      <c r="AK121" s="31" t="n">
        <v>1.45605608188128</v>
      </c>
      <c r="AL121" s="31" t="n">
        <v>1.45601895196424</v>
      </c>
      <c r="AM121" s="31" t="n">
        <v>1.45598859724421</v>
      </c>
      <c r="AN121" s="31" t="n">
        <v>1.45596378156556</v>
      </c>
      <c r="AO121" s="31" t="n">
        <v>1.45594349425028</v>
      </c>
      <c r="AP121" s="31" t="n">
        <v>1.45592690899998</v>
      </c>
      <c r="AQ121" s="31" t="n">
        <v>1.45591335027492</v>
      </c>
    </row>
    <row r="122" customFormat="false" ht="12.75" hidden="false" customHeight="false" outlineLevel="0" collapsed="false">
      <c r="A122" s="29" t="n">
        <v>36556</v>
      </c>
      <c r="B122" s="30" t="n">
        <v>1.8355</v>
      </c>
      <c r="C122" s="30" t="n">
        <v>1.5683</v>
      </c>
      <c r="D122" s="30" t="n">
        <v>1.4213</v>
      </c>
      <c r="F122" s="30" t="n">
        <v>1.8355</v>
      </c>
      <c r="G122" s="30" t="n">
        <v>1.5683</v>
      </c>
      <c r="H122" s="30" t="n">
        <v>1.4213</v>
      </c>
      <c r="I122" s="31" t="n">
        <v>1.51830851341767</v>
      </c>
      <c r="J122" s="31" t="n">
        <v>1.55314935433991</v>
      </c>
      <c r="K122" s="31" t="n">
        <v>1.55902083078629</v>
      </c>
      <c r="L122" s="31" t="n">
        <v>1.55229463825799</v>
      </c>
      <c r="M122" s="31" t="n">
        <v>1.54090648038387</v>
      </c>
      <c r="N122" s="31" t="n">
        <v>1.52858034660551</v>
      </c>
      <c r="O122" s="31" t="n">
        <v>1.51695544726733</v>
      </c>
      <c r="P122" s="31" t="n">
        <v>1.50665561783608</v>
      </c>
      <c r="Q122" s="31" t="n">
        <v>1.49782491501613</v>
      </c>
      <c r="R122" s="31" t="n">
        <v>1.49039371442454</v>
      </c>
      <c r="S122" s="31" t="n">
        <v>1.48420892137032</v>
      </c>
      <c r="T122" s="31" t="n">
        <v>1.47909591231347</v>
      </c>
      <c r="U122" s="31" t="n">
        <v>1.47488643526576</v>
      </c>
      <c r="V122" s="31" t="n">
        <v>1.47142977604205</v>
      </c>
      <c r="W122" s="31" t="n">
        <v>1.46859591190775</v>
      </c>
      <c r="X122" s="31" t="n">
        <v>1.46627501686642</v>
      </c>
      <c r="Y122" s="31" t="n">
        <v>1.46437547360638</v>
      </c>
      <c r="Z122" s="31" t="n">
        <v>1.46282143049931</v>
      </c>
      <c r="AA122" s="31" t="n">
        <v>1.46155038135818</v>
      </c>
      <c r="AB122" s="31" t="n">
        <v>1.46051096759942</v>
      </c>
      <c r="AC122" s="31" t="n">
        <v>1.45966106765409</v>
      </c>
      <c r="AD122" s="31" t="n">
        <v>1.45896617584865</v>
      </c>
      <c r="AE122" s="31" t="n">
        <v>1.45839804629601</v>
      </c>
      <c r="AF122" s="31" t="n">
        <v>1.45793356818477</v>
      </c>
      <c r="AG122" s="31" t="n">
        <v>1.45755383791961</v>
      </c>
      <c r="AH122" s="31" t="n">
        <v>1.45724339619515</v>
      </c>
      <c r="AI122" s="31" t="n">
        <v>1.45698960199648</v>
      </c>
      <c r="AJ122" s="31" t="n">
        <v>1.45678211963215</v>
      </c>
      <c r="AK122" s="31" t="n">
        <v>1.45661249874526</v>
      </c>
      <c r="AL122" s="31" t="n">
        <v>1.45647383063505</v>
      </c>
      <c r="AM122" s="31" t="n">
        <v>1.45636046712077</v>
      </c>
      <c r="AN122" s="31" t="n">
        <v>1.45626779061719</v>
      </c>
      <c r="AO122" s="31" t="n">
        <v>1.45619202611988</v>
      </c>
      <c r="AP122" s="31" t="n">
        <v>1.45613008747491</v>
      </c>
      <c r="AQ122" s="31" t="n">
        <v>1.45607945168887</v>
      </c>
    </row>
    <row r="123" customFormat="false" ht="12.75" hidden="false" customHeight="false" outlineLevel="0" collapsed="false">
      <c r="A123" s="29" t="n">
        <v>36585</v>
      </c>
      <c r="B123" s="30" t="n">
        <v>2.3486</v>
      </c>
      <c r="C123" s="30" t="n">
        <v>1.7393</v>
      </c>
      <c r="D123" s="30" t="n">
        <v>1.4469</v>
      </c>
      <c r="F123" s="30" t="n">
        <v>2.3486</v>
      </c>
      <c r="G123" s="30" t="n">
        <v>1.7393</v>
      </c>
      <c r="H123" s="30" t="n">
        <v>1.4469</v>
      </c>
      <c r="I123" s="31" t="n">
        <v>1.63654647676628</v>
      </c>
      <c r="J123" s="31" t="n">
        <v>1.69933080155978</v>
      </c>
      <c r="K123" s="31" t="n">
        <v>1.7037873717005</v>
      </c>
      <c r="L123" s="31" t="n">
        <v>1.68355972842669</v>
      </c>
      <c r="M123" s="31" t="n">
        <v>1.65483695401934</v>
      </c>
      <c r="N123" s="31" t="n">
        <v>1.62511992368076</v>
      </c>
      <c r="O123" s="31" t="n">
        <v>1.59762780781751</v>
      </c>
      <c r="P123" s="31" t="n">
        <v>1.57350892732693</v>
      </c>
      <c r="Q123" s="31" t="n">
        <v>1.55294482627712</v>
      </c>
      <c r="R123" s="31" t="n">
        <v>1.53569648203748</v>
      </c>
      <c r="S123" s="31" t="n">
        <v>1.52136980853034</v>
      </c>
      <c r="T123" s="31" t="n">
        <v>1.50954052680867</v>
      </c>
      <c r="U123" s="31" t="n">
        <v>1.49980919671537</v>
      </c>
      <c r="V123" s="31" t="n">
        <v>1.49182213380225</v>
      </c>
      <c r="W123" s="31" t="n">
        <v>1.48527616574226</v>
      </c>
      <c r="X123" s="31" t="n">
        <v>1.47991617762222</v>
      </c>
      <c r="Y123" s="31" t="n">
        <v>1.47552983868836</v>
      </c>
      <c r="Z123" s="31" t="n">
        <v>1.47194160587434</v>
      </c>
      <c r="AA123" s="31" t="n">
        <v>1.46900695020942</v>
      </c>
      <c r="AB123" s="31" t="n">
        <v>1.4666071855051</v>
      </c>
      <c r="AC123" s="31" t="n">
        <v>1.46464500657739</v>
      </c>
      <c r="AD123" s="31" t="n">
        <v>1.46304071999652</v>
      </c>
      <c r="AE123" s="31" t="n">
        <v>1.46172909933931</v>
      </c>
      <c r="AF123" s="31" t="n">
        <v>1.46065678130345</v>
      </c>
      <c r="AG123" s="31" t="n">
        <v>1.45978011976552</v>
      </c>
      <c r="AH123" s="31" t="n">
        <v>1.45906342243956</v>
      </c>
      <c r="AI123" s="31" t="n">
        <v>1.45847750460982</v>
      </c>
      <c r="AJ123" s="31" t="n">
        <v>1.4579985043193</v>
      </c>
      <c r="AK123" s="31" t="n">
        <v>1.45760691247573</v>
      </c>
      <c r="AL123" s="31" t="n">
        <v>1.45728677927028</v>
      </c>
      <c r="AM123" s="31" t="n">
        <v>1.45702506505672</v>
      </c>
      <c r="AN123" s="31" t="n">
        <v>1.45681110949819</v>
      </c>
      <c r="AO123" s="31" t="n">
        <v>1.4566361974883</v>
      </c>
      <c r="AP123" s="31" t="n">
        <v>1.45649320423323</v>
      </c>
      <c r="AQ123" s="31" t="n">
        <v>1.45637630507389</v>
      </c>
    </row>
    <row r="124" customFormat="false" ht="12.75" hidden="false" customHeight="false" outlineLevel="0" collapsed="false">
      <c r="A124" s="29" t="n">
        <v>36616</v>
      </c>
      <c r="B124" s="30" t="n">
        <v>2.2133</v>
      </c>
      <c r="C124" s="30" t="n">
        <v>1.982</v>
      </c>
      <c r="D124" s="30" t="n">
        <v>1.7698</v>
      </c>
      <c r="F124" s="30" t="n">
        <v>2.2133</v>
      </c>
      <c r="G124" s="30" t="n">
        <v>1.982</v>
      </c>
      <c r="H124" s="30" t="n">
        <v>1.7698</v>
      </c>
      <c r="I124" s="31" t="n">
        <v>1.77305138789657</v>
      </c>
      <c r="J124" s="31" t="n">
        <v>1.74628525893006</v>
      </c>
      <c r="K124" s="31" t="n">
        <v>1.70931329739642</v>
      </c>
      <c r="L124" s="31" t="n">
        <v>1.67133226138052</v>
      </c>
      <c r="M124" s="31" t="n">
        <v>1.63628757287786</v>
      </c>
      <c r="N124" s="31" t="n">
        <v>1.60557649460067</v>
      </c>
      <c r="O124" s="31" t="n">
        <v>1.57940380081342</v>
      </c>
      <c r="P124" s="31" t="n">
        <v>1.55745508571062</v>
      </c>
      <c r="Q124" s="31" t="n">
        <v>1.53922518266857</v>
      </c>
      <c r="R124" s="31" t="n">
        <v>1.52417306345544</v>
      </c>
      <c r="S124" s="31" t="n">
        <v>1.51179022606613</v>
      </c>
      <c r="T124" s="31" t="n">
        <v>1.50162667163624</v>
      </c>
      <c r="U124" s="31" t="n">
        <v>1.49329672743675</v>
      </c>
      <c r="V124" s="31" t="n">
        <v>1.48647585388094</v>
      </c>
      <c r="W124" s="31" t="n">
        <v>1.48089392239891</v>
      </c>
      <c r="X124" s="31" t="n">
        <v>1.47632759037421</v>
      </c>
      <c r="Y124" s="31" t="n">
        <v>1.47259296264485</v>
      </c>
      <c r="Z124" s="31" t="n">
        <v>1.46953901799562</v>
      </c>
      <c r="AA124" s="31" t="n">
        <v>1.46704193638279</v>
      </c>
      <c r="AB124" s="31" t="n">
        <v>1.46500030560205</v>
      </c>
      <c r="AC124" s="31" t="n">
        <v>1.46333112137982</v>
      </c>
      <c r="AD124" s="31" t="n">
        <v>1.46196647491091</v>
      </c>
      <c r="AE124" s="31" t="n">
        <v>1.46085082264878</v>
      </c>
      <c r="AF124" s="31" t="n">
        <v>1.4599387426799</v>
      </c>
      <c r="AG124" s="31" t="n">
        <v>1.45919309442511</v>
      </c>
      <c r="AH124" s="31" t="n">
        <v>1.45858351096639</v>
      </c>
      <c r="AI124" s="31" t="n">
        <v>1.45808516482024</v>
      </c>
      <c r="AJ124" s="31" t="n">
        <v>1.4576777580553</v>
      </c>
      <c r="AK124" s="31" t="n">
        <v>1.45734469623366</v>
      </c>
      <c r="AL124" s="31" t="n">
        <v>1.45707241285096</v>
      </c>
      <c r="AM124" s="31" t="n">
        <v>1.45684981692725</v>
      </c>
      <c r="AN124" s="31" t="n">
        <v>1.4566678413365</v>
      </c>
      <c r="AO124" s="31" t="n">
        <v>1.4565190735233</v>
      </c>
      <c r="AP124" s="31" t="n">
        <v>1.45639745358955</v>
      </c>
      <c r="AQ124" s="31" t="n">
        <v>1.45629802746579</v>
      </c>
    </row>
    <row r="125" customFormat="false" ht="12.75" hidden="false" customHeight="false" outlineLevel="0" collapsed="false">
      <c r="A125" s="29" t="n">
        <v>36644</v>
      </c>
      <c r="B125" s="30" t="n">
        <v>1.0287</v>
      </c>
      <c r="C125" s="30" t="n">
        <v>1.3216</v>
      </c>
      <c r="D125" s="30" t="n">
        <v>1.4327</v>
      </c>
      <c r="F125" s="30" t="n">
        <v>1.0287</v>
      </c>
      <c r="G125" s="30" t="n">
        <v>1.3216</v>
      </c>
      <c r="H125" s="30" t="n">
        <v>1.4327</v>
      </c>
      <c r="I125" s="31" t="n">
        <v>1.3592215953982</v>
      </c>
      <c r="J125" s="31" t="n">
        <v>1.33725181844708</v>
      </c>
      <c r="K125" s="31" t="n">
        <v>1.33866198131971</v>
      </c>
      <c r="L125" s="31" t="n">
        <v>1.34968718362808</v>
      </c>
      <c r="M125" s="31" t="n">
        <v>1.36374385270415</v>
      </c>
      <c r="N125" s="31" t="n">
        <v>1.37781780054992</v>
      </c>
      <c r="O125" s="31" t="n">
        <v>1.39064870595759</v>
      </c>
      <c r="P125" s="31" t="n">
        <v>1.40181971507873</v>
      </c>
      <c r="Q125" s="31" t="n">
        <v>1.411303418038</v>
      </c>
      <c r="R125" s="31" t="n">
        <v>1.41923785296198</v>
      </c>
      <c r="S125" s="31" t="n">
        <v>1.42581819928079</v>
      </c>
      <c r="T125" s="31" t="n">
        <v>1.43124635751548</v>
      </c>
      <c r="U125" s="31" t="n">
        <v>1.43570920173925</v>
      </c>
      <c r="V125" s="31" t="n">
        <v>1.43937076924217</v>
      </c>
      <c r="W125" s="31" t="n">
        <v>1.44237099033529</v>
      </c>
      <c r="X125" s="31" t="n">
        <v>1.4448272800402</v>
      </c>
      <c r="Y125" s="31" t="n">
        <v>1.44683719453019</v>
      </c>
      <c r="Z125" s="31" t="n">
        <v>1.44848130249573</v>
      </c>
      <c r="AA125" s="31" t="n">
        <v>1.44982589445291</v>
      </c>
      <c r="AB125" s="31" t="n">
        <v>1.45092538519038</v>
      </c>
      <c r="AC125" s="31" t="n">
        <v>1.45182437515593</v>
      </c>
      <c r="AD125" s="31" t="n">
        <v>1.45255938628332</v>
      </c>
      <c r="AE125" s="31" t="n">
        <v>1.45316030740942</v>
      </c>
      <c r="AF125" s="31" t="n">
        <v>1.45365158966518</v>
      </c>
      <c r="AG125" s="31" t="n">
        <v>1.45405323089936</v>
      </c>
      <c r="AH125" s="31" t="n">
        <v>1.45438158420982</v>
      </c>
      <c r="AI125" s="31" t="n">
        <v>1.45465002089237</v>
      </c>
      <c r="AJ125" s="31" t="n">
        <v>1.45486947343945</v>
      </c>
      <c r="AK125" s="31" t="n">
        <v>1.45504887998881</v>
      </c>
      <c r="AL125" s="31" t="n">
        <v>1.45519554794988</v>
      </c>
      <c r="AM125" s="31" t="n">
        <v>1.45531545142237</v>
      </c>
      <c r="AN125" s="31" t="n">
        <v>1.4554134744186</v>
      </c>
      <c r="AO125" s="31" t="n">
        <v>1.45549360974243</v>
      </c>
      <c r="AP125" s="31" t="n">
        <v>1.45555912159744</v>
      </c>
      <c r="AQ125" s="31" t="n">
        <v>1.45561267853289</v>
      </c>
    </row>
    <row r="126" customFormat="false" ht="12.75" hidden="false" customHeight="false" outlineLevel="0" collapsed="false">
      <c r="A126" s="29" t="n">
        <v>36677</v>
      </c>
      <c r="B126" s="30" t="n">
        <v>1.7295</v>
      </c>
      <c r="C126" s="30" t="n">
        <v>1.912</v>
      </c>
      <c r="D126" s="30" t="n">
        <v>1.8126</v>
      </c>
      <c r="F126" s="30" t="n">
        <v>1.7295</v>
      </c>
      <c r="G126" s="30" t="n">
        <v>1.912</v>
      </c>
      <c r="H126" s="30" t="n">
        <v>1.8126</v>
      </c>
      <c r="I126" s="31" t="n">
        <v>1.69481852240283</v>
      </c>
      <c r="J126" s="31" t="n">
        <v>1.62500966640049</v>
      </c>
      <c r="K126" s="31" t="n">
        <v>1.58107853215175</v>
      </c>
      <c r="L126" s="31" t="n">
        <v>1.55169853437619</v>
      </c>
      <c r="M126" s="31" t="n">
        <v>1.5309374879378</v>
      </c>
      <c r="N126" s="31" t="n">
        <v>1.51559294321302</v>
      </c>
      <c r="O126" s="31" t="n">
        <v>1.50386409965095</v>
      </c>
      <c r="P126" s="31" t="n">
        <v>1.49468519097988</v>
      </c>
      <c r="Q126" s="31" t="n">
        <v>1.48738752743289</v>
      </c>
      <c r="R126" s="31" t="n">
        <v>1.48152567822879</v>
      </c>
      <c r="S126" s="31" t="n">
        <v>1.47678620786758</v>
      </c>
      <c r="T126" s="31" t="n">
        <v>1.47293834441085</v>
      </c>
      <c r="U126" s="31" t="n">
        <v>1.46980624940919</v>
      </c>
      <c r="V126" s="31" t="n">
        <v>1.46725264340717</v>
      </c>
      <c r="W126" s="31" t="n">
        <v>1.46516857275016</v>
      </c>
      <c r="X126" s="31" t="n">
        <v>1.46346662714382</v>
      </c>
      <c r="Y126" s="31" t="n">
        <v>1.46207619197422</v>
      </c>
      <c r="Z126" s="31" t="n">
        <v>1.46093996927061</v>
      </c>
      <c r="AA126" s="31" t="n">
        <v>1.46001133706445</v>
      </c>
      <c r="AB126" s="31" t="n">
        <v>1.45925229385614</v>
      </c>
      <c r="AC126" s="31" t="n">
        <v>1.45863183067453</v>
      </c>
      <c r="AD126" s="31" t="n">
        <v>1.45812462696463</v>
      </c>
      <c r="AE126" s="31" t="n">
        <v>1.45770999812456</v>
      </c>
      <c r="AF126" s="31" t="n">
        <v>1.45737104210061</v>
      </c>
      <c r="AG126" s="31" t="n">
        <v>1.45709394530803</v>
      </c>
      <c r="AH126" s="31" t="n">
        <v>1.45686741705857</v>
      </c>
      <c r="AI126" s="31" t="n">
        <v>1.45668222814861</v>
      </c>
      <c r="AJ126" s="31" t="n">
        <v>1.4565308341399</v>
      </c>
      <c r="AK126" s="31" t="n">
        <v>1.45640706764025</v>
      </c>
      <c r="AL126" s="31" t="n">
        <v>1.45630588687034</v>
      </c>
      <c r="AM126" s="31" t="n">
        <v>1.45622317018176</v>
      </c>
      <c r="AN126" s="31" t="n">
        <v>1.45615554810801</v>
      </c>
      <c r="AO126" s="31" t="n">
        <v>1.45610026608226</v>
      </c>
      <c r="AP126" s="31" t="n">
        <v>1.45605507221676</v>
      </c>
      <c r="AQ126" s="31" t="n">
        <v>1.4560181255658</v>
      </c>
    </row>
    <row r="127" customFormat="false" ht="12.75" hidden="false" customHeight="false" outlineLevel="0" collapsed="false">
      <c r="A127" s="29" t="n">
        <v>36707</v>
      </c>
      <c r="B127" s="30" t="n">
        <v>2.5227</v>
      </c>
      <c r="C127" s="30" t="n">
        <v>1.8861</v>
      </c>
      <c r="D127" s="30" t="n">
        <v>1.5897</v>
      </c>
      <c r="F127" s="30" t="n">
        <v>2.5227</v>
      </c>
      <c r="G127" s="30" t="n">
        <v>1.8861</v>
      </c>
      <c r="H127" s="30" t="n">
        <v>1.5897</v>
      </c>
      <c r="I127" s="31" t="n">
        <v>1.7455725019766</v>
      </c>
      <c r="J127" s="31" t="n">
        <v>1.78440997359392</v>
      </c>
      <c r="K127" s="31" t="n">
        <v>1.7712118629191</v>
      </c>
      <c r="L127" s="31" t="n">
        <v>1.73756060882219</v>
      </c>
      <c r="M127" s="31" t="n">
        <v>1.69839426033451</v>
      </c>
      <c r="N127" s="31" t="n">
        <v>1.66041840220028</v>
      </c>
      <c r="O127" s="31" t="n">
        <v>1.62632136817576</v>
      </c>
      <c r="P127" s="31" t="n">
        <v>1.5968801675022</v>
      </c>
      <c r="Q127" s="31" t="n">
        <v>1.57200571659965</v>
      </c>
      <c r="R127" s="31" t="n">
        <v>1.55125506545652</v>
      </c>
      <c r="S127" s="31" t="n">
        <v>1.53407652595878</v>
      </c>
      <c r="T127" s="31" t="n">
        <v>1.51992177496539</v>
      </c>
      <c r="U127" s="31" t="n">
        <v>1.50829249210495</v>
      </c>
      <c r="V127" s="31" t="n">
        <v>1.49875548933629</v>
      </c>
      <c r="W127" s="31" t="n">
        <v>1.49094330166697</v>
      </c>
      <c r="X127" s="31" t="n">
        <v>1.48454862472258</v>
      </c>
      <c r="Y127" s="31" t="n">
        <v>1.4793166577736</v>
      </c>
      <c r="Z127" s="31" t="n">
        <v>1.47503724123814</v>
      </c>
      <c r="AA127" s="31" t="n">
        <v>1.47153760120025</v>
      </c>
      <c r="AB127" s="31" t="n">
        <v>1.46867598963986</v>
      </c>
      <c r="AC127" s="31" t="n">
        <v>1.46633626321888</v>
      </c>
      <c r="AD127" s="31" t="n">
        <v>1.46442333609016</v>
      </c>
      <c r="AE127" s="31" t="n">
        <v>1.46285940255835</v>
      </c>
      <c r="AF127" s="31" t="n">
        <v>1.46158081783067</v>
      </c>
      <c r="AG127" s="31" t="n">
        <v>1.46053553170316</v>
      </c>
      <c r="AH127" s="31" t="n">
        <v>1.45968098205892</v>
      </c>
      <c r="AI127" s="31" t="n">
        <v>1.45898236832643</v>
      </c>
      <c r="AJ127" s="31" t="n">
        <v>1.45841123767931</v>
      </c>
      <c r="AK127" s="31" t="n">
        <v>1.45794432801457</v>
      </c>
      <c r="AL127" s="31" t="n">
        <v>1.45756262143058</v>
      </c>
      <c r="AM127" s="31" t="n">
        <v>1.45725057009571</v>
      </c>
      <c r="AN127" s="31" t="n">
        <v>1.456995463208</v>
      </c>
      <c r="AO127" s="31" t="n">
        <v>1.4567869093826</v>
      </c>
      <c r="AP127" s="31" t="n">
        <v>1.45661641344699</v>
      </c>
      <c r="AQ127" s="31" t="n">
        <v>1.4564770304391</v>
      </c>
    </row>
    <row r="128" customFormat="false" ht="12.75" hidden="false" customHeight="false" outlineLevel="0" collapsed="false">
      <c r="A128" s="29" t="n">
        <v>36738</v>
      </c>
      <c r="B128" s="30" t="n">
        <v>2.5872</v>
      </c>
      <c r="C128" s="30" t="n">
        <v>2.4021</v>
      </c>
      <c r="D128" s="30" t="n">
        <v>2.153</v>
      </c>
      <c r="F128" s="30" t="n">
        <v>2.5872</v>
      </c>
      <c r="G128" s="30" t="n">
        <v>2.4021</v>
      </c>
      <c r="H128" s="30" t="n">
        <v>2.153</v>
      </c>
      <c r="I128" s="31" t="n">
        <v>2.04519796997485</v>
      </c>
      <c r="J128" s="31" t="n">
        <v>1.94791825425683</v>
      </c>
      <c r="K128" s="31" t="n">
        <v>1.86355351421919</v>
      </c>
      <c r="L128" s="31" t="n">
        <v>1.79202638763914</v>
      </c>
      <c r="M128" s="31" t="n">
        <v>1.73219921667601</v>
      </c>
      <c r="N128" s="31" t="n">
        <v>1.68257409961697</v>
      </c>
      <c r="O128" s="31" t="n">
        <v>1.64162628822753</v>
      </c>
      <c r="P128" s="31" t="n">
        <v>1.60795054908453</v>
      </c>
      <c r="Q128" s="31" t="n">
        <v>1.58031413702061</v>
      </c>
      <c r="R128" s="31" t="n">
        <v>1.55766486073205</v>
      </c>
      <c r="S128" s="31" t="n">
        <v>1.53911904669422</v>
      </c>
      <c r="T128" s="31" t="n">
        <v>1.52394184885055</v>
      </c>
      <c r="U128" s="31" t="n">
        <v>1.51152594189043</v>
      </c>
      <c r="V128" s="31" t="n">
        <v>1.50137134705028</v>
      </c>
      <c r="W128" s="31" t="n">
        <v>1.49306748156627</v>
      </c>
      <c r="X128" s="31" t="n">
        <v>1.48627771246742</v>
      </c>
      <c r="Y128" s="31" t="n">
        <v>1.48072632087415</v>
      </c>
      <c r="Z128" s="31" t="n">
        <v>1.47618762907922</v>
      </c>
      <c r="AA128" s="31" t="n">
        <v>1.4724769974233</v>
      </c>
      <c r="AB128" s="31" t="n">
        <v>1.46944340357348</v>
      </c>
      <c r="AC128" s="31" t="n">
        <v>1.46696334392623</v>
      </c>
      <c r="AD128" s="31" t="n">
        <v>1.46493583094616</v>
      </c>
      <c r="AE128" s="31" t="n">
        <v>1.46327829443207</v>
      </c>
      <c r="AF128" s="31" t="n">
        <v>1.46192322598351</v>
      </c>
      <c r="AG128" s="31" t="n">
        <v>1.46081543328303</v>
      </c>
      <c r="AH128" s="31" t="n">
        <v>1.45990979409684</v>
      </c>
      <c r="AI128" s="31" t="n">
        <v>1.45916941943029</v>
      </c>
      <c r="AJ128" s="31" t="n">
        <v>1.45856415150585</v>
      </c>
      <c r="AK128" s="31" t="n">
        <v>1.45806933563956</v>
      </c>
      <c r="AL128" s="31" t="n">
        <v>1.45766481612669</v>
      </c>
      <c r="AM128" s="31" t="n">
        <v>1.45733411530773</v>
      </c>
      <c r="AN128" s="31" t="n">
        <v>1.45706376241311</v>
      </c>
      <c r="AO128" s="31" t="n">
        <v>1.45684274486817</v>
      </c>
      <c r="AP128" s="31" t="n">
        <v>1.45666205971855</v>
      </c>
      <c r="AQ128" s="31" t="n">
        <v>1.45651434690935</v>
      </c>
    </row>
    <row r="129" customFormat="false" ht="12.75" hidden="false" customHeight="false" outlineLevel="0" collapsed="false">
      <c r="A129" s="29" t="n">
        <v>36769</v>
      </c>
      <c r="B129" s="30" t="n">
        <v>3.2222</v>
      </c>
      <c r="C129" s="30" t="n">
        <v>2.2796</v>
      </c>
      <c r="D129" s="30" t="n">
        <v>2.0517</v>
      </c>
      <c r="F129" s="30" t="n">
        <v>3.2222</v>
      </c>
      <c r="G129" s="30" t="n">
        <v>2.2796</v>
      </c>
      <c r="H129" s="30" t="n">
        <v>2.0517</v>
      </c>
      <c r="I129" s="31" t="n">
        <v>2.12917522207907</v>
      </c>
      <c r="J129" s="31" t="n">
        <v>2.09967811974035</v>
      </c>
      <c r="K129" s="31" t="n">
        <v>2.02912975710645</v>
      </c>
      <c r="L129" s="31" t="n">
        <v>1.94817213798547</v>
      </c>
      <c r="M129" s="31" t="n">
        <v>1.87028387132688</v>
      </c>
      <c r="N129" s="31" t="n">
        <v>1.80071064047339</v>
      </c>
      <c r="O129" s="31" t="n">
        <v>1.74085343889817</v>
      </c>
      <c r="P129" s="31" t="n">
        <v>1.69040989659736</v>
      </c>
      <c r="Q129" s="31" t="n">
        <v>1.64840514703522</v>
      </c>
      <c r="R129" s="31" t="n">
        <v>1.61367553983157</v>
      </c>
      <c r="S129" s="31" t="n">
        <v>1.58508453196313</v>
      </c>
      <c r="T129" s="31" t="n">
        <v>1.56160916675421</v>
      </c>
      <c r="U129" s="31" t="n">
        <v>1.54236553056643</v>
      </c>
      <c r="V129" s="31" t="n">
        <v>1.526606768653</v>
      </c>
      <c r="W129" s="31" t="n">
        <v>1.51370994833567</v>
      </c>
      <c r="X129" s="31" t="n">
        <v>1.50315948832676</v>
      </c>
      <c r="Y129" s="31" t="n">
        <v>1.49453065169294</v>
      </c>
      <c r="Z129" s="31" t="n">
        <v>1.48747454460322</v>
      </c>
      <c r="AA129" s="31" t="n">
        <v>1.48170508406533</v>
      </c>
      <c r="AB129" s="31" t="n">
        <v>1.47698795089177</v>
      </c>
      <c r="AC129" s="31" t="n">
        <v>1.4731313571934</v>
      </c>
      <c r="AD129" s="31" t="n">
        <v>1.46997839522906</v>
      </c>
      <c r="AE129" s="31" t="n">
        <v>1.46740072923513</v>
      </c>
      <c r="AF129" s="31" t="n">
        <v>1.46529341094294</v>
      </c>
      <c r="AG129" s="31" t="n">
        <v>1.46357062699724</v>
      </c>
      <c r="AH129" s="31" t="n">
        <v>1.46216221506144</v>
      </c>
      <c r="AI129" s="31" t="n">
        <v>1.46101081187186</v>
      </c>
      <c r="AJ129" s="31" t="n">
        <v>1.46006951975057</v>
      </c>
      <c r="AK129" s="31" t="n">
        <v>1.45929999791526</v>
      </c>
      <c r="AL129" s="31" t="n">
        <v>1.45867090156007</v>
      </c>
      <c r="AM129" s="31" t="n">
        <v>1.45815660550112</v>
      </c>
      <c r="AN129" s="31" t="n">
        <v>1.45773616059138</v>
      </c>
      <c r="AO129" s="31" t="n">
        <v>1.45739244049785</v>
      </c>
      <c r="AP129" s="31" t="n">
        <v>1.45711144413919</v>
      </c>
      <c r="AQ129" s="31" t="n">
        <v>1.45688172539704</v>
      </c>
    </row>
    <row r="130" customFormat="false" ht="12.75" hidden="false" customHeight="false" outlineLevel="0" collapsed="false">
      <c r="A130" s="29" t="n">
        <v>36798</v>
      </c>
      <c r="B130" s="30" t="n">
        <v>2.3648</v>
      </c>
      <c r="C130" s="30" t="n">
        <v>1.6824</v>
      </c>
      <c r="D130" s="30" t="n">
        <v>1.681</v>
      </c>
      <c r="F130" s="30" t="n">
        <v>2.3648</v>
      </c>
      <c r="G130" s="30" t="n">
        <v>1.6824</v>
      </c>
      <c r="H130" s="30" t="n">
        <v>1.681</v>
      </c>
      <c r="I130" s="31" t="n">
        <v>1.76540444939602</v>
      </c>
      <c r="J130" s="31" t="n">
        <v>1.77096984965689</v>
      </c>
      <c r="K130" s="31" t="n">
        <v>1.74421868381244</v>
      </c>
      <c r="L130" s="31" t="n">
        <v>1.70687175792333</v>
      </c>
      <c r="M130" s="31" t="n">
        <v>1.66867001271073</v>
      </c>
      <c r="N130" s="31" t="n">
        <v>1.63362981345228</v>
      </c>
      <c r="O130" s="31" t="n">
        <v>1.60308721103748</v>
      </c>
      <c r="P130" s="31" t="n">
        <v>1.57717159487285</v>
      </c>
      <c r="Q130" s="31" t="n">
        <v>1.55551162652282</v>
      </c>
      <c r="R130" s="31" t="n">
        <v>1.53756676926773</v>
      </c>
      <c r="S130" s="31" t="n">
        <v>1.52277716151041</v>
      </c>
      <c r="T130" s="31" t="n">
        <v>1.51062624131303</v>
      </c>
      <c r="U130" s="31" t="n">
        <v>1.50066226384224</v>
      </c>
      <c r="V130" s="31" t="n">
        <v>1.49250115321248</v>
      </c>
      <c r="W130" s="31" t="n">
        <v>1.48582149716484</v>
      </c>
      <c r="X130" s="31" t="n">
        <v>1.48035679428823</v>
      </c>
      <c r="Y130" s="31" t="n">
        <v>1.47588728485154</v>
      </c>
      <c r="Z130" s="31" t="n">
        <v>1.4722323541652</v>
      </c>
      <c r="AA130" s="31" t="n">
        <v>1.46924386062179</v>
      </c>
      <c r="AB130" s="31" t="n">
        <v>1.46680044863841</v>
      </c>
      <c r="AC130" s="31" t="n">
        <v>1.46480278186619</v>
      </c>
      <c r="AD130" s="31" t="n">
        <v>1.46316958673416</v>
      </c>
      <c r="AE130" s="31" t="n">
        <v>1.46183438775772</v>
      </c>
      <c r="AF130" s="31" t="n">
        <v>1.46074282321725</v>
      </c>
      <c r="AG130" s="31" t="n">
        <v>1.45985044283415</v>
      </c>
      <c r="AH130" s="31" t="n">
        <v>1.4591209033227</v>
      </c>
      <c r="AI130" s="31" t="n">
        <v>1.45852449116877</v>
      </c>
      <c r="AJ130" s="31" t="n">
        <v>1.45803691392186</v>
      </c>
      <c r="AK130" s="31" t="n">
        <v>1.45763831151411</v>
      </c>
      <c r="AL130" s="31" t="n">
        <v>1.45731244771801</v>
      </c>
      <c r="AM130" s="31" t="n">
        <v>1.45704604900598</v>
      </c>
      <c r="AN130" s="31" t="n">
        <v>1.456828263983</v>
      </c>
      <c r="AO130" s="31" t="n">
        <v>1.45665022142581</v>
      </c>
      <c r="AP130" s="31" t="n">
        <v>1.45650466895309</v>
      </c>
      <c r="AQ130" s="31" t="n">
        <v>1.45638567762245</v>
      </c>
    </row>
    <row r="131" customFormat="false" ht="12.75" hidden="false" customHeight="false" outlineLevel="0" collapsed="false">
      <c r="A131" s="29" t="n">
        <v>36830</v>
      </c>
      <c r="B131" s="30" t="n">
        <v>0.8675</v>
      </c>
      <c r="C131" s="30" t="n">
        <v>1.3375</v>
      </c>
      <c r="D131" s="30" t="n">
        <v>1.8177</v>
      </c>
      <c r="F131" s="30" t="n">
        <v>0.8675</v>
      </c>
      <c r="G131" s="30" t="n">
        <v>1.3375</v>
      </c>
      <c r="H131" s="30" t="n">
        <v>1.8177</v>
      </c>
      <c r="I131" s="31" t="n">
        <v>1.52864340956125</v>
      </c>
      <c r="J131" s="31" t="n">
        <v>1.39996916048483</v>
      </c>
      <c r="K131" s="31" t="n">
        <v>1.35035858762058</v>
      </c>
      <c r="L131" s="31" t="n">
        <v>1.33855814229106</v>
      </c>
      <c r="M131" s="31" t="n">
        <v>1.34381567618708</v>
      </c>
      <c r="N131" s="31" t="n">
        <v>1.35585175618617</v>
      </c>
      <c r="O131" s="31" t="n">
        <v>1.36971510117947</v>
      </c>
      <c r="P131" s="31" t="n">
        <v>1.38314397842639</v>
      </c>
      <c r="Q131" s="31" t="n">
        <v>1.39521501051221</v>
      </c>
      <c r="R131" s="31" t="n">
        <v>1.40565384695008</v>
      </c>
      <c r="S131" s="31" t="n">
        <v>1.41448605615103</v>
      </c>
      <c r="T131" s="31" t="n">
        <v>1.42186264899192</v>
      </c>
      <c r="U131" s="31" t="n">
        <v>1.42797492606744</v>
      </c>
      <c r="V131" s="31" t="n">
        <v>1.43301470445658</v>
      </c>
      <c r="W131" s="31" t="n">
        <v>1.43715731749017</v>
      </c>
      <c r="X131" s="31" t="n">
        <v>1.44055579560797</v>
      </c>
      <c r="Y131" s="31" t="n">
        <v>1.44334032172672</v>
      </c>
      <c r="Z131" s="31" t="n">
        <v>1.44561998548669</v>
      </c>
      <c r="AA131" s="31" t="n">
        <v>1.44748536717563</v>
      </c>
      <c r="AB131" s="31" t="n">
        <v>1.4490112518732</v>
      </c>
      <c r="AC131" s="31" t="n">
        <v>1.45025916355993</v>
      </c>
      <c r="AD131" s="31" t="n">
        <v>1.45127960211129</v>
      </c>
      <c r="AE131" s="31" t="n">
        <v>1.45211395884782</v>
      </c>
      <c r="AF131" s="31" t="n">
        <v>1.45279612810931</v>
      </c>
      <c r="AG131" s="31" t="n">
        <v>1.45335384870442</v>
      </c>
      <c r="AH131" s="31" t="n">
        <v>1.45380981317253</v>
      </c>
      <c r="AI131" s="31" t="n">
        <v>1.45418258125828</v>
      </c>
      <c r="AJ131" s="31" t="n">
        <v>1.45448733018614</v>
      </c>
      <c r="AK131" s="31" t="n">
        <v>1.45473646986326</v>
      </c>
      <c r="AL131" s="31" t="n">
        <v>1.45494014678827</v>
      </c>
      <c r="AM131" s="31" t="n">
        <v>1.45510665651664</v>
      </c>
      <c r="AN131" s="31" t="n">
        <v>1.45524278112764</v>
      </c>
      <c r="AO131" s="31" t="n">
        <v>1.45535406525133</v>
      </c>
      <c r="AP131" s="31" t="n">
        <v>1.45544504180014</v>
      </c>
      <c r="AQ131" s="31" t="n">
        <v>1.45551941654762</v>
      </c>
    </row>
    <row r="132" customFormat="false" ht="12.75" hidden="false" customHeight="false" outlineLevel="0" collapsed="false">
      <c r="A132" s="29" t="n">
        <v>36860</v>
      </c>
      <c r="B132" s="30" t="n">
        <v>2.0684</v>
      </c>
      <c r="C132" s="30" t="n">
        <v>2.6659</v>
      </c>
      <c r="D132" s="30" t="n">
        <v>2.1112</v>
      </c>
      <c r="F132" s="30" t="n">
        <v>2.0684</v>
      </c>
      <c r="G132" s="30" t="n">
        <v>2.6659</v>
      </c>
      <c r="H132" s="30" t="n">
        <v>2.1112</v>
      </c>
      <c r="I132" s="31" t="n">
        <v>1.90661242052644</v>
      </c>
      <c r="J132" s="31" t="n">
        <v>1.78494738165097</v>
      </c>
      <c r="K132" s="31" t="n">
        <v>1.70670874952856</v>
      </c>
      <c r="L132" s="31" t="n">
        <v>1.6525888381302</v>
      </c>
      <c r="M132" s="31" t="n">
        <v>1.61288644312279</v>
      </c>
      <c r="N132" s="31" t="n">
        <v>1.58251292116756</v>
      </c>
      <c r="O132" s="31" t="n">
        <v>1.55863165723842</v>
      </c>
      <c r="P132" s="31" t="n">
        <v>1.53953742323151</v>
      </c>
      <c r="Q132" s="31" t="n">
        <v>1.52411944691518</v>
      </c>
      <c r="R132" s="31" t="n">
        <v>1.5115996630192</v>
      </c>
      <c r="S132" s="31" t="n">
        <v>1.50140125032917</v>
      </c>
      <c r="T132" s="31" t="n">
        <v>1.49307943438862</v>
      </c>
      <c r="U132" s="31" t="n">
        <v>1.48628258726026</v>
      </c>
      <c r="V132" s="31" t="n">
        <v>1.48072853714349</v>
      </c>
      <c r="W132" s="31" t="n">
        <v>1.47618889929064</v>
      </c>
      <c r="X132" s="31" t="n">
        <v>1.47247793846525</v>
      </c>
      <c r="Y132" s="31" t="n">
        <v>1.46944421215627</v>
      </c>
      <c r="Z132" s="31" t="n">
        <v>1.46696406930244</v>
      </c>
      <c r="AA132" s="31" t="n">
        <v>1.46493647891286</v>
      </c>
      <c r="AB132" s="31" t="n">
        <v>1.46327886327498</v>
      </c>
      <c r="AC132" s="31" t="n">
        <v>1.46192371654101</v>
      </c>
      <c r="AD132" s="31" t="n">
        <v>1.46081585013926</v>
      </c>
      <c r="AE132" s="31" t="n">
        <v>1.45991014436478</v>
      </c>
      <c r="AF132" s="31" t="n">
        <v>1.45916971133084</v>
      </c>
      <c r="AG132" s="31" t="n">
        <v>1.458564393333</v>
      </c>
      <c r="AH132" s="31" t="n">
        <v>1.45806953515037</v>
      </c>
      <c r="AI132" s="31" t="n">
        <v>1.45766498024869</v>
      </c>
      <c r="AJ132" s="31" t="n">
        <v>1.45733425004761</v>
      </c>
      <c r="AK132" s="31" t="n">
        <v>1.4570638728791</v>
      </c>
      <c r="AL132" s="31" t="n">
        <v>1.45684283534859</v>
      </c>
      <c r="AM132" s="31" t="n">
        <v>1.45666213378228</v>
      </c>
      <c r="AN132" s="31" t="n">
        <v>1.45651440750916</v>
      </c>
      <c r="AO132" s="31" t="n">
        <v>1.45639363905237</v>
      </c>
      <c r="AP132" s="31" t="n">
        <v>1.45629490902458</v>
      </c>
      <c r="AQ132" s="31" t="n">
        <v>1.45621419574768</v>
      </c>
    </row>
    <row r="134" customFormat="false" ht="5.25" hidden="false" customHeight="true" outlineLevel="0" collapsed="false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</row>
    <row r="136" customFormat="false" ht="15" hidden="false" customHeight="false" outlineLevel="0" collapsed="false">
      <c r="A136" s="20" t="s">
        <v>189</v>
      </c>
    </row>
    <row r="137" customFormat="false" ht="15" hidden="false" customHeight="false" outlineLevel="0" collapsed="false">
      <c r="A137" s="20"/>
    </row>
    <row r="138" customFormat="false" ht="15" hidden="false" customHeight="false" outlineLevel="0" collapsed="false">
      <c r="A138" s="20" t="s">
        <v>190</v>
      </c>
      <c r="F138" s="34" t="n">
        <v>30.3139</v>
      </c>
      <c r="G138" s="35" t="n">
        <v>29.0086</v>
      </c>
      <c r="H138" s="35" t="n">
        <v>28.7111</v>
      </c>
      <c r="I138" s="35" t="n">
        <v>28.0119875794736</v>
      </c>
      <c r="J138" s="35" t="n">
        <v>27.379152618349</v>
      </c>
      <c r="K138" s="35" t="n">
        <v>26.8509912504714</v>
      </c>
      <c r="L138" s="35" t="n">
        <v>26.3606111618698</v>
      </c>
      <c r="M138" s="35" t="n">
        <v>25.9516135568772</v>
      </c>
      <c r="N138" s="35" t="n">
        <v>25.5783870788324</v>
      </c>
      <c r="O138" s="35" t="n">
        <v>25.2199683427616</v>
      </c>
      <c r="P138" s="35" t="n">
        <v>24.8668625767685</v>
      </c>
      <c r="Q138" s="35" t="n">
        <v>24.5163805530848</v>
      </c>
      <c r="R138" s="35" t="n">
        <v>23.7575003369808</v>
      </c>
      <c r="S138" s="35" t="n">
        <v>22.7485987496708</v>
      </c>
      <c r="T138" s="35" t="n">
        <v>22.0764205656114</v>
      </c>
      <c r="U138" s="35" t="n">
        <v>21.6201174127397</v>
      </c>
      <c r="V138" s="35" t="n">
        <v>20.9697714628565</v>
      </c>
      <c r="W138" s="36" t="n">
        <v>20.2438111007094</v>
      </c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customFormat="false" ht="15" hidden="false" customHeight="false" outlineLevel="0" collapsed="false">
      <c r="A139" s="20"/>
    </row>
    <row r="141" customFormat="false" ht="12.75" hidden="false" customHeight="false" outlineLevel="0" collapsed="false">
      <c r="A141" s="12" t="s">
        <v>9</v>
      </c>
      <c r="B141" s="12"/>
      <c r="C141" s="12"/>
      <c r="D141" s="12"/>
      <c r="E141" s="12"/>
      <c r="F141" s="12" t="s">
        <v>18</v>
      </c>
      <c r="G141" s="12" t="s">
        <v>19</v>
      </c>
      <c r="H141" s="12" t="s">
        <v>20</v>
      </c>
      <c r="I141" s="12" t="s">
        <v>21</v>
      </c>
      <c r="J141" s="12" t="s">
        <v>22</v>
      </c>
      <c r="K141" s="12" t="s">
        <v>23</v>
      </c>
      <c r="L141" s="12" t="s">
        <v>24</v>
      </c>
      <c r="M141" s="12" t="s">
        <v>25</v>
      </c>
      <c r="N141" s="12" t="s">
        <v>26</v>
      </c>
      <c r="O141" s="0" t="s">
        <v>27</v>
      </c>
      <c r="P141" s="0" t="s">
        <v>28</v>
      </c>
      <c r="Q141" s="0" t="s">
        <v>29</v>
      </c>
      <c r="R141" s="0" t="s">
        <v>30</v>
      </c>
      <c r="S141" s="0" t="s">
        <v>31</v>
      </c>
      <c r="T141" s="0" t="s">
        <v>32</v>
      </c>
      <c r="U141" s="0" t="s">
        <v>33</v>
      </c>
      <c r="V141" s="0" t="s">
        <v>34</v>
      </c>
      <c r="W141" s="0" t="s">
        <v>35</v>
      </c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</row>
    <row r="142" customFormat="false" ht="12.75" hidden="false" customHeight="false" outlineLevel="0" collapsed="false">
      <c r="A142" s="12"/>
    </row>
    <row r="143" customFormat="false" ht="11.25" hidden="false" customHeight="false" outlineLevel="0" collapsed="false">
      <c r="A143" s="37" t="n">
        <v>33634</v>
      </c>
      <c r="B143" s="30"/>
      <c r="C143" s="30"/>
      <c r="D143" s="30"/>
      <c r="E143" s="30"/>
      <c r="F143" s="30" t="n">
        <f aca="false">BrentForwardCurves!B3-'Forward curve model'!F26</f>
        <v>15.2975</v>
      </c>
      <c r="G143" s="30" t="n">
        <f aca="false">BrentForwardCurves!C3-'Forward curve model'!G26</f>
        <v>14.96</v>
      </c>
      <c r="H143" s="30" t="n">
        <f aca="false">BrentForwardCurves!D3-'Forward curve model'!H26</f>
        <v>14.76</v>
      </c>
      <c r="I143" s="30" t="n">
        <f aca="false">BrentForwardCurves!E3-'Forward curve model'!I26</f>
        <v>15.1774014628277</v>
      </c>
      <c r="J143" s="30" t="n">
        <f aca="false">BrentForwardCurves!F3-'Forward curve model'!J26</f>
        <v>15.4513490987495</v>
      </c>
      <c r="K143" s="30" t="n">
        <f aca="false">BrentForwardCurves!G3-'Forward curve model'!K26</f>
        <v>15.692890719446</v>
      </c>
      <c r="L143" s="30" t="n">
        <f aca="false">BrentForwardCurves!H3-'Forward curve model'!L26</f>
        <v>15.9186463510866</v>
      </c>
      <c r="M143" s="30" t="n">
        <f aca="false">BrentForwardCurves!I3-'Forward curve model'!M26</f>
        <v>16.0481324527751</v>
      </c>
      <c r="N143" s="30" t="n">
        <f aca="false">BrentForwardCurves!J3-'Forward curve model'!N26</f>
        <v>15.9620251863054</v>
      </c>
      <c r="O143" s="30" t="n">
        <f aca="false">BrentForwardCurves!K3-'Forward curve model'!O26</f>
        <v>-1.66260263950125</v>
      </c>
      <c r="P143" s="30" t="n">
        <f aca="false">BrentForwardCurves!L3-'Forward curve model'!P26</f>
        <v>-1.62286502873429</v>
      </c>
      <c r="Q143" s="30" t="n">
        <f aca="false">BrentForwardCurves!M3-'Forward curve model'!Q26</f>
        <v>-1.59134081813725</v>
      </c>
      <c r="R143" s="30" t="n">
        <f aca="false">BrentForwardCurves!N3-'Forward curve model'!R26</f>
        <v>-1.56606987587471</v>
      </c>
      <c r="S143" s="30" t="n">
        <f aca="false">BrentForwardCurves!O3-'Forward curve model'!S26</f>
        <v>-1.54567137938902</v>
      </c>
      <c r="T143" s="30" t="n">
        <f aca="false">BrentForwardCurves!P3-'Forward curve model'!T26</f>
        <v>-1.52913144439905</v>
      </c>
      <c r="U143" s="30" t="n">
        <f aca="false">BrentForwardCurves!Q3-'Forward curve model'!U26</f>
        <v>-1.51568093579032</v>
      </c>
      <c r="V143" s="30" t="n">
        <f aca="false">BrentForwardCurves!R3-'Forward curve model'!V26</f>
        <v>-1.5047221566546</v>
      </c>
      <c r="W143" s="30" t="n">
        <f aca="false">BrentForwardCurves!S3-'Forward curve model'!W26</f>
        <v>-1.49578267890358</v>
      </c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</row>
    <row r="144" customFormat="false" ht="11.25" hidden="false" customHeight="false" outlineLevel="0" collapsed="false">
      <c r="A144" s="37" t="n">
        <v>33662</v>
      </c>
      <c r="B144" s="30"/>
      <c r="C144" s="30"/>
      <c r="D144" s="30"/>
      <c r="E144" s="30"/>
      <c r="F144" s="30" t="n">
        <f aca="false">BrentForwardCurves!B4-'Forward curve model'!F27</f>
        <v>15.749</v>
      </c>
      <c r="G144" s="30" t="n">
        <f aca="false">BrentForwardCurves!C4-'Forward curve model'!G27</f>
        <v>15.401</v>
      </c>
      <c r="H144" s="30" t="n">
        <f aca="false">BrentForwardCurves!D4-'Forward curve model'!H27</f>
        <v>15.1935</v>
      </c>
      <c r="I144" s="30" t="n">
        <f aca="false">BrentForwardCurves!E4-'Forward curve model'!I27</f>
        <v>15.6057887873875</v>
      </c>
      <c r="J144" s="30" t="n">
        <f aca="false">BrentForwardCurves!F4-'Forward curve model'!J27</f>
        <v>15.860673982401</v>
      </c>
      <c r="K144" s="30" t="n">
        <f aca="false">BrentForwardCurves!G4-'Forward curve model'!K27</f>
        <v>16.0608435783342</v>
      </c>
      <c r="L144" s="30" t="n">
        <f aca="false">BrentForwardCurves!H4-'Forward curve model'!L27</f>
        <v>16.2335310561286</v>
      </c>
      <c r="M144" s="30" t="n">
        <f aca="false">BrentForwardCurves!I4-'Forward curve model'!M27</f>
        <v>16.296574719965</v>
      </c>
      <c r="N144" s="30" t="n">
        <f aca="false">BrentForwardCurves!J4-'Forward curve model'!N27</f>
        <v>16.1624896201769</v>
      </c>
      <c r="O144" s="30" t="n">
        <f aca="false">BrentForwardCurves!K4-'Forward curve model'!O27</f>
        <v>-1.59874977251665</v>
      </c>
      <c r="P144" s="30" t="n">
        <f aca="false">BrentForwardCurves!L4-'Forward curve model'!P27</f>
        <v>-1.57047822740393</v>
      </c>
      <c r="Q144" s="30" t="n">
        <f aca="false">BrentForwardCurves!M4-'Forward curve model'!Q27</f>
        <v>-1.5484176799918</v>
      </c>
      <c r="R144" s="30" t="n">
        <f aca="false">BrentForwardCurves!N4-'Forward curve model'!R27</f>
        <v>-1.53092981264729</v>
      </c>
      <c r="S144" s="30" t="n">
        <f aca="false">BrentForwardCurves!O4-'Forward curve model'!S27</f>
        <v>-1.51691805776439</v>
      </c>
      <c r="T144" s="30" t="n">
        <f aca="false">BrentForwardCurves!P4-'Forward curve model'!T27</f>
        <v>-1.50561177953769</v>
      </c>
      <c r="U144" s="30" t="n">
        <f aca="false">BrentForwardCurves!Q4-'Forward curve model'!U27</f>
        <v>-1.49644629186607</v>
      </c>
      <c r="V144" s="30" t="n">
        <f aca="false">BrentForwardCurves!R4-'Forward curve model'!V27</f>
        <v>-1.4889939194315</v>
      </c>
      <c r="W144" s="30" t="n">
        <f aca="false">BrentForwardCurves!S4-'Forward curve model'!W27</f>
        <v>-1.4829227176209</v>
      </c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</row>
    <row r="145" customFormat="false" ht="11.25" hidden="false" customHeight="false" outlineLevel="0" collapsed="false">
      <c r="A145" s="37" t="n">
        <v>33694</v>
      </c>
      <c r="B145" s="30"/>
      <c r="C145" s="30"/>
      <c r="D145" s="30"/>
      <c r="E145" s="30"/>
      <c r="F145" s="30" t="n">
        <f aca="false">BrentForwardCurves!B5-'Forward curve model'!F28</f>
        <v>15.7957</v>
      </c>
      <c r="G145" s="30" t="n">
        <f aca="false">BrentForwardCurves!C5-'Forward curve model'!G28</f>
        <v>15.5439</v>
      </c>
      <c r="H145" s="30" t="n">
        <f aca="false">BrentForwardCurves!D5-'Forward curve model'!H28</f>
        <v>15.3927</v>
      </c>
      <c r="I145" s="30" t="n">
        <f aca="false">BrentForwardCurves!E5-'Forward curve model'!I28</f>
        <v>15.7209649212876</v>
      </c>
      <c r="J145" s="30" t="n">
        <f aca="false">BrentForwardCurves!F5-'Forward curve model'!J28</f>
        <v>15.9465489006631</v>
      </c>
      <c r="K145" s="30" t="n">
        <f aca="false">BrentForwardCurves!G5-'Forward curve model'!K28</f>
        <v>16.10839019296</v>
      </c>
      <c r="L145" s="30" t="n">
        <f aca="false">BrentForwardCurves!H5-'Forward curve model'!L28</f>
        <v>16.1768867578997</v>
      </c>
      <c r="M145" s="30" t="n">
        <f aca="false">BrentForwardCurves!I5-'Forward curve model'!M28</f>
        <v>16.1896432203424</v>
      </c>
      <c r="N145" s="30" t="n">
        <f aca="false">BrentForwardCurves!J5-'Forward curve model'!N28</f>
        <v>16.2293215817385</v>
      </c>
      <c r="O145" s="30" t="n">
        <f aca="false">BrentForwardCurves!K5-'Forward curve model'!O28</f>
        <v>-1.53762657595433</v>
      </c>
      <c r="P145" s="30" t="n">
        <f aca="false">BrentForwardCurves!L5-'Forward curve model'!P28</f>
        <v>-1.52087923521126</v>
      </c>
      <c r="Q145" s="30" t="n">
        <f aca="false">BrentForwardCurves!M5-'Forward curve model'!Q28</f>
        <v>-1.50806372146241</v>
      </c>
      <c r="R145" s="30" t="n">
        <f aca="false">BrentForwardCurves!N5-'Forward curve model'!R28</f>
        <v>-1.49804158441668</v>
      </c>
      <c r="S145" s="30" t="n">
        <f aca="false">BrentForwardCurves!O5-'Forward curve model'!S28</f>
        <v>-1.49008484970468</v>
      </c>
      <c r="T145" s="30" t="n">
        <f aca="false">BrentForwardCurves!P5-'Forward curve model'!T28</f>
        <v>-1.48370329337045</v>
      </c>
      <c r="U145" s="30" t="n">
        <f aca="false">BrentForwardCurves!Q5-'Forward curve model'!U28</f>
        <v>-1.47855053255422</v>
      </c>
      <c r="V145" s="30" t="n">
        <f aca="false">BrentForwardCurves!R5-'Forward curve model'!V28</f>
        <v>-1.4743716327929</v>
      </c>
      <c r="W145" s="30" t="n">
        <f aca="false">BrentForwardCurves!S5-'Forward curve model'!W28</f>
        <v>-1.47097286768658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</row>
    <row r="146" customFormat="false" ht="11.25" hidden="false" customHeight="false" outlineLevel="0" collapsed="false">
      <c r="A146" s="37" t="n">
        <v>33724</v>
      </c>
      <c r="B146" s="30"/>
      <c r="C146" s="30"/>
      <c r="D146" s="30"/>
      <c r="E146" s="30"/>
      <c r="F146" s="30" t="n">
        <f aca="false">BrentForwardCurves!B6-'Forward curve model'!F29</f>
        <v>16.6938</v>
      </c>
      <c r="G146" s="30" t="n">
        <f aca="false">BrentForwardCurves!C6-'Forward curve model'!G29</f>
        <v>16.5674</v>
      </c>
      <c r="H146" s="30" t="n">
        <f aca="false">BrentForwardCurves!D6-'Forward curve model'!H29</f>
        <v>16.4138</v>
      </c>
      <c r="I146" s="30" t="n">
        <f aca="false">BrentForwardCurves!E6-'Forward curve model'!I29</f>
        <v>16.6418528661403</v>
      </c>
      <c r="J146" s="30" t="n">
        <f aca="false">BrentForwardCurves!F6-'Forward curve model'!J29</f>
        <v>16.7991873751958</v>
      </c>
      <c r="K146" s="30" t="n">
        <f aca="false">BrentForwardCurves!G6-'Forward curve model'!K29</f>
        <v>16.9094072004286</v>
      </c>
      <c r="L146" s="30" t="n">
        <f aca="false">BrentForwardCurves!H6-'Forward curve model'!L29</f>
        <v>16.9405130773942</v>
      </c>
      <c r="M146" s="30" t="n">
        <f aca="false">BrentForwardCurves!I6-'Forward curve model'!M29</f>
        <v>16.9767046028815</v>
      </c>
      <c r="N146" s="30" t="n">
        <f aca="false">BrentForwardCurves!J6-'Forward curve model'!N29</f>
        <v>16.9881072861673</v>
      </c>
      <c r="O146" s="30" t="n">
        <f aca="false">BrentForwardCurves!K6-'Forward curve model'!O29</f>
        <v>-1.58595768369141</v>
      </c>
      <c r="P146" s="30" t="n">
        <f aca="false">BrentForwardCurves!L6-'Forward curve model'!P29</f>
        <v>-1.56102284687405</v>
      </c>
      <c r="Q146" s="30" t="n">
        <f aca="false">BrentForwardCurves!M6-'Forward curve model'!Q29</f>
        <v>-1.54120721010613</v>
      </c>
      <c r="R146" s="30" t="n">
        <f aca="false">BrentForwardCurves!N6-'Forward curve model'!R29</f>
        <v>-1.52530479312698</v>
      </c>
      <c r="S146" s="30" t="n">
        <f aca="false">BrentForwardCurves!O6-'Forward curve model'!S29</f>
        <v>-1.51245971895723</v>
      </c>
      <c r="T146" s="30" t="n">
        <f aca="false">BrentForwardCurves!P6-'Forward curve model'!T29</f>
        <v>-1.5020400240202</v>
      </c>
      <c r="U146" s="30" t="n">
        <f aca="false">BrentForwardCurves!Q6-'Forward curve model'!U29</f>
        <v>-1.49356439517247</v>
      </c>
      <c r="V146" s="30" t="n">
        <f aca="false">BrentForwardCurves!R6-'Forward curve model'!V29</f>
        <v>-1.48665780141009</v>
      </c>
      <c r="W146" s="30" t="n">
        <f aca="false">BrentForwardCurves!S6-'Forward curve model'!W29</f>
        <v>-1.48102329640569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</row>
    <row r="147" customFormat="false" ht="11.25" hidden="false" customHeight="false" outlineLevel="0" collapsed="false">
      <c r="A147" s="37" t="n">
        <v>33753</v>
      </c>
      <c r="B147" s="30"/>
      <c r="C147" s="30"/>
      <c r="D147" s="30"/>
      <c r="E147" s="30"/>
      <c r="F147" s="30" t="n">
        <f aca="false">BrentForwardCurves!B7-'Forward curve model'!F30</f>
        <v>17.6432</v>
      </c>
      <c r="G147" s="30" t="n">
        <f aca="false">BrentForwardCurves!C7-'Forward curve model'!G30</f>
        <v>17.3947</v>
      </c>
      <c r="H147" s="30" t="n">
        <f aca="false">BrentForwardCurves!D7-'Forward curve model'!H30</f>
        <v>17.2102</v>
      </c>
      <c r="I147" s="30" t="n">
        <f aca="false">BrentForwardCurves!E7-'Forward curve model'!I30</f>
        <v>17.4792580907405</v>
      </c>
      <c r="J147" s="30" t="n">
        <f aca="false">BrentForwardCurves!F7-'Forward curve model'!J30</f>
        <v>17.6285560655259</v>
      </c>
      <c r="K147" s="30" t="n">
        <f aca="false">BrentForwardCurves!G7-'Forward curve model'!K30</f>
        <v>17.7327480915437</v>
      </c>
      <c r="L147" s="30" t="n">
        <f aca="false">BrentForwardCurves!H7-'Forward curve model'!L30</f>
        <v>17.7475866456181</v>
      </c>
      <c r="M147" s="30" t="n">
        <f aca="false">BrentForwardCurves!I7-'Forward curve model'!M30</f>
        <v>17.6955209416626</v>
      </c>
      <c r="N147" s="30" t="n">
        <f aca="false">BrentForwardCurves!J7-'Forward curve model'!N30</f>
        <v>17.6599946608779</v>
      </c>
      <c r="O147" s="30" t="n">
        <f aca="false">BrentForwardCurves!K7-'Forward curve model'!O30</f>
        <v>-1.58818601829551</v>
      </c>
      <c r="P147" s="30" t="n">
        <f aca="false">BrentForwardCurves!L7-'Forward curve model'!P30</f>
        <v>-1.56259530065171</v>
      </c>
      <c r="Q147" s="30" t="n">
        <f aca="false">BrentForwardCurves!M7-'Forward curve model'!Q30</f>
        <v>-1.54236303529444</v>
      </c>
      <c r="R147" s="30" t="n">
        <f aca="false">BrentForwardCurves!N7-'Forward curve model'!R30</f>
        <v>-1.52618212833842</v>
      </c>
      <c r="S147" s="30" t="n">
        <f aca="false">BrentForwardCurves!O7-'Forward curve model'!S30</f>
        <v>-1.51314169898505</v>
      </c>
      <c r="T147" s="30" t="n">
        <f aca="false">BrentForwardCurves!P7-'Forward curve model'!T30</f>
        <v>-1.50257913526089</v>
      </c>
      <c r="U147" s="30" t="n">
        <f aca="false">BrentForwardCurves!Q7-'Forward curve model'!U30</f>
        <v>-1.49399549363713</v>
      </c>
      <c r="V147" s="30" t="n">
        <f aca="false">BrentForwardCurves!R7-'Forward curve model'!V30</f>
        <v>-1.48700518693569</v>
      </c>
      <c r="W147" s="30" t="n">
        <f aca="false">BrentForwardCurves!S7-'Forward curve model'!W30</f>
        <v>-1.48130464556432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</row>
    <row r="148" customFormat="false" ht="11.25" hidden="false" customHeight="false" outlineLevel="0" collapsed="false">
      <c r="A148" s="37" t="n">
        <v>33785</v>
      </c>
      <c r="B148" s="30"/>
      <c r="C148" s="30"/>
      <c r="D148" s="30"/>
      <c r="E148" s="30"/>
      <c r="F148" s="30" t="n">
        <f aca="false">BrentForwardCurves!B8-'Forward curve model'!F31</f>
        <v>18.9959</v>
      </c>
      <c r="G148" s="30" t="n">
        <f aca="false">BrentForwardCurves!C8-'Forward curve model'!G31</f>
        <v>18.8418</v>
      </c>
      <c r="H148" s="30" t="n">
        <f aca="false">BrentForwardCurves!D8-'Forward curve model'!H31</f>
        <v>18.6268</v>
      </c>
      <c r="I148" s="30" t="n">
        <f aca="false">BrentForwardCurves!E8-'Forward curve model'!I31</f>
        <v>18.7984059209797</v>
      </c>
      <c r="J148" s="30" t="n">
        <f aca="false">BrentForwardCurves!F8-'Forward curve model'!J31</f>
        <v>18.8618710475999</v>
      </c>
      <c r="K148" s="30" t="n">
        <f aca="false">BrentForwardCurves!G8-'Forward curve model'!K31</f>
        <v>18.8693273386991</v>
      </c>
      <c r="L148" s="30" t="n">
        <f aca="false">BrentForwardCurves!H8-'Forward curve model'!L31</f>
        <v>18.7925036134177</v>
      </c>
      <c r="M148" s="30" t="n">
        <f aca="false">BrentForwardCurves!I8-'Forward curve model'!M31</f>
        <v>18.7117252540741</v>
      </c>
      <c r="N148" s="30" t="n">
        <f aca="false">BrentForwardCurves!J8-'Forward curve model'!N31</f>
        <v>18.626499615807</v>
      </c>
      <c r="O148" s="30" t="n">
        <f aca="false">BrentForwardCurves!K8-'Forward curve model'!O31</f>
        <v>-1.56798187776557</v>
      </c>
      <c r="P148" s="30" t="n">
        <f aca="false">BrentForwardCurves!L8-'Forward curve model'!P31</f>
        <v>-1.54632665100626</v>
      </c>
      <c r="Q148" s="30" t="n">
        <f aca="false">BrentForwardCurves!M8-'Forward curve model'!Q31</f>
        <v>-1.52919131238589</v>
      </c>
      <c r="R148" s="30" t="n">
        <f aca="false">BrentForwardCurves!N8-'Forward curve model'!R31</f>
        <v>-1.51548024456201</v>
      </c>
      <c r="S148" s="30" t="n">
        <f aca="false">BrentForwardCurves!O8-'Forward curve model'!S31</f>
        <v>-1.5044270092023</v>
      </c>
      <c r="T148" s="30" t="n">
        <f aca="false">BrentForwardCurves!P8-'Forward curve model'!T31</f>
        <v>-1.49547250882685</v>
      </c>
      <c r="U148" s="30" t="n">
        <f aca="false">BrentForwardCurves!Q8-'Forward curve model'!U31</f>
        <v>-1.48819494504439</v>
      </c>
      <c r="V148" s="30" t="n">
        <f aca="false">BrentForwardCurves!R8-'Forward curve model'!V31</f>
        <v>-1.48226795000279</v>
      </c>
      <c r="W148" s="30" t="n">
        <f aca="false">BrentForwardCurves!S8-'Forward curve model'!W31</f>
        <v>-1.47743438306745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</row>
    <row r="149" customFormat="false" ht="11.25" hidden="false" customHeight="false" outlineLevel="0" collapsed="false">
      <c r="A149" s="37" t="n">
        <v>33816</v>
      </c>
      <c r="B149" s="30"/>
      <c r="C149" s="30"/>
      <c r="D149" s="30"/>
      <c r="E149" s="30"/>
      <c r="F149" s="30" t="n">
        <f aca="false">BrentForwardCurves!B9-'Forward curve model'!F32</f>
        <v>18.4811</v>
      </c>
      <c r="G149" s="30" t="n">
        <f aca="false">BrentForwardCurves!C9-'Forward curve model'!G32</f>
        <v>18.3596</v>
      </c>
      <c r="H149" s="30" t="n">
        <f aca="false">BrentForwardCurves!D9-'Forward curve model'!H32</f>
        <v>18.167</v>
      </c>
      <c r="I149" s="30" t="n">
        <f aca="false">BrentForwardCurves!E9-'Forward curve model'!I32</f>
        <v>18.3571867006405</v>
      </c>
      <c r="J149" s="30" t="n">
        <f aca="false">BrentForwardCurves!F9-'Forward curve model'!J32</f>
        <v>18.3959506582336</v>
      </c>
      <c r="K149" s="30" t="n">
        <f aca="false">BrentForwardCurves!G9-'Forward curve model'!K32</f>
        <v>18.3566592341551</v>
      </c>
      <c r="L149" s="30" t="n">
        <f aca="false">BrentForwardCurves!H9-'Forward curve model'!L32</f>
        <v>18.2778187907829</v>
      </c>
      <c r="M149" s="30" t="n">
        <f aca="false">BrentForwardCurves!I9-'Forward curve model'!M32</f>
        <v>18.2080613150303</v>
      </c>
      <c r="N149" s="30" t="n">
        <f aca="false">BrentForwardCurves!J9-'Forward curve model'!N32</f>
        <v>18.1218097478681</v>
      </c>
      <c r="O149" s="30" t="n">
        <f aca="false">BrentForwardCurves!K9-'Forward curve model'!O32</f>
        <v>-1.53288933284723</v>
      </c>
      <c r="P149" s="30" t="n">
        <f aca="false">BrentForwardCurves!L9-'Forward curve model'!P32</f>
        <v>-1.51759025800243</v>
      </c>
      <c r="Q149" s="30" t="n">
        <f aca="false">BrentForwardCurves!M9-'Forward curve model'!Q32</f>
        <v>-1.50567476188687</v>
      </c>
      <c r="R149" s="30" t="n">
        <f aca="false">BrentForwardCurves!N9-'Forward curve model'!R32</f>
        <v>-1.49624288972609</v>
      </c>
      <c r="S149" s="30" t="n">
        <f aca="false">BrentForwardCurves!O9-'Forward curve model'!S32</f>
        <v>-1.48869397437574</v>
      </c>
      <c r="T149" s="30" t="n">
        <f aca="false">BrentForwardCurves!P9-'Forward curve model'!T32</f>
        <v>-1.48260735543885</v>
      </c>
      <c r="U149" s="30" t="n">
        <f aca="false">BrentForwardCurves!Q9-'Forward curve model'!U32</f>
        <v>-1.47767587573566</v>
      </c>
      <c r="V149" s="30" t="n">
        <f aca="false">BrentForwardCurves!R9-'Forward curve model'!V32</f>
        <v>-1.47366762786781</v>
      </c>
      <c r="W149" s="30" t="n">
        <f aca="false">BrentForwardCurves!S9-'Forward curve model'!W32</f>
        <v>-1.4704030678424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</row>
    <row r="150" customFormat="false" ht="11.25" hidden="false" customHeight="false" outlineLevel="0" collapsed="false">
      <c r="A150" s="37" t="n">
        <v>33847</v>
      </c>
      <c r="B150" s="30"/>
      <c r="C150" s="30"/>
      <c r="D150" s="30"/>
      <c r="E150" s="30"/>
      <c r="F150" s="30" t="n">
        <f aca="false">BrentForwardCurves!B10-'Forward curve model'!F33</f>
        <v>17.8445</v>
      </c>
      <c r="G150" s="30" t="n">
        <f aca="false">BrentForwardCurves!C10-'Forward curve model'!G33</f>
        <v>17.8169</v>
      </c>
      <c r="H150" s="30" t="n">
        <f aca="false">BrentForwardCurves!D10-'Forward curve model'!H33</f>
        <v>17.6983</v>
      </c>
      <c r="I150" s="30" t="n">
        <f aca="false">BrentForwardCurves!E10-'Forward curve model'!I33</f>
        <v>17.8580708398332</v>
      </c>
      <c r="J150" s="30" t="n">
        <f aca="false">BrentForwardCurves!F10-'Forward curve model'!J33</f>
        <v>17.9149751176585</v>
      </c>
      <c r="K150" s="30" t="n">
        <f aca="false">BrentForwardCurves!G10-'Forward curve model'!K33</f>
        <v>17.9010341651557</v>
      </c>
      <c r="L150" s="30" t="n">
        <f aca="false">BrentForwardCurves!H10-'Forward curve model'!L33</f>
        <v>17.8639592143577</v>
      </c>
      <c r="M150" s="30" t="n">
        <f aca="false">BrentForwardCurves!I10-'Forward curve model'!M33</f>
        <v>17.823351943191</v>
      </c>
      <c r="N150" s="30" t="n">
        <f aca="false">BrentForwardCurves!J10-'Forward curve model'!N33</f>
        <v>17.7609735801861</v>
      </c>
      <c r="O150" s="30" t="n">
        <f aca="false">BrentForwardCurves!K10-'Forward curve model'!O33</f>
        <v>-1.55527116236424</v>
      </c>
      <c r="P150" s="30" t="n">
        <f aca="false">BrentForwardCurves!L10-'Forward curve model'!P33</f>
        <v>-1.53603225709466</v>
      </c>
      <c r="Q150" s="30" t="n">
        <f aca="false">BrentForwardCurves!M10-'Forward curve model'!Q33</f>
        <v>-1.52082626837327</v>
      </c>
      <c r="R150" s="30" t="n">
        <f aca="false">BrentForwardCurves!N10-'Forward curve model'!R33</f>
        <v>-1.5086683531477</v>
      </c>
      <c r="S150" s="30" t="n">
        <f aca="false">BrentForwardCurves!O10-'Forward curve model'!S33</f>
        <v>-1.49887219211313</v>
      </c>
      <c r="T150" s="30" t="n">
        <f aca="false">BrentForwardCurves!P10-'Forward curve model'!T33</f>
        <v>-1.49093872724692</v>
      </c>
      <c r="U150" s="30" t="n">
        <f aca="false">BrentForwardCurves!Q10-'Forward curve model'!U33</f>
        <v>-1.48449238577025</v>
      </c>
      <c r="V150" s="30" t="n">
        <f aca="false">BrentForwardCurves!R10-'Forward curve model'!V33</f>
        <v>-1.47924309262902</v>
      </c>
      <c r="W150" s="30" t="n">
        <f aca="false">BrentForwardCurves!S10-'Forward curve model'!W33</f>
        <v>-1.47496259175137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</row>
    <row r="151" customFormat="false" ht="11.25" hidden="false" customHeight="false" outlineLevel="0" collapsed="false">
      <c r="A151" s="37" t="n">
        <v>33877</v>
      </c>
      <c r="B151" s="30"/>
      <c r="C151" s="30"/>
      <c r="D151" s="30"/>
      <c r="E151" s="30"/>
      <c r="F151" s="30" t="n">
        <f aca="false">BrentForwardCurves!B11-'Forward curve model'!F34</f>
        <v>18.4043</v>
      </c>
      <c r="G151" s="30" t="n">
        <f aca="false">BrentForwardCurves!C11-'Forward curve model'!G34</f>
        <v>18.3384</v>
      </c>
      <c r="H151" s="30" t="n">
        <f aca="false">BrentForwardCurves!D11-'Forward curve model'!H34</f>
        <v>18.2368</v>
      </c>
      <c r="I151" s="30" t="n">
        <f aca="false">BrentForwardCurves!E11-'Forward curve model'!I34</f>
        <v>18.3560476231708</v>
      </c>
      <c r="J151" s="30" t="n">
        <f aca="false">BrentForwardCurves!F11-'Forward curve model'!J34</f>
        <v>18.3465294268471</v>
      </c>
      <c r="K151" s="30" t="n">
        <f aca="false">BrentForwardCurves!G11-'Forward curve model'!K34</f>
        <v>18.3013349439541</v>
      </c>
      <c r="L151" s="30" t="n">
        <f aca="false">BrentForwardCurves!H11-'Forward curve model'!L34</f>
        <v>18.2531454178956</v>
      </c>
      <c r="M151" s="30" t="n">
        <f aca="false">BrentForwardCurves!I11-'Forward curve model'!M34</f>
        <v>18.2082861130227</v>
      </c>
      <c r="N151" s="30" t="n">
        <f aca="false">BrentForwardCurves!J11-'Forward curve model'!N34</f>
        <v>18.1474266690845</v>
      </c>
      <c r="O151" s="30" t="n">
        <f aca="false">BrentForwardCurves!K11-'Forward curve model'!O34</f>
        <v>-1.54484350509181</v>
      </c>
      <c r="P151" s="30" t="n">
        <f aca="false">BrentForwardCurves!L11-'Forward curve model'!P34</f>
        <v>-1.52768097224829</v>
      </c>
      <c r="Q151" s="30" t="n">
        <f aca="false">BrentForwardCurves!M11-'Forward curve model'!Q34</f>
        <v>-1.51409145234925</v>
      </c>
      <c r="R151" s="30" t="n">
        <f aca="false">BrentForwardCurves!N11-'Forward curve model'!R34</f>
        <v>-1.50321181419421</v>
      </c>
      <c r="S151" s="30" t="n">
        <f aca="false">BrentForwardCurves!O11-'Forward curve model'!S34</f>
        <v>-1.49443762768837</v>
      </c>
      <c r="T151" s="30" t="n">
        <f aca="false">BrentForwardCurves!P11-'Forward curve model'!T34</f>
        <v>-1.48732736896568</v>
      </c>
      <c r="U151" s="30" t="n">
        <f aca="false">BrentForwardCurves!Q11-'Forward curve model'!U34</f>
        <v>-1.48154747536831</v>
      </c>
      <c r="V151" s="30" t="n">
        <f aca="false">BrentForwardCurves!R11-'Forward curve model'!V34</f>
        <v>-1.47683953496754</v>
      </c>
      <c r="W151" s="30" t="n">
        <f aca="false">BrentForwardCurves!S11-'Forward curve model'!W34</f>
        <v>-1.47299974757436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</row>
    <row r="152" customFormat="false" ht="11.25" hidden="false" customHeight="false" outlineLevel="0" collapsed="false">
      <c r="A152" s="37" t="n">
        <v>33907</v>
      </c>
      <c r="B152" s="30"/>
      <c r="C152" s="30"/>
      <c r="D152" s="30"/>
      <c r="E152" s="30"/>
      <c r="F152" s="30" t="n">
        <f aca="false">BrentForwardCurves!B12-'Forward curve model'!F35</f>
        <v>18.152</v>
      </c>
      <c r="G152" s="30" t="n">
        <f aca="false">BrentForwardCurves!C12-'Forward curve model'!G35</f>
        <v>18.1836</v>
      </c>
      <c r="H152" s="30" t="n">
        <f aca="false">BrentForwardCurves!D12-'Forward curve model'!H35</f>
        <v>18.1207</v>
      </c>
      <c r="I152" s="30" t="n">
        <f aca="false">BrentForwardCurves!E12-'Forward curve model'!I35</f>
        <v>18.1991594244925</v>
      </c>
      <c r="J152" s="30" t="n">
        <f aca="false">BrentForwardCurves!F12-'Forward curve model'!J35</f>
        <v>18.2056262280141</v>
      </c>
      <c r="K152" s="30" t="n">
        <f aca="false">BrentForwardCurves!G12-'Forward curve model'!K35</f>
        <v>18.1939363965582</v>
      </c>
      <c r="L152" s="30" t="n">
        <f aca="false">BrentForwardCurves!H12-'Forward curve model'!L35</f>
        <v>18.1691546189804</v>
      </c>
      <c r="M152" s="30" t="n">
        <f aca="false">BrentForwardCurves!I12-'Forward curve model'!M35</f>
        <v>18.1376742212533</v>
      </c>
      <c r="N152" s="30" t="n">
        <f aca="false">BrentForwardCurves!J12-'Forward curve model'!N35</f>
        <v>18.0991425655717</v>
      </c>
      <c r="O152" s="30" t="n">
        <f aca="false">BrentForwardCurves!K12-'Forward curve model'!O35</f>
        <v>-1.58489845226273</v>
      </c>
      <c r="P152" s="30" t="n">
        <f aca="false">BrentForwardCurves!L12-'Forward curve model'!P35</f>
        <v>-1.56064225510676</v>
      </c>
      <c r="Q152" s="30" t="n">
        <f aca="false">BrentForwardCurves!M12-'Forward curve model'!Q35</f>
        <v>-1.54114926049715</v>
      </c>
      <c r="R152" s="30" t="n">
        <f aca="false">BrentForwardCurves!N12-'Forward curve model'!R35</f>
        <v>-1.52538966862034</v>
      </c>
      <c r="S152" s="30" t="n">
        <f aca="false">BrentForwardCurves!O12-'Forward curve model'!S35</f>
        <v>-1.51259826714933</v>
      </c>
      <c r="T152" s="30" t="n">
        <f aca="false">BrentForwardCurves!P12-'Forward curve model'!T35</f>
        <v>-1.5021894975589</v>
      </c>
      <c r="U152" s="30" t="n">
        <f aca="false">BrentForwardCurves!Q12-'Forward curve model'!U35</f>
        <v>-1.49370556774974</v>
      </c>
      <c r="V152" s="30" t="n">
        <f aca="false">BrentForwardCurves!R12-'Forward curve model'!V35</f>
        <v>-1.48678316613387</v>
      </c>
      <c r="W152" s="30" t="n">
        <f aca="false">BrentForwardCurves!S12-'Forward curve model'!W35</f>
        <v>-1.48113101005143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</row>
    <row r="153" customFormat="false" ht="11.25" hidden="false" customHeight="false" outlineLevel="0" collapsed="false">
      <c r="A153" s="37" t="n">
        <v>33938</v>
      </c>
      <c r="B153" s="30"/>
      <c r="C153" s="30"/>
      <c r="D153" s="30"/>
      <c r="E153" s="30"/>
      <c r="F153" s="30" t="n">
        <f aca="false">BrentForwardCurves!B13-'Forward curve model'!F36</f>
        <v>17.0779</v>
      </c>
      <c r="G153" s="30" t="n">
        <f aca="false">BrentForwardCurves!C13-'Forward curve model'!G36</f>
        <v>17.145</v>
      </c>
      <c r="H153" s="30" t="n">
        <f aca="false">BrentForwardCurves!D13-'Forward curve model'!H36</f>
        <v>17.0645</v>
      </c>
      <c r="I153" s="30" t="n">
        <f aca="false">BrentForwardCurves!E13-'Forward curve model'!I36</f>
        <v>17.1939423015714</v>
      </c>
      <c r="J153" s="30" t="n">
        <f aca="false">BrentForwardCurves!F13-'Forward curve model'!J36</f>
        <v>17.2880843532896</v>
      </c>
      <c r="K153" s="30" t="n">
        <f aca="false">BrentForwardCurves!G13-'Forward curve model'!K36</f>
        <v>17.3348558640444</v>
      </c>
      <c r="L153" s="30" t="n">
        <f aca="false">BrentForwardCurves!H13-'Forward curve model'!L36</f>
        <v>17.3405709622104</v>
      </c>
      <c r="M153" s="30" t="n">
        <f aca="false">BrentForwardCurves!I13-'Forward curve model'!M36</f>
        <v>17.3563081575216</v>
      </c>
      <c r="N153" s="30" t="n">
        <f aca="false">BrentForwardCurves!J13-'Forward curve model'!N36</f>
        <v>17.3534044185742</v>
      </c>
      <c r="O153" s="30" t="n">
        <f aca="false">BrentForwardCurves!K13-'Forward curve model'!O36</f>
        <v>-1.56875714978724</v>
      </c>
      <c r="P153" s="30" t="n">
        <f aca="false">BrentForwardCurves!L13-'Forward curve model'!P36</f>
        <v>-1.54744830394759</v>
      </c>
      <c r="Q153" s="30" t="n">
        <f aca="false">BrentForwardCurves!M13-'Forward curve model'!Q36</f>
        <v>-1.53036119663071</v>
      </c>
      <c r="R153" s="30" t="n">
        <f aca="false">BrentForwardCurves!N13-'Forward curve model'!R36</f>
        <v>-1.51656797894068</v>
      </c>
      <c r="S153" s="30" t="n">
        <f aca="false">BrentForwardCurves!O13-'Forward curve model'!S36</f>
        <v>-1.50538455707206</v>
      </c>
      <c r="T153" s="30" t="n">
        <f aca="false">BrentForwardCurves!P13-'Forward curve model'!T36</f>
        <v>-1.49629089864317</v>
      </c>
      <c r="U153" s="30" t="n">
        <f aca="false">BrentForwardCurves!Q13-'Forward curve model'!U36</f>
        <v>-1.48888254922384</v>
      </c>
      <c r="V153" s="30" t="n">
        <f aca="false">BrentForwardCurves!R13-'Forward curve model'!V36</f>
        <v>-1.48283976899497</v>
      </c>
      <c r="W153" s="30" t="n">
        <f aca="false">BrentForwardCurves!S13-'Forward curve model'!W36</f>
        <v>-1.47790692163723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</row>
    <row r="154" customFormat="false" ht="11.25" hidden="false" customHeight="false" outlineLevel="0" collapsed="false">
      <c r="A154" s="37" t="n">
        <v>33969</v>
      </c>
      <c r="B154" s="30"/>
      <c r="C154" s="30"/>
      <c r="D154" s="30"/>
      <c r="E154" s="30"/>
      <c r="F154" s="30" t="n">
        <f aca="false">BrentForwardCurves!B14-'Forward curve model'!F37</f>
        <v>16.1429</v>
      </c>
      <c r="G154" s="30" t="n">
        <f aca="false">BrentForwardCurves!C14-'Forward curve model'!G37</f>
        <v>16.1902</v>
      </c>
      <c r="H154" s="30" t="n">
        <f aca="false">BrentForwardCurves!D14-'Forward curve model'!H37</f>
        <v>16.1664</v>
      </c>
      <c r="I154" s="30" t="n">
        <f aca="false">BrentForwardCurves!E14-'Forward curve model'!I37</f>
        <v>16.3658443713311</v>
      </c>
      <c r="J154" s="30" t="n">
        <f aca="false">BrentForwardCurves!F14-'Forward curve model'!J37</f>
        <v>16.484368007643</v>
      </c>
      <c r="K154" s="30" t="n">
        <f aca="false">BrentForwardCurves!G14-'Forward curve model'!K37</f>
        <v>16.5895693393153</v>
      </c>
      <c r="L154" s="30" t="n">
        <f aca="false">BrentForwardCurves!H14-'Forward curve model'!L37</f>
        <v>16.6642884143835</v>
      </c>
      <c r="M154" s="30" t="n">
        <f aca="false">BrentForwardCurves!I14-'Forward curve model'!M37</f>
        <v>16.7179938770038</v>
      </c>
      <c r="N154" s="30" t="n">
        <f aca="false">BrentForwardCurves!J14-'Forward curve model'!N37</f>
        <v>16.7312610252658</v>
      </c>
      <c r="O154" s="30" t="n">
        <f aca="false">BrentForwardCurves!K14-'Forward curve model'!O37</f>
        <v>-1.57080768431498</v>
      </c>
      <c r="P154" s="30" t="n">
        <f aca="false">BrentForwardCurves!L14-'Forward curve model'!P37</f>
        <v>-1.54907145997194</v>
      </c>
      <c r="Q154" s="30" t="n">
        <f aca="false">BrentForwardCurves!M14-'Forward curve model'!Q37</f>
        <v>-1.53166253409234</v>
      </c>
      <c r="R154" s="30" t="n">
        <f aca="false">BrentForwardCurves!N14-'Forward curve model'!R37</f>
        <v>-1.51761949738486</v>
      </c>
      <c r="S154" s="30" t="n">
        <f aca="false">BrentForwardCurves!O14-'Forward curve model'!S37</f>
        <v>-1.50623823724092</v>
      </c>
      <c r="T154" s="30" t="n">
        <f aca="false">BrentForwardCurves!P14-'Forward curve model'!T37</f>
        <v>-1.49698592348667</v>
      </c>
      <c r="U154" s="30" t="n">
        <f aca="false">BrentForwardCurves!Q14-'Forward curve model'!U37</f>
        <v>-1.48944935618323</v>
      </c>
      <c r="V154" s="30" t="n">
        <f aca="false">BrentForwardCurves!R14-'Forward curve model'!V37</f>
        <v>-1.48330247244305</v>
      </c>
      <c r="W154" s="30" t="n">
        <f aca="false">BrentForwardCurves!S14-'Forward curve model'!W37</f>
        <v>-1.47828486481676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</row>
    <row r="155" customFormat="false" ht="11.25" hidden="false" customHeight="false" outlineLevel="0" collapsed="false">
      <c r="A155" s="37" t="n">
        <v>33998</v>
      </c>
      <c r="B155" s="30"/>
      <c r="C155" s="30"/>
      <c r="D155" s="30"/>
      <c r="E155" s="30"/>
      <c r="F155" s="30" t="n">
        <f aca="false">BrentForwardCurves!B15-'Forward curve model'!F38</f>
        <v>15.1902</v>
      </c>
      <c r="G155" s="30" t="n">
        <f aca="false">BrentForwardCurves!C15-'Forward curve model'!G38</f>
        <v>15.427</v>
      </c>
      <c r="H155" s="30" t="n">
        <f aca="false">BrentForwardCurves!D15-'Forward curve model'!H38</f>
        <v>15.531</v>
      </c>
      <c r="I155" s="30" t="n">
        <f aca="false">BrentForwardCurves!E15-'Forward curve model'!I38</f>
        <v>15.8627561454507</v>
      </c>
      <c r="J155" s="30" t="n">
        <f aca="false">BrentForwardCurves!F15-'Forward curve model'!J38</f>
        <v>16.0898980108385</v>
      </c>
      <c r="K155" s="30" t="n">
        <f aca="false">BrentForwardCurves!G15-'Forward curve model'!K38</f>
        <v>16.2580459089248</v>
      </c>
      <c r="L155" s="30" t="n">
        <f aca="false">BrentForwardCurves!H15-'Forward curve model'!L38</f>
        <v>16.3833514176887</v>
      </c>
      <c r="M155" s="30" t="n">
        <f aca="false">BrentForwardCurves!I15-'Forward curve model'!M38</f>
        <v>16.4747345732483</v>
      </c>
      <c r="N155" s="30" t="n">
        <f aca="false">BrentForwardCurves!J15-'Forward curve model'!N38</f>
        <v>16.5399178036608</v>
      </c>
      <c r="O155" s="30" t="n">
        <f aca="false">BrentForwardCurves!K15-'Forward curve model'!O38</f>
        <v>-1.61895641734617</v>
      </c>
      <c r="P155" s="30" t="n">
        <f aca="false">BrentForwardCurves!L15-'Forward curve model'!P38</f>
        <v>-1.58845301116739</v>
      </c>
      <c r="Q155" s="30" t="n">
        <f aca="false">BrentForwardCurves!M15-'Forward curve model'!Q38</f>
        <v>-1.5638659070643</v>
      </c>
      <c r="R155" s="30" t="n">
        <f aca="false">BrentForwardCurves!N15-'Forward curve model'!R38</f>
        <v>-1.54394979215396</v>
      </c>
      <c r="S155" s="30" t="n">
        <f aca="false">BrentForwardCurves!O15-'Forward curve model'!S38</f>
        <v>-1.52776511056724</v>
      </c>
      <c r="T155" s="30" t="n">
        <f aca="false">BrentForwardCurves!P15-'Forward curve model'!T38</f>
        <v>-1.51458503819541</v>
      </c>
      <c r="U155" s="30" t="n">
        <f aca="false">BrentForwardCurves!Q15-'Forward curve model'!U38</f>
        <v>-1.50383710292401</v>
      </c>
      <c r="V155" s="30" t="n">
        <f aca="false">BrentForwardCurves!R15-'Forward curve model'!V38</f>
        <v>-1.49506473390684</v>
      </c>
      <c r="W155" s="30" t="n">
        <f aca="false">BrentForwardCurves!S15-'Forward curve model'!W38</f>
        <v>-1.4879007006548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</row>
    <row r="156" customFormat="false" ht="11.25" hidden="false" customHeight="false" outlineLevel="0" collapsed="false">
      <c r="A156" s="37" t="n">
        <v>34026</v>
      </c>
      <c r="B156" s="30"/>
      <c r="C156" s="30"/>
      <c r="D156" s="30"/>
      <c r="E156" s="30"/>
      <c r="F156" s="30" t="n">
        <f aca="false">BrentForwardCurves!B16-'Forward curve model'!F39</f>
        <v>16.0212</v>
      </c>
      <c r="G156" s="30" t="n">
        <f aca="false">BrentForwardCurves!C16-'Forward curve model'!G39</f>
        <v>16.1308</v>
      </c>
      <c r="H156" s="30" t="n">
        <f aca="false">BrentForwardCurves!D16-'Forward curve model'!H39</f>
        <v>16.1795</v>
      </c>
      <c r="I156" s="30" t="n">
        <f aca="false">BrentForwardCurves!E16-'Forward curve model'!I39</f>
        <v>16.4437386503735</v>
      </c>
      <c r="J156" s="30" t="n">
        <f aca="false">BrentForwardCurves!F16-'Forward curve model'!J39</f>
        <v>16.6168340701806</v>
      </c>
      <c r="K156" s="30" t="n">
        <f aca="false">BrentForwardCurves!G16-'Forward curve model'!K39</f>
        <v>16.7700139899506</v>
      </c>
      <c r="L156" s="30" t="n">
        <f aca="false">BrentForwardCurves!H16-'Forward curve model'!L39</f>
        <v>16.9033903493669</v>
      </c>
      <c r="M156" s="30" t="n">
        <f aca="false">BrentForwardCurves!I16-'Forward curve model'!M39</f>
        <v>16.9903022764449</v>
      </c>
      <c r="N156" s="30" t="n">
        <f aca="false">BrentForwardCurves!J16-'Forward curve model'!N39</f>
        <v>17.0353894748345</v>
      </c>
      <c r="O156" s="30" t="n">
        <f aca="false">BrentForwardCurves!K16-'Forward curve model'!O39</f>
        <v>-1.61327762576271</v>
      </c>
      <c r="P156" s="30" t="n">
        <f aca="false">BrentForwardCurves!L16-'Forward curve model'!P39</f>
        <v>-1.58382308935094</v>
      </c>
      <c r="Q156" s="30" t="n">
        <f aca="false">BrentForwardCurves!M16-'Forward curve model'!Q39</f>
        <v>-1.5600883217516</v>
      </c>
      <c r="R156" s="30" t="n">
        <f aca="false">BrentForwardCurves!N16-'Forward curve model'!R39</f>
        <v>-1.54086587920611</v>
      </c>
      <c r="S156" s="30" t="n">
        <f aca="false">BrentForwardCurves!O16-'Forward curve model'!S39</f>
        <v>-1.52524643395963</v>
      </c>
      <c r="T156" s="30" t="n">
        <f aca="false">BrentForwardCurves!P16-'Forward curve model'!T39</f>
        <v>-1.51252737636461</v>
      </c>
      <c r="U156" s="30" t="n">
        <f aca="false">BrentForwardCurves!Q16-'Forward curve model'!U39</f>
        <v>-1.50215571347892</v>
      </c>
      <c r="V156" s="30" t="n">
        <f aca="false">BrentForwardCurves!R16-'Forward curve model'!V39</f>
        <v>-1.4936906059041</v>
      </c>
      <c r="W156" s="30" t="n">
        <f aca="false">BrentForwardCurves!S16-'Forward curve model'!W39</f>
        <v>-1.48677756939355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</row>
    <row r="157" customFormat="false" ht="11.25" hidden="false" customHeight="false" outlineLevel="0" collapsed="false">
      <c r="A157" s="37" t="n">
        <v>34059</v>
      </c>
      <c r="B157" s="30"/>
      <c r="C157" s="30"/>
      <c r="D157" s="30"/>
      <c r="E157" s="30"/>
      <c r="F157" s="30" t="n">
        <f aca="false">BrentForwardCurves!B17-'Forward curve model'!F40</f>
        <v>16.2676</v>
      </c>
      <c r="G157" s="30" t="n">
        <f aca="false">BrentForwardCurves!C17-'Forward curve model'!G40</f>
        <v>16.4128</v>
      </c>
      <c r="H157" s="30" t="n">
        <f aca="false">BrentForwardCurves!D17-'Forward curve model'!H40</f>
        <v>16.4991</v>
      </c>
      <c r="I157" s="30" t="n">
        <f aca="false">BrentForwardCurves!E17-'Forward curve model'!I40</f>
        <v>16.7412648847353</v>
      </c>
      <c r="J157" s="30" t="n">
        <f aca="false">BrentForwardCurves!F17-'Forward curve model'!J40</f>
        <v>16.9147586791522</v>
      </c>
      <c r="K157" s="30" t="n">
        <f aca="false">BrentForwardCurves!G17-'Forward curve model'!K40</f>
        <v>17.0445305553757</v>
      </c>
      <c r="L157" s="30" t="n">
        <f aca="false">BrentForwardCurves!H17-'Forward curve model'!L40</f>
        <v>17.1477331183033</v>
      </c>
      <c r="M157" s="30" t="n">
        <f aca="false">BrentForwardCurves!I17-'Forward curve model'!M40</f>
        <v>17.2267005463348</v>
      </c>
      <c r="N157" s="30" t="n">
        <f aca="false">BrentForwardCurves!J17-'Forward curve model'!N40</f>
        <v>17.2662574498219</v>
      </c>
      <c r="O157" s="30" t="n">
        <f aca="false">BrentForwardCurves!K17-'Forward curve model'!O40</f>
        <v>-1.63819807143266</v>
      </c>
      <c r="P157" s="30" t="n">
        <f aca="false">BrentForwardCurves!L17-'Forward curve model'!P40</f>
        <v>-1.60434935194771</v>
      </c>
      <c r="Q157" s="30" t="n">
        <f aca="false">BrentForwardCurves!M17-'Forward curve model'!Q40</f>
        <v>-1.57695077562913</v>
      </c>
      <c r="R157" s="30" t="n">
        <f aca="false">BrentForwardCurves!N17-'Forward curve model'!R40</f>
        <v>-1.55469490069277</v>
      </c>
      <c r="S157" s="30" t="n">
        <f aca="false">BrentForwardCurves!O17-'Forward curve model'!S40</f>
        <v>-1.53657517299171</v>
      </c>
      <c r="T157" s="30" t="n">
        <f aca="false">BrentForwardCurves!P17-'Forward curve model'!T40</f>
        <v>-1.52180120899063</v>
      </c>
      <c r="U157" s="30" t="n">
        <f aca="false">BrentForwardCurves!Q17-'Forward curve model'!U40</f>
        <v>-1.50974382393933</v>
      </c>
      <c r="V157" s="30" t="n">
        <f aca="false">BrentForwardCurves!R17-'Forward curve model'!V40</f>
        <v>-1.4998975198386</v>
      </c>
      <c r="W157" s="30" t="n">
        <f aca="false">BrentForwardCurves!S17-'Forward curve model'!W40</f>
        <v>-1.49185368710513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</row>
    <row r="158" customFormat="false" ht="11.25" hidden="false" customHeight="false" outlineLevel="0" collapsed="false">
      <c r="A158" s="37" t="n">
        <v>34089</v>
      </c>
      <c r="B158" s="30"/>
      <c r="C158" s="30"/>
      <c r="D158" s="30"/>
      <c r="E158" s="30"/>
      <c r="F158" s="30" t="n">
        <f aca="false">BrentForwardCurves!B18-'Forward curve model'!F41</f>
        <v>16.2814</v>
      </c>
      <c r="G158" s="30" t="n">
        <f aca="false">BrentForwardCurves!C18-'Forward curve model'!G41</f>
        <v>16.47</v>
      </c>
      <c r="H158" s="30" t="n">
        <f aca="false">BrentForwardCurves!D18-'Forward curve model'!H41</f>
        <v>16.5583</v>
      </c>
      <c r="I158" s="30" t="n">
        <f aca="false">BrentForwardCurves!E18-'Forward curve model'!I41</f>
        <v>16.8441252872854</v>
      </c>
      <c r="J158" s="30" t="n">
        <f aca="false">BrentForwardCurves!F18-'Forward curve model'!J41</f>
        <v>17.0358342713839</v>
      </c>
      <c r="K158" s="30" t="n">
        <f aca="false">BrentForwardCurves!G18-'Forward curve model'!K41</f>
        <v>17.1868748738298</v>
      </c>
      <c r="L158" s="30" t="n">
        <f aca="false">BrentForwardCurves!H18-'Forward curve model'!L41</f>
        <v>17.2953762476855</v>
      </c>
      <c r="M158" s="30" t="n">
        <f aca="false">BrentForwardCurves!I18-'Forward curve model'!M41</f>
        <v>17.3550985196783</v>
      </c>
      <c r="N158" s="30" t="n">
        <f aca="false">BrentForwardCurves!J18-'Forward curve model'!N41</f>
        <v>17.4002930700309</v>
      </c>
      <c r="O158" s="30" t="n">
        <f aca="false">BrentForwardCurves!K18-'Forward curve model'!O41</f>
        <v>-1.64803027658146</v>
      </c>
      <c r="P158" s="30" t="n">
        <f aca="false">BrentForwardCurves!L18-'Forward curve model'!P41</f>
        <v>-1.61241132155771</v>
      </c>
      <c r="Q158" s="30" t="n">
        <f aca="false">BrentForwardCurves!M18-'Forward curve model'!Q41</f>
        <v>-1.5835527821646</v>
      </c>
      <c r="R158" s="30" t="n">
        <f aca="false">BrentForwardCurves!N18-'Forward curve model'!R41</f>
        <v>-1.56009737471738</v>
      </c>
      <c r="S158" s="30" t="n">
        <f aca="false">BrentForwardCurves!O18-'Forward curve model'!S41</f>
        <v>-1.54099420829764</v>
      </c>
      <c r="T158" s="30" t="n">
        <f aca="false">BrentForwardCurves!P18-'Forward curve model'!T41</f>
        <v>-1.5254149612335</v>
      </c>
      <c r="U158" s="30" t="n">
        <f aca="false">BrentForwardCurves!Q18-'Forward curve model'!U41</f>
        <v>-1.51269863789057</v>
      </c>
      <c r="V158" s="30" t="n">
        <f aca="false">BrentForwardCurves!R18-'Forward curve model'!V41</f>
        <v>-1.50231336095114</v>
      </c>
      <c r="W158" s="30" t="n">
        <f aca="false">BrentForwardCurves!S18-'Forward curve model'!W41</f>
        <v>-1.49382878060029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</row>
    <row r="159" customFormat="false" ht="11.25" hidden="false" customHeight="false" outlineLevel="0" collapsed="false">
      <c r="A159" s="37" t="n">
        <v>34120</v>
      </c>
      <c r="B159" s="30"/>
      <c r="C159" s="30"/>
      <c r="D159" s="30"/>
      <c r="E159" s="30"/>
      <c r="F159" s="30" t="n">
        <f aca="false">BrentForwardCurves!B19-'Forward curve model'!F42</f>
        <v>15.87</v>
      </c>
      <c r="G159" s="30" t="n">
        <f aca="false">BrentForwardCurves!C19-'Forward curve model'!G42</f>
        <v>16.1948</v>
      </c>
      <c r="H159" s="30" t="n">
        <f aca="false">BrentForwardCurves!D19-'Forward curve model'!H42</f>
        <v>16.329</v>
      </c>
      <c r="I159" s="30" t="n">
        <f aca="false">BrentForwardCurves!E19-'Forward curve model'!I42</f>
        <v>16.6571369564172</v>
      </c>
      <c r="J159" s="30" t="n">
        <f aca="false">BrentForwardCurves!F19-'Forward curve model'!J42</f>
        <v>16.8764888079144</v>
      </c>
      <c r="K159" s="30" t="n">
        <f aca="false">BrentForwardCurves!G19-'Forward curve model'!K42</f>
        <v>17.0597128999651</v>
      </c>
      <c r="L159" s="30" t="n">
        <f aca="false">BrentForwardCurves!H19-'Forward curve model'!L42</f>
        <v>17.1696218679149</v>
      </c>
      <c r="M159" s="30" t="n">
        <f aca="false">BrentForwardCurves!I19-'Forward curve model'!M42</f>
        <v>17.2258185254785</v>
      </c>
      <c r="N159" s="30" t="n">
        <f aca="false">BrentForwardCurves!J19-'Forward curve model'!N42</f>
        <v>17.2774477332223</v>
      </c>
      <c r="O159" s="30" t="n">
        <f aca="false">BrentForwardCurves!K19-'Forward curve model'!O42</f>
        <v>-1.68331386225058</v>
      </c>
      <c r="P159" s="30" t="n">
        <f aca="false">BrentForwardCurves!L19-'Forward curve model'!P42</f>
        <v>-1.64133916368297</v>
      </c>
      <c r="Q159" s="30" t="n">
        <f aca="false">BrentForwardCurves!M19-'Forward curve model'!Q42</f>
        <v>-1.60724099322237</v>
      </c>
      <c r="R159" s="30" t="n">
        <f aca="false">BrentForwardCurves!N19-'Forward curve model'!R42</f>
        <v>-1.57948139440149</v>
      </c>
      <c r="S159" s="30" t="n">
        <f aca="false">BrentForwardCurves!O19-'Forward curve model'!S42</f>
        <v>-1.5568496847186</v>
      </c>
      <c r="T159" s="30" t="n">
        <f aca="false">BrentForwardCurves!P19-'Forward curve model'!T42</f>
        <v>-1.53838116917164</v>
      </c>
      <c r="U159" s="30" t="n">
        <f aca="false">BrentForwardCurves!Q19-'Forward curve model'!U42</f>
        <v>-1.52330064103125</v>
      </c>
      <c r="V159" s="30" t="n">
        <f aca="false">BrentForwardCurves!R19-'Forward curve model'!V42</f>
        <v>-1.51098156294064</v>
      </c>
      <c r="W159" s="30" t="n">
        <f aca="false">BrentForwardCurves!S19-'Forward curve model'!W42</f>
        <v>-1.50091558824544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</row>
    <row r="160" customFormat="false" ht="11.25" hidden="false" customHeight="false" outlineLevel="0" collapsed="false">
      <c r="A160" s="37" t="n">
        <v>34150</v>
      </c>
      <c r="B160" s="30"/>
      <c r="C160" s="30"/>
      <c r="D160" s="30"/>
      <c r="E160" s="30"/>
      <c r="F160" s="30" t="n">
        <f aca="false">BrentForwardCurves!B20-'Forward curve model'!F43</f>
        <v>15.6211</v>
      </c>
      <c r="G160" s="30" t="n">
        <f aca="false">BrentForwardCurves!C20-'Forward curve model'!G43</f>
        <v>15.6157</v>
      </c>
      <c r="H160" s="30" t="n">
        <f aca="false">BrentForwardCurves!D20-'Forward curve model'!H43</f>
        <v>15.7711</v>
      </c>
      <c r="I160" s="30" t="n">
        <f aca="false">BrentForwardCurves!E20-'Forward curve model'!I43</f>
        <v>16.2380520486443</v>
      </c>
      <c r="J160" s="30" t="n">
        <f aca="false">BrentForwardCurves!F20-'Forward curve model'!J43</f>
        <v>16.5454082520923</v>
      </c>
      <c r="K160" s="30" t="n">
        <f aca="false">BrentForwardCurves!G20-'Forward curve model'!K43</f>
        <v>16.7535416510252</v>
      </c>
      <c r="L160" s="30" t="n">
        <f aca="false">BrentForwardCurves!H20-'Forward curve model'!L43</f>
        <v>16.8466392184602</v>
      </c>
      <c r="M160" s="30" t="n">
        <f aca="false">BrentForwardCurves!I20-'Forward curve model'!M43</f>
        <v>16.9193895276476</v>
      </c>
      <c r="N160" s="30" t="n">
        <f aca="false">BrentForwardCurves!J20-'Forward curve model'!N43</f>
        <v>16.9803050790523</v>
      </c>
      <c r="O160" s="30" t="n">
        <f aca="false">BrentForwardCurves!K20-'Forward curve model'!O43</f>
        <v>-1.58273330583598</v>
      </c>
      <c r="P160" s="30" t="n">
        <f aca="false">BrentForwardCurves!L20-'Forward curve model'!P43</f>
        <v>-1.55824979228535</v>
      </c>
      <c r="Q160" s="30" t="n">
        <f aca="false">BrentForwardCurves!M20-'Forward curve model'!Q43</f>
        <v>-1.53887376601789</v>
      </c>
      <c r="R160" s="30" t="n">
        <f aca="false">BrentForwardCurves!N20-'Forward curve model'!R43</f>
        <v>-1.5233649405779</v>
      </c>
      <c r="S160" s="30" t="n">
        <f aca="false">BrentForwardCurves!O20-'Forward curve model'!S43</f>
        <v>-1.51085820872367</v>
      </c>
      <c r="T160" s="30" t="n">
        <f aca="false">BrentForwardCurves!P20-'Forward curve model'!T43</f>
        <v>-1.50072315465467</v>
      </c>
      <c r="U160" s="30" t="n">
        <f aca="false">BrentForwardCurves!Q20-'Forward curve model'!U43</f>
        <v>-1.49248412915569</v>
      </c>
      <c r="V160" s="30" t="n">
        <f aca="false">BrentForwardCurves!R20-'Forward curve model'!V43</f>
        <v>-1.48577286105625</v>
      </c>
      <c r="W160" s="30" t="n">
        <f aca="false">BrentForwardCurves!S20-'Forward curve model'!W43</f>
        <v>-1.48029896223027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</row>
    <row r="161" customFormat="false" ht="11.25" hidden="false" customHeight="false" outlineLevel="0" collapsed="false">
      <c r="A161" s="37" t="n">
        <v>34180</v>
      </c>
      <c r="B161" s="30"/>
      <c r="C161" s="30"/>
      <c r="D161" s="30"/>
      <c r="E161" s="30"/>
      <c r="F161" s="30" t="n">
        <f aca="false">BrentForwardCurves!B21-'Forward curve model'!F44</f>
        <v>14.2039</v>
      </c>
      <c r="G161" s="30" t="n">
        <f aca="false">BrentForwardCurves!C21-'Forward curve model'!G44</f>
        <v>14.5895</v>
      </c>
      <c r="H161" s="30" t="n">
        <f aca="false">BrentForwardCurves!D21-'Forward curve model'!H44</f>
        <v>14.7577</v>
      </c>
      <c r="I161" s="30" t="n">
        <f aca="false">BrentForwardCurves!E21-'Forward curve model'!I44</f>
        <v>15.1329563101453</v>
      </c>
      <c r="J161" s="30" t="n">
        <f aca="false">BrentForwardCurves!F21-'Forward curve model'!J44</f>
        <v>15.4330511921247</v>
      </c>
      <c r="K161" s="30" t="n">
        <f aca="false">BrentForwardCurves!G21-'Forward curve model'!K44</f>
        <v>15.6604129768337</v>
      </c>
      <c r="L161" s="30" t="n">
        <f aca="false">BrentForwardCurves!H21-'Forward curve model'!L44</f>
        <v>15.850775739259</v>
      </c>
      <c r="M161" s="30" t="n">
        <f aca="false">BrentForwardCurves!I21-'Forward curve model'!M44</f>
        <v>15.9943290815787</v>
      </c>
      <c r="N161" s="30" t="n">
        <f aca="false">BrentForwardCurves!J21-'Forward curve model'!N44</f>
        <v>16.0959242828869</v>
      </c>
      <c r="O161" s="30" t="n">
        <f aca="false">BrentForwardCurves!K21-'Forward curve model'!O44</f>
        <v>-1.64681355273485</v>
      </c>
      <c r="P161" s="30" t="n">
        <f aca="false">BrentForwardCurves!L21-'Forward curve model'!P44</f>
        <v>-1.61151053232291</v>
      </c>
      <c r="Q161" s="30" t="n">
        <f aca="false">BrentForwardCurves!M21-'Forward curve model'!Q44</f>
        <v>-1.58286070655949</v>
      </c>
      <c r="R161" s="30" t="n">
        <f aca="false">BrentForwardCurves!N21-'Forward curve model'!R44</f>
        <v>-1.55955248503277</v>
      </c>
      <c r="S161" s="30" t="n">
        <f aca="false">BrentForwardCurves!O21-'Forward curve model'!S44</f>
        <v>-1.54055857801935</v>
      </c>
      <c r="T161" s="30" t="n">
        <f aca="false">BrentForwardCurves!P21-'Forward curve model'!T44</f>
        <v>-1.52506343638156</v>
      </c>
      <c r="U161" s="30" t="n">
        <f aca="false">BrentForwardCurves!Q21-'Forward curve model'!U44</f>
        <v>-1.51241341754044</v>
      </c>
      <c r="V161" s="30" t="n">
        <f aca="false">BrentForwardCurves!R21-'Forward curve model'!V44</f>
        <v>-1.50208119468946</v>
      </c>
      <c r="W161" s="30" t="n">
        <f aca="false">BrentForwardCurves!S21-'Forward curve model'!W44</f>
        <v>-1.49363944841368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</row>
    <row r="162" customFormat="false" ht="11.25" hidden="false" customHeight="false" outlineLevel="0" collapsed="false">
      <c r="A162" s="37" t="n">
        <v>34212</v>
      </c>
      <c r="B162" s="30"/>
      <c r="C162" s="30"/>
      <c r="D162" s="30"/>
      <c r="E162" s="30"/>
      <c r="F162" s="30" t="n">
        <f aca="false">BrentForwardCurves!B22-'Forward curve model'!F45</f>
        <v>14.752</v>
      </c>
      <c r="G162" s="30" t="n">
        <f aca="false">BrentForwardCurves!C22-'Forward curve model'!G45</f>
        <v>14.7441</v>
      </c>
      <c r="H162" s="30" t="n">
        <f aca="false">BrentForwardCurves!D22-'Forward curve model'!H45</f>
        <v>14.8605</v>
      </c>
      <c r="I162" s="30" t="n">
        <f aca="false">BrentForwardCurves!E22-'Forward curve model'!I45</f>
        <v>15.2861773454739</v>
      </c>
      <c r="J162" s="30" t="n">
        <f aca="false">BrentForwardCurves!F22-'Forward curve model'!J45</f>
        <v>15.57768474025</v>
      </c>
      <c r="K162" s="30" t="n">
        <f aca="false">BrentForwardCurves!G22-'Forward curve model'!K45</f>
        <v>15.7716412675479</v>
      </c>
      <c r="L162" s="30" t="n">
        <f aca="false">BrentForwardCurves!H22-'Forward curve model'!L45</f>
        <v>15.9127873024221</v>
      </c>
      <c r="M162" s="30" t="n">
        <f aca="false">BrentForwardCurves!I22-'Forward curve model'!M45</f>
        <v>16.0572917624329</v>
      </c>
      <c r="N162" s="30" t="n">
        <f aca="false">BrentForwardCurves!J22-'Forward curve model'!N45</f>
        <v>16.1735500321864</v>
      </c>
      <c r="O162" s="30" t="n">
        <f aca="false">BrentForwardCurves!K22-'Forward curve model'!O45</f>
        <v>-1.57842656108188</v>
      </c>
      <c r="P162" s="30" t="n">
        <f aca="false">BrentForwardCurves!L22-'Forward curve model'!P45</f>
        <v>-1.55475828699603</v>
      </c>
      <c r="Q162" s="30" t="n">
        <f aca="false">BrentForwardCurves!M22-'Forward curve model'!Q45</f>
        <v>-1.53603304264808</v>
      </c>
      <c r="R162" s="30" t="n">
        <f aca="false">BrentForwardCurves!N22-'Forward curve model'!R45</f>
        <v>-1.52104891933958</v>
      </c>
      <c r="S162" s="30" t="n">
        <f aca="false">BrentForwardCurves!O22-'Forward curve model'!S45</f>
        <v>-1.50896773462926</v>
      </c>
      <c r="T162" s="30" t="n">
        <f aca="false">BrentForwardCurves!P22-'Forward curve model'!T45</f>
        <v>-1.49917899524718</v>
      </c>
      <c r="U162" s="30" t="n">
        <f aca="false">BrentForwardCurves!Q22-'Forward curve model'!U45</f>
        <v>-1.49122236091494</v>
      </c>
      <c r="V162" s="30" t="n">
        <f aca="false">BrentForwardCurves!R22-'Forward curve model'!V45</f>
        <v>-1.484741619246</v>
      </c>
      <c r="W162" s="30" t="n">
        <f aca="false">BrentForwardCurves!S22-'Forward curve model'!W45</f>
        <v>-1.47945602804459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</row>
    <row r="163" customFormat="false" ht="11.25" hidden="false" customHeight="false" outlineLevel="0" collapsed="false">
      <c r="A163" s="37" t="n">
        <v>34242</v>
      </c>
      <c r="B163" s="30"/>
      <c r="C163" s="30"/>
      <c r="D163" s="30"/>
      <c r="E163" s="30"/>
      <c r="F163" s="30" t="n">
        <f aca="false">BrentForwardCurves!B23-'Forward curve model'!F46</f>
        <v>14.1798</v>
      </c>
      <c r="G163" s="30" t="n">
        <f aca="false">BrentForwardCurves!C23-'Forward curve model'!G46</f>
        <v>14.2655</v>
      </c>
      <c r="H163" s="30" t="n">
        <f aca="false">BrentForwardCurves!D23-'Forward curve model'!H46</f>
        <v>14.4259</v>
      </c>
      <c r="I163" s="30" t="n">
        <f aca="false">BrentForwardCurves!E23-'Forward curve model'!I46</f>
        <v>14.8912714036886</v>
      </c>
      <c r="J163" s="30" t="n">
        <f aca="false">BrentForwardCurves!F23-'Forward curve model'!J46</f>
        <v>15.2256391607358</v>
      </c>
      <c r="K163" s="30" t="n">
        <f aca="false">BrentForwardCurves!G23-'Forward curve model'!K46</f>
        <v>15.4566121214275</v>
      </c>
      <c r="L163" s="30" t="n">
        <f aca="false">BrentForwardCurves!H23-'Forward curve model'!L46</f>
        <v>15.6443131658286</v>
      </c>
      <c r="M163" s="30" t="n">
        <f aca="false">BrentForwardCurves!I23-'Forward curve model'!M46</f>
        <v>15.8022658867189</v>
      </c>
      <c r="N163" s="30" t="n">
        <f aca="false">BrentForwardCurves!J23-'Forward curve model'!N46</f>
        <v>15.9233707815289</v>
      </c>
      <c r="O163" s="30" t="n">
        <f aca="false">BrentForwardCurves!K23-'Forward curve model'!O46</f>
        <v>-1.57672234881458</v>
      </c>
      <c r="P163" s="30" t="n">
        <f aca="false">BrentForwardCurves!L23-'Forward curve model'!P46</f>
        <v>-1.55342387596262</v>
      </c>
      <c r="Q163" s="30" t="n">
        <f aca="false">BrentForwardCurves!M23-'Forward curve model'!Q46</f>
        <v>-1.53497322659635</v>
      </c>
      <c r="R163" s="30" t="n">
        <f aca="false">BrentForwardCurves!N23-'Forward curve model'!R46</f>
        <v>-1.52019893856557</v>
      </c>
      <c r="S163" s="30" t="n">
        <f aca="false">BrentForwardCurves!O23-'Forward curve model'!S46</f>
        <v>-1.50828155350213</v>
      </c>
      <c r="T163" s="30" t="n">
        <f aca="false">BrentForwardCurves!P23-'Forward curve model'!T46</f>
        <v>-1.49862262861127</v>
      </c>
      <c r="U163" s="30" t="n">
        <f aca="false">BrentForwardCurves!Q23-'Forward curve model'!U46</f>
        <v>-1.49076995452982</v>
      </c>
      <c r="V163" s="30" t="n">
        <f aca="false">BrentForwardCurves!R23-'Forward curve model'!V46</f>
        <v>-1.48437305681316</v>
      </c>
      <c r="W163" s="30" t="n">
        <f aca="false">BrentForwardCurves!S23-'Forward curve model'!W46</f>
        <v>-1.47915540353577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</row>
    <row r="164" customFormat="false" ht="11.25" hidden="false" customHeight="false" outlineLevel="0" collapsed="false">
      <c r="A164" s="37" t="n">
        <v>34271</v>
      </c>
      <c r="B164" s="30"/>
      <c r="C164" s="30"/>
      <c r="D164" s="30"/>
      <c r="E164" s="30"/>
      <c r="F164" s="30" t="n">
        <f aca="false">BrentForwardCurves!B24-'Forward curve model'!F47</f>
        <v>14.7617</v>
      </c>
      <c r="G164" s="30" t="n">
        <f aca="false">BrentForwardCurves!C24-'Forward curve model'!G47</f>
        <v>14.8957</v>
      </c>
      <c r="H164" s="30" t="n">
        <f aca="false">BrentForwardCurves!D24-'Forward curve model'!H47</f>
        <v>15.0143</v>
      </c>
      <c r="I164" s="30" t="n">
        <f aca="false">BrentForwardCurves!E24-'Forward curve model'!I47</f>
        <v>15.3572947442722</v>
      </c>
      <c r="J164" s="30" t="n">
        <f aca="false">BrentForwardCurves!F24-'Forward curve model'!J47</f>
        <v>15.6018347910316</v>
      </c>
      <c r="K164" s="30" t="n">
        <f aca="false">BrentForwardCurves!G24-'Forward curve model'!K47</f>
        <v>15.7522961318402</v>
      </c>
      <c r="L164" s="30" t="n">
        <f aca="false">BrentForwardCurves!H24-'Forward curve model'!L47</f>
        <v>15.900799975091</v>
      </c>
      <c r="M164" s="30" t="n">
        <f aca="false">BrentForwardCurves!I24-'Forward curve model'!M47</f>
        <v>15.9915015775882</v>
      </c>
      <c r="N164" s="30" t="n">
        <f aca="false">BrentForwardCurves!J24-'Forward curve model'!N47</f>
        <v>16.0940154797724</v>
      </c>
      <c r="O164" s="30" t="n">
        <f aca="false">BrentForwardCurves!K24-'Forward curve model'!O47</f>
        <v>-1.5689409653039</v>
      </c>
      <c r="P164" s="30" t="n">
        <f aca="false">BrentForwardCurves!L24-'Forward curve model'!P47</f>
        <v>-1.54732458673875</v>
      </c>
      <c r="Q164" s="30" t="n">
        <f aca="false">BrentForwardCurves!M24-'Forward curve model'!Q47</f>
        <v>-1.53012143299901</v>
      </c>
      <c r="R164" s="30" t="n">
        <f aca="false">BrentForwardCurves!N24-'Forward curve model'!R47</f>
        <v>-1.51630165800292</v>
      </c>
      <c r="S164" s="30" t="n">
        <f aca="false">BrentForwardCurves!O24-'Forward curve model'!S47</f>
        <v>-1.50513108574078</v>
      </c>
      <c r="T164" s="30" t="n">
        <f aca="false">BrentForwardCurves!P24-'Forward curve model'!T47</f>
        <v>-1.49606546065126</v>
      </c>
      <c r="U164" s="30" t="n">
        <f aca="false">BrentForwardCurves!Q24-'Forward curve model'!U47</f>
        <v>-1.48868894106231</v>
      </c>
      <c r="V164" s="30" t="n">
        <f aca="false">BrentForwardCurves!R24-'Forward curve model'!V47</f>
        <v>-1.48267672442892</v>
      </c>
      <c r="W164" s="30" t="n">
        <f aca="false">BrentForwardCurves!S24-'Forward curve model'!W47</f>
        <v>-1.4777711837769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</row>
    <row r="165" customFormat="false" ht="11.25" hidden="false" customHeight="false" outlineLevel="0" collapsed="false">
      <c r="A165" s="37" t="n">
        <v>34303</v>
      </c>
      <c r="B165" s="30"/>
      <c r="C165" s="30"/>
      <c r="D165" s="30"/>
      <c r="E165" s="30"/>
      <c r="F165" s="30" t="n">
        <f aca="false">BrentForwardCurves!B25-'Forward curve model'!F48</f>
        <v>13.6355</v>
      </c>
      <c r="G165" s="30" t="n">
        <f aca="false">BrentForwardCurves!C25-'Forward curve model'!G48</f>
        <v>13.8366</v>
      </c>
      <c r="H165" s="30" t="n">
        <f aca="false">BrentForwardCurves!D25-'Forward curve model'!H48</f>
        <v>13.9109</v>
      </c>
      <c r="I165" s="30" t="n">
        <f aca="false">BrentForwardCurves!E25-'Forward curve model'!I48</f>
        <v>14.279300065951</v>
      </c>
      <c r="J165" s="30" t="n">
        <f aca="false">BrentForwardCurves!F25-'Forward curve model'!J48</f>
        <v>14.5655241878126</v>
      </c>
      <c r="K165" s="30" t="n">
        <f aca="false">BrentForwardCurves!G25-'Forward curve model'!K48</f>
        <v>14.7736288968466</v>
      </c>
      <c r="L165" s="30" t="n">
        <f aca="false">BrentForwardCurves!H25-'Forward curve model'!L48</f>
        <v>14.8865133651218</v>
      </c>
      <c r="M165" s="30" t="n">
        <f aca="false">BrentForwardCurves!I25-'Forward curve model'!M48</f>
        <v>15.0131361624153</v>
      </c>
      <c r="N165" s="30" t="n">
        <f aca="false">BrentForwardCurves!J25-'Forward curve model'!N48</f>
        <v>15.1038852813165</v>
      </c>
      <c r="O165" s="30" t="n">
        <f aca="false">BrentForwardCurves!K25-'Forward curve model'!O48</f>
        <v>-1.52734408797167</v>
      </c>
      <c r="P165" s="30" t="n">
        <f aca="false">BrentForwardCurves!L25-'Forward curve model'!P48</f>
        <v>-1.51330636630346</v>
      </c>
      <c r="Q165" s="30" t="n">
        <f aca="false">BrentForwardCurves!M25-'Forward curve model'!Q48</f>
        <v>-1.50230132079489</v>
      </c>
      <c r="R165" s="30" t="n">
        <f aca="false">BrentForwardCurves!N25-'Forward curve model'!R48</f>
        <v>-1.49355158948884</v>
      </c>
      <c r="S165" s="30" t="n">
        <f aca="false">BrentForwardCurves!O25-'Forward curve model'!S48</f>
        <v>-1.48652825814607</v>
      </c>
      <c r="T165" s="30" t="n">
        <f aca="false">BrentForwardCurves!P25-'Forward curve model'!T48</f>
        <v>-1.4808547295712</v>
      </c>
      <c r="U165" s="30" t="n">
        <f aca="false">BrentForwardCurves!Q25-'Forward curve model'!U48</f>
        <v>-1.476252369221</v>
      </c>
      <c r="V165" s="30" t="n">
        <f aca="false">BrentForwardCurves!R25-'Forward curve model'!V48</f>
        <v>-1.47250872576363</v>
      </c>
      <c r="W165" s="30" t="n">
        <f aca="false">BrentForwardCurves!S25-'Forward curve model'!W48</f>
        <v>-1.46945816846784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</row>
    <row r="166" customFormat="false" ht="11.25" hidden="false" customHeight="false" outlineLevel="0" collapsed="false">
      <c r="A166" s="37" t="n">
        <v>34334</v>
      </c>
      <c r="B166" s="30"/>
      <c r="C166" s="30"/>
      <c r="D166" s="30"/>
      <c r="E166" s="30"/>
      <c r="F166" s="30" t="n">
        <f aca="false">BrentForwardCurves!B26-'Forward curve model'!F49</f>
        <v>12.1707</v>
      </c>
      <c r="G166" s="30" t="n">
        <f aca="false">BrentForwardCurves!C26-'Forward curve model'!G49</f>
        <v>12.2014</v>
      </c>
      <c r="H166" s="30" t="n">
        <f aca="false">BrentForwardCurves!D26-'Forward curve model'!H49</f>
        <v>12.1752</v>
      </c>
      <c r="I166" s="30" t="n">
        <f aca="false">BrentForwardCurves!E26-'Forward curve model'!I49</f>
        <v>12.5795331251636</v>
      </c>
      <c r="J166" s="30" t="n">
        <f aca="false">BrentForwardCurves!F26-'Forward curve model'!J49</f>
        <v>12.9207465023349</v>
      </c>
      <c r="K166" s="30" t="n">
        <f aca="false">BrentForwardCurves!G26-'Forward curve model'!K49</f>
        <v>13.1714954236825</v>
      </c>
      <c r="L166" s="30" t="n">
        <f aca="false">BrentForwardCurves!H26-'Forward curve model'!L49</f>
        <v>13.3415783188608</v>
      </c>
      <c r="M166" s="30" t="n">
        <f aca="false">BrentForwardCurves!I26-'Forward curve model'!M49</f>
        <v>13.5747312352197</v>
      </c>
      <c r="N166" s="30" t="n">
        <f aca="false">BrentForwardCurves!J26-'Forward curve model'!N49</f>
        <v>13.7832717808509</v>
      </c>
      <c r="O166" s="30" t="n">
        <f aca="false">BrentForwardCurves!K26-'Forward curve model'!O49</f>
        <v>-1.46612166844107</v>
      </c>
      <c r="P166" s="30" t="n">
        <f aca="false">BrentForwardCurves!L26-'Forward curve model'!P49</f>
        <v>-1.46291195742482</v>
      </c>
      <c r="Q166" s="30" t="n">
        <f aca="false">BrentForwardCurves!M26-'Forward curve model'!Q49</f>
        <v>-1.46092231698897</v>
      </c>
      <c r="R166" s="30" t="n">
        <f aca="false">BrentForwardCurves!N26-'Forward curve model'!R49</f>
        <v>-1.45962856286054</v>
      </c>
      <c r="S166" s="30" t="n">
        <f aca="false">BrentForwardCurves!O26-'Forward curve model'!S49</f>
        <v>-1.45874565530067</v>
      </c>
      <c r="T166" s="30" t="n">
        <f aca="false">BrentForwardCurves!P26-'Forward curve model'!T49</f>
        <v>-1.4581157016942</v>
      </c>
      <c r="U166" s="30" t="n">
        <f aca="false">BrentForwardCurves!Q26-'Forward curve model'!U49</f>
        <v>-1.45764900173456</v>
      </c>
      <c r="V166" s="30" t="n">
        <f aca="false">BrentForwardCurves!R26-'Forward curve model'!V49</f>
        <v>-1.45729288353836</v>
      </c>
      <c r="W166" s="30" t="n">
        <f aca="false">BrentForwardCurves!S26-'Forward curve model'!W49</f>
        <v>-1.4570151349432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</row>
    <row r="167" customFormat="false" ht="11.25" hidden="false" customHeight="false" outlineLevel="0" collapsed="false">
      <c r="A167" s="37" t="n">
        <v>34365</v>
      </c>
      <c r="B167" s="30"/>
      <c r="C167" s="30"/>
      <c r="D167" s="30"/>
      <c r="E167" s="30"/>
      <c r="F167" s="30" t="n">
        <f aca="false">BrentForwardCurves!B27-'Forward curve model'!F50</f>
        <v>13.2781</v>
      </c>
      <c r="G167" s="30" t="n">
        <f aca="false">BrentForwardCurves!C27-'Forward curve model'!G50</f>
        <v>12.9405</v>
      </c>
      <c r="H167" s="30" t="n">
        <f aca="false">BrentForwardCurves!D27-'Forward curve model'!H50</f>
        <v>12.745</v>
      </c>
      <c r="I167" s="30" t="n">
        <f aca="false">BrentForwardCurves!E27-'Forward curve model'!I50</f>
        <v>12.9728641628186</v>
      </c>
      <c r="J167" s="30" t="n">
        <f aca="false">BrentForwardCurves!F27-'Forward curve model'!J50</f>
        <v>13.1528093036393</v>
      </c>
      <c r="K167" s="30" t="n">
        <f aca="false">BrentForwardCurves!G27-'Forward curve model'!K50</f>
        <v>13.293068889372</v>
      </c>
      <c r="L167" s="30" t="n">
        <f aca="false">BrentForwardCurves!H27-'Forward curve model'!L50</f>
        <v>13.4500281818015</v>
      </c>
      <c r="M167" s="30" t="n">
        <f aca="false">BrentForwardCurves!I27-'Forward curve model'!M50</f>
        <v>13.5782528120937</v>
      </c>
      <c r="N167" s="30" t="n">
        <f aca="false">BrentForwardCurves!J27-'Forward curve model'!N50</f>
        <v>13.6978649125868</v>
      </c>
      <c r="O167" s="30" t="n">
        <f aca="false">BrentForwardCurves!K27-'Forward curve model'!O50</f>
        <v>-1.34371592307538</v>
      </c>
      <c r="P167" s="30" t="n">
        <f aca="false">BrentForwardCurves!L27-'Forward curve model'!P50</f>
        <v>-1.36313014983604</v>
      </c>
      <c r="Q167" s="30" t="n">
        <f aca="false">BrentForwardCurves!M27-'Forward curve model'!Q50</f>
        <v>-1.37950067105802</v>
      </c>
      <c r="R167" s="30" t="n">
        <f aca="false">BrentForwardCurves!N27-'Forward curve model'!R50</f>
        <v>-1.39314519597167</v>
      </c>
      <c r="S167" s="30" t="n">
        <f aca="false">BrentForwardCurves!O27-'Forward curve model'!S50</f>
        <v>-1.40443682009173</v>
      </c>
      <c r="T167" s="30" t="n">
        <f aca="false">BrentForwardCurves!P27-'Forward curve model'!T50</f>
        <v>-1.41373978751005</v>
      </c>
      <c r="U167" s="30" t="n">
        <f aca="false">BrentForwardCurves!Q27-'Forward curve model'!U50</f>
        <v>-1.42138285880786</v>
      </c>
      <c r="V167" s="30" t="n">
        <f aca="false">BrentForwardCurves!R27-'Forward curve model'!V50</f>
        <v>-1.42765102722814</v>
      </c>
      <c r="W167" s="30" t="n">
        <f aca="false">BrentForwardCurves!S27-'Forward curve model'!W50</f>
        <v>-1.43278578505572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</row>
    <row r="168" customFormat="false" ht="11.25" hidden="false" customHeight="false" outlineLevel="0" collapsed="false">
      <c r="A168" s="37" t="n">
        <v>34393</v>
      </c>
      <c r="B168" s="30"/>
      <c r="C168" s="30"/>
      <c r="D168" s="30"/>
      <c r="E168" s="30"/>
      <c r="F168" s="30" t="n">
        <f aca="false">BrentForwardCurves!B28-'Forward curve model'!F51</f>
        <v>12.777</v>
      </c>
      <c r="G168" s="30" t="n">
        <f aca="false">BrentForwardCurves!C28-'Forward curve model'!G51</f>
        <v>12.651</v>
      </c>
      <c r="H168" s="30" t="n">
        <f aca="false">BrentForwardCurves!D28-'Forward curve model'!H51</f>
        <v>12.5978</v>
      </c>
      <c r="I168" s="30" t="n">
        <f aca="false">BrentForwardCurves!E28-'Forward curve model'!I51</f>
        <v>12.7701917933125</v>
      </c>
      <c r="J168" s="30" t="n">
        <f aca="false">BrentForwardCurves!F28-'Forward curve model'!J51</f>
        <v>12.9131271030966</v>
      </c>
      <c r="K168" s="30" t="n">
        <f aca="false">BrentForwardCurves!G28-'Forward curve model'!K51</f>
        <v>13.0763450834363</v>
      </c>
      <c r="L168" s="30" t="n">
        <f aca="false">BrentForwardCurves!H28-'Forward curve model'!L51</f>
        <v>13.2566676121299</v>
      </c>
      <c r="M168" s="30" t="n">
        <f aca="false">BrentForwardCurves!I28-'Forward curve model'!M51</f>
        <v>13.4011473271805</v>
      </c>
      <c r="N168" s="30" t="n">
        <f aca="false">BrentForwardCurves!J28-'Forward curve model'!N51</f>
        <v>13.5327049500106</v>
      </c>
      <c r="O168" s="30" t="n">
        <f aca="false">BrentForwardCurves!K28-'Forward curve model'!O51</f>
        <v>-1.36752393309346</v>
      </c>
      <c r="P168" s="30" t="n">
        <f aca="false">BrentForwardCurves!L28-'Forward curve model'!P51</f>
        <v>-1.38300549836754</v>
      </c>
      <c r="Q168" s="30" t="n">
        <f aca="false">BrentForwardCurves!M28-'Forward curve model'!Q51</f>
        <v>-1.39596496164764</v>
      </c>
      <c r="R168" s="30" t="n">
        <f aca="false">BrentForwardCurves!N28-'Forward curve model'!R51</f>
        <v>-1.40671825527227</v>
      </c>
      <c r="S168" s="30" t="n">
        <f aca="false">BrentForwardCurves!O28-'Forward curve model'!S51</f>
        <v>-1.41559246267947</v>
      </c>
      <c r="T168" s="30" t="n">
        <f aca="false">BrentForwardCurves!P28-'Forward curve model'!T51</f>
        <v>-1.42289093785825</v>
      </c>
      <c r="U168" s="30" t="n">
        <f aca="false">BrentForwardCurves!Q28-'Forward curve model'!U51</f>
        <v>-1.42888049144766</v>
      </c>
      <c r="V168" s="30" t="n">
        <f aca="false">BrentForwardCurves!R28-'Forward curve model'!V51</f>
        <v>-1.43378909965391</v>
      </c>
      <c r="W168" s="30" t="n">
        <f aca="false">BrentForwardCurves!S28-'Forward curve model'!W51</f>
        <v>-1.43780830313797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</row>
    <row r="169" customFormat="false" ht="11.25" hidden="false" customHeight="false" outlineLevel="0" collapsed="false">
      <c r="A169" s="37" t="n">
        <v>34424</v>
      </c>
      <c r="B169" s="30"/>
      <c r="C169" s="30"/>
      <c r="D169" s="30"/>
      <c r="E169" s="30"/>
      <c r="F169" s="30" t="n">
        <f aca="false">BrentForwardCurves!B29-'Forward curve model'!F52</f>
        <v>12.137</v>
      </c>
      <c r="G169" s="30" t="n">
        <f aca="false">BrentForwardCurves!C29-'Forward curve model'!G52</f>
        <v>12.4296</v>
      </c>
      <c r="H169" s="30" t="n">
        <f aca="false">BrentForwardCurves!D29-'Forward curve model'!H52</f>
        <v>12.4754</v>
      </c>
      <c r="I169" s="30" t="n">
        <f aca="false">BrentForwardCurves!E29-'Forward curve model'!I52</f>
        <v>12.4269487401635</v>
      </c>
      <c r="J169" s="30" t="n">
        <f aca="false">BrentForwardCurves!F29-'Forward curve model'!J52</f>
        <v>12.4699601937958</v>
      </c>
      <c r="K169" s="30" t="n">
        <f aca="false">BrentForwardCurves!G29-'Forward curve model'!K52</f>
        <v>12.5785971216813</v>
      </c>
      <c r="L169" s="30" t="n">
        <f aca="false">BrentForwardCurves!H29-'Forward curve model'!L52</f>
        <v>12.6862491383693</v>
      </c>
      <c r="M169" s="30" t="n">
        <f aca="false">BrentForwardCurves!I29-'Forward curve model'!M52</f>
        <v>12.8102061465001</v>
      </c>
      <c r="N169" s="30" t="n">
        <f aca="false">BrentForwardCurves!J29-'Forward curve model'!N52</f>
        <v>12.9422401480417</v>
      </c>
      <c r="O169" s="30" t="n">
        <f aca="false">BrentForwardCurves!K29-'Forward curve model'!O52</f>
        <v>-1.44903739548591</v>
      </c>
      <c r="P169" s="30" t="n">
        <f aca="false">BrentForwardCurves!L29-'Forward curve model'!P52</f>
        <v>-1.4510918360771</v>
      </c>
      <c r="Q169" s="30" t="n">
        <f aca="false">BrentForwardCurves!M29-'Forward curve model'!Q52</f>
        <v>-1.45237264871814</v>
      </c>
      <c r="R169" s="30" t="n">
        <f aca="false">BrentForwardCurves!N29-'Forward curve model'!R52</f>
        <v>-1.45321760455047</v>
      </c>
      <c r="S169" s="30" t="n">
        <f aca="false">BrentForwardCurves!O29-'Forward curve model'!S52</f>
        <v>-1.45380564905289</v>
      </c>
      <c r="T169" s="30" t="n">
        <f aca="false">BrentForwardCurves!P29-'Forward curve model'!T52</f>
        <v>-1.45423405607991</v>
      </c>
      <c r="U169" s="30" t="n">
        <f aca="false">BrentForwardCurves!Q29-'Forward curve model'!U52</f>
        <v>-1.45455756439399</v>
      </c>
      <c r="V169" s="30" t="n">
        <f aca="false">BrentForwardCurves!R29-'Forward curve model'!V52</f>
        <v>-1.45480836093265</v>
      </c>
      <c r="W169" s="30" t="n">
        <f aca="false">BrentForwardCurves!S29-'Forward curve model'!W52</f>
        <v>-1.45500637525702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</row>
    <row r="170" customFormat="false" ht="11.25" hidden="false" customHeight="false" outlineLevel="0" collapsed="false">
      <c r="A170" s="37" t="n">
        <v>34453</v>
      </c>
      <c r="B170" s="30"/>
      <c r="C170" s="30"/>
      <c r="D170" s="30"/>
      <c r="E170" s="30"/>
      <c r="F170" s="30" t="n">
        <f aca="false">BrentForwardCurves!B30-'Forward curve model'!F53</f>
        <v>13.951</v>
      </c>
      <c r="G170" s="30" t="n">
        <f aca="false">BrentForwardCurves!C30-'Forward curve model'!G53</f>
        <v>13.705</v>
      </c>
      <c r="H170" s="30" t="n">
        <f aca="false">BrentForwardCurves!D30-'Forward curve model'!H53</f>
        <v>13.706</v>
      </c>
      <c r="I170" s="30" t="n">
        <f aca="false">BrentForwardCurves!E30-'Forward curve model'!I53</f>
        <v>13.6955817370234</v>
      </c>
      <c r="J170" s="30" t="n">
        <f aca="false">BrentForwardCurves!F30-'Forward curve model'!J53</f>
        <v>13.7026571917434</v>
      </c>
      <c r="K170" s="30" t="n">
        <f aca="false">BrentForwardCurves!G30-'Forward curve model'!K53</f>
        <v>13.7276683460406</v>
      </c>
      <c r="L170" s="30" t="n">
        <f aca="false">BrentForwardCurves!H30-'Forward curve model'!L53</f>
        <v>13.7490669581315</v>
      </c>
      <c r="M170" s="30" t="n">
        <f aca="false">BrentForwardCurves!I30-'Forward curve model'!M53</f>
        <v>13.7947094883876</v>
      </c>
      <c r="N170" s="30" t="n">
        <f aca="false">BrentForwardCurves!J30-'Forward curve model'!N53</f>
        <v>13.8231088169522</v>
      </c>
      <c r="O170" s="30" t="n">
        <f aca="false">BrentForwardCurves!K30-'Forward curve model'!O53</f>
        <v>13.9713819311147</v>
      </c>
      <c r="P170" s="30" t="n">
        <f aca="false">BrentForwardCurves!L30-'Forward curve model'!P53</f>
        <v>13.9852553288243</v>
      </c>
      <c r="Q170" s="30" t="n">
        <f aca="false">BrentForwardCurves!M30-'Forward curve model'!Q53</f>
        <v>13.9457549347438</v>
      </c>
      <c r="R170" s="30" t="n">
        <f aca="false">BrentForwardCurves!N30-'Forward curve model'!R53</f>
        <v>-1.42110824961525</v>
      </c>
      <c r="S170" s="30" t="n">
        <f aca="false">BrentForwardCurves!O30-'Forward curve model'!S53</f>
        <v>-1.42745235648401</v>
      </c>
      <c r="T170" s="30" t="n">
        <f aca="false">BrentForwardCurves!P30-'Forward curve model'!T53</f>
        <v>-1.43263722063869</v>
      </c>
      <c r="U170" s="30" t="n">
        <f aca="false">BrentForwardCurves!Q30-'Forward curve model'!U53</f>
        <v>-1.43687498510061</v>
      </c>
      <c r="V170" s="30" t="n">
        <f aca="false">BrentForwardCurves!R30-'Forward curve model'!V53</f>
        <v>-1.44033886338698</v>
      </c>
      <c r="W170" s="30" t="n">
        <f aca="false">BrentForwardCurves!S30-'Forward curve model'!W53</f>
        <v>-1.44317031162569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</row>
    <row r="171" customFormat="false" ht="11.25" hidden="false" customHeight="false" outlineLevel="0" collapsed="false">
      <c r="A171" s="37" t="n">
        <v>34485</v>
      </c>
      <c r="B171" s="30"/>
      <c r="C171" s="30"/>
      <c r="D171" s="30"/>
      <c r="E171" s="30"/>
      <c r="F171" s="30" t="n">
        <f aca="false">BrentForwardCurves!B31-'Forward curve model'!F54</f>
        <v>14.7567</v>
      </c>
      <c r="G171" s="30" t="n">
        <f aca="false">BrentForwardCurves!C31-'Forward curve model'!G54</f>
        <v>14.6955</v>
      </c>
      <c r="H171" s="30" t="n">
        <f aca="false">BrentForwardCurves!D31-'Forward curve model'!H54</f>
        <v>14.6533</v>
      </c>
      <c r="I171" s="30" t="n">
        <f aca="false">BrentForwardCurves!E31-'Forward curve model'!I54</f>
        <v>14.5537929236903</v>
      </c>
      <c r="J171" s="30" t="n">
        <f aca="false">BrentForwardCurves!F31-'Forward curve model'!J54</f>
        <v>14.4912848477923</v>
      </c>
      <c r="K171" s="30" t="n">
        <f aca="false">BrentForwardCurves!G31-'Forward curve model'!K54</f>
        <v>14.4672524260211</v>
      </c>
      <c r="L171" s="30" t="n">
        <f aca="false">BrentForwardCurves!H31-'Forward curve model'!L54</f>
        <v>14.4595339241491</v>
      </c>
      <c r="M171" s="30" t="n">
        <f aca="false">BrentForwardCurves!I31-'Forward curve model'!M54</f>
        <v>14.4612002049751</v>
      </c>
      <c r="N171" s="30" t="n">
        <f aca="false">BrentForwardCurves!J31-'Forward curve model'!N54</f>
        <v>14.4664720508447</v>
      </c>
      <c r="O171" s="30" t="n">
        <f aca="false">BrentForwardCurves!K31-'Forward curve model'!O54</f>
        <v>14.4741666345563</v>
      </c>
      <c r="P171" s="30" t="n">
        <f aca="false">BrentForwardCurves!L31-'Forward curve model'!P54</f>
        <v>14.4756629479473</v>
      </c>
      <c r="Q171" s="30" t="n">
        <f aca="false">BrentForwardCurves!M31-'Forward curve model'!Q54</f>
        <v>14.4431296360759</v>
      </c>
      <c r="R171" s="30" t="n">
        <f aca="false">BrentForwardCurves!N31-'Forward curve model'!R54</f>
        <v>-1.45311410769311</v>
      </c>
      <c r="S171" s="30" t="n">
        <f aca="false">BrentForwardCurves!O31-'Forward curve model'!S54</f>
        <v>-1.45366996975422</v>
      </c>
      <c r="T171" s="30" t="n">
        <f aca="false">BrentForwardCurves!P31-'Forward curve model'!T54</f>
        <v>-1.45409740898833</v>
      </c>
      <c r="U171" s="30" t="n">
        <f aca="false">BrentForwardCurves!Q31-'Forward curve model'!U54</f>
        <v>-1.45443285992561</v>
      </c>
      <c r="V171" s="30" t="n">
        <f aca="false">BrentForwardCurves!R31-'Forward curve model'!V54</f>
        <v>-1.4546998343941</v>
      </c>
      <c r="W171" s="30" t="n">
        <f aca="false">BrentForwardCurves!S31-'Forward curve model'!W54</f>
        <v>-1.45491431396306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</row>
    <row r="172" customFormat="false" ht="11.25" hidden="false" customHeight="false" outlineLevel="0" collapsed="false">
      <c r="A172" s="37" t="n">
        <v>34515</v>
      </c>
      <c r="B172" s="30"/>
      <c r="C172" s="30"/>
      <c r="D172" s="30"/>
      <c r="E172" s="30"/>
      <c r="F172" s="30" t="n">
        <f aca="false">BrentForwardCurves!B32-'Forward curve model'!F55</f>
        <v>15.7184</v>
      </c>
      <c r="G172" s="30" t="n">
        <f aca="false">BrentForwardCurves!C32-'Forward curve model'!G55</f>
        <v>15.4741</v>
      </c>
      <c r="H172" s="30" t="n">
        <f aca="false">BrentForwardCurves!D32-'Forward curve model'!H55</f>
        <v>15.3416</v>
      </c>
      <c r="I172" s="30" t="n">
        <f aca="false">BrentForwardCurves!E32-'Forward curve model'!I55</f>
        <v>15.2807358470115</v>
      </c>
      <c r="J172" s="30" t="n">
        <f aca="false">BrentForwardCurves!F32-'Forward curve model'!J55</f>
        <v>15.2386148558037</v>
      </c>
      <c r="K172" s="30" t="n">
        <f aca="false">BrentForwardCurves!G32-'Forward curve model'!K55</f>
        <v>15.1937273107393</v>
      </c>
      <c r="L172" s="30" t="n">
        <f aca="false">BrentForwardCurves!H32-'Forward curve model'!L55</f>
        <v>15.144002060774</v>
      </c>
      <c r="M172" s="30" t="n">
        <f aca="false">BrentForwardCurves!I32-'Forward curve model'!M55</f>
        <v>15.1146039775751</v>
      </c>
      <c r="N172" s="30" t="n">
        <f aca="false">BrentForwardCurves!J32-'Forward curve model'!N55</f>
        <v>15.0800738124892</v>
      </c>
      <c r="O172" s="30" t="n">
        <f aca="false">BrentForwardCurves!K32-'Forward curve model'!O55</f>
        <v>15.0452898540669</v>
      </c>
      <c r="P172" s="30" t="n">
        <f aca="false">BrentForwardCurves!L32-'Forward curve model'!P55</f>
        <v>15.0208411762511</v>
      </c>
      <c r="Q172" s="30" t="n">
        <f aca="false">BrentForwardCurves!M32-'Forward curve model'!Q55</f>
        <v>15.0001074973254</v>
      </c>
      <c r="R172" s="30" t="n">
        <f aca="false">BrentForwardCurves!N32-'Forward curve model'!R55</f>
        <v>-1.42420678634139</v>
      </c>
      <c r="S172" s="30" t="n">
        <f aca="false">BrentForwardCurves!O32-'Forward curve model'!S55</f>
        <v>-1.42996062750197</v>
      </c>
      <c r="T172" s="30" t="n">
        <f aca="false">BrentForwardCurves!P32-'Forward curve model'!T55</f>
        <v>-1.43467459880158</v>
      </c>
      <c r="U172" s="30" t="n">
        <f aca="false">BrentForwardCurves!Q32-'Forward curve model'!U55</f>
        <v>-1.43853358629299</v>
      </c>
      <c r="V172" s="30" t="n">
        <f aca="false">BrentForwardCurves!R32-'Forward curve model'!V55</f>
        <v>-1.44169108964442</v>
      </c>
      <c r="W172" s="30" t="n">
        <f aca="false">BrentForwardCurves!S32-'Forward curve model'!W55</f>
        <v>-1.44427381200146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</row>
    <row r="173" customFormat="false" ht="11.25" hidden="false" customHeight="false" outlineLevel="0" collapsed="false">
      <c r="A173" s="37" t="n">
        <v>34544</v>
      </c>
      <c r="B173" s="30"/>
      <c r="C173" s="30"/>
      <c r="D173" s="30"/>
      <c r="E173" s="30"/>
      <c r="F173" s="30" t="n">
        <f aca="false">BrentForwardCurves!B33-'Forward curve model'!F56</f>
        <v>16.4336</v>
      </c>
      <c r="G173" s="30" t="n">
        <f aca="false">BrentForwardCurves!C33-'Forward curve model'!G56</f>
        <v>16.2664</v>
      </c>
      <c r="H173" s="30" t="n">
        <f aca="false">BrentForwardCurves!D33-'Forward curve model'!H56</f>
        <v>16.1002</v>
      </c>
      <c r="I173" s="30" t="n">
        <f aca="false">BrentForwardCurves!E33-'Forward curve model'!I56</f>
        <v>15.9595930636632</v>
      </c>
      <c r="J173" s="30" t="n">
        <f aca="false">BrentForwardCurves!F33-'Forward curve model'!J56</f>
        <v>15.8554165686957</v>
      </c>
      <c r="K173" s="30" t="n">
        <f aca="false">BrentForwardCurves!G33-'Forward curve model'!K56</f>
        <v>15.7574998225282</v>
      </c>
      <c r="L173" s="30" t="n">
        <f aca="false">BrentForwardCurves!H33-'Forward curve model'!L56</f>
        <v>15.7050767354676</v>
      </c>
      <c r="M173" s="30" t="n">
        <f aca="false">BrentForwardCurves!I33-'Forward curve model'!M56</f>
        <v>15.6317622515835</v>
      </c>
      <c r="N173" s="30" t="n">
        <f aca="false">BrentForwardCurves!J33-'Forward curve model'!N56</f>
        <v>15.5920143905182</v>
      </c>
      <c r="O173" s="30" t="n">
        <f aca="false">BrentForwardCurves!K33-'Forward curve model'!O56</f>
        <v>15.5579237972775</v>
      </c>
      <c r="P173" s="30" t="n">
        <f aca="false">BrentForwardCurves!L33-'Forward curve model'!P56</f>
        <v>15.5158605068124</v>
      </c>
      <c r="Q173" s="30" t="n">
        <f aca="false">BrentForwardCurves!M33-'Forward curve model'!Q56</f>
        <v>15.4780967051455</v>
      </c>
      <c r="R173" s="30" t="n">
        <f aca="false">BrentForwardCurves!N33-'Forward curve model'!R56</f>
        <v>-1.44368340082411</v>
      </c>
      <c r="S173" s="30" t="n">
        <f aca="false">BrentForwardCurves!O33-'Forward curve model'!S56</f>
        <v>-1.44593032479071</v>
      </c>
      <c r="T173" s="30" t="n">
        <f aca="false">BrentForwardCurves!P33-'Forward curve model'!T56</f>
        <v>-1.44775423288195</v>
      </c>
      <c r="U173" s="30" t="n">
        <f aca="false">BrentForwardCurves!Q33-'Forward curve model'!U56</f>
        <v>-1.44923876612692</v>
      </c>
      <c r="V173" s="30" t="n">
        <f aca="false">BrentForwardCurves!R33-'Forward curve model'!V56</f>
        <v>-1.45044909333071</v>
      </c>
      <c r="W173" s="30" t="n">
        <f aca="false">BrentForwardCurves!S33-'Forward curve model'!W56</f>
        <v>-1.45143688336362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</row>
    <row r="174" customFormat="false" ht="11.25" hidden="false" customHeight="false" outlineLevel="0" collapsed="false">
      <c r="A174" s="37" t="n">
        <v>34577</v>
      </c>
      <c r="B174" s="30"/>
      <c r="C174" s="30"/>
      <c r="D174" s="30"/>
      <c r="E174" s="30"/>
      <c r="F174" s="30" t="n">
        <f aca="false">BrentForwardCurves!B34-'Forward curve model'!F57</f>
        <v>15.7863</v>
      </c>
      <c r="G174" s="30" t="n">
        <f aca="false">BrentForwardCurves!C34-'Forward curve model'!G57</f>
        <v>15.7628</v>
      </c>
      <c r="H174" s="30" t="n">
        <f aca="false">BrentForwardCurves!D34-'Forward curve model'!H57</f>
        <v>15.6315</v>
      </c>
      <c r="I174" s="30" t="n">
        <f aca="false">BrentForwardCurves!E34-'Forward curve model'!I57</f>
        <v>15.5566274295095</v>
      </c>
      <c r="J174" s="30" t="n">
        <f aca="false">BrentForwardCurves!F34-'Forward curve model'!J57</f>
        <v>15.4698400384388</v>
      </c>
      <c r="K174" s="30" t="n">
        <f aca="false">BrentForwardCurves!G34-'Forward curve model'!K57</f>
        <v>15.3775664173494</v>
      </c>
      <c r="L174" s="30" t="n">
        <f aca="false">BrentForwardCurves!H34-'Forward curve model'!L57</f>
        <v>15.3097531228493</v>
      </c>
      <c r="M174" s="30" t="n">
        <f aca="false">BrentForwardCurves!I34-'Forward curve model'!M57</f>
        <v>15.2753220996406</v>
      </c>
      <c r="N174" s="30" t="n">
        <f aca="false">BrentForwardCurves!J34-'Forward curve model'!N57</f>
        <v>15.2555231555619</v>
      </c>
      <c r="O174" s="30" t="n">
        <f aca="false">BrentForwardCurves!K34-'Forward curve model'!O57</f>
        <v>15.2400461316943</v>
      </c>
      <c r="P174" s="30" t="n">
        <f aca="false">BrentForwardCurves!L34-'Forward curve model'!P57</f>
        <v>15.2373440501913</v>
      </c>
      <c r="Q174" s="30" t="n">
        <f aca="false">BrentForwardCurves!M34-'Forward curve model'!Q57</f>
        <v>15.2306524009811</v>
      </c>
      <c r="R174" s="30" t="n">
        <f aca="false">BrentForwardCurves!N34-'Forward curve model'!R57</f>
        <v>-1.44599807605996</v>
      </c>
      <c r="S174" s="30" t="n">
        <f aca="false">BrentForwardCurves!O34-'Forward curve model'!S57</f>
        <v>-1.44777404572017</v>
      </c>
      <c r="T174" s="30" t="n">
        <f aca="false">BrentForwardCurves!P34-'Forward curve model'!T57</f>
        <v>-1.44923594694173</v>
      </c>
      <c r="U174" s="30" t="n">
        <f aca="false">BrentForwardCurves!Q34-'Forward curve model'!U57</f>
        <v>-1.45043663260146</v>
      </c>
      <c r="V174" s="30" t="n">
        <f aca="false">BrentForwardCurves!R34-'Forward curve model'!V57</f>
        <v>-1.45142127696465</v>
      </c>
      <c r="W174" s="30" t="n">
        <f aca="false">BrentForwardCurves!S34-'Forward curve model'!W57</f>
        <v>-1.45222792048881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</row>
    <row r="175" customFormat="false" ht="11.25" hidden="false" customHeight="false" outlineLevel="0" collapsed="false">
      <c r="A175" s="37" t="n">
        <v>34607</v>
      </c>
      <c r="B175" s="30"/>
      <c r="C175" s="30"/>
      <c r="D175" s="30"/>
      <c r="E175" s="30"/>
      <c r="F175" s="30" t="n">
        <f aca="false">BrentForwardCurves!B35-'Forward curve model'!F58</f>
        <v>15.2941</v>
      </c>
      <c r="G175" s="30" t="n">
        <f aca="false">BrentForwardCurves!C35-'Forward curve model'!G58</f>
        <v>15.2018</v>
      </c>
      <c r="H175" s="30" t="n">
        <f aca="false">BrentForwardCurves!D35-'Forward curve model'!H58</f>
        <v>15.1398</v>
      </c>
      <c r="I175" s="30" t="n">
        <f aca="false">BrentForwardCurves!E35-'Forward curve model'!I58</f>
        <v>15.2154311903454</v>
      </c>
      <c r="J175" s="30" t="n">
        <f aca="false">BrentForwardCurves!F35-'Forward curve model'!J58</f>
        <v>15.2199986167135</v>
      </c>
      <c r="K175" s="30" t="n">
        <f aca="false">BrentForwardCurves!G35-'Forward curve model'!K58</f>
        <v>15.2199565611647</v>
      </c>
      <c r="L175" s="30" t="n">
        <f aca="false">BrentForwardCurves!H35-'Forward curve model'!L58</f>
        <v>15.2142261219003</v>
      </c>
      <c r="M175" s="30" t="n">
        <f aca="false">BrentForwardCurves!I35-'Forward curve model'!M58</f>
        <v>15.2080848756333</v>
      </c>
      <c r="N175" s="30" t="n">
        <f aca="false">BrentForwardCurves!J35-'Forward curve model'!N58</f>
        <v>15.2043269843157</v>
      </c>
      <c r="O175" s="30" t="n">
        <f aca="false">BrentForwardCurves!K35-'Forward curve model'!O58</f>
        <v>15.2037738817352</v>
      </c>
      <c r="P175" s="30" t="n">
        <f aca="false">BrentForwardCurves!L35-'Forward curve model'!P58</f>
        <v>15.2053919086828</v>
      </c>
      <c r="Q175" s="30" t="n">
        <f aca="false">BrentForwardCurves!M35-'Forward curve model'!Q58</f>
        <v>15.2077040840062</v>
      </c>
      <c r="R175" s="30" t="n">
        <f aca="false">BrentForwardCurves!N35-'Forward curve model'!R58</f>
        <v>-1.41260551730122</v>
      </c>
      <c r="S175" s="30" t="n">
        <f aca="false">BrentForwardCurves!O35-'Forward curve model'!S58</f>
        <v>-1.42039296332794</v>
      </c>
      <c r="T175" s="30" t="n">
        <f aca="false">BrentForwardCurves!P35-'Forward curve model'!T58</f>
        <v>-1.4268090144525</v>
      </c>
      <c r="U175" s="30" t="n">
        <f aca="false">BrentForwardCurves!Q35-'Forward curve model'!U58</f>
        <v>-1.43208026971602</v>
      </c>
      <c r="V175" s="30" t="n">
        <f aca="false">BrentForwardCurves!R35-'Forward curve model'!V58</f>
        <v>-1.43640325445722</v>
      </c>
      <c r="W175" s="30" t="n">
        <f aca="false">BrentForwardCurves!S35-'Forward curve model'!W58</f>
        <v>-1.43994452638707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</row>
    <row r="176" customFormat="false" ht="11.25" hidden="false" customHeight="false" outlineLevel="0" collapsed="false">
      <c r="A176" s="37" t="n">
        <v>34638</v>
      </c>
      <c r="B176" s="30"/>
      <c r="C176" s="30"/>
      <c r="D176" s="30"/>
      <c r="E176" s="30"/>
      <c r="F176" s="30" t="n">
        <f aca="false">BrentForwardCurves!B36-'Forward curve model'!F59</f>
        <v>15.3552</v>
      </c>
      <c r="G176" s="30" t="n">
        <f aca="false">BrentForwardCurves!C36-'Forward curve model'!G59</f>
        <v>15.2667</v>
      </c>
      <c r="H176" s="30" t="n">
        <f aca="false">BrentForwardCurves!D36-'Forward curve model'!H59</f>
        <v>15.1981</v>
      </c>
      <c r="I176" s="30" t="n">
        <f aca="false">BrentForwardCurves!E36-'Forward curve model'!I59</f>
        <v>15.1233463324923</v>
      </c>
      <c r="J176" s="30" t="n">
        <f aca="false">BrentForwardCurves!F36-'Forward curve model'!J59</f>
        <v>15.0639108177918</v>
      </c>
      <c r="K176" s="30" t="n">
        <f aca="false">BrentForwardCurves!G36-'Forward curve model'!K59</f>
        <v>15.0282413079045</v>
      </c>
      <c r="L176" s="30" t="n">
        <f aca="false">BrentForwardCurves!H36-'Forward curve model'!L59</f>
        <v>15.0129171118526</v>
      </c>
      <c r="M176" s="30" t="n">
        <f aca="false">BrentForwardCurves!I36-'Forward curve model'!M59</f>
        <v>14.977414763045</v>
      </c>
      <c r="N176" s="30" t="n">
        <f aca="false">BrentForwardCurves!J36-'Forward curve model'!N59</f>
        <v>14.9828963877295</v>
      </c>
      <c r="O176" s="30" t="n">
        <f aca="false">BrentForwardCurves!K36-'Forward curve model'!O59</f>
        <v>14.9850026947015</v>
      </c>
      <c r="P176" s="30" t="n">
        <f aca="false">BrentForwardCurves!L36-'Forward curve model'!P59</f>
        <v>14.9779956919586</v>
      </c>
      <c r="Q176" s="30" t="n">
        <f aca="false">BrentForwardCurves!M36-'Forward curve model'!Q59</f>
        <v>15.002525571045</v>
      </c>
      <c r="R176" s="30" t="n">
        <f aca="false">BrentForwardCurves!N36-'Forward curve model'!R59</f>
        <v>-1.43069019475906</v>
      </c>
      <c r="S176" s="30" t="n">
        <f aca="false">BrentForwardCurves!O36-'Forward curve model'!S59</f>
        <v>-1.43528119353503</v>
      </c>
      <c r="T176" s="30" t="n">
        <f aca="false">BrentForwardCurves!P36-'Forward curve model'!T59</f>
        <v>-1.43903459792378</v>
      </c>
      <c r="U176" s="30" t="n">
        <f aca="false">BrentForwardCurves!Q36-'Forward curve model'!U59</f>
        <v>-1.44210325144173</v>
      </c>
      <c r="V176" s="30" t="n">
        <f aca="false">BrentForwardCurves!R36-'Forward curve model'!V59</f>
        <v>-1.4446120632568</v>
      </c>
      <c r="W176" s="30" t="n">
        <f aca="false">BrentForwardCurves!S36-'Forward curve model'!W59</f>
        <v>-1.44666314930694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</row>
    <row r="177" customFormat="false" ht="11.25" hidden="false" customHeight="false" outlineLevel="0" collapsed="false">
      <c r="A177" s="37" t="n">
        <v>34668</v>
      </c>
      <c r="B177" s="30"/>
      <c r="C177" s="30"/>
      <c r="D177" s="30"/>
      <c r="E177" s="30"/>
      <c r="F177" s="30" t="n">
        <f aca="false">BrentForwardCurves!B37-'Forward curve model'!F60</f>
        <v>16.0357</v>
      </c>
      <c r="G177" s="30" t="n">
        <f aca="false">BrentForwardCurves!C37-'Forward curve model'!G60</f>
        <v>15.7941</v>
      </c>
      <c r="H177" s="30" t="n">
        <f aca="false">BrentForwardCurves!D37-'Forward curve model'!H60</f>
        <v>15.6395</v>
      </c>
      <c r="I177" s="30" t="n">
        <f aca="false">BrentForwardCurves!E37-'Forward curve model'!I60</f>
        <v>15.3835757052208</v>
      </c>
      <c r="J177" s="30" t="n">
        <f aca="false">BrentForwardCurves!F37-'Forward curve model'!J60</f>
        <v>15.2362299747749</v>
      </c>
      <c r="K177" s="30" t="n">
        <f aca="false">BrentForwardCurves!G37-'Forward curve model'!K60</f>
        <v>15.1389255759658</v>
      </c>
      <c r="L177" s="30" t="n">
        <f aca="false">BrentForwardCurves!H37-'Forward curve model'!L60</f>
        <v>15.0620772981599</v>
      </c>
      <c r="M177" s="30" t="n">
        <f aca="false">BrentForwardCurves!I37-'Forward curve model'!M60</f>
        <v>15.029652941973</v>
      </c>
      <c r="N177" s="30" t="n">
        <f aca="false">BrentForwardCurves!J37-'Forward curve model'!N60</f>
        <v>15.0417396001843</v>
      </c>
      <c r="O177" s="30" t="n">
        <f aca="false">BrentForwardCurves!K37-'Forward curve model'!O60</f>
        <v>15.0429017522925</v>
      </c>
      <c r="P177" s="30" t="n">
        <f aca="false">BrentForwardCurves!L37-'Forward curve model'!P60</f>
        <v>15.0545425655233</v>
      </c>
      <c r="Q177" s="30" t="n">
        <f aca="false">BrentForwardCurves!M37-'Forward curve model'!Q60</f>
        <v>15.0567720488492</v>
      </c>
      <c r="R177" s="30" t="n">
        <f aca="false">BrentForwardCurves!N37-'Forward curve model'!R60</f>
        <v>-1.43081774942787</v>
      </c>
      <c r="S177" s="30" t="n">
        <f aca="false">BrentForwardCurves!O37-'Forward curve model'!S60</f>
        <v>-1.43547156390297</v>
      </c>
      <c r="T177" s="30" t="n">
        <f aca="false">BrentForwardCurves!P37-'Forward curve model'!T60</f>
        <v>-1.43923506620292</v>
      </c>
      <c r="U177" s="30" t="n">
        <f aca="false">BrentForwardCurves!Q37-'Forward curve model'!U60</f>
        <v>-1.44229052148849</v>
      </c>
      <c r="V177" s="30" t="n">
        <f aca="false">BrentForwardCurves!R37-'Forward curve model'!V60</f>
        <v>-1.44477737073285</v>
      </c>
      <c r="W177" s="30" t="n">
        <f aca="false">BrentForwardCurves!S37-'Forward curve model'!W60</f>
        <v>-1.44680467522396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</row>
    <row r="178" customFormat="false" ht="11.25" hidden="false" customHeight="false" outlineLevel="0" collapsed="false">
      <c r="A178" s="37" t="n">
        <v>34698</v>
      </c>
      <c r="B178" s="30"/>
      <c r="C178" s="30"/>
      <c r="D178" s="30"/>
      <c r="E178" s="30"/>
      <c r="F178" s="30" t="n">
        <f aca="false">BrentForwardCurves!B38-'Forward curve model'!F61</f>
        <v>15.4426</v>
      </c>
      <c r="G178" s="30" t="n">
        <f aca="false">BrentForwardCurves!C38-'Forward curve model'!G61</f>
        <v>15.2098</v>
      </c>
      <c r="H178" s="30" t="n">
        <f aca="false">BrentForwardCurves!D38-'Forward curve model'!H61</f>
        <v>15.0433</v>
      </c>
      <c r="I178" s="30" t="n">
        <f aca="false">BrentForwardCurves!E38-'Forward curve model'!I61</f>
        <v>14.9973048656615</v>
      </c>
      <c r="J178" s="30" t="n">
        <f aca="false">BrentForwardCurves!F38-'Forward curve model'!J61</f>
        <v>14.953997105124</v>
      </c>
      <c r="K178" s="30" t="n">
        <f aca="false">BrentForwardCurves!G38-'Forward curve model'!K61</f>
        <v>14.912027213035</v>
      </c>
      <c r="L178" s="30" t="n">
        <f aca="false">BrentForwardCurves!H38-'Forward curve model'!L61</f>
        <v>14.8949097118461</v>
      </c>
      <c r="M178" s="30" t="n">
        <f aca="false">BrentForwardCurves!I38-'Forward curve model'!M61</f>
        <v>14.9081926420455</v>
      </c>
      <c r="N178" s="30" t="n">
        <f aca="false">BrentForwardCurves!J38-'Forward curve model'!N61</f>
        <v>14.9292951633085</v>
      </c>
      <c r="O178" s="30" t="n">
        <f aca="false">BrentForwardCurves!K38-'Forward curve model'!O61</f>
        <v>14.9334188756278</v>
      </c>
      <c r="P178" s="30" t="n">
        <f aca="false">BrentForwardCurves!L38-'Forward curve model'!P61</f>
        <v>14.9532420417771</v>
      </c>
      <c r="Q178" s="30" t="n">
        <f aca="false">BrentForwardCurves!M38-'Forward curve model'!Q61</f>
        <v>15.003504467884</v>
      </c>
      <c r="R178" s="30" t="n">
        <f aca="false">BrentForwardCurves!N38-'Forward curve model'!R61</f>
        <v>-1.38846160926909</v>
      </c>
      <c r="S178" s="30" t="n">
        <f aca="false">BrentForwardCurves!O38-'Forward curve model'!S61</f>
        <v>-1.40072636043259</v>
      </c>
      <c r="T178" s="30" t="n">
        <f aca="false">BrentForwardCurves!P38-'Forward curve model'!T61</f>
        <v>-1.41076863859365</v>
      </c>
      <c r="U178" s="30" t="n">
        <f aca="false">BrentForwardCurves!Q38-'Forward curve model'!U61</f>
        <v>-1.4189865975024</v>
      </c>
      <c r="V178" s="30" t="n">
        <f aca="false">BrentForwardCurves!R38-'Forward curve model'!V61</f>
        <v>-1.42570924640535</v>
      </c>
      <c r="W178" s="30" t="n">
        <f aca="false">BrentForwardCurves!S38-'Forward curve model'!W61</f>
        <v>-1.43120740250923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</row>
    <row r="179" customFormat="false" ht="11.25" hidden="false" customHeight="false" outlineLevel="0" collapsed="false">
      <c r="A179" s="37" t="n">
        <v>34730</v>
      </c>
      <c r="B179" s="30"/>
      <c r="C179" s="30"/>
      <c r="D179" s="30"/>
      <c r="E179" s="30"/>
      <c r="F179" s="30" t="n">
        <f aca="false">BrentForwardCurves!B39-'Forward curve model'!F62</f>
        <v>16.0095</v>
      </c>
      <c r="G179" s="30" t="n">
        <f aca="false">BrentForwardCurves!C39-'Forward curve model'!G62</f>
        <v>15.7726</v>
      </c>
      <c r="H179" s="30" t="n">
        <f aca="false">BrentForwardCurves!D39-'Forward curve model'!H62</f>
        <v>15.5971</v>
      </c>
      <c r="I179" s="30" t="n">
        <f aca="false">BrentForwardCurves!E39-'Forward curve model'!I62</f>
        <v>15.4251794987186</v>
      </c>
      <c r="J179" s="30" t="n">
        <f aca="false">BrentForwardCurves!F39-'Forward curve model'!J62</f>
        <v>15.2979825443117</v>
      </c>
      <c r="K179" s="30" t="n">
        <f aca="false">BrentForwardCurves!G39-'Forward curve model'!K62</f>
        <v>15.2030705638651</v>
      </c>
      <c r="L179" s="30" t="n">
        <f aca="false">BrentForwardCurves!H39-'Forward curve model'!L62</f>
        <v>15.1768927975125</v>
      </c>
      <c r="M179" s="30" t="n">
        <f aca="false">BrentForwardCurves!I39-'Forward curve model'!M62</f>
        <v>15.1497383868384</v>
      </c>
      <c r="N179" s="30" t="n">
        <f aca="false">BrentForwardCurves!J39-'Forward curve model'!N62</f>
        <v>15.1178837854543</v>
      </c>
      <c r="O179" s="30" t="n">
        <f aca="false">BrentForwardCurves!K39-'Forward curve model'!O62</f>
        <v>15.1106885545129</v>
      </c>
      <c r="P179" s="30" t="n">
        <f aca="false">BrentForwardCurves!L39-'Forward curve model'!P62</f>
        <v>15.1124186566266</v>
      </c>
      <c r="Q179" s="30" t="n">
        <f aca="false">BrentForwardCurves!M39-'Forward curve model'!Q62</f>
        <v>15.0973373283877</v>
      </c>
      <c r="R179" s="30" t="n">
        <f aca="false">BrentForwardCurves!N39-'Forward curve model'!R62</f>
        <v>-1.37661667941961</v>
      </c>
      <c r="S179" s="30" t="n">
        <f aca="false">BrentForwardCurves!O39-'Forward curve model'!S62</f>
        <v>-1.39110408660991</v>
      </c>
      <c r="T179" s="30" t="n">
        <f aca="false">BrentForwardCurves!P39-'Forward curve model'!T62</f>
        <v>-1.40293410025821</v>
      </c>
      <c r="U179" s="30" t="n">
        <f aca="false">BrentForwardCurves!Q39-'Forward curve model'!U62</f>
        <v>-1.41259832563394</v>
      </c>
      <c r="V179" s="30" t="n">
        <f aca="false">BrentForwardCurves!R39-'Forward curve model'!V62</f>
        <v>-1.42049539130943</v>
      </c>
      <c r="W179" s="30" t="n">
        <f aca="false">BrentForwardCurves!S39-'Forward curve model'!W62</f>
        <v>-1.42694951921604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</row>
    <row r="180" customFormat="false" ht="11.25" hidden="false" customHeight="false" outlineLevel="0" collapsed="false">
      <c r="A180" s="37" t="n">
        <v>34758</v>
      </c>
      <c r="B180" s="30"/>
      <c r="C180" s="30"/>
      <c r="D180" s="30"/>
      <c r="E180" s="30"/>
      <c r="F180" s="30" t="n">
        <f aca="false">BrentForwardCurves!B40-'Forward curve model'!F63</f>
        <v>16.6287</v>
      </c>
      <c r="G180" s="30" t="n">
        <f aca="false">BrentForwardCurves!C40-'Forward curve model'!G63</f>
        <v>16.3067</v>
      </c>
      <c r="H180" s="30" t="n">
        <f aca="false">BrentForwardCurves!D40-'Forward curve model'!H63</f>
        <v>16.098</v>
      </c>
      <c r="I180" s="30" t="n">
        <f aca="false">BrentForwardCurves!E40-'Forward curve model'!I63</f>
        <v>15.8040251376688</v>
      </c>
      <c r="J180" s="30" t="n">
        <f aca="false">BrentForwardCurves!F40-'Forward curve model'!J63</f>
        <v>15.5782437219218</v>
      </c>
      <c r="K180" s="30" t="n">
        <f aca="false">BrentForwardCurves!G40-'Forward curve model'!K63</f>
        <v>15.4508935390471</v>
      </c>
      <c r="L180" s="30" t="n">
        <f aca="false">BrentForwardCurves!H40-'Forward curve model'!L63</f>
        <v>15.3504311639472</v>
      </c>
      <c r="M180" s="30" t="n">
        <f aca="false">BrentForwardCurves!I40-'Forward curve model'!M63</f>
        <v>15.268685134008</v>
      </c>
      <c r="N180" s="30" t="n">
        <f aca="false">BrentForwardCurves!J40-'Forward curve model'!N63</f>
        <v>15.207386742908</v>
      </c>
      <c r="O180" s="30" t="n">
        <f aca="false">BrentForwardCurves!K40-'Forward curve model'!O63</f>
        <v>15.1476447132145</v>
      </c>
      <c r="P180" s="30" t="n">
        <f aca="false">BrentForwardCurves!L40-'Forward curve model'!P63</f>
        <v>15.1161486906634</v>
      </c>
      <c r="Q180" s="30" t="n">
        <f aca="false">BrentForwardCurves!M40-'Forward curve model'!Q63</f>
        <v>15.107243605477</v>
      </c>
      <c r="R180" s="30" t="n">
        <f aca="false">BrentForwardCurves!N40-'Forward curve model'!R63</f>
        <v>-1.36230511274979</v>
      </c>
      <c r="S180" s="30" t="n">
        <f aca="false">BrentForwardCurves!O40-'Forward curve model'!S63</f>
        <v>-1.37944652980367</v>
      </c>
      <c r="T180" s="30" t="n">
        <f aca="false">BrentForwardCurves!P40-'Forward curve model'!T63</f>
        <v>-1.39342584321197</v>
      </c>
      <c r="U180" s="30" t="n">
        <f aca="false">BrentForwardCurves!Q40-'Forward curve model'!U63</f>
        <v>-1.40483659607189</v>
      </c>
      <c r="V180" s="30" t="n">
        <f aca="false">BrentForwardCurves!R40-'Forward curve model'!V63</f>
        <v>-1.41415599917286</v>
      </c>
      <c r="W180" s="30" t="n">
        <f aca="false">BrentForwardCurves!S40-'Forward curve model'!W63</f>
        <v>-1.42177006523971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</row>
    <row r="181" customFormat="false" ht="11.25" hidden="false" customHeight="false" outlineLevel="0" collapsed="false">
      <c r="A181" s="37" t="n">
        <v>34789</v>
      </c>
      <c r="B181" s="30"/>
      <c r="C181" s="30"/>
      <c r="D181" s="30"/>
      <c r="E181" s="30"/>
      <c r="F181" s="30" t="n">
        <f aca="false">BrentForwardCurves!B41-'Forward curve model'!F64</f>
        <v>16.3065</v>
      </c>
      <c r="G181" s="30" t="n">
        <f aca="false">BrentForwardCurves!C41-'Forward curve model'!G64</f>
        <v>16.2935</v>
      </c>
      <c r="H181" s="30" t="n">
        <f aca="false">BrentForwardCurves!D41-'Forward curve model'!H64</f>
        <v>16.1748</v>
      </c>
      <c r="I181" s="30" t="n">
        <f aca="false">BrentForwardCurves!E41-'Forward curve model'!I64</f>
        <v>15.8047019840203</v>
      </c>
      <c r="J181" s="30" t="n">
        <f aca="false">BrentForwardCurves!F41-'Forward curve model'!J64</f>
        <v>15.5798747558054</v>
      </c>
      <c r="K181" s="30" t="n">
        <f aca="false">BrentForwardCurves!G41-'Forward curve model'!K64</f>
        <v>15.4394425910956</v>
      </c>
      <c r="L181" s="30" t="n">
        <f aca="false">BrentForwardCurves!H41-'Forward curve model'!L64</f>
        <v>15.3458264124311</v>
      </c>
      <c r="M181" s="30" t="n">
        <f aca="false">BrentForwardCurves!I41-'Forward curve model'!M64</f>
        <v>15.2710145411556</v>
      </c>
      <c r="N181" s="30" t="n">
        <f aca="false">BrentForwardCurves!J41-'Forward curve model'!N64</f>
        <v>15.2178160791054</v>
      </c>
      <c r="O181" s="30" t="n">
        <f aca="false">BrentForwardCurves!K41-'Forward curve model'!O64</f>
        <v>15.1824281564254</v>
      </c>
      <c r="P181" s="30" t="n">
        <f aca="false">BrentForwardCurves!L41-'Forward curve model'!P64</f>
        <v>15.1468268481587</v>
      </c>
      <c r="Q181" s="30" t="n">
        <f aca="false">BrentForwardCurves!M41-'Forward curve model'!Q64</f>
        <v>15.1275317334804</v>
      </c>
      <c r="R181" s="30" t="n">
        <f aca="false">BrentForwardCurves!N41-'Forward curve model'!R64</f>
        <v>-1.3797845290185</v>
      </c>
      <c r="S181" s="30" t="n">
        <f aca="false">BrentForwardCurves!O41-'Forward curve model'!S64</f>
        <v>-1.3938084149404</v>
      </c>
      <c r="T181" s="30" t="n">
        <f aca="false">BrentForwardCurves!P41-'Forward curve model'!T64</f>
        <v>-1.40520461466969</v>
      </c>
      <c r="U181" s="30" t="n">
        <f aca="false">BrentForwardCurves!Q41-'Forward curve model'!U64</f>
        <v>-1.41448564262083</v>
      </c>
      <c r="V181" s="30" t="n">
        <f aca="false">BrentForwardCurves!R41-'Forward curve model'!V64</f>
        <v>-1.42205456607012</v>
      </c>
      <c r="W181" s="30" t="n">
        <f aca="false">BrentForwardCurves!S41-'Forward curve model'!W64</f>
        <v>-1.4282326740603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</row>
    <row r="182" customFormat="false" ht="11.25" hidden="false" customHeight="false" outlineLevel="0" collapsed="false">
      <c r="A182" s="37" t="n">
        <v>34817</v>
      </c>
      <c r="B182" s="30"/>
      <c r="C182" s="30"/>
      <c r="D182" s="30"/>
      <c r="E182" s="30"/>
      <c r="F182" s="30" t="n">
        <f aca="false">BrentForwardCurves!B42-'Forward curve model'!F65</f>
        <v>17.4366</v>
      </c>
      <c r="G182" s="30" t="n">
        <f aca="false">BrentForwardCurves!C42-'Forward curve model'!G65</f>
        <v>17.3971</v>
      </c>
      <c r="H182" s="30" t="n">
        <f aca="false">BrentForwardCurves!D42-'Forward curve model'!H65</f>
        <v>17.2184</v>
      </c>
      <c r="I182" s="30" t="n">
        <f aca="false">BrentForwardCurves!E42-'Forward curve model'!I65</f>
        <v>16.6229190007938</v>
      </c>
      <c r="J182" s="30" t="n">
        <f aca="false">BrentForwardCurves!F42-'Forward curve model'!J65</f>
        <v>16.3080784438242</v>
      </c>
      <c r="K182" s="30" t="n">
        <f aca="false">BrentForwardCurves!G42-'Forward curve model'!K65</f>
        <v>16.0758443035947</v>
      </c>
      <c r="L182" s="30" t="n">
        <f aca="false">BrentForwardCurves!H42-'Forward curve model'!L65</f>
        <v>15.9083055282056</v>
      </c>
      <c r="M182" s="30" t="n">
        <f aca="false">BrentForwardCurves!I42-'Forward curve model'!M65</f>
        <v>15.784032073486</v>
      </c>
      <c r="N182" s="30" t="n">
        <f aca="false">BrentForwardCurves!J42-'Forward curve model'!N65</f>
        <v>15.6942315566897</v>
      </c>
      <c r="O182" s="30" t="n">
        <f aca="false">BrentForwardCurves!K42-'Forward curve model'!O65</f>
        <v>15.6162470916661</v>
      </c>
      <c r="P182" s="30" t="n">
        <f aca="false">BrentForwardCurves!L42-'Forward curve model'!P65</f>
        <v>15.5509540301676</v>
      </c>
      <c r="Q182" s="30" t="n">
        <f aca="false">BrentForwardCurves!M42-'Forward curve model'!Q65</f>
        <v>15.5069744660341</v>
      </c>
      <c r="R182" s="30" t="n">
        <f aca="false">BrentForwardCurves!N42-'Forward curve model'!R65</f>
        <v>-1.41178779098835</v>
      </c>
      <c r="S182" s="30" t="n">
        <f aca="false">BrentForwardCurves!O42-'Forward curve model'!S65</f>
        <v>-1.42009471554218</v>
      </c>
      <c r="T182" s="30" t="n">
        <f aca="false">BrentForwardCurves!P42-'Forward curve model'!T65</f>
        <v>-1.42675818738187</v>
      </c>
      <c r="U182" s="30" t="n">
        <f aca="false">BrentForwardCurves!Q42-'Forward curve model'!U65</f>
        <v>-1.4321394501119</v>
      </c>
      <c r="V182" s="30" t="n">
        <f aca="false">BrentForwardCurves!R42-'Forward curve model'!V65</f>
        <v>-1.43650427710869</v>
      </c>
      <c r="W182" s="30" t="n">
        <f aca="false">BrentForwardCurves!S42-'Forward curve model'!W65</f>
        <v>-1.44005465582337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</row>
    <row r="183" customFormat="false" ht="11.25" hidden="false" customHeight="false" outlineLevel="0" collapsed="false">
      <c r="A183" s="37" t="n">
        <v>34850</v>
      </c>
      <c r="B183" s="30"/>
      <c r="C183" s="30"/>
      <c r="D183" s="30"/>
      <c r="E183" s="30"/>
      <c r="F183" s="30" t="n">
        <f aca="false">BrentForwardCurves!B43-'Forward curve model'!F66</f>
        <v>17.2989</v>
      </c>
      <c r="G183" s="30" t="n">
        <f aca="false">BrentForwardCurves!C43-'Forward curve model'!G66</f>
        <v>17.1982</v>
      </c>
      <c r="H183" s="30" t="n">
        <f aca="false">BrentForwardCurves!D43-'Forward curve model'!H66</f>
        <v>17.0368</v>
      </c>
      <c r="I183" s="30" t="n">
        <f aca="false">BrentForwardCurves!E43-'Forward curve model'!I66</f>
        <v>16.5856669722079</v>
      </c>
      <c r="J183" s="30" t="n">
        <f aca="false">BrentForwardCurves!F43-'Forward curve model'!J66</f>
        <v>16.3124191394144</v>
      </c>
      <c r="K183" s="30" t="n">
        <f aca="false">BrentForwardCurves!G43-'Forward curve model'!K66</f>
        <v>16.1024834248005</v>
      </c>
      <c r="L183" s="30" t="n">
        <f aca="false">BrentForwardCurves!H43-'Forward curve model'!L66</f>
        <v>15.9386900470072</v>
      </c>
      <c r="M183" s="30" t="n">
        <f aca="false">BrentForwardCurves!I43-'Forward curve model'!M66</f>
        <v>15.8143026734878</v>
      </c>
      <c r="N183" s="30" t="n">
        <f aca="false">BrentForwardCurves!J43-'Forward curve model'!N66</f>
        <v>15.7095383632566</v>
      </c>
      <c r="O183" s="30" t="n">
        <f aca="false">BrentForwardCurves!K43-'Forward curve model'!O66</f>
        <v>15.6141657781625</v>
      </c>
      <c r="P183" s="30" t="n">
        <f aca="false">BrentForwardCurves!L43-'Forward curve model'!P66</f>
        <v>15.5523646459678</v>
      </c>
      <c r="Q183" s="30" t="n">
        <f aca="false">BrentForwardCurves!M43-'Forward curve model'!Q66</f>
        <v>15.51017996313</v>
      </c>
      <c r="R183" s="30" t="n">
        <f aca="false">BrentForwardCurves!N43-'Forward curve model'!R66</f>
        <v>-1.42366758619946</v>
      </c>
      <c r="S183" s="30" t="n">
        <f aca="false">BrentForwardCurves!O43-'Forward curve model'!S66</f>
        <v>-1.4297375798801</v>
      </c>
      <c r="T183" s="30" t="n">
        <f aca="false">BrentForwardCurves!P43-'Forward curve model'!T66</f>
        <v>-1.43460551739992</v>
      </c>
      <c r="U183" s="30" t="n">
        <f aca="false">BrentForwardCurves!Q43-'Forward curve model'!U66</f>
        <v>-1.43853611042478</v>
      </c>
      <c r="V183" s="30" t="n">
        <f aca="false">BrentForwardCurves!R43-'Forward curve model'!V66</f>
        <v>-1.44172392833156</v>
      </c>
      <c r="W183" s="30" t="n">
        <f aca="false">BrentForwardCurves!S43-'Forward curve model'!W66</f>
        <v>-1.44431673169171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</row>
    <row r="184" customFormat="false" ht="11.25" hidden="false" customHeight="false" outlineLevel="0" collapsed="false">
      <c r="A184" s="37" t="n">
        <v>34880</v>
      </c>
      <c r="B184" s="30"/>
      <c r="C184" s="30"/>
      <c r="D184" s="30"/>
      <c r="E184" s="30"/>
      <c r="F184" s="30" t="n">
        <f aca="false">BrentForwardCurves!B44-'Forward curve model'!F67</f>
        <v>16.18</v>
      </c>
      <c r="G184" s="30" t="n">
        <f aca="false">BrentForwardCurves!C44-'Forward curve model'!G67</f>
        <v>16.1652</v>
      </c>
      <c r="H184" s="30" t="n">
        <f aca="false">BrentForwardCurves!D44-'Forward curve model'!H67</f>
        <v>16.0689</v>
      </c>
      <c r="I184" s="30" t="n">
        <f aca="false">BrentForwardCurves!E44-'Forward curve model'!I67</f>
        <v>15.7661632752174</v>
      </c>
      <c r="J184" s="30" t="n">
        <f aca="false">BrentForwardCurves!F44-'Forward curve model'!J67</f>
        <v>15.5830452220221</v>
      </c>
      <c r="K184" s="30" t="n">
        <f aca="false">BrentForwardCurves!G44-'Forward curve model'!K67</f>
        <v>15.4570763479638</v>
      </c>
      <c r="L184" s="30" t="n">
        <f aca="false">BrentForwardCurves!H44-'Forward curve model'!L67</f>
        <v>15.3755372544202</v>
      </c>
      <c r="M184" s="30" t="n">
        <f aca="false">BrentForwardCurves!I44-'Forward curve model'!M67</f>
        <v>15.3233521917051</v>
      </c>
      <c r="N184" s="30" t="n">
        <f aca="false">BrentForwardCurves!J44-'Forward curve model'!N67</f>
        <v>15.2757719859562</v>
      </c>
      <c r="O184" s="30" t="n">
        <f aca="false">BrentForwardCurves!K44-'Forward curve model'!O67</f>
        <v>15.2470708146262</v>
      </c>
      <c r="P184" s="30" t="n">
        <f aca="false">BrentForwardCurves!L44-'Forward curve model'!P67</f>
        <v>15.2331139955253</v>
      </c>
      <c r="Q184" s="30" t="n">
        <f aca="false">BrentForwardCurves!M44-'Forward curve model'!Q67</f>
        <v>15.2142209475058</v>
      </c>
      <c r="R184" s="30" t="n">
        <f aca="false">BrentForwardCurves!N44-'Forward curve model'!R67</f>
        <v>-1.41871783166781</v>
      </c>
      <c r="S184" s="30" t="n">
        <f aca="false">BrentForwardCurves!O44-'Forward curve model'!S67</f>
        <v>-1.42564253367355</v>
      </c>
      <c r="T184" s="30" t="n">
        <f aca="false">BrentForwardCurves!P44-'Forward curve model'!T67</f>
        <v>-1.43123235913423</v>
      </c>
      <c r="U184" s="30" t="n">
        <f aca="false">BrentForwardCurves!Q44-'Forward curve model'!U67</f>
        <v>-1.435765203008</v>
      </c>
      <c r="V184" s="30" t="n">
        <f aca="false">BrentForwardCurves!R44-'Forward curve model'!V67</f>
        <v>-1.43945169797297</v>
      </c>
      <c r="W184" s="30" t="n">
        <f aca="false">BrentForwardCurves!S44-'Forward curve model'!W67</f>
        <v>-1.4424554911467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</row>
    <row r="185" customFormat="false" ht="11.25" hidden="false" customHeight="false" outlineLevel="0" collapsed="false">
      <c r="A185" s="37" t="n">
        <v>34911</v>
      </c>
      <c r="B185" s="30"/>
      <c r="C185" s="30"/>
      <c r="D185" s="30"/>
      <c r="E185" s="30"/>
      <c r="F185" s="30" t="n">
        <f aca="false">BrentForwardCurves!B45-'Forward curve model'!F68</f>
        <v>15.0093</v>
      </c>
      <c r="G185" s="30" t="n">
        <f aca="false">BrentForwardCurves!C45-'Forward curve model'!G68</f>
        <v>15.0205</v>
      </c>
      <c r="H185" s="30" t="n">
        <f aca="false">BrentForwardCurves!D45-'Forward curve model'!H68</f>
        <v>15.0305</v>
      </c>
      <c r="I185" s="30" t="n">
        <f aca="false">BrentForwardCurves!E45-'Forward curve model'!I68</f>
        <v>14.8411870552094</v>
      </c>
      <c r="J185" s="30" t="n">
        <f aca="false">BrentForwardCurves!F45-'Forward curve model'!J68</f>
        <v>14.7339776966688</v>
      </c>
      <c r="K185" s="30" t="n">
        <f aca="false">BrentForwardCurves!G45-'Forward curve model'!K68</f>
        <v>14.6896736666022</v>
      </c>
      <c r="L185" s="30" t="n">
        <f aca="false">BrentForwardCurves!H45-'Forward curve model'!L68</f>
        <v>14.6583894070903</v>
      </c>
      <c r="M185" s="30" t="n">
        <f aca="false">BrentForwardCurves!I45-'Forward curve model'!M68</f>
        <v>14.6566709270825</v>
      </c>
      <c r="N185" s="30" t="n">
        <f aca="false">BrentForwardCurves!J45-'Forward curve model'!N68</f>
        <v>14.6553394132481</v>
      </c>
      <c r="O185" s="30" t="n">
        <f aca="false">BrentForwardCurves!K45-'Forward curve model'!O68</f>
        <v>14.6625681870283</v>
      </c>
      <c r="P185" s="30" t="n">
        <f aca="false">BrentForwardCurves!L45-'Forward curve model'!P68</f>
        <v>14.6760906537498</v>
      </c>
      <c r="Q185" s="30" t="n">
        <f aca="false">BrentForwardCurves!M45-'Forward curve model'!Q68</f>
        <v>14.7043332336377</v>
      </c>
      <c r="R185" s="30" t="n">
        <f aca="false">BrentForwardCurves!N45-'Forward curve model'!R68</f>
        <v>-1.41308298359254</v>
      </c>
      <c r="S185" s="30" t="n">
        <f aca="false">BrentForwardCurves!O45-'Forward curve model'!S68</f>
        <v>-1.42100209938463</v>
      </c>
      <c r="T185" s="30" t="n">
        <f aca="false">BrentForwardCurves!P45-'Forward curve model'!T68</f>
        <v>-1.42742124863167</v>
      </c>
      <c r="U185" s="30" t="n">
        <f aca="false">BrentForwardCurves!Q45-'Forward curve model'!U68</f>
        <v>-1.43264051650111</v>
      </c>
      <c r="V185" s="30" t="n">
        <f aca="false">BrentForwardCurves!R45-'Forward curve model'!V68</f>
        <v>-1.43689253127935</v>
      </c>
      <c r="W185" s="30" t="n">
        <f aca="false">BrentForwardCurves!S45-'Forward curve model'!W68</f>
        <v>-1.44036089992935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</row>
    <row r="186" customFormat="false" ht="11.25" hidden="false" customHeight="false" outlineLevel="0" collapsed="false">
      <c r="A186" s="37" t="n">
        <v>34942</v>
      </c>
      <c r="B186" s="30"/>
      <c r="C186" s="30"/>
      <c r="D186" s="30"/>
      <c r="E186" s="30"/>
      <c r="F186" s="30" t="n">
        <f aca="false">BrentForwardCurves!B46-'Forward curve model'!F69</f>
        <v>15.4283</v>
      </c>
      <c r="G186" s="30" t="n">
        <f aca="false">BrentForwardCurves!C46-'Forward curve model'!G69</f>
        <v>15.3085</v>
      </c>
      <c r="H186" s="30" t="n">
        <f aca="false">BrentForwardCurves!D46-'Forward curve model'!H69</f>
        <v>15.2826</v>
      </c>
      <c r="I186" s="30" t="n">
        <f aca="false">BrentForwardCurves!E46-'Forward curve model'!I69</f>
        <v>15.0633194085162</v>
      </c>
      <c r="J186" s="30" t="n">
        <f aca="false">BrentForwardCurves!F46-'Forward curve model'!J69</f>
        <v>14.931472424362</v>
      </c>
      <c r="K186" s="30" t="n">
        <f aca="false">BrentForwardCurves!G46-'Forward curve model'!K69</f>
        <v>14.844353338881</v>
      </c>
      <c r="L186" s="30" t="n">
        <f aca="false">BrentForwardCurves!H46-'Forward curve model'!L69</f>
        <v>14.7847674923376</v>
      </c>
      <c r="M186" s="30" t="n">
        <f aca="false">BrentForwardCurves!I46-'Forward curve model'!M69</f>
        <v>14.7498105599036</v>
      </c>
      <c r="N186" s="30" t="n">
        <f aca="false">BrentForwardCurves!J46-'Forward curve model'!N69</f>
        <v>14.7293533350104</v>
      </c>
      <c r="O186" s="30" t="n">
        <f aca="false">BrentForwardCurves!K46-'Forward curve model'!O69</f>
        <v>14.7258675035236</v>
      </c>
      <c r="P186" s="30" t="n">
        <f aca="false">BrentForwardCurves!L46-'Forward curve model'!P69</f>
        <v>14.7308449581344</v>
      </c>
      <c r="Q186" s="30" t="n">
        <f aca="false">BrentForwardCurves!M46-'Forward curve model'!Q69</f>
        <v>14.7606279695902</v>
      </c>
      <c r="R186" s="30" t="n">
        <f aca="false">BrentForwardCurves!N46-'Forward curve model'!R69</f>
        <v>-1.39204640653775</v>
      </c>
      <c r="S186" s="30" t="n">
        <f aca="false">BrentForwardCurves!O46-'Forward curve model'!S69</f>
        <v>-1.40378913214466</v>
      </c>
      <c r="T186" s="30" t="n">
        <f aca="false">BrentForwardCurves!P46-'Forward curve model'!T69</f>
        <v>-1.4133418082859</v>
      </c>
      <c r="U186" s="30" t="n">
        <f aca="false">BrentForwardCurves!Q46-'Forward curve model'!U69</f>
        <v>-1.42112658501012</v>
      </c>
      <c r="V186" s="30" t="n">
        <f aca="false">BrentForwardCurves!R46-'Forward curve model'!V69</f>
        <v>-1.42747783269355</v>
      </c>
      <c r="W186" s="30" t="n">
        <f aca="false">BrentForwardCurves!S46-'Forward curve model'!W69</f>
        <v>-1.43266329799481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</row>
    <row r="187" customFormat="false" ht="11.25" hidden="false" customHeight="false" outlineLevel="0" collapsed="false">
      <c r="A187" s="37" t="n">
        <v>34971</v>
      </c>
      <c r="B187" s="30"/>
      <c r="C187" s="30"/>
      <c r="D187" s="30"/>
      <c r="E187" s="30"/>
      <c r="F187" s="30" t="n">
        <f aca="false">BrentForwardCurves!B47-'Forward curve model'!F70</f>
        <v>15.5105</v>
      </c>
      <c r="G187" s="30" t="n">
        <f aca="false">BrentForwardCurves!C47-'Forward curve model'!G70</f>
        <v>15.5229</v>
      </c>
      <c r="H187" s="30" t="n">
        <f aca="false">BrentForwardCurves!D47-'Forward curve model'!H70</f>
        <v>15.48</v>
      </c>
      <c r="I187" s="30" t="n">
        <f aca="false">BrentForwardCurves!E47-'Forward curve model'!I70</f>
        <v>15.1744927593552</v>
      </c>
      <c r="J187" s="30" t="n">
        <f aca="false">BrentForwardCurves!F47-'Forward curve model'!J70</f>
        <v>14.9882049679269</v>
      </c>
      <c r="K187" s="30" t="n">
        <f aca="false">BrentForwardCurves!G47-'Forward curve model'!K70</f>
        <v>14.8445931197625</v>
      </c>
      <c r="L187" s="30" t="n">
        <f aca="false">BrentForwardCurves!H47-'Forward curve model'!L70</f>
        <v>14.749848617475</v>
      </c>
      <c r="M187" s="30" t="n">
        <f aca="false">BrentForwardCurves!I47-'Forward curve model'!M70</f>
        <v>14.7132895292531</v>
      </c>
      <c r="N187" s="30" t="n">
        <f aca="false">BrentForwardCurves!J47-'Forward curve model'!N70</f>
        <v>14.6284738830736</v>
      </c>
      <c r="O187" s="30" t="n">
        <f aca="false">BrentForwardCurves!K47-'Forward curve model'!O70</f>
        <v>14.5749521542174</v>
      </c>
      <c r="P187" s="30" t="n">
        <f aca="false">BrentForwardCurves!L47-'Forward curve model'!P70</f>
        <v>14.5493079924978</v>
      </c>
      <c r="Q187" s="30" t="n">
        <f aca="false">BrentForwardCurves!M47-'Forward curve model'!Q70</f>
        <v>14.5200549989295</v>
      </c>
      <c r="R187" s="30" t="n">
        <f aca="false">BrentForwardCurves!N47-'Forward curve model'!R70</f>
        <v>-1.41623089507957</v>
      </c>
      <c r="S187" s="30" t="n">
        <f aca="false">BrentForwardCurves!O47-'Forward curve model'!S70</f>
        <v>-1.42360640602893</v>
      </c>
      <c r="T187" s="30" t="n">
        <f aca="false">BrentForwardCurves!P47-'Forward curve model'!T70</f>
        <v>-1.4295664113658</v>
      </c>
      <c r="U187" s="30" t="n">
        <f aca="false">BrentForwardCurves!Q47-'Forward curve model'!U70</f>
        <v>-1.43440263706118</v>
      </c>
      <c r="V187" s="30" t="n">
        <f aca="false">BrentForwardCurves!R47-'Forward curve model'!V70</f>
        <v>-1.43833749666554</v>
      </c>
      <c r="W187" s="30" t="n">
        <f aca="false">BrentForwardCurves!S47-'Forward curve model'!W70</f>
        <v>-1.4415444887296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</row>
    <row r="188" customFormat="false" ht="11.25" hidden="false" customHeight="false" outlineLevel="0" collapsed="false">
      <c r="A188" s="37" t="n">
        <v>35003</v>
      </c>
      <c r="B188" s="30"/>
      <c r="C188" s="30"/>
      <c r="D188" s="30"/>
      <c r="E188" s="30"/>
      <c r="F188" s="30" t="n">
        <f aca="false">BrentForwardCurves!B48-'Forward curve model'!F71</f>
        <v>14.8523</v>
      </c>
      <c r="G188" s="30" t="n">
        <f aca="false">BrentForwardCurves!C48-'Forward curve model'!G71</f>
        <v>14.9432</v>
      </c>
      <c r="H188" s="30" t="n">
        <f aca="false">BrentForwardCurves!D48-'Forward curve model'!H71</f>
        <v>14.932</v>
      </c>
      <c r="I188" s="30" t="n">
        <f aca="false">BrentForwardCurves!E48-'Forward curve model'!I71</f>
        <v>14.6233059359687</v>
      </c>
      <c r="J188" s="30" t="n">
        <f aca="false">BrentForwardCurves!F48-'Forward curve model'!J71</f>
        <v>14.4352486662634</v>
      </c>
      <c r="K188" s="30" t="n">
        <f aca="false">BrentForwardCurves!G48-'Forward curve model'!K71</f>
        <v>14.3195869338754</v>
      </c>
      <c r="L188" s="30" t="n">
        <f aca="false">BrentForwardCurves!H48-'Forward curve model'!L71</f>
        <v>14.2512932239824</v>
      </c>
      <c r="M188" s="30" t="n">
        <f aca="false">BrentForwardCurves!I48-'Forward curve model'!M71</f>
        <v>14.2024678724454</v>
      </c>
      <c r="N188" s="30" t="n">
        <f aca="false">BrentForwardCurves!J48-'Forward curve model'!N71</f>
        <v>14.158220340796</v>
      </c>
      <c r="O188" s="30" t="n">
        <f aca="false">BrentForwardCurves!K48-'Forward curve model'!O71</f>
        <v>14.1423105136663</v>
      </c>
      <c r="P188" s="30" t="n">
        <f aca="false">BrentForwardCurves!L48-'Forward curve model'!P71</f>
        <v>14.1270378063013</v>
      </c>
      <c r="Q188" s="30" t="n">
        <f aca="false">BrentForwardCurves!M48-'Forward curve model'!Q71</f>
        <v>14.1179156057025</v>
      </c>
      <c r="R188" s="30" t="n">
        <f aca="false">BrentForwardCurves!N48-'Forward curve model'!R71</f>
        <v>-1.43405446010483</v>
      </c>
      <c r="S188" s="30" t="n">
        <f aca="false">BrentForwardCurves!O48-'Forward curve model'!S71</f>
        <v>-1.43820389300444</v>
      </c>
      <c r="T188" s="30" t="n">
        <f aca="false">BrentForwardCurves!P48-'Forward curve model'!T71</f>
        <v>-1.44151374890668</v>
      </c>
      <c r="U188" s="30" t="n">
        <f aca="false">BrentForwardCurves!Q48-'Forward curve model'!U71</f>
        <v>-1.44417684417718</v>
      </c>
      <c r="V188" s="30" t="n">
        <f aca="false">BrentForwardCurves!R48-'Forward curve model'!V71</f>
        <v>-1.44633172937066</v>
      </c>
      <c r="W188" s="30" t="n">
        <f aca="false">BrentForwardCurves!S48-'Forward curve model'!W71</f>
        <v>-1.44808180126549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</row>
    <row r="189" customFormat="false" ht="11.25" hidden="false" customHeight="false" outlineLevel="0" collapsed="false">
      <c r="A189" s="37" t="n">
        <v>35033</v>
      </c>
      <c r="B189" s="30"/>
      <c r="C189" s="30"/>
      <c r="D189" s="30"/>
      <c r="E189" s="30"/>
      <c r="F189" s="30" t="n">
        <f aca="false">BrentForwardCurves!B49-'Forward curve model'!F72</f>
        <v>15.6759</v>
      </c>
      <c r="G189" s="30" t="n">
        <f aca="false">BrentForwardCurves!C49-'Forward curve model'!G72</f>
        <v>15.4916</v>
      </c>
      <c r="H189" s="30" t="n">
        <f aca="false">BrentForwardCurves!D49-'Forward curve model'!H72</f>
        <v>15.4048</v>
      </c>
      <c r="I189" s="30" t="n">
        <f aca="false">BrentForwardCurves!E49-'Forward curve model'!I72</f>
        <v>15.0618965737428</v>
      </c>
      <c r="J189" s="30" t="n">
        <f aca="false">BrentForwardCurves!F49-'Forward curve model'!J72</f>
        <v>14.8351867740342</v>
      </c>
      <c r="K189" s="30" t="n">
        <f aca="false">BrentForwardCurves!G49-'Forward curve model'!K72</f>
        <v>14.6804417417657</v>
      </c>
      <c r="L189" s="30" t="n">
        <f aca="false">BrentForwardCurves!H49-'Forward curve model'!L72</f>
        <v>14.56269967936</v>
      </c>
      <c r="M189" s="30" t="n">
        <f aca="false">BrentForwardCurves!I49-'Forward curve model'!M72</f>
        <v>14.4780485408441</v>
      </c>
      <c r="N189" s="30" t="n">
        <f aca="false">BrentForwardCurves!J49-'Forward curve model'!N72</f>
        <v>14.4205002845664</v>
      </c>
      <c r="O189" s="30" t="n">
        <f aca="false">BrentForwardCurves!K49-'Forward curve model'!O72</f>
        <v>14.3810082609198</v>
      </c>
      <c r="P189" s="30" t="n">
        <f aca="false">BrentForwardCurves!L49-'Forward curve model'!P72</f>
        <v>14.3494336700157</v>
      </c>
      <c r="Q189" s="30" t="n">
        <f aca="false">BrentForwardCurves!M49-'Forward curve model'!Q72</f>
        <v>14.323452573782</v>
      </c>
      <c r="R189" s="30" t="n">
        <f aca="false">BrentForwardCurves!N49-'Forward curve model'!R72</f>
        <v>-1.42135739508226</v>
      </c>
      <c r="S189" s="30" t="n">
        <f aca="false">BrentForwardCurves!O49-'Forward curve model'!S72</f>
        <v>-1.42778484350974</v>
      </c>
      <c r="T189" s="30" t="n">
        <f aca="false">BrentForwardCurves!P49-'Forward curve model'!T72</f>
        <v>-1.43297623745631</v>
      </c>
      <c r="U189" s="30" t="n">
        <f aca="false">BrentForwardCurves!Q49-'Forward curve model'!U72</f>
        <v>-1.43718724377618</v>
      </c>
      <c r="V189" s="30" t="n">
        <f aca="false">BrentForwardCurves!R49-'Forward curve model'!V72</f>
        <v>-1.44061250133688</v>
      </c>
      <c r="W189" s="30" t="n">
        <f aca="false">BrentForwardCurves!S49-'Forward curve model'!W72</f>
        <v>-1.44340362884213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</row>
    <row r="190" customFormat="false" ht="11.25" hidden="false" customHeight="false" outlineLevel="0" collapsed="false">
      <c r="A190" s="37" t="n">
        <v>35062</v>
      </c>
      <c r="B190" s="30"/>
      <c r="C190" s="30"/>
      <c r="D190" s="30"/>
      <c r="E190" s="30"/>
      <c r="F190" s="30" t="n">
        <f aca="false">BrentForwardCurves!B50-'Forward curve model'!F73</f>
        <v>16.9898</v>
      </c>
      <c r="G190" s="30" t="n">
        <f aca="false">BrentForwardCurves!C50-'Forward curve model'!G73</f>
        <v>16.568</v>
      </c>
      <c r="H190" s="30" t="n">
        <f aca="false">BrentForwardCurves!D50-'Forward curve model'!H73</f>
        <v>16.3482</v>
      </c>
      <c r="I190" s="30" t="n">
        <f aca="false">BrentForwardCurves!E50-'Forward curve model'!I73</f>
        <v>15.9050000406889</v>
      </c>
      <c r="J190" s="30" t="n">
        <f aca="false">BrentForwardCurves!F50-'Forward curve model'!J73</f>
        <v>15.5962642952925</v>
      </c>
      <c r="K190" s="30" t="n">
        <f aca="false">BrentForwardCurves!G50-'Forward curve model'!K73</f>
        <v>15.3730735392586</v>
      </c>
      <c r="L190" s="30" t="n">
        <f aca="false">BrentForwardCurves!H50-'Forward curve model'!L73</f>
        <v>15.2066998927571</v>
      </c>
      <c r="M190" s="30" t="n">
        <f aca="false">BrentForwardCurves!I50-'Forward curve model'!M73</f>
        <v>15.0740890813694</v>
      </c>
      <c r="N190" s="30" t="n">
        <f aca="false">BrentForwardCurves!J50-'Forward curve model'!N73</f>
        <v>14.9748206945825</v>
      </c>
      <c r="O190" s="30" t="n">
        <f aca="false">BrentForwardCurves!K50-'Forward curve model'!O73</f>
        <v>14.8430090346131</v>
      </c>
      <c r="P190" s="30" t="n">
        <f aca="false">BrentForwardCurves!L50-'Forward curve model'!P73</f>
        <v>14.8323041362183</v>
      </c>
      <c r="Q190" s="30" t="n">
        <f aca="false">BrentForwardCurves!M50-'Forward curve model'!Q73</f>
        <v>14.7762603999075</v>
      </c>
      <c r="R190" s="30" t="n">
        <f aca="false">BrentForwardCurves!N50-'Forward curve model'!R73</f>
        <v>-1.39925047400211</v>
      </c>
      <c r="S190" s="30" t="n">
        <f aca="false">BrentForwardCurves!O50-'Forward curve model'!S73</f>
        <v>-1.40969794076606</v>
      </c>
      <c r="T190" s="30" t="n">
        <f aca="false">BrentForwardCurves!P50-'Forward curve model'!T73</f>
        <v>-1.41818264442983</v>
      </c>
      <c r="U190" s="30" t="n">
        <f aca="false">BrentForwardCurves!Q50-'Forward curve model'!U73</f>
        <v>-1.42508951126368</v>
      </c>
      <c r="V190" s="30" t="n">
        <f aca="false">BrentForwardCurves!R50-'Forward curve model'!V73</f>
        <v>-1.43072048958215</v>
      </c>
      <c r="W190" s="30" t="n">
        <f aca="false">BrentForwardCurves!S50-'Forward curve model'!W73</f>
        <v>-1.43531576124325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</row>
    <row r="191" customFormat="false" ht="11.25" hidden="false" customHeight="false" outlineLevel="0" collapsed="false">
      <c r="A191" s="37" t="n">
        <v>35095</v>
      </c>
      <c r="B191" s="30"/>
      <c r="C191" s="30"/>
      <c r="D191" s="30"/>
      <c r="E191" s="30"/>
      <c r="F191" s="30" t="n">
        <f aca="false">BrentForwardCurves!B51-'Forward curve model'!F74</f>
        <v>16.5586</v>
      </c>
      <c r="G191" s="30" t="n">
        <f aca="false">BrentForwardCurves!C51-'Forward curve model'!G74</f>
        <v>16.228</v>
      </c>
      <c r="H191" s="30" t="n">
        <f aca="false">BrentForwardCurves!D51-'Forward curve model'!H74</f>
        <v>15.948</v>
      </c>
      <c r="I191" s="30" t="n">
        <f aca="false">BrentForwardCurves!E51-'Forward curve model'!I74</f>
        <v>15.4924520404643</v>
      </c>
      <c r="J191" s="30" t="n">
        <f aca="false">BrentForwardCurves!F51-'Forward curve model'!J74</f>
        <v>15.1912402071948</v>
      </c>
      <c r="K191" s="30" t="n">
        <f aca="false">BrentForwardCurves!G51-'Forward curve model'!K74</f>
        <v>14.9825708495882</v>
      </c>
      <c r="L191" s="30" t="n">
        <f aca="false">BrentForwardCurves!H51-'Forward curve model'!L74</f>
        <v>14.8374256978425</v>
      </c>
      <c r="M191" s="30" t="n">
        <f aca="false">BrentForwardCurves!I51-'Forward curve model'!M74</f>
        <v>14.7310265716145</v>
      </c>
      <c r="N191" s="30" t="n">
        <f aca="false">BrentForwardCurves!J51-'Forward curve model'!N74</f>
        <v>14.606588456208</v>
      </c>
      <c r="O191" s="30" t="n">
        <f aca="false">BrentForwardCurves!K51-'Forward curve model'!O74</f>
        <v>14.5802435194575</v>
      </c>
      <c r="P191" s="30" t="n">
        <f aca="false">BrentForwardCurves!L51-'Forward curve model'!P74</f>
        <v>14.5282684282692</v>
      </c>
      <c r="Q191" s="30" t="n">
        <f aca="false">BrentForwardCurves!M51-'Forward curve model'!Q74</f>
        <v>14.498374844927</v>
      </c>
      <c r="R191" s="30" t="n">
        <f aca="false">BrentForwardCurves!N51-'Forward curve model'!R74</f>
        <v>-1.41646110718313</v>
      </c>
      <c r="S191" s="30" t="n">
        <f aca="false">BrentForwardCurves!O51-'Forward curve model'!S74</f>
        <v>-1.42379515180967</v>
      </c>
      <c r="T191" s="30" t="n">
        <f aca="false">BrentForwardCurves!P51-'Forward curve model'!T74</f>
        <v>-1.42972096260905</v>
      </c>
      <c r="U191" s="30" t="n">
        <f aca="false">BrentForwardCurves!Q51-'Forward curve model'!U74</f>
        <v>-1.43452909789878</v>
      </c>
      <c r="V191" s="30" t="n">
        <f aca="false">BrentForwardCurves!R51-'Forward curve model'!V74</f>
        <v>-1.43844093103953</v>
      </c>
      <c r="W191" s="30" t="n">
        <f aca="false">BrentForwardCurves!S51-'Forward curve model'!W74</f>
        <v>-1.44162907042165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</row>
    <row r="192" customFormat="false" ht="11.25" hidden="false" customHeight="false" outlineLevel="0" collapsed="false">
      <c r="A192" s="37" t="n">
        <v>35124</v>
      </c>
      <c r="B192" s="30"/>
      <c r="C192" s="30"/>
      <c r="D192" s="30"/>
      <c r="E192" s="30"/>
      <c r="F192" s="30" t="n">
        <f aca="false">BrentForwardCurves!B52-'Forward curve model'!F75</f>
        <v>15.8983</v>
      </c>
      <c r="G192" s="30" t="n">
        <f aca="false">BrentForwardCurves!C52-'Forward curve model'!G75</f>
        <v>15.7407</v>
      </c>
      <c r="H192" s="30" t="n">
        <f aca="false">BrentForwardCurves!D52-'Forward curve model'!H75</f>
        <v>15.5155</v>
      </c>
      <c r="I192" s="30" t="n">
        <f aca="false">BrentForwardCurves!E52-'Forward curve model'!I75</f>
        <v>15.0576720715421</v>
      </c>
      <c r="J192" s="30" t="n">
        <f aca="false">BrentForwardCurves!F52-'Forward curve model'!J75</f>
        <v>14.7850004804797</v>
      </c>
      <c r="K192" s="30" t="n">
        <f aca="false">BrentForwardCurves!G52-'Forward curve model'!K75</f>
        <v>14.626324487675</v>
      </c>
      <c r="L192" s="30" t="n">
        <f aca="false">BrentForwardCurves!H52-'Forward curve model'!L75</f>
        <v>14.526597646127</v>
      </c>
      <c r="M192" s="30" t="n">
        <f aca="false">BrentForwardCurves!I52-'Forward curve model'!M75</f>
        <v>14.4560558586335</v>
      </c>
      <c r="N192" s="30" t="n">
        <f aca="false">BrentForwardCurves!J52-'Forward curve model'!N75</f>
        <v>14.4023126272102</v>
      </c>
      <c r="O192" s="30" t="n">
        <f aca="false">BrentForwardCurves!K52-'Forward curve model'!O75</f>
        <v>14.3653764632155</v>
      </c>
      <c r="P192" s="30" t="n">
        <f aca="false">BrentForwardCurves!L52-'Forward curve model'!P75</f>
        <v>14.3361888058095</v>
      </c>
      <c r="Q192" s="30" t="n">
        <f aca="false">BrentForwardCurves!M52-'Forward curve model'!Q75</f>
        <v>14.3221795597222</v>
      </c>
      <c r="R192" s="30" t="n">
        <f aca="false">BrentForwardCurves!N52-'Forward curve model'!R75</f>
        <v>-1.45206349770088</v>
      </c>
      <c r="S192" s="30" t="n">
        <f aca="false">BrentForwardCurves!O52-'Forward curve model'!S75</f>
        <v>-1.45296512178114</v>
      </c>
      <c r="T192" s="30" t="n">
        <f aca="false">BrentForwardCurves!P52-'Forward curve model'!T75</f>
        <v>-1.45360089970297</v>
      </c>
      <c r="U192" s="30" t="n">
        <f aca="false">BrentForwardCurves!Q52-'Forward curve model'!U75</f>
        <v>-1.45406828036796</v>
      </c>
      <c r="V192" s="30" t="n">
        <f aca="false">BrentForwardCurves!R52-'Forward curve model'!V75</f>
        <v>-1.4544232435494</v>
      </c>
      <c r="W192" s="30" t="n">
        <f aca="false">BrentForwardCurves!S52-'Forward curve model'!W75</f>
        <v>-1.45469935703912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</row>
    <row r="193" customFormat="false" ht="11.25" hidden="false" customHeight="false" outlineLevel="0" collapsed="false">
      <c r="A193" s="37" t="n">
        <v>35153</v>
      </c>
      <c r="B193" s="30"/>
      <c r="C193" s="30"/>
      <c r="D193" s="30"/>
      <c r="E193" s="30"/>
      <c r="F193" s="30" t="n">
        <f aca="false">BrentForwardCurves!B53-'Forward curve model'!F76</f>
        <v>16.9638</v>
      </c>
      <c r="G193" s="30" t="n">
        <f aca="false">BrentForwardCurves!C53-'Forward curve model'!G76</f>
        <v>16.5555</v>
      </c>
      <c r="H193" s="30" t="n">
        <f aca="false">BrentForwardCurves!D53-'Forward curve model'!H76</f>
        <v>16.1767</v>
      </c>
      <c r="I193" s="30" t="n">
        <f aca="false">BrentForwardCurves!E53-'Forward curve model'!I76</f>
        <v>15.5281792224904</v>
      </c>
      <c r="J193" s="30" t="n">
        <f aca="false">BrentForwardCurves!F53-'Forward curve model'!J76</f>
        <v>15.1895856021006</v>
      </c>
      <c r="K193" s="30" t="n">
        <f aca="false">BrentForwardCurves!G53-'Forward curve model'!K76</f>
        <v>14.990448790921</v>
      </c>
      <c r="L193" s="30" t="n">
        <f aca="false">BrentForwardCurves!H53-'Forward curve model'!L76</f>
        <v>14.8572426465551</v>
      </c>
      <c r="M193" s="30" t="n">
        <f aca="false">BrentForwardCurves!I53-'Forward curve model'!M76</f>
        <v>14.7558343624184</v>
      </c>
      <c r="N193" s="30" t="n">
        <f aca="false">BrentForwardCurves!J53-'Forward curve model'!N76</f>
        <v>14.6756220310318</v>
      </c>
      <c r="O193" s="30" t="n">
        <f aca="false">BrentForwardCurves!K53-'Forward curve model'!O76</f>
        <v>14.6111019221328</v>
      </c>
      <c r="P193" s="30" t="n">
        <f aca="false">BrentForwardCurves!L53-'Forward curve model'!P76</f>
        <v>14.5593238459382</v>
      </c>
      <c r="Q193" s="30" t="n">
        <f aca="false">BrentForwardCurves!M53-'Forward curve model'!Q76</f>
        <v>14.5184046911822</v>
      </c>
      <c r="R193" s="30" t="n">
        <f aca="false">BrentForwardCurves!N53-'Forward curve model'!R76</f>
        <v>-1.48912082620388</v>
      </c>
      <c r="S193" s="30" t="n">
        <f aca="false">BrentForwardCurves!O53-'Forward curve model'!S76</f>
        <v>-1.48332639613654</v>
      </c>
      <c r="T193" s="30" t="n">
        <f aca="false">BrentForwardCurves!P53-'Forward curve model'!T76</f>
        <v>-1.47845660782572</v>
      </c>
      <c r="U193" s="30" t="n">
        <f aca="false">BrentForwardCurves!Q53-'Forward curve model'!U76</f>
        <v>-1.47440657397416</v>
      </c>
      <c r="V193" s="30" t="n">
        <f aca="false">BrentForwardCurves!R53-'Forward curve model'!V76</f>
        <v>-1.47105978505995</v>
      </c>
      <c r="W193" s="30" t="n">
        <f aca="false">BrentForwardCurves!S53-'Forward curve model'!W76</f>
        <v>-1.46830508147139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</row>
    <row r="194" customFormat="false" ht="11.25" hidden="false" customHeight="false" outlineLevel="0" collapsed="false">
      <c r="A194" s="37" t="n">
        <v>35185</v>
      </c>
      <c r="B194" s="30"/>
      <c r="C194" s="30"/>
      <c r="D194" s="30"/>
      <c r="E194" s="30"/>
      <c r="F194" s="30" t="n">
        <f aca="false">BrentForwardCurves!B54-'Forward curve model'!F77</f>
        <v>17.6414</v>
      </c>
      <c r="G194" s="30" t="n">
        <f aca="false">BrentForwardCurves!C54-'Forward curve model'!G77</f>
        <v>17.305</v>
      </c>
      <c r="H194" s="30" t="n">
        <f aca="false">BrentForwardCurves!D54-'Forward curve model'!H77</f>
        <v>16.8467</v>
      </c>
      <c r="I194" s="30" t="n">
        <f aca="false">BrentForwardCurves!E54-'Forward curve model'!I77</f>
        <v>16.0858469630453</v>
      </c>
      <c r="J194" s="30" t="n">
        <f aca="false">BrentForwardCurves!F54-'Forward curve model'!J77</f>
        <v>15.7052602145818</v>
      </c>
      <c r="K194" s="30" t="n">
        <f aca="false">BrentForwardCurves!G54-'Forward curve model'!K77</f>
        <v>15.493173822776</v>
      </c>
      <c r="L194" s="30" t="n">
        <f aca="false">BrentForwardCurves!H54-'Forward curve model'!L77</f>
        <v>15.3624181650745</v>
      </c>
      <c r="M194" s="30" t="n">
        <f aca="false">BrentForwardCurves!I54-'Forward curve model'!M77</f>
        <v>15.2701316898909</v>
      </c>
      <c r="N194" s="30" t="n">
        <f aca="false">BrentForwardCurves!J54-'Forward curve model'!N77</f>
        <v>15.1988143550806</v>
      </c>
      <c r="O194" s="30" t="n">
        <f aca="false">BrentForwardCurves!K54-'Forward curve model'!O77</f>
        <v>15.1390773478533</v>
      </c>
      <c r="P194" s="30" t="n">
        <f aca="false">BrentForwardCurves!L54-'Forward curve model'!P77</f>
        <v>15.1237584135055</v>
      </c>
      <c r="Q194" s="30" t="n">
        <f aca="false">BrentForwardCurves!M54-'Forward curve model'!Q77</f>
        <v>15.0599803523301</v>
      </c>
      <c r="R194" s="30" t="n">
        <f aca="false">BrentForwardCurves!N54-'Forward curve model'!R77</f>
        <v>-1.54856353299739</v>
      </c>
      <c r="S194" s="30" t="n">
        <f aca="false">BrentForwardCurves!O54-'Forward curve model'!S77</f>
        <v>-1.53195826751937</v>
      </c>
      <c r="T194" s="30" t="n">
        <f aca="false">BrentForwardCurves!P54-'Forward curve model'!T77</f>
        <v>-1.51823270619151</v>
      </c>
      <c r="U194" s="30" t="n">
        <f aca="false">BrentForwardCurves!Q54-'Forward curve model'!U77</f>
        <v>-1.50693383027008</v>
      </c>
      <c r="V194" s="30" t="n">
        <f aca="false">BrentForwardCurves!R54-'Forward curve model'!V77</f>
        <v>-1.49765631458542</v>
      </c>
      <c r="W194" s="30" t="n">
        <f aca="false">BrentForwardCurves!S54-'Forward curve model'!W77</f>
        <v>-1.49005073517991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</row>
    <row r="195" customFormat="false" ht="11.25" hidden="false" customHeight="false" outlineLevel="0" collapsed="false">
      <c r="A195" s="37" t="n">
        <v>35216</v>
      </c>
      <c r="B195" s="30"/>
      <c r="C195" s="30"/>
      <c r="D195" s="30"/>
      <c r="E195" s="30"/>
      <c r="F195" s="30" t="n">
        <f aca="false">BrentForwardCurves!B55-'Forward curve model'!F78</f>
        <v>16.893</v>
      </c>
      <c r="G195" s="30" t="n">
        <f aca="false">BrentForwardCurves!C55-'Forward curve model'!G78</f>
        <v>16.648</v>
      </c>
      <c r="H195" s="30" t="n">
        <f aca="false">BrentForwardCurves!D55-'Forward curve model'!H78</f>
        <v>16.34</v>
      </c>
      <c r="I195" s="30" t="n">
        <f aca="false">BrentForwardCurves!E55-'Forward curve model'!I78</f>
        <v>15.9494524418617</v>
      </c>
      <c r="J195" s="30" t="n">
        <f aca="false">BrentForwardCurves!F55-'Forward curve model'!J78</f>
        <v>15.7171124376067</v>
      </c>
      <c r="K195" s="30" t="n">
        <f aca="false">BrentForwardCurves!G55-'Forward curve model'!K78</f>
        <v>15.5528157507193</v>
      </c>
      <c r="L195" s="30" t="n">
        <f aca="false">BrentForwardCurves!H55-'Forward curve model'!L78</f>
        <v>15.4264461211901</v>
      </c>
      <c r="M195" s="30" t="n">
        <f aca="false">BrentForwardCurves!I55-'Forward curve model'!M78</f>
        <v>15.319767423935</v>
      </c>
      <c r="N195" s="30" t="n">
        <f aca="false">BrentForwardCurves!J55-'Forward curve model'!N78</f>
        <v>15.2286647980151</v>
      </c>
      <c r="O195" s="30" t="n">
        <f aca="false">BrentForwardCurves!K55-'Forward curve model'!O78</f>
        <v>15.1465277693527</v>
      </c>
      <c r="P195" s="30" t="n">
        <f aca="false">BrentForwardCurves!L55-'Forward curve model'!P78</f>
        <v>15.0323000667528</v>
      </c>
      <c r="Q195" s="30" t="n">
        <f aca="false">BrentForwardCurves!M55-'Forward curve model'!Q78</f>
        <v>15.0099612593661</v>
      </c>
      <c r="R195" s="30" t="n">
        <f aca="false">BrentForwardCurves!N55-'Forward curve model'!R78</f>
        <v>-1.49687643136958</v>
      </c>
      <c r="S195" s="30" t="n">
        <f aca="false">BrentForwardCurves!O55-'Forward curve model'!S78</f>
        <v>-1.48951432518817</v>
      </c>
      <c r="T195" s="30" t="n">
        <f aca="false">BrentForwardCurves!P55-'Forward curve model'!T78</f>
        <v>-1.48343558397234</v>
      </c>
      <c r="U195" s="30" t="n">
        <f aca="false">BrentForwardCurves!Q55-'Forward curve model'!U78</f>
        <v>-1.47843518470503</v>
      </c>
      <c r="V195" s="30" t="n">
        <f aca="false">BrentForwardCurves!R55-'Forward curve model'!V78</f>
        <v>-1.47433132814364</v>
      </c>
      <c r="W195" s="30" t="n">
        <f aca="false">BrentForwardCurves!S55-'Forward curve model'!W78</f>
        <v>-1.47096811941407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</row>
    <row r="196" customFormat="false" ht="11.25" hidden="false" customHeight="false" outlineLevel="0" collapsed="false">
      <c r="A196" s="37" t="n">
        <v>35244</v>
      </c>
      <c r="B196" s="30"/>
      <c r="C196" s="30"/>
      <c r="D196" s="30"/>
      <c r="E196" s="30"/>
      <c r="F196" s="30" t="n">
        <f aca="false">BrentForwardCurves!B56-'Forward curve model'!F79</f>
        <v>17.2535</v>
      </c>
      <c r="G196" s="30" t="n">
        <f aca="false">BrentForwardCurves!C56-'Forward curve model'!G79</f>
        <v>16.6082</v>
      </c>
      <c r="H196" s="30" t="n">
        <f aca="false">BrentForwardCurves!D56-'Forward curve model'!H79</f>
        <v>16.2082</v>
      </c>
      <c r="I196" s="30" t="n">
        <f aca="false">BrentForwardCurves!E56-'Forward curve model'!I79</f>
        <v>16.0049012161932</v>
      </c>
      <c r="J196" s="30" t="n">
        <f aca="false">BrentForwardCurves!F56-'Forward curve model'!J79</f>
        <v>15.8250309427446</v>
      </c>
      <c r="K196" s="30" t="n">
        <f aca="false">BrentForwardCurves!G56-'Forward curve model'!K79</f>
        <v>15.6575164617057</v>
      </c>
      <c r="L196" s="30" t="n">
        <f aca="false">BrentForwardCurves!H56-'Forward curve model'!L79</f>
        <v>15.5139035885921</v>
      </c>
      <c r="M196" s="30" t="n">
        <f aca="false">BrentForwardCurves!I56-'Forward curve model'!M79</f>
        <v>15.3838262719117</v>
      </c>
      <c r="N196" s="30" t="n">
        <f aca="false">BrentForwardCurves!J56-'Forward curve model'!N79</f>
        <v>15.2715061832566</v>
      </c>
      <c r="O196" s="30" t="n">
        <f aca="false">BrentForwardCurves!K56-'Forward curve model'!O79</f>
        <v>15.1737563284797</v>
      </c>
      <c r="P196" s="30" t="n">
        <f aca="false">BrentForwardCurves!L56-'Forward curve model'!P79</f>
        <v>15.074480986888</v>
      </c>
      <c r="Q196" s="30" t="n">
        <f aca="false">BrentForwardCurves!M56-'Forward curve model'!Q79</f>
        <v>14.9909212248576</v>
      </c>
      <c r="R196" s="30" t="n">
        <f aca="false">BrentForwardCurves!N56-'Forward curve model'!R79</f>
        <v>-1.41422768089206</v>
      </c>
      <c r="S196" s="30" t="n">
        <f aca="false">BrentForwardCurves!O56-'Forward curve model'!S79</f>
        <v>-1.42176285392657</v>
      </c>
      <c r="T196" s="30" t="n">
        <f aca="false">BrentForwardCurves!P56-'Forward curve model'!T79</f>
        <v>-1.42795201589731</v>
      </c>
      <c r="U196" s="30" t="n">
        <f aca="false">BrentForwardCurves!Q56-'Forward curve model'!U79</f>
        <v>-1.43302688721781</v>
      </c>
      <c r="V196" s="30" t="n">
        <f aca="false">BrentForwardCurves!R56-'Forward curve model'!V79</f>
        <v>-1.43718357151969</v>
      </c>
      <c r="W196" s="30" t="n">
        <f aca="false">BrentForwardCurves!S56-'Forward curve model'!W79</f>
        <v>-1.4405858518653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</row>
    <row r="197" customFormat="false" ht="11.25" hidden="false" customHeight="false" outlineLevel="0" collapsed="false">
      <c r="A197" s="37" t="n">
        <v>35277</v>
      </c>
      <c r="B197" s="30"/>
      <c r="C197" s="30"/>
      <c r="D197" s="30"/>
      <c r="E197" s="30"/>
      <c r="F197" s="30" t="n">
        <f aca="false">BrentForwardCurves!B57-'Forward curve model'!F80</f>
        <v>17.793</v>
      </c>
      <c r="G197" s="30" t="n">
        <f aca="false">BrentForwardCurves!C57-'Forward curve model'!G80</f>
        <v>17.4793</v>
      </c>
      <c r="H197" s="30" t="n">
        <f aca="false">BrentForwardCurves!D57-'Forward curve model'!H80</f>
        <v>17.1785</v>
      </c>
      <c r="I197" s="30" t="n">
        <f aca="false">BrentForwardCurves!E57-'Forward curve model'!I80</f>
        <v>16.7568340865297</v>
      </c>
      <c r="J197" s="30" t="n">
        <f aca="false">BrentForwardCurves!F57-'Forward curve model'!J80</f>
        <v>16.4305229376909</v>
      </c>
      <c r="K197" s="30" t="n">
        <f aca="false">BrentForwardCurves!G57-'Forward curve model'!K80</f>
        <v>16.1752247529317</v>
      </c>
      <c r="L197" s="30" t="n">
        <f aca="false">BrentForwardCurves!H57-'Forward curve model'!L80</f>
        <v>15.967861775965</v>
      </c>
      <c r="M197" s="30" t="n">
        <f aca="false">BrentForwardCurves!I57-'Forward curve model'!M80</f>
        <v>15.7927276143577</v>
      </c>
      <c r="N197" s="30" t="n">
        <f aca="false">BrentForwardCurves!J57-'Forward curve model'!N80</f>
        <v>15.6367649924439</v>
      </c>
      <c r="O197" s="30" t="n">
        <f aca="false">BrentForwardCurves!K57-'Forward curve model'!O80</f>
        <v>15.5014404459787</v>
      </c>
      <c r="P197" s="30" t="n">
        <f aca="false">BrentForwardCurves!L57-'Forward curve model'!P80</f>
        <v>15.3835247244416</v>
      </c>
      <c r="Q197" s="30" t="n">
        <f aca="false">BrentForwardCurves!M57-'Forward curve model'!Q80</f>
        <v>15.276330228754</v>
      </c>
      <c r="R197" s="30" t="n">
        <f aca="false">BrentForwardCurves!N57-'Forward curve model'!R80</f>
        <v>-1.47237076875776</v>
      </c>
      <c r="S197" s="30" t="n">
        <f aca="false">BrentForwardCurves!O57-'Forward curve model'!S80</f>
        <v>-1.46943638597633</v>
      </c>
      <c r="T197" s="30" t="n">
        <f aca="false">BrentForwardCurves!P57-'Forward curve model'!T80</f>
        <v>-1.46699914936774</v>
      </c>
      <c r="U197" s="30" t="n">
        <f aca="false">BrentForwardCurves!Q57-'Forward curve model'!U80</f>
        <v>-1.46498675272626</v>
      </c>
      <c r="V197" s="30" t="n">
        <f aca="false">BrentForwardCurves!R57-'Forward curve model'!V80</f>
        <v>-1.46333122220477</v>
      </c>
      <c r="W197" s="30" t="n">
        <f aca="false">BrentForwardCurves!S57-'Forward curve model'!W80</f>
        <v>-1.46197239884688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</row>
    <row r="198" customFormat="false" ht="11.25" hidden="false" customHeight="false" outlineLevel="0" collapsed="false">
      <c r="A198" s="37" t="n">
        <v>35307</v>
      </c>
      <c r="B198" s="30"/>
      <c r="C198" s="30"/>
      <c r="D198" s="30"/>
      <c r="E198" s="30"/>
      <c r="F198" s="30" t="n">
        <f aca="false">BrentForwardCurves!B58-'Forward curve model'!F81</f>
        <v>18.6434</v>
      </c>
      <c r="G198" s="30" t="n">
        <f aca="false">BrentForwardCurves!C58-'Forward curve model'!G81</f>
        <v>18.2707</v>
      </c>
      <c r="H198" s="30" t="n">
        <f aca="false">BrentForwardCurves!D58-'Forward curve model'!H81</f>
        <v>17.9223</v>
      </c>
      <c r="I198" s="30" t="n">
        <f aca="false">BrentForwardCurves!E58-'Forward curve model'!I81</f>
        <v>17.5143923172521</v>
      </c>
      <c r="J198" s="30" t="n">
        <f aca="false">BrentForwardCurves!F58-'Forward curve model'!J81</f>
        <v>17.1529924265367</v>
      </c>
      <c r="K198" s="30" t="n">
        <f aca="false">BrentForwardCurves!G58-'Forward curve model'!K81</f>
        <v>16.8395290545171</v>
      </c>
      <c r="L198" s="30" t="n">
        <f aca="false">BrentForwardCurves!H58-'Forward curve model'!L81</f>
        <v>16.5689879739432</v>
      </c>
      <c r="M198" s="30" t="n">
        <f aca="false">BrentForwardCurves!I58-'Forward curve model'!M81</f>
        <v>16.339865151603</v>
      </c>
      <c r="N198" s="30" t="n">
        <f aca="false">BrentForwardCurves!J58-'Forward curve model'!N81</f>
        <v>16.1442417901575</v>
      </c>
      <c r="O198" s="30" t="n">
        <f aca="false">BrentForwardCurves!K58-'Forward curve model'!O81</f>
        <v>15.9663222582924</v>
      </c>
      <c r="P198" s="30" t="n">
        <f aca="false">BrentForwardCurves!L58-'Forward curve model'!P81</f>
        <v>15.8075045995057</v>
      </c>
      <c r="Q198" s="30" t="n">
        <f aca="false">BrentForwardCurves!M58-'Forward curve model'!Q81</f>
        <v>15.6692678466828</v>
      </c>
      <c r="R198" s="30" t="n">
        <f aca="false">BrentForwardCurves!N58-'Forward curve model'!R81</f>
        <v>-1.47158213799845</v>
      </c>
      <c r="S198" s="30" t="n">
        <f aca="false">BrentForwardCurves!O58-'Forward curve model'!S81</f>
        <v>-1.46873765854795</v>
      </c>
      <c r="T198" s="30" t="n">
        <f aca="false">BrentForwardCurves!P58-'Forward curve model'!T81</f>
        <v>-1.46639980232272</v>
      </c>
      <c r="U198" s="30" t="n">
        <f aca="false">BrentForwardCurves!Q58-'Forward curve model'!U81</f>
        <v>-1.46448210942042</v>
      </c>
      <c r="V198" s="30" t="n">
        <f aca="false">BrentForwardCurves!R58-'Forward curve model'!V81</f>
        <v>-1.46291100940752</v>
      </c>
      <c r="W198" s="30" t="n">
        <f aca="false">BrentForwardCurves!S58-'Forward curve model'!W81</f>
        <v>-1.46162486423155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</row>
    <row r="199" customFormat="false" ht="11.25" hidden="false" customHeight="false" outlineLevel="0" collapsed="false">
      <c r="A199" s="37" t="n">
        <v>35338</v>
      </c>
      <c r="B199" s="30"/>
      <c r="C199" s="30"/>
      <c r="D199" s="30"/>
      <c r="E199" s="30"/>
      <c r="F199" s="30" t="n">
        <f aca="false">BrentForwardCurves!B59-'Forward curve model'!F82</f>
        <v>20.421</v>
      </c>
      <c r="G199" s="30" t="n">
        <f aca="false">BrentForwardCurves!C59-'Forward curve model'!G82</f>
        <v>20.0236</v>
      </c>
      <c r="H199" s="30" t="n">
        <f aca="false">BrentForwardCurves!D59-'Forward curve model'!H82</f>
        <v>19.6195</v>
      </c>
      <c r="I199" s="30" t="n">
        <f aca="false">BrentForwardCurves!E59-'Forward curve model'!I82</f>
        <v>19.0272624612674</v>
      </c>
      <c r="J199" s="30" t="n">
        <f aca="false">BrentForwardCurves!F59-'Forward curve model'!J82</f>
        <v>18.4916765769105</v>
      </c>
      <c r="K199" s="30" t="n">
        <f aca="false">BrentForwardCurves!G59-'Forward curve model'!K82</f>
        <v>18.0330503313826</v>
      </c>
      <c r="L199" s="30" t="n">
        <f aca="false">BrentForwardCurves!H59-'Forward curve model'!L82</f>
        <v>17.6421432689939</v>
      </c>
      <c r="M199" s="30" t="n">
        <f aca="false">BrentForwardCurves!I59-'Forward curve model'!M82</f>
        <v>17.3124686803691</v>
      </c>
      <c r="N199" s="30" t="n">
        <f aca="false">BrentForwardCurves!J59-'Forward curve model'!N82</f>
        <v>17.0379294933753</v>
      </c>
      <c r="O199" s="30" t="n">
        <f aca="false">BrentForwardCurves!K59-'Forward curve model'!O82</f>
        <v>16.8061857593604</v>
      </c>
      <c r="P199" s="30" t="n">
        <f aca="false">BrentForwardCurves!L59-'Forward curve model'!P82</f>
        <v>16.605345070095</v>
      </c>
      <c r="Q199" s="30" t="n">
        <f aca="false">BrentForwardCurves!M59-'Forward curve model'!Q82</f>
        <v>16.4334672963031</v>
      </c>
      <c r="R199" s="30" t="n">
        <f aca="false">BrentForwardCurves!N59-'Forward curve model'!R82</f>
        <v>-1.52547293094443</v>
      </c>
      <c r="S199" s="30" t="n">
        <f aca="false">BrentForwardCurves!O59-'Forward curve model'!S82</f>
        <v>-1.51284540497946</v>
      </c>
      <c r="T199" s="30" t="n">
        <f aca="false">BrentForwardCurves!P59-'Forward curve model'!T82</f>
        <v>-1.50248537834661</v>
      </c>
      <c r="U199" s="30" t="n">
        <f aca="false">BrentForwardCurves!Q59-'Forward curve model'!U82</f>
        <v>-1.49399667947694</v>
      </c>
      <c r="V199" s="30" t="n">
        <f aca="false">BrentForwardCurves!R59-'Forward curve model'!V82</f>
        <v>-1.48704699776552</v>
      </c>
      <c r="W199" s="30" t="n">
        <f aca="false">BrentForwardCurves!S59-'Forward curve model'!W82</f>
        <v>-1.48136027533572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</row>
    <row r="200" customFormat="false" ht="11.25" hidden="false" customHeight="false" outlineLevel="0" collapsed="false">
      <c r="A200" s="37" t="n">
        <v>35369</v>
      </c>
      <c r="B200" s="30"/>
      <c r="C200" s="30"/>
      <c r="D200" s="30"/>
      <c r="E200" s="30"/>
      <c r="F200" s="30" t="n">
        <f aca="false">BrentForwardCurves!B60-'Forward curve model'!F83</f>
        <v>21.7611</v>
      </c>
      <c r="G200" s="30" t="n">
        <f aca="false">BrentForwardCurves!C60-'Forward curve model'!G83</f>
        <v>21.273</v>
      </c>
      <c r="H200" s="30" t="n">
        <f aca="false">BrentForwardCurves!D60-'Forward curve model'!H83</f>
        <v>20.7859</v>
      </c>
      <c r="I200" s="30" t="n">
        <f aca="false">BrentForwardCurves!E60-'Forward curve model'!I83</f>
        <v>20.2373102095572</v>
      </c>
      <c r="J200" s="30" t="n">
        <f aca="false">BrentForwardCurves!F60-'Forward curve model'!J83</f>
        <v>19.6775322562996</v>
      </c>
      <c r="K200" s="30" t="n">
        <f aca="false">BrentForwardCurves!G60-'Forward curve model'!K83</f>
        <v>19.1794460533533</v>
      </c>
      <c r="L200" s="30" t="n">
        <f aca="false">BrentForwardCurves!H60-'Forward curve model'!L83</f>
        <v>18.7605797383521</v>
      </c>
      <c r="M200" s="30" t="n">
        <f aca="false">BrentForwardCurves!I60-'Forward curve model'!M83</f>
        <v>18.4251935383505</v>
      </c>
      <c r="N200" s="30" t="n">
        <f aca="false">BrentForwardCurves!J60-'Forward curve model'!N83</f>
        <v>18.1556025297567</v>
      </c>
      <c r="O200" s="30" t="n">
        <f aca="false">BrentForwardCurves!K60-'Forward curve model'!O83</f>
        <v>17.9151657911256</v>
      </c>
      <c r="P200" s="30" t="n">
        <f aca="false">BrentForwardCurves!L60-'Forward curve model'!P83</f>
        <v>17.7060047393026</v>
      </c>
      <c r="Q200" s="30" t="n">
        <f aca="false">BrentForwardCurves!M60-'Forward curve model'!Q83</f>
        <v>17.520232133272</v>
      </c>
      <c r="R200" s="30" t="n">
        <f aca="false">BrentForwardCurves!N60-'Forward curve model'!R83</f>
        <v>-1.53186706020383</v>
      </c>
      <c r="S200" s="30" t="n">
        <f aca="false">BrentForwardCurves!O60-'Forward curve model'!S83</f>
        <v>-1.5179818117392</v>
      </c>
      <c r="T200" s="30" t="n">
        <f aca="false">BrentForwardCurves!P60-'Forward curve model'!T83</f>
        <v>-1.50663712184726</v>
      </c>
      <c r="U200" s="30" t="n">
        <f aca="false">BrentForwardCurves!Q60-'Forward curve model'!U83</f>
        <v>-1.4973660947095</v>
      </c>
      <c r="V200" s="30" t="n">
        <f aca="false">BrentForwardCurves!R60-'Forward curve model'!V83</f>
        <v>-1.48978864568432</v>
      </c>
      <c r="W200" s="30" t="n">
        <f aca="false">BrentForwardCurves!S60-'Forward curve model'!W83</f>
        <v>-1.48359486802646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</row>
    <row r="201" customFormat="false" ht="11.25" hidden="false" customHeight="false" outlineLevel="0" collapsed="false">
      <c r="A201" s="37" t="n">
        <v>35398</v>
      </c>
      <c r="B201" s="30"/>
      <c r="C201" s="30"/>
      <c r="D201" s="30"/>
      <c r="E201" s="30"/>
      <c r="F201" s="30" t="n">
        <f aca="false">BrentForwardCurves!B61-'Forward curve model'!F84</f>
        <v>20.9429</v>
      </c>
      <c r="G201" s="30" t="n">
        <f aca="false">BrentForwardCurves!C61-'Forward curve model'!G84</f>
        <v>20.5305</v>
      </c>
      <c r="H201" s="30" t="n">
        <f aca="false">BrentForwardCurves!D61-'Forward curve model'!H84</f>
        <v>20.0667</v>
      </c>
      <c r="I201" s="30" t="n">
        <f aca="false">BrentForwardCurves!E61-'Forward curve model'!I84</f>
        <v>19.6547301757348</v>
      </c>
      <c r="J201" s="30" t="n">
        <f aca="false">BrentForwardCurves!F61-'Forward curve model'!J84</f>
        <v>19.2264212035451</v>
      </c>
      <c r="K201" s="30" t="n">
        <f aca="false">BrentForwardCurves!G61-'Forward curve model'!K84</f>
        <v>18.826536814678</v>
      </c>
      <c r="L201" s="30" t="n">
        <f aca="false">BrentForwardCurves!H61-'Forward curve model'!L84</f>
        <v>18.4868134557709</v>
      </c>
      <c r="M201" s="30" t="n">
        <f aca="false">BrentForwardCurves!I61-'Forward curve model'!M84</f>
        <v>18.2269877821208</v>
      </c>
      <c r="N201" s="30" t="n">
        <f aca="false">BrentForwardCurves!J61-'Forward curve model'!N84</f>
        <v>18.0033165053178</v>
      </c>
      <c r="O201" s="30" t="n">
        <f aca="false">BrentForwardCurves!K61-'Forward curve model'!O84</f>
        <v>17.8056721121373</v>
      </c>
      <c r="P201" s="30" t="n">
        <f aca="false">BrentForwardCurves!L61-'Forward curve model'!P84</f>
        <v>17.6323644768858</v>
      </c>
      <c r="Q201" s="30" t="n">
        <f aca="false">BrentForwardCurves!M61-'Forward curve model'!Q84</f>
        <v>17.4773180823352</v>
      </c>
      <c r="R201" s="30" t="n">
        <f aca="false">BrentForwardCurves!N61-'Forward curve model'!R84</f>
        <v>-1.49602758224155</v>
      </c>
      <c r="S201" s="30" t="n">
        <f aca="false">BrentForwardCurves!O61-'Forward curve model'!S84</f>
        <v>-1.48865906942378</v>
      </c>
      <c r="T201" s="30" t="n">
        <f aca="false">BrentForwardCurves!P61-'Forward curve model'!T84</f>
        <v>-1.48265281999671</v>
      </c>
      <c r="U201" s="30" t="n">
        <f aca="false">BrentForwardCurves!Q61-'Forward curve model'!U84</f>
        <v>-1.47775188439023</v>
      </c>
      <c r="V201" s="30" t="n">
        <f aca="false">BrentForwardCurves!R61-'Forward curve model'!V84</f>
        <v>-1.47375016945185</v>
      </c>
      <c r="W201" s="30" t="n">
        <f aca="false">BrentForwardCurves!S61-'Forward curve model'!W84</f>
        <v>-1.47048127305166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</row>
    <row r="202" customFormat="false" ht="11.25" hidden="false" customHeight="false" outlineLevel="0" collapsed="false">
      <c r="A202" s="37" t="n">
        <v>35430</v>
      </c>
      <c r="B202" s="30"/>
      <c r="C202" s="30"/>
      <c r="D202" s="30"/>
      <c r="E202" s="30"/>
      <c r="F202" s="30" t="n">
        <f aca="false">BrentForwardCurves!B62-'Forward curve model'!F85</f>
        <v>21.7788</v>
      </c>
      <c r="G202" s="30" t="n">
        <f aca="false">BrentForwardCurves!C62-'Forward curve model'!G85</f>
        <v>21.201</v>
      </c>
      <c r="H202" s="30" t="n">
        <f aca="false">BrentForwardCurves!D62-'Forward curve model'!H85</f>
        <v>20.6102</v>
      </c>
      <c r="I202" s="30" t="n">
        <f aca="false">BrentForwardCurves!E62-'Forward curve model'!I85</f>
        <v>20.1187955175176</v>
      </c>
      <c r="J202" s="30" t="n">
        <f aca="false">BrentForwardCurves!F62-'Forward curve model'!J85</f>
        <v>19.6416477672381</v>
      </c>
      <c r="K202" s="30" t="n">
        <f aca="false">BrentForwardCurves!G62-'Forward curve model'!K85</f>
        <v>19.2031408710387</v>
      </c>
      <c r="L202" s="30" t="n">
        <f aca="false">BrentForwardCurves!H62-'Forward curve model'!L85</f>
        <v>18.8429066202234</v>
      </c>
      <c r="M202" s="30" t="n">
        <f aca="false">BrentForwardCurves!I62-'Forward curve model'!M85</f>
        <v>18.5285297643956</v>
      </c>
      <c r="N202" s="30" t="n">
        <f aca="false">BrentForwardCurves!J62-'Forward curve model'!N85</f>
        <v>18.2442022178644</v>
      </c>
      <c r="O202" s="30" t="n">
        <f aca="false">BrentForwardCurves!K62-'Forward curve model'!O85</f>
        <v>17.9848331414523</v>
      </c>
      <c r="P202" s="30" t="n">
        <f aca="false">BrentForwardCurves!L62-'Forward curve model'!P85</f>
        <v>17.7423758708738</v>
      </c>
      <c r="Q202" s="30" t="n">
        <f aca="false">BrentForwardCurves!M62-'Forward curve model'!Q85</f>
        <v>17.5210064846485</v>
      </c>
      <c r="R202" s="30" t="n">
        <f aca="false">BrentForwardCurves!N62-'Forward curve model'!R85</f>
        <v>-1.492276091225</v>
      </c>
      <c r="S202" s="30" t="n">
        <f aca="false">BrentForwardCurves!O62-'Forward curve model'!S85</f>
        <v>-1.48559201715924</v>
      </c>
      <c r="T202" s="30" t="n">
        <f aca="false">BrentForwardCurves!P62-'Forward curve model'!T85</f>
        <v>-1.48014540774673</v>
      </c>
      <c r="U202" s="30" t="n">
        <f aca="false">BrentForwardCurves!Q62-'Forward curve model'!U85</f>
        <v>-1.47570202443702</v>
      </c>
      <c r="V202" s="30" t="n">
        <f aca="false">BrentForwardCurves!R62-'Forward curve model'!V85</f>
        <v>-1.47207437823198</v>
      </c>
      <c r="W202" s="30" t="n">
        <f aca="false">BrentForwardCurves!S62-'Forward curve model'!W85</f>
        <v>-1.46911129191404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</row>
    <row r="203" customFormat="false" ht="11.25" hidden="false" customHeight="false" outlineLevel="0" collapsed="false">
      <c r="A203" s="37" t="n">
        <v>35461</v>
      </c>
      <c r="B203" s="30"/>
      <c r="C203" s="30"/>
      <c r="D203" s="30"/>
      <c r="E203" s="30"/>
      <c r="F203" s="30" t="n">
        <f aca="false">BrentForwardCurves!B63-'Forward curve model'!F86</f>
        <v>21.3564</v>
      </c>
      <c r="G203" s="30" t="n">
        <f aca="false">BrentForwardCurves!C63-'Forward curve model'!G86</f>
        <v>20.8739</v>
      </c>
      <c r="H203" s="30" t="n">
        <f aca="false">BrentForwardCurves!D63-'Forward curve model'!H86</f>
        <v>20.4136</v>
      </c>
      <c r="I203" s="30" t="n">
        <f aca="false">BrentForwardCurves!E63-'Forward curve model'!I86</f>
        <v>20.0651197004088</v>
      </c>
      <c r="J203" s="30" t="n">
        <f aca="false">BrentForwardCurves!F63-'Forward curve model'!J86</f>
        <v>19.6848002057817</v>
      </c>
      <c r="K203" s="30" t="n">
        <f aca="false">BrentForwardCurves!G63-'Forward curve model'!K86</f>
        <v>19.3180043071706</v>
      </c>
      <c r="L203" s="30" t="n">
        <f aca="false">BrentForwardCurves!H63-'Forward curve model'!L86</f>
        <v>18.9785433346911</v>
      </c>
      <c r="M203" s="30" t="n">
        <f aca="false">BrentForwardCurves!I63-'Forward curve model'!M86</f>
        <v>18.6696588166397</v>
      </c>
      <c r="N203" s="30" t="n">
        <f aca="false">BrentForwardCurves!J63-'Forward curve model'!N86</f>
        <v>18.3829167793879</v>
      </c>
      <c r="O203" s="30" t="n">
        <f aca="false">BrentForwardCurves!K63-'Forward curve model'!O86</f>
        <v>18.1286911541004</v>
      </c>
      <c r="P203" s="30" t="n">
        <f aca="false">BrentForwardCurves!L63-'Forward curve model'!P86</f>
        <v>17.8923806322056</v>
      </c>
      <c r="Q203" s="30" t="n">
        <f aca="false">BrentForwardCurves!M63-'Forward curve model'!Q86</f>
        <v>17.6883850194993</v>
      </c>
      <c r="R203" s="30" t="n">
        <f aca="false">BrentForwardCurves!N63-'Forward curve model'!R86</f>
        <v>-1.50174345184052</v>
      </c>
      <c r="S203" s="30" t="n">
        <f aca="false">BrentForwardCurves!O63-'Forward curve model'!S86</f>
        <v>-1.49331459383616</v>
      </c>
      <c r="T203" s="30" t="n">
        <f aca="false">BrentForwardCurves!P63-'Forward curve model'!T86</f>
        <v>-1.48644991282255</v>
      </c>
      <c r="U203" s="30" t="n">
        <f aca="false">BrentForwardCurves!Q63-'Forward curve model'!U86</f>
        <v>-1.48085150486207</v>
      </c>
      <c r="V203" s="30" t="n">
        <f aca="false">BrentForwardCurves!R63-'Forward curve model'!V86</f>
        <v>-1.47628180617362</v>
      </c>
      <c r="W203" s="30" t="n">
        <f aca="false">BrentForwardCurves!S63-'Forward curve model'!W86</f>
        <v>-1.47254971100637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</row>
    <row r="204" customFormat="false" ht="11.25" hidden="false" customHeight="false" outlineLevel="0" collapsed="false">
      <c r="A204" s="37" t="n">
        <v>35489</v>
      </c>
      <c r="B204" s="30"/>
      <c r="C204" s="30"/>
      <c r="D204" s="30"/>
      <c r="E204" s="30"/>
      <c r="F204" s="30" t="n">
        <f aca="false">BrentForwardCurves!B64-'Forward curve model'!F87</f>
        <v>18.666</v>
      </c>
      <c r="G204" s="30" t="n">
        <f aca="false">BrentForwardCurves!C64-'Forward curve model'!G87</f>
        <v>18.3785</v>
      </c>
      <c r="H204" s="30" t="n">
        <f aca="false">BrentForwardCurves!D64-'Forward curve model'!H87</f>
        <v>18.079</v>
      </c>
      <c r="I204" s="30" t="n">
        <f aca="false">BrentForwardCurves!E64-'Forward curve model'!I87</f>
        <v>17.9821497110635</v>
      </c>
      <c r="J204" s="30" t="n">
        <f aca="false">BrentForwardCurves!F64-'Forward curve model'!J87</f>
        <v>17.8863015299726</v>
      </c>
      <c r="K204" s="30" t="n">
        <f aca="false">BrentForwardCurves!G64-'Forward curve model'!K87</f>
        <v>17.785906783913</v>
      </c>
      <c r="L204" s="30" t="n">
        <f aca="false">BrentForwardCurves!H64-'Forward curve model'!L87</f>
        <v>17.6929001024314</v>
      </c>
      <c r="M204" s="30" t="n">
        <f aca="false">BrentForwardCurves!I64-'Forward curve model'!M87</f>
        <v>17.5969307609365</v>
      </c>
      <c r="N204" s="30" t="n">
        <f aca="false">BrentForwardCurves!J64-'Forward curve model'!N87</f>
        <v>17.4983260369724</v>
      </c>
      <c r="O204" s="30" t="n">
        <f aca="false">BrentForwardCurves!K64-'Forward curve model'!O87</f>
        <v>17.4016310153819</v>
      </c>
      <c r="P204" s="30" t="n">
        <f aca="false">BrentForwardCurves!L64-'Forward curve model'!P87</f>
        <v>17.3051642727196</v>
      </c>
      <c r="Q204" s="30" t="n">
        <f aca="false">BrentForwardCurves!M64-'Forward curve model'!Q87</f>
        <v>17.2223186452443</v>
      </c>
      <c r="R204" s="30" t="n">
        <f aca="false">BrentForwardCurves!N64-'Forward curve model'!R87</f>
        <v>-1.49727304827964</v>
      </c>
      <c r="S204" s="30" t="n">
        <f aca="false">BrentForwardCurves!O64-'Forward curve model'!S87</f>
        <v>-1.48964443335161</v>
      </c>
      <c r="T204" s="30" t="n">
        <f aca="false">BrentForwardCurves!P64-'Forward curve model'!T87</f>
        <v>-1.4834410163272</v>
      </c>
      <c r="U204" s="30" t="n">
        <f aca="false">BrentForwardCurves!Q64-'Forward curve model'!U87</f>
        <v>-1.47838707012843</v>
      </c>
      <c r="V204" s="30" t="n">
        <f aca="false">BrentForwardCurves!R64-'Forward curve model'!V87</f>
        <v>-1.47426458978321</v>
      </c>
      <c r="W204" s="30" t="n">
        <f aca="false">BrentForwardCurves!S64-'Forward curve model'!W87</f>
        <v>-1.47089925188669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</row>
    <row r="205" customFormat="false" ht="11.25" hidden="false" customHeight="false" outlineLevel="0" collapsed="false">
      <c r="A205" s="37" t="n">
        <v>35520</v>
      </c>
      <c r="B205" s="30"/>
      <c r="C205" s="30"/>
      <c r="D205" s="30"/>
      <c r="E205" s="30"/>
      <c r="F205" s="30" t="n">
        <f aca="false">BrentForwardCurves!B65-'Forward curve model'!F88</f>
        <v>18.098</v>
      </c>
      <c r="G205" s="30" t="n">
        <f aca="false">BrentForwardCurves!C65-'Forward curve model'!G88</f>
        <v>17.9152</v>
      </c>
      <c r="H205" s="30" t="n">
        <f aca="false">BrentForwardCurves!D65-'Forward curve model'!H88</f>
        <v>17.7402</v>
      </c>
      <c r="I205" s="30" t="n">
        <f aca="false">BrentForwardCurves!E65-'Forward curve model'!I88</f>
        <v>17.7525493549556</v>
      </c>
      <c r="J205" s="30" t="n">
        <f aca="false">BrentForwardCurves!F65-'Forward curve model'!J88</f>
        <v>17.7512886848879</v>
      </c>
      <c r="K205" s="30" t="n">
        <f aca="false">BrentForwardCurves!G65-'Forward curve model'!K88</f>
        <v>17.7399042061144</v>
      </c>
      <c r="L205" s="30" t="n">
        <f aca="false">BrentForwardCurves!H65-'Forward curve model'!L88</f>
        <v>17.7245518501522</v>
      </c>
      <c r="M205" s="30" t="n">
        <f aca="false">BrentForwardCurves!I65-'Forward curve model'!M88</f>
        <v>17.6966275897932</v>
      </c>
      <c r="N205" s="30" t="n">
        <f aca="false">BrentForwardCurves!J65-'Forward curve model'!N88</f>
        <v>17.6618852354212</v>
      </c>
      <c r="O205" s="30" t="n">
        <f aca="false">BrentForwardCurves!K65-'Forward curve model'!O88</f>
        <v>17.6229410184143</v>
      </c>
      <c r="P205" s="30" t="n">
        <f aca="false">BrentForwardCurves!L65-'Forward curve model'!P88</f>
        <v>17.5856515050661</v>
      </c>
      <c r="Q205" s="30" t="n">
        <f aca="false">BrentForwardCurves!M65-'Forward curve model'!Q88</f>
        <v>17.5527672203569</v>
      </c>
      <c r="R205" s="30" t="n">
        <f aca="false">BrentForwardCurves!N65-'Forward curve model'!R88</f>
        <v>-1.46683190908187</v>
      </c>
      <c r="S205" s="30" t="n">
        <f aca="false">BrentForwardCurves!O65-'Forward curve model'!S88</f>
        <v>-1.46476357266344</v>
      </c>
      <c r="T205" s="30" t="n">
        <f aca="false">BrentForwardCurves!P65-'Forward curve model'!T88</f>
        <v>-1.46310324242599</v>
      </c>
      <c r="U205" s="30" t="n">
        <f aca="false">BrentForwardCurves!Q65-'Forward curve model'!U88</f>
        <v>-1.46176203536606</v>
      </c>
      <c r="V205" s="30" t="n">
        <f aca="false">BrentForwardCurves!R65-'Forward curve model'!V88</f>
        <v>-1.46067410159013</v>
      </c>
      <c r="W205" s="30" t="n">
        <f aca="false">BrentForwardCurves!S65-'Forward curve model'!W88</f>
        <v>-1.45978920222491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</row>
    <row r="206" customFormat="false" ht="11.25" hidden="false" customHeight="false" outlineLevel="0" collapsed="false">
      <c r="A206" s="37" t="n">
        <v>35550</v>
      </c>
      <c r="B206" s="30"/>
      <c r="C206" s="30"/>
      <c r="D206" s="30"/>
      <c r="E206" s="30"/>
      <c r="F206" s="30" t="n">
        <f aca="false">BrentForwardCurves!B66-'Forward curve model'!F89</f>
        <v>16.6327</v>
      </c>
      <c r="G206" s="30" t="n">
        <f aca="false">BrentForwardCurves!C66-'Forward curve model'!G89</f>
        <v>16.7443</v>
      </c>
      <c r="H206" s="30" t="n">
        <f aca="false">BrentForwardCurves!D66-'Forward curve model'!H89</f>
        <v>16.7443</v>
      </c>
      <c r="I206" s="30" t="n">
        <f aca="false">BrentForwardCurves!E66-'Forward curve model'!I89</f>
        <v>16.9239975485619</v>
      </c>
      <c r="J206" s="30" t="n">
        <f aca="false">BrentForwardCurves!F66-'Forward curve model'!J89</f>
        <v>17.0109798373707</v>
      </c>
      <c r="K206" s="30" t="n">
        <f aca="false">BrentForwardCurves!G66-'Forward curve model'!K89</f>
        <v>17.0628456041979</v>
      </c>
      <c r="L206" s="30" t="n">
        <f aca="false">BrentForwardCurves!H66-'Forward curve model'!L89</f>
        <v>17.0876785925796</v>
      </c>
      <c r="M206" s="30" t="n">
        <f aca="false">BrentForwardCurves!I66-'Forward curve model'!M89</f>
        <v>17.0904239977017</v>
      </c>
      <c r="N206" s="30" t="n">
        <f aca="false">BrentForwardCurves!J66-'Forward curve model'!N89</f>
        <v>17.0804810547663</v>
      </c>
      <c r="O206" s="30" t="n">
        <f aca="false">BrentForwardCurves!K66-'Forward curve model'!O89</f>
        <v>17.0599557110756</v>
      </c>
      <c r="P206" s="30" t="n">
        <f aca="false">BrentForwardCurves!L66-'Forward curve model'!P89</f>
        <v>17.0378675595454</v>
      </c>
      <c r="Q206" s="30" t="n">
        <f aca="false">BrentForwardCurves!M66-'Forward curve model'!Q89</f>
        <v>17.0238700354117</v>
      </c>
      <c r="R206" s="30" t="n">
        <f aca="false">BrentForwardCurves!N66-'Forward curve model'!R89</f>
        <v>-1.46058023379357</v>
      </c>
      <c r="S206" s="30" t="n">
        <f aca="false">BrentForwardCurves!O66-'Forward curve model'!S89</f>
        <v>-1.45963355200352</v>
      </c>
      <c r="T206" s="30" t="n">
        <f aca="false">BrentForwardCurves!P66-'Forward curve model'!T89</f>
        <v>-1.45889922424956</v>
      </c>
      <c r="U206" s="30" t="n">
        <f aca="false">BrentForwardCurves!Q66-'Forward curve model'!U89</f>
        <v>-1.45831981678187</v>
      </c>
      <c r="V206" s="30" t="n">
        <f aca="false">BrentForwardCurves!R66-'Forward curve model'!V89</f>
        <v>-1.4578571939971</v>
      </c>
      <c r="W206" s="30" t="n">
        <f aca="false">BrentForwardCurves!S66-'Forward curve model'!W89</f>
        <v>-1.45748483369565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</row>
    <row r="207" customFormat="false" ht="11.25" hidden="false" customHeight="false" outlineLevel="0" collapsed="false">
      <c r="A207" s="37" t="n">
        <v>35580</v>
      </c>
      <c r="B207" s="30"/>
      <c r="C207" s="30"/>
      <c r="D207" s="30"/>
      <c r="E207" s="30"/>
      <c r="F207" s="30" t="n">
        <f aca="false">BrentForwardCurves!B67-'Forward curve model'!F90</f>
        <v>18.5517</v>
      </c>
      <c r="G207" s="30" t="n">
        <f aca="false">BrentForwardCurves!C67-'Forward curve model'!G90</f>
        <v>18.249</v>
      </c>
      <c r="H207" s="30" t="n">
        <f aca="false">BrentForwardCurves!D67-'Forward curve model'!H90</f>
        <v>18.0757</v>
      </c>
      <c r="I207" s="30" t="n">
        <f aca="false">BrentForwardCurves!E67-'Forward curve model'!I90</f>
        <v>18.149518428757</v>
      </c>
      <c r="J207" s="30" t="n">
        <f aca="false">BrentForwardCurves!F67-'Forward curve model'!J90</f>
        <v>18.1523656010608</v>
      </c>
      <c r="K207" s="30" t="n">
        <f aca="false">BrentForwardCurves!G67-'Forward curve model'!K90</f>
        <v>18.1142826661973</v>
      </c>
      <c r="L207" s="30" t="n">
        <f aca="false">BrentForwardCurves!H67-'Forward curve model'!L90</f>
        <v>18.0473354640169</v>
      </c>
      <c r="M207" s="30" t="n">
        <f aca="false">BrentForwardCurves!I67-'Forward curve model'!M90</f>
        <v>17.9650797923126</v>
      </c>
      <c r="N207" s="30" t="n">
        <f aca="false">BrentForwardCurves!J67-'Forward curve model'!N90</f>
        <v>17.8788438467407</v>
      </c>
      <c r="O207" s="30" t="n">
        <f aca="false">BrentForwardCurves!K67-'Forward curve model'!O90</f>
        <v>17.7941406510778</v>
      </c>
      <c r="P207" s="30" t="n">
        <f aca="false">BrentForwardCurves!L67-'Forward curve model'!P90</f>
        <v>17.7136302406634</v>
      </c>
      <c r="Q207" s="30" t="n">
        <f aca="false">BrentForwardCurves!M67-'Forward curve model'!Q90</f>
        <v>17.6360991118636</v>
      </c>
      <c r="R207" s="30" t="n">
        <f aca="false">BrentForwardCurves!N67-'Forward curve model'!R90</f>
        <v>-1.39680508899591</v>
      </c>
      <c r="S207" s="30" t="n">
        <f aca="false">BrentForwardCurves!O67-'Forward curve model'!S90</f>
        <v>-1.40746240884312</v>
      </c>
      <c r="T207" s="30" t="n">
        <f aca="false">BrentForwardCurves!P67-'Forward curve model'!T90</f>
        <v>-1.41623121984456</v>
      </c>
      <c r="U207" s="30" t="n">
        <f aca="false">BrentForwardCurves!Q67-'Forward curve model'!U90</f>
        <v>-1.42342924896606</v>
      </c>
      <c r="V207" s="30" t="n">
        <f aca="false">BrentForwardCurves!R67-'Forward curve model'!V90</f>
        <v>-1.42932911347026</v>
      </c>
      <c r="W207" s="30" t="n">
        <f aca="false">BrentForwardCurves!S67-'Forward curve model'!W90</f>
        <v>-1.43416038452557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</row>
    <row r="208" customFormat="false" ht="11.25" hidden="false" customHeight="false" outlineLevel="0" collapsed="false">
      <c r="A208" s="37" t="n">
        <v>35611</v>
      </c>
      <c r="B208" s="30"/>
      <c r="C208" s="30"/>
      <c r="D208" s="30"/>
      <c r="E208" s="30"/>
      <c r="F208" s="30" t="n">
        <f aca="false">BrentForwardCurves!B68-'Forward curve model'!F91</f>
        <v>17.2802</v>
      </c>
      <c r="G208" s="30" t="n">
        <f aca="false">BrentForwardCurves!C68-'Forward curve model'!G91</f>
        <v>17.3024</v>
      </c>
      <c r="H208" s="30" t="n">
        <f aca="false">BrentForwardCurves!D68-'Forward curve model'!H91</f>
        <v>17.2802</v>
      </c>
      <c r="I208" s="30" t="n">
        <f aca="false">BrentForwardCurves!E68-'Forward curve model'!I91</f>
        <v>17.3645389086531</v>
      </c>
      <c r="J208" s="30" t="n">
        <f aca="false">BrentForwardCurves!F68-'Forward curve model'!J91</f>
        <v>17.4003249680777</v>
      </c>
      <c r="K208" s="30" t="n">
        <f aca="false">BrentForwardCurves!G68-'Forward curve model'!K91</f>
        <v>17.3840633295386</v>
      </c>
      <c r="L208" s="30" t="n">
        <f aca="false">BrentForwardCurves!H68-'Forward curve model'!L91</f>
        <v>17.3347747240197</v>
      </c>
      <c r="M208" s="30" t="n">
        <f aca="false">BrentForwardCurves!I68-'Forward curve model'!M91</f>
        <v>17.273823892514</v>
      </c>
      <c r="N208" s="30" t="n">
        <f aca="false">BrentForwardCurves!J68-'Forward curve model'!N91</f>
        <v>17.2146646165207</v>
      </c>
      <c r="O208" s="30" t="n">
        <f aca="false">BrentForwardCurves!K68-'Forward curve model'!O91</f>
        <v>17.1589697025379</v>
      </c>
      <c r="P208" s="30" t="n">
        <f aca="false">BrentForwardCurves!L68-'Forward curve model'!P91</f>
        <v>17.1052427564955</v>
      </c>
      <c r="Q208" s="30" t="n">
        <f aca="false">BrentForwardCurves!M68-'Forward curve model'!Q91</f>
        <v>17.0551165318178</v>
      </c>
      <c r="R208" s="30" t="n">
        <f aca="false">BrentForwardCurves!N68-'Forward curve model'!R91</f>
        <v>-1.39350664547304</v>
      </c>
      <c r="S208" s="30" t="n">
        <f aca="false">BrentForwardCurves!O68-'Forward curve model'!S91</f>
        <v>-1.40484317924868</v>
      </c>
      <c r="T208" s="30" t="n">
        <f aca="false">BrentForwardCurves!P68-'Forward curve model'!T91</f>
        <v>-1.41413003420566</v>
      </c>
      <c r="U208" s="30" t="n">
        <f aca="false">BrentForwardCurves!Q68-'Forward curve model'!U91</f>
        <v>-1.42173230861844</v>
      </c>
      <c r="V208" s="30" t="n">
        <f aca="false">BrentForwardCurves!R68-'Forward curve model'!V91</f>
        <v>-1.42795266317443</v>
      </c>
      <c r="W208" s="30" t="n">
        <f aca="false">BrentForwardCurves!S68-'Forward curve model'!W91</f>
        <v>-1.43304075378599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</row>
    <row r="209" customFormat="false" ht="11.25" hidden="false" customHeight="false" outlineLevel="0" collapsed="false">
      <c r="A209" s="37" t="n">
        <v>35642</v>
      </c>
      <c r="B209" s="30"/>
      <c r="C209" s="30"/>
      <c r="D209" s="30"/>
      <c r="E209" s="30"/>
      <c r="F209" s="30" t="n">
        <f aca="false">BrentForwardCurves!B69-'Forward curve model'!F92</f>
        <v>17.3489</v>
      </c>
      <c r="G209" s="30" t="n">
        <f aca="false">BrentForwardCurves!C69-'Forward curve model'!G92</f>
        <v>17.3604</v>
      </c>
      <c r="H209" s="30" t="n">
        <f aca="false">BrentForwardCurves!D69-'Forward curve model'!H92</f>
        <v>17.4217</v>
      </c>
      <c r="I209" s="30" t="n">
        <f aca="false">BrentForwardCurves!E69-'Forward curve model'!I92</f>
        <v>17.4369463008447</v>
      </c>
      <c r="J209" s="30" t="n">
        <f aca="false">BrentForwardCurves!F69-'Forward curve model'!J92</f>
        <v>17.428347041316</v>
      </c>
      <c r="K209" s="30" t="n">
        <f aca="false">BrentForwardCurves!G69-'Forward curve model'!K92</f>
        <v>17.3869672794076</v>
      </c>
      <c r="L209" s="30" t="n">
        <f aca="false">BrentForwardCurves!H69-'Forward curve model'!L92</f>
        <v>17.3283956327073</v>
      </c>
      <c r="M209" s="30" t="n">
        <f aca="false">BrentForwardCurves!I69-'Forward curve model'!M92</f>
        <v>17.2739319347722</v>
      </c>
      <c r="N209" s="30" t="n">
        <f aca="false">BrentForwardCurves!J69-'Forward curve model'!N92</f>
        <v>17.2203144502463</v>
      </c>
      <c r="O209" s="30" t="n">
        <f aca="false">BrentForwardCurves!K69-'Forward curve model'!O92</f>
        <v>17.1717683381525</v>
      </c>
      <c r="P209" s="30" t="n">
        <f aca="false">BrentForwardCurves!L69-'Forward curve model'!P92</f>
        <v>17.1246171134662</v>
      </c>
      <c r="Q209" s="30" t="n">
        <f aca="false">BrentForwardCurves!M69-'Forward curve model'!Q92</f>
        <v>17.0797279420627</v>
      </c>
      <c r="R209" s="30" t="n">
        <f aca="false">BrentForwardCurves!N69-'Forward curve model'!R92</f>
        <v>-1.41937414046928</v>
      </c>
      <c r="S209" s="30" t="n">
        <f aca="false">BrentForwardCurves!O69-'Forward curve model'!S92</f>
        <v>-1.42605590723517</v>
      </c>
      <c r="T209" s="30" t="n">
        <f aca="false">BrentForwardCurves!P69-'Forward curve model'!T92</f>
        <v>-1.43150625080526</v>
      </c>
      <c r="U209" s="30" t="n">
        <f aca="false">BrentForwardCurves!Q69-'Forward curve model'!U92</f>
        <v>-1.43595575950073</v>
      </c>
      <c r="V209" s="30" t="n">
        <f aca="false">BrentForwardCurves!R69-'Forward curve model'!V92</f>
        <v>-1.43959008672381</v>
      </c>
      <c r="W209" s="30" t="n">
        <f aca="false">BrentForwardCurves!S69-'Forward curve model'!W92</f>
        <v>-1.44255954328462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</row>
    <row r="210" customFormat="false" ht="11.25" hidden="false" customHeight="false" outlineLevel="0" collapsed="false">
      <c r="A210" s="37" t="n">
        <v>35671</v>
      </c>
      <c r="B210" s="30"/>
      <c r="C210" s="30"/>
      <c r="D210" s="30"/>
      <c r="E210" s="30"/>
      <c r="F210" s="30" t="n">
        <f aca="false">BrentForwardCurves!B70-'Forward curve model'!F93</f>
        <v>17.7381</v>
      </c>
      <c r="G210" s="30" t="n">
        <f aca="false">BrentForwardCurves!C70-'Forward curve model'!G93</f>
        <v>17.6924</v>
      </c>
      <c r="H210" s="30" t="n">
        <f aca="false">BrentForwardCurves!D70-'Forward curve model'!H93</f>
        <v>17.6814</v>
      </c>
      <c r="I210" s="30" t="n">
        <f aca="false">BrentForwardCurves!E70-'Forward curve model'!I93</f>
        <v>17.7581717795934</v>
      </c>
      <c r="J210" s="30" t="n">
        <f aca="false">BrentForwardCurves!F70-'Forward curve model'!J93</f>
        <v>17.7416793465059</v>
      </c>
      <c r="K210" s="30" t="n">
        <f aca="false">BrentForwardCurves!G70-'Forward curve model'!K93</f>
        <v>17.6722105256501</v>
      </c>
      <c r="L210" s="30" t="n">
        <f aca="false">BrentForwardCurves!H70-'Forward curve model'!L93</f>
        <v>17.5967014985272</v>
      </c>
      <c r="M210" s="30" t="n">
        <f aca="false">BrentForwardCurves!I70-'Forward curve model'!M93</f>
        <v>17.5218870629335</v>
      </c>
      <c r="N210" s="30" t="n">
        <f aca="false">BrentForwardCurves!J70-'Forward curve model'!N93</f>
        <v>17.4479090350568</v>
      </c>
      <c r="O210" s="30" t="n">
        <f aca="false">BrentForwardCurves!K70-'Forward curve model'!O93</f>
        <v>17.3771348432004</v>
      </c>
      <c r="P210" s="30" t="n">
        <f aca="false">BrentForwardCurves!L70-'Forward curve model'!P93</f>
        <v>17.3085714703089</v>
      </c>
      <c r="Q210" s="30" t="n">
        <f aca="false">BrentForwardCurves!M70-'Forward curve model'!Q93</f>
        <v>17.2420722900905</v>
      </c>
      <c r="R210" s="30" t="n">
        <f aca="false">BrentForwardCurves!N70-'Forward curve model'!R93</f>
        <v>-1.42556178610704</v>
      </c>
      <c r="S210" s="30" t="n">
        <f aca="false">BrentForwardCurves!O70-'Forward curve model'!S93</f>
        <v>-1.43103477423086</v>
      </c>
      <c r="T210" s="30" t="n">
        <f aca="false">BrentForwardCurves!P70-'Forward curve model'!T93</f>
        <v>-1.43553497763736</v>
      </c>
      <c r="U210" s="30" t="n">
        <f aca="false">BrentForwardCurves!Q70-'Forward curve model'!U93</f>
        <v>-1.43922757357902</v>
      </c>
      <c r="V210" s="30" t="n">
        <f aca="false">BrentForwardCurves!R70-'Forward curve model'!V93</f>
        <v>-1.44225347174849</v>
      </c>
      <c r="W210" s="30" t="n">
        <f aca="false">BrentForwardCurves!S70-'Forward curve model'!W93</f>
        <v>-1.44473094293797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</row>
    <row r="211" customFormat="false" ht="11.25" hidden="false" customHeight="false" outlineLevel="0" collapsed="false">
      <c r="A211" s="37" t="n">
        <v>35703</v>
      </c>
      <c r="B211" s="30"/>
      <c r="C211" s="30"/>
      <c r="D211" s="30"/>
      <c r="E211" s="30"/>
      <c r="F211" s="30" t="n">
        <f aca="false">BrentForwardCurves!B71-'Forward curve model'!F94</f>
        <v>17.9689</v>
      </c>
      <c r="G211" s="30" t="n">
        <f aca="false">BrentForwardCurves!C71-'Forward curve model'!G94</f>
        <v>17.8527</v>
      </c>
      <c r="H211" s="30" t="n">
        <f aca="false">BrentForwardCurves!D71-'Forward curve model'!H94</f>
        <v>17.7355</v>
      </c>
      <c r="I211" s="30" t="n">
        <f aca="false">BrentForwardCurves!E71-'Forward curve model'!I94</f>
        <v>17.7153106639679</v>
      </c>
      <c r="J211" s="30" t="n">
        <f aca="false">BrentForwardCurves!F71-'Forward curve model'!J94</f>
        <v>17.6388008314696</v>
      </c>
      <c r="K211" s="30" t="n">
        <f aca="false">BrentForwardCurves!G71-'Forward curve model'!K94</f>
        <v>17.5380709064233</v>
      </c>
      <c r="L211" s="30" t="n">
        <f aca="false">BrentForwardCurves!H71-'Forward curve model'!L94</f>
        <v>17.4472352610197</v>
      </c>
      <c r="M211" s="30" t="n">
        <f aca="false">BrentForwardCurves!I71-'Forward curve model'!M94</f>
        <v>17.3654278439398</v>
      </c>
      <c r="N211" s="30" t="n">
        <f aca="false">BrentForwardCurves!J71-'Forward curve model'!N94</f>
        <v>17.2911262671818</v>
      </c>
      <c r="O211" s="30" t="n">
        <f aca="false">BrentForwardCurves!K71-'Forward curve model'!O94</f>
        <v>17.2260163919576</v>
      </c>
      <c r="P211" s="30" t="n">
        <f aca="false">BrentForwardCurves!L71-'Forward curve model'!P94</f>
        <v>17.1686685578112</v>
      </c>
      <c r="Q211" s="30" t="n">
        <f aca="false">BrentForwardCurves!M71-'Forward curve model'!Q94</f>
        <v>17.1197162959712</v>
      </c>
      <c r="R211" s="30" t="n">
        <f aca="false">BrentForwardCurves!N71-'Forward curve model'!R94</f>
        <v>-1.38726441638356</v>
      </c>
      <c r="S211" s="30" t="n">
        <f aca="false">BrentForwardCurves!O71-'Forward curve model'!S94</f>
        <v>-1.39972509819</v>
      </c>
      <c r="T211" s="30" t="n">
        <f aca="false">BrentForwardCurves!P71-'Forward curve model'!T94</f>
        <v>-1.40993826705156</v>
      </c>
      <c r="U211" s="30" t="n">
        <f aca="false">BrentForwardCurves!Q71-'Forward curve model'!U94</f>
        <v>-1.41830154742898</v>
      </c>
      <c r="V211" s="30" t="n">
        <f aca="false">BrentForwardCurves!R71-'Forward curve model'!V94</f>
        <v>-1.42514594495037</v>
      </c>
      <c r="W211" s="30" t="n">
        <f aca="false">BrentForwardCurves!S71-'Forward curve model'!W94</f>
        <v>-1.43074517931374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</row>
    <row r="212" customFormat="false" ht="11.25" hidden="false" customHeight="false" outlineLevel="0" collapsed="false">
      <c r="A212" s="37" t="n">
        <v>35734</v>
      </c>
      <c r="B212" s="30"/>
      <c r="C212" s="30"/>
      <c r="D212" s="30"/>
      <c r="E212" s="30"/>
      <c r="F212" s="30" t="n">
        <f aca="false">BrentForwardCurves!B72-'Forward curve model'!F95</f>
        <v>19.1826</v>
      </c>
      <c r="G212" s="30" t="n">
        <f aca="false">BrentForwardCurves!C72-'Forward curve model'!G95</f>
        <v>19.0639</v>
      </c>
      <c r="H212" s="30" t="n">
        <f aca="false">BrentForwardCurves!D72-'Forward curve model'!H95</f>
        <v>18.948</v>
      </c>
      <c r="I212" s="30" t="n">
        <f aca="false">BrentForwardCurves!E72-'Forward curve model'!I95</f>
        <v>18.7615264779281</v>
      </c>
      <c r="J212" s="30" t="n">
        <f aca="false">BrentForwardCurves!F72-'Forward curve model'!J95</f>
        <v>18.5679493278679</v>
      </c>
      <c r="K212" s="30" t="n">
        <f aca="false">BrentForwardCurves!G72-'Forward curve model'!K95</f>
        <v>18.3844828072711</v>
      </c>
      <c r="L212" s="30" t="n">
        <f aca="false">BrentForwardCurves!H72-'Forward curve model'!L95</f>
        <v>18.2146354092635</v>
      </c>
      <c r="M212" s="30" t="n">
        <f aca="false">BrentForwardCurves!I72-'Forward curve model'!M95</f>
        <v>18.0566895533518</v>
      </c>
      <c r="N212" s="30" t="n">
        <f aca="false">BrentForwardCurves!J72-'Forward curve model'!N95</f>
        <v>17.9287140357061</v>
      </c>
      <c r="O212" s="30" t="n">
        <f aca="false">BrentForwardCurves!K72-'Forward curve model'!O95</f>
        <v>17.8141500072109</v>
      </c>
      <c r="P212" s="30" t="n">
        <f aca="false">BrentForwardCurves!L72-'Forward curve model'!P95</f>
        <v>17.7088884713477</v>
      </c>
      <c r="Q212" s="30" t="n">
        <f aca="false">BrentForwardCurves!M72-'Forward curve model'!Q95</f>
        <v>17.6150468940664</v>
      </c>
      <c r="R212" s="30" t="n">
        <f aca="false">BrentForwardCurves!N72-'Forward curve model'!R95</f>
        <v>-1.41285215465626</v>
      </c>
      <c r="S212" s="30" t="n">
        <f aca="false">BrentForwardCurves!O72-'Forward curve model'!S95</f>
        <v>-1.42069945048562</v>
      </c>
      <c r="T212" s="30" t="n">
        <f aca="false">BrentForwardCurves!P72-'Forward curve model'!T95</f>
        <v>-1.42711462748181</v>
      </c>
      <c r="U212" s="30" t="n">
        <f aca="false">BrentForwardCurves!Q72-'Forward curve model'!U95</f>
        <v>-1.43235904270232</v>
      </c>
      <c r="V212" s="30" t="n">
        <f aca="false">BrentForwardCurves!R72-'Forward curve model'!V95</f>
        <v>-1.43664636840865</v>
      </c>
      <c r="W212" s="30" t="n">
        <f aca="false">BrentForwardCurves!S72-'Forward curve model'!W95</f>
        <v>-1.44015128084846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</row>
    <row r="213" customFormat="false" ht="11.25" hidden="false" customHeight="false" outlineLevel="0" collapsed="false">
      <c r="A213" s="37" t="n">
        <v>35762</v>
      </c>
      <c r="B213" s="30"/>
      <c r="C213" s="30"/>
      <c r="D213" s="30"/>
      <c r="E213" s="30"/>
      <c r="F213" s="30" t="n">
        <f aca="false">BrentForwardCurves!B73-'Forward curve model'!F96</f>
        <v>18.4838</v>
      </c>
      <c r="G213" s="30" t="n">
        <f aca="false">BrentForwardCurves!C73-'Forward curve model'!G96</f>
        <v>18.3917</v>
      </c>
      <c r="H213" s="30" t="n">
        <f aca="false">BrentForwardCurves!D73-'Forward curve model'!H96</f>
        <v>18.2858</v>
      </c>
      <c r="I213" s="30" t="n">
        <f aca="false">BrentForwardCurves!E73-'Forward curve model'!I96</f>
        <v>18.0747630473116</v>
      </c>
      <c r="J213" s="30" t="n">
        <f aca="false">BrentForwardCurves!F73-'Forward curve model'!J96</f>
        <v>17.8931433543817</v>
      </c>
      <c r="K213" s="30" t="n">
        <f aca="false">BrentForwardCurves!G73-'Forward curve model'!K96</f>
        <v>17.73277429447</v>
      </c>
      <c r="L213" s="30" t="n">
        <f aca="false">BrentForwardCurves!H73-'Forward curve model'!L96</f>
        <v>17.5951807815321</v>
      </c>
      <c r="M213" s="30" t="n">
        <f aca="false">BrentForwardCurves!I73-'Forward curve model'!M96</f>
        <v>17.4856733584653</v>
      </c>
      <c r="N213" s="30" t="n">
        <f aca="false">BrentForwardCurves!J73-'Forward curve model'!N96</f>
        <v>17.393099124273</v>
      </c>
      <c r="O213" s="30" t="n">
        <f aca="false">BrentForwardCurves!K73-'Forward curve model'!O96</f>
        <v>17.312684221903</v>
      </c>
      <c r="P213" s="30" t="n">
        <f aca="false">BrentForwardCurves!L73-'Forward curve model'!P96</f>
        <v>17.2416809753739</v>
      </c>
      <c r="Q213" s="30" t="n">
        <f aca="false">BrentForwardCurves!M73-'Forward curve model'!Q96</f>
        <v>17.1766734280208</v>
      </c>
      <c r="R213" s="30" t="n">
        <f aca="false">BrentForwardCurves!N73-'Forward curve model'!R96</f>
        <v>-1.40153365987894</v>
      </c>
      <c r="S213" s="30" t="n">
        <f aca="false">BrentForwardCurves!O73-'Forward curve model'!S96</f>
        <v>-1.41148101925922</v>
      </c>
      <c r="T213" s="30" t="n">
        <f aca="false">BrentForwardCurves!P73-'Forward curve model'!T96</f>
        <v>-1.4195964189354</v>
      </c>
      <c r="U213" s="30" t="n">
        <f aca="false">BrentForwardCurves!Q73-'Forward curve model'!U96</f>
        <v>-1.42622216757776</v>
      </c>
      <c r="V213" s="30" t="n">
        <f aca="false">BrentForwardCurves!R73-'Forward curve model'!V96</f>
        <v>-1.43163426942252</v>
      </c>
      <c r="W213" s="30" t="n">
        <f aca="false">BrentForwardCurves!S73-'Forward curve model'!W96</f>
        <v>-1.43605636766715</v>
      </c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</row>
    <row r="214" customFormat="false" ht="11.25" hidden="false" customHeight="false" outlineLevel="0" collapsed="false">
      <c r="A214" s="37" t="n">
        <v>35795</v>
      </c>
      <c r="B214" s="30"/>
      <c r="C214" s="30"/>
      <c r="D214" s="30"/>
      <c r="E214" s="30"/>
      <c r="F214" s="30" t="n">
        <f aca="false">BrentForwardCurves!B74-'Forward curve model'!F97</f>
        <v>16.2882</v>
      </c>
      <c r="G214" s="30" t="n">
        <f aca="false">BrentForwardCurves!C74-'Forward curve model'!G97</f>
        <v>16.373</v>
      </c>
      <c r="H214" s="30" t="n">
        <f aca="false">BrentForwardCurves!D74-'Forward curve model'!H97</f>
        <v>16.45</v>
      </c>
      <c r="I214" s="30" t="n">
        <f aca="false">BrentForwardCurves!E74-'Forward curve model'!I97</f>
        <v>16.4255446713106</v>
      </c>
      <c r="J214" s="30" t="n">
        <f aca="false">BrentForwardCurves!F74-'Forward curve model'!J97</f>
        <v>16.425099476743</v>
      </c>
      <c r="K214" s="30" t="n">
        <f aca="false">BrentForwardCurves!G74-'Forward curve model'!K97</f>
        <v>16.4252348885852</v>
      </c>
      <c r="L214" s="30" t="n">
        <f aca="false">BrentForwardCurves!H74-'Forward curve model'!L97</f>
        <v>16.4323033103204</v>
      </c>
      <c r="M214" s="30" t="n">
        <f aca="false">BrentForwardCurves!I74-'Forward curve model'!M97</f>
        <v>16.4370672438696</v>
      </c>
      <c r="N214" s="30" t="n">
        <f aca="false">BrentForwardCurves!J74-'Forward curve model'!N97</f>
        <v>16.4451240267314</v>
      </c>
      <c r="O214" s="30" t="n">
        <f aca="false">BrentForwardCurves!K74-'Forward curve model'!O97</f>
        <v>16.4538936512</v>
      </c>
      <c r="P214" s="30" t="n">
        <f aca="false">BrentForwardCurves!L74-'Forward curve model'!P97</f>
        <v>16.4617469844517</v>
      </c>
      <c r="Q214" s="30" t="n">
        <f aca="false">BrentForwardCurves!M74-'Forward curve model'!Q97</f>
        <v>16.4605095377741</v>
      </c>
      <c r="R214" s="30" t="n">
        <f aca="false">BrentForwardCurves!N74-'Forward curve model'!R97</f>
        <v>-1.43634370656921</v>
      </c>
      <c r="S214" s="30" t="n">
        <f aca="false">BrentForwardCurves!O74-'Forward curve model'!S97</f>
        <v>-1.43994587416961</v>
      </c>
      <c r="T214" s="30" t="n">
        <f aca="false">BrentForwardCurves!P74-'Forward curve model'!T97</f>
        <v>-1.44287063900372</v>
      </c>
      <c r="U214" s="30" t="n">
        <f aca="false">BrentForwardCurves!Q74-'Forward curve model'!U97</f>
        <v>-1.44525119193421</v>
      </c>
      <c r="V214" s="30" t="n">
        <f aca="false">BrentForwardCurves!R74-'Forward curve model'!V97</f>
        <v>-1.44719184215026</v>
      </c>
      <c r="W214" s="30" t="n">
        <f aca="false">BrentForwardCurves!S74-'Forward curve model'!W97</f>
        <v>-1.44877547809091</v>
      </c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</row>
    <row r="215" customFormat="false" ht="11.25" hidden="false" customHeight="false" outlineLevel="0" collapsed="false">
      <c r="A215" s="37" t="n">
        <v>35825</v>
      </c>
      <c r="B215" s="30"/>
      <c r="C215" s="30"/>
      <c r="D215" s="30"/>
      <c r="E215" s="30"/>
      <c r="F215" s="30" t="n">
        <f aca="false">BrentForwardCurves!B75-'Forward curve model'!F98</f>
        <v>13.411</v>
      </c>
      <c r="G215" s="30" t="n">
        <f aca="false">BrentForwardCurves!C75-'Forward curve model'!G98</f>
        <v>13.8481</v>
      </c>
      <c r="H215" s="30" t="n">
        <f aca="false">BrentForwardCurves!D75-'Forward curve model'!H98</f>
        <v>14.1595</v>
      </c>
      <c r="I215" s="30" t="n">
        <f aca="false">BrentForwardCurves!E75-'Forward curve model'!I98</f>
        <v>14.3217810509763</v>
      </c>
      <c r="J215" s="30" t="n">
        <f aca="false">BrentForwardCurves!F75-'Forward curve model'!J98</f>
        <v>14.5246750231707</v>
      </c>
      <c r="K215" s="30" t="n">
        <f aca="false">BrentForwardCurves!G75-'Forward curve model'!K98</f>
        <v>14.7157121526699</v>
      </c>
      <c r="L215" s="30" t="n">
        <f aca="false">BrentForwardCurves!H75-'Forward curve model'!L98</f>
        <v>14.9014728156419</v>
      </c>
      <c r="M215" s="30" t="n">
        <f aca="false">BrentForwardCurves!I75-'Forward curve model'!M98</f>
        <v>15.0728277874199</v>
      </c>
      <c r="N215" s="30" t="n">
        <f aca="false">BrentForwardCurves!J75-'Forward curve model'!N98</f>
        <v>15.2301515828346</v>
      </c>
      <c r="O215" s="30" t="n">
        <f aca="false">BrentForwardCurves!K75-'Forward curve model'!O98</f>
        <v>15.3735071144459</v>
      </c>
      <c r="P215" s="30" t="n">
        <f aca="false">BrentForwardCurves!L75-'Forward curve model'!P98</f>
        <v>15.4873585070383</v>
      </c>
      <c r="Q215" s="30" t="n">
        <f aca="false">BrentForwardCurves!M75-'Forward curve model'!Q98</f>
        <v>15.5640936980283</v>
      </c>
      <c r="R215" s="30" t="n">
        <f aca="false">BrentForwardCurves!N75-'Forward curve model'!R98</f>
        <v>15.7003490250483</v>
      </c>
      <c r="S215" s="30" t="n">
        <f aca="false">BrentForwardCurves!O75-'Forward curve model'!S98</f>
        <v>-1.51176742730521</v>
      </c>
      <c r="T215" s="30" t="n">
        <f aca="false">BrentForwardCurves!P75-'Forward curve model'!T98</f>
        <v>-1.5016049385853</v>
      </c>
      <c r="U215" s="30" t="n">
        <f aca="false">BrentForwardCurves!Q75-'Forward curve model'!U98</f>
        <v>-1.49327704137878</v>
      </c>
      <c r="V215" s="30" t="n">
        <f aca="false">BrentForwardCurves!R75-'Forward curve model'!V98</f>
        <v>-1.48645860965992</v>
      </c>
      <c r="W215" s="30" t="n">
        <f aca="false">BrentForwardCurves!S75-'Forward curve model'!W98</f>
        <v>-1.48087915123281</v>
      </c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</row>
    <row r="216" customFormat="false" ht="11.25" hidden="false" customHeight="false" outlineLevel="0" collapsed="false">
      <c r="A216" s="37" t="n">
        <v>35853</v>
      </c>
      <c r="B216" s="30"/>
      <c r="C216" s="30"/>
      <c r="D216" s="30"/>
      <c r="E216" s="30"/>
      <c r="F216" s="30" t="n">
        <f aca="false">BrentForwardCurves!B76-'Forward curve model'!F99</f>
        <v>12.3192</v>
      </c>
      <c r="G216" s="30" t="n">
        <f aca="false">BrentForwardCurves!C76-'Forward curve model'!G99</f>
        <v>12.7348</v>
      </c>
      <c r="H216" s="30" t="n">
        <f aca="false">BrentForwardCurves!D76-'Forward curve model'!H99</f>
        <v>13.0822</v>
      </c>
      <c r="I216" s="30" t="n">
        <f aca="false">BrentForwardCurves!E76-'Forward curve model'!I99</f>
        <v>13.5447082564219</v>
      </c>
      <c r="J216" s="30" t="n">
        <f aca="false">BrentForwardCurves!F76-'Forward curve model'!J99</f>
        <v>13.901465232408</v>
      </c>
      <c r="K216" s="30" t="n">
        <f aca="false">BrentForwardCurves!G76-'Forward curve model'!K99</f>
        <v>14.2025541699571</v>
      </c>
      <c r="L216" s="30" t="n">
        <f aca="false">BrentForwardCurves!H76-'Forward curve model'!L99</f>
        <v>14.4595554166986</v>
      </c>
      <c r="M216" s="30" t="n">
        <f aca="false">BrentForwardCurves!I76-'Forward curve model'!M99</f>
        <v>14.6756708505321</v>
      </c>
      <c r="N216" s="30" t="n">
        <f aca="false">BrentForwardCurves!J76-'Forward curve model'!N99</f>
        <v>14.854649327152</v>
      </c>
      <c r="O216" s="30" t="n">
        <f aca="false">BrentForwardCurves!K76-'Forward curve model'!O99</f>
        <v>14.9913215049121</v>
      </c>
      <c r="P216" s="30" t="n">
        <f aca="false">BrentForwardCurves!L76-'Forward curve model'!P99</f>
        <v>15.0771651358625</v>
      </c>
      <c r="Q216" s="30" t="n">
        <f aca="false">BrentForwardCurves!M76-'Forward curve model'!Q99</f>
        <v>15.1401208849753</v>
      </c>
      <c r="R216" s="30" t="n">
        <f aca="false">BrentForwardCurves!N76-'Forward curve model'!R99</f>
        <v>15.2856741474533</v>
      </c>
      <c r="S216" s="30" t="n">
        <f aca="false">BrentForwardCurves!O76-'Forward curve model'!S99</f>
        <v>-1.52353622385796</v>
      </c>
      <c r="T216" s="30" t="n">
        <f aca="false">BrentForwardCurves!P76-'Forward curve model'!T99</f>
        <v>-1.5111499138097</v>
      </c>
      <c r="U216" s="30" t="n">
        <f aca="false">BrentForwardCurves!Q76-'Forward curve model'!U99</f>
        <v>-1.50104048719198</v>
      </c>
      <c r="V216" s="30" t="n">
        <f aca="false">BrentForwardCurves!R76-'Forward curve model'!V99</f>
        <v>-1.49278461447833</v>
      </c>
      <c r="W216" s="30" t="n">
        <f aca="false">BrentForwardCurves!S76-'Forward curve model'!W99</f>
        <v>-1.48603992247452</v>
      </c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</row>
    <row r="217" customFormat="false" ht="11.25" hidden="false" customHeight="false" outlineLevel="0" collapsed="false">
      <c r="A217" s="37" t="n">
        <v>35885</v>
      </c>
      <c r="B217" s="30"/>
      <c r="C217" s="30"/>
      <c r="D217" s="30"/>
      <c r="E217" s="30"/>
      <c r="F217" s="30" t="n">
        <f aca="false">BrentForwardCurves!B77-'Forward curve model'!F100</f>
        <v>11.4757</v>
      </c>
      <c r="G217" s="30" t="n">
        <f aca="false">BrentForwardCurves!C77-'Forward curve model'!G100</f>
        <v>11.8666</v>
      </c>
      <c r="H217" s="30" t="n">
        <f aca="false">BrentForwardCurves!D77-'Forward curve model'!H100</f>
        <v>12.1884</v>
      </c>
      <c r="I217" s="30" t="n">
        <f aca="false">BrentForwardCurves!E77-'Forward curve model'!I100</f>
        <v>12.6796700504425</v>
      </c>
      <c r="J217" s="30" t="n">
        <f aca="false">BrentForwardCurves!F77-'Forward curve model'!J100</f>
        <v>13.0954450306545</v>
      </c>
      <c r="K217" s="30" t="n">
        <f aca="false">BrentForwardCurves!G77-'Forward curve model'!K100</f>
        <v>13.4433943621503</v>
      </c>
      <c r="L217" s="30" t="n">
        <f aca="false">BrentForwardCurves!H77-'Forward curve model'!L100</f>
        <v>13.7344346490283</v>
      </c>
      <c r="M217" s="30" t="n">
        <f aca="false">BrentForwardCurves!I77-'Forward curve model'!M100</f>
        <v>13.9940053842033</v>
      </c>
      <c r="N217" s="30" t="n">
        <f aca="false">BrentForwardCurves!J77-'Forward curve model'!N100</f>
        <v>14.2140594959151</v>
      </c>
      <c r="O217" s="30" t="n">
        <f aca="false">BrentForwardCurves!K77-'Forward curve model'!O100</f>
        <v>14.3657010803494</v>
      </c>
      <c r="P217" s="30" t="n">
        <f aca="false">BrentForwardCurves!L77-'Forward curve model'!P100</f>
        <v>14.4755623127533</v>
      </c>
      <c r="Q217" s="30" t="n">
        <f aca="false">BrentForwardCurves!M77-'Forward curve model'!Q100</f>
        <v>14.5666798734155</v>
      </c>
      <c r="R217" s="30" t="n">
        <f aca="false">BrentForwardCurves!N77-'Forward curve model'!R100</f>
        <v>-1.53124091184582</v>
      </c>
      <c r="S217" s="30" t="n">
        <f aca="false">BrentForwardCurves!O77-'Forward curve model'!S100</f>
        <v>-1.5173755579617</v>
      </c>
      <c r="T217" s="30" t="n">
        <f aca="false">BrentForwardCurves!P77-'Forward curve model'!T100</f>
        <v>-1.50609156504959</v>
      </c>
      <c r="U217" s="30" t="n">
        <f aca="false">BrentForwardCurves!Q77-'Forward curve model'!U100</f>
        <v>-1.49689366708999</v>
      </c>
      <c r="V217" s="30" t="n">
        <f aca="false">BrentForwardCurves!R77-'Forward curve model'!V100</f>
        <v>-1.48938844184258</v>
      </c>
      <c r="W217" s="30" t="n">
        <f aca="false">BrentForwardCurves!S77-'Forward curve model'!W100</f>
        <v>-1.48326029147385</v>
      </c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</row>
    <row r="218" customFormat="false" ht="11.25" hidden="false" customHeight="false" outlineLevel="0" collapsed="false">
      <c r="A218" s="37" t="n">
        <v>35915</v>
      </c>
      <c r="B218" s="30"/>
      <c r="C218" s="30"/>
      <c r="D218" s="30"/>
      <c r="E218" s="30"/>
      <c r="F218" s="30" t="n">
        <f aca="false">BrentForwardCurves!B78-'Forward curve model'!F101</f>
        <v>12.23</v>
      </c>
      <c r="G218" s="30" t="n">
        <f aca="false">BrentForwardCurves!C78-'Forward curve model'!G101</f>
        <v>12.5281</v>
      </c>
      <c r="H218" s="30" t="n">
        <f aca="false">BrentForwardCurves!D78-'Forward curve model'!H101</f>
        <v>12.7376</v>
      </c>
      <c r="I218" s="30" t="n">
        <f aca="false">BrentForwardCurves!E78-'Forward curve model'!I101</f>
        <v>13.1922692334221</v>
      </c>
      <c r="J218" s="30" t="n">
        <f aca="false">BrentForwardCurves!F78-'Forward curve model'!J101</f>
        <v>13.5405626715567</v>
      </c>
      <c r="K218" s="30" t="n">
        <f aca="false">BrentForwardCurves!G78-'Forward curve model'!K101</f>
        <v>13.8150201834532</v>
      </c>
      <c r="L218" s="30" t="n">
        <f aca="false">BrentForwardCurves!H78-'Forward curve model'!L101</f>
        <v>14.0428103417575</v>
      </c>
      <c r="M218" s="30" t="n">
        <f aca="false">BrentForwardCurves!I78-'Forward curve model'!M101</f>
        <v>14.2155486001705</v>
      </c>
      <c r="N218" s="30" t="n">
        <f aca="false">BrentForwardCurves!J78-'Forward curve model'!N101</f>
        <v>14.3435951381145</v>
      </c>
      <c r="O218" s="30" t="n">
        <f aca="false">BrentForwardCurves!K78-'Forward curve model'!O101</f>
        <v>14.4350348218484</v>
      </c>
      <c r="P218" s="30" t="n">
        <f aca="false">BrentForwardCurves!L78-'Forward curve model'!P101</f>
        <v>14.5002155867667</v>
      </c>
      <c r="Q218" s="30" t="n">
        <f aca="false">BrentForwardCurves!M78-'Forward curve model'!Q101</f>
        <v>14.5497974130078</v>
      </c>
      <c r="R218" s="30" t="n">
        <f aca="false">BrentForwardCurves!N78-'Forward curve model'!R101</f>
        <v>14.6022458210926</v>
      </c>
      <c r="S218" s="30" t="n">
        <f aca="false">BrentForwardCurves!O78-'Forward curve model'!S101</f>
        <v>-1.48850874644983</v>
      </c>
      <c r="T218" s="30" t="n">
        <f aca="false">BrentForwardCurves!P78-'Forward curve model'!T101</f>
        <v>-1.48248248141911</v>
      </c>
      <c r="U218" s="30" t="n">
        <f aca="false">BrentForwardCurves!Q78-'Forward curve model'!U101</f>
        <v>-1.47758768457307</v>
      </c>
      <c r="V218" s="30" t="n">
        <f aca="false">BrentForwardCurves!R78-'Forward curve model'!V101</f>
        <v>-1.47360280944608</v>
      </c>
      <c r="W218" s="30" t="n">
        <f aca="false">BrentForwardCurves!S78-'Forward curve model'!W101</f>
        <v>-1.47035389481753</v>
      </c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</row>
    <row r="219" customFormat="false" ht="11.25" hidden="false" customHeight="false" outlineLevel="0" collapsed="false">
      <c r="A219" s="37" t="n">
        <v>35944</v>
      </c>
      <c r="B219" s="30"/>
      <c r="C219" s="30"/>
      <c r="D219" s="30"/>
      <c r="E219" s="30"/>
      <c r="F219" s="30" t="n">
        <f aca="false">BrentForwardCurves!B79-'Forward curve model'!F102</f>
        <v>12.768</v>
      </c>
      <c r="G219" s="30" t="n">
        <f aca="false">BrentForwardCurves!C79-'Forward curve model'!G102</f>
        <v>12.8792</v>
      </c>
      <c r="H219" s="30" t="n">
        <f aca="false">BrentForwardCurves!D79-'Forward curve model'!H102</f>
        <v>13.0358</v>
      </c>
      <c r="I219" s="30" t="n">
        <f aca="false">BrentForwardCurves!E79-'Forward curve model'!I102</f>
        <v>13.4269623605987</v>
      </c>
      <c r="J219" s="30" t="n">
        <f aca="false">BrentForwardCurves!F79-'Forward curve model'!J102</f>
        <v>13.7377287751742</v>
      </c>
      <c r="K219" s="30" t="n">
        <f aca="false">BrentForwardCurves!G79-'Forward curve model'!K102</f>
        <v>13.9839123478669</v>
      </c>
      <c r="L219" s="30" t="n">
        <f aca="false">BrentForwardCurves!H79-'Forward curve model'!L102</f>
        <v>14.1760521552024</v>
      </c>
      <c r="M219" s="30" t="n">
        <f aca="false">BrentForwardCurves!I79-'Forward curve model'!M102</f>
        <v>14.3128035242961</v>
      </c>
      <c r="N219" s="30" t="n">
        <f aca="false">BrentForwardCurves!J79-'Forward curve model'!N102</f>
        <v>14.4222536449998</v>
      </c>
      <c r="O219" s="30" t="n">
        <f aca="false">BrentForwardCurves!K79-'Forward curve model'!O102</f>
        <v>14.5080475992555</v>
      </c>
      <c r="P219" s="30" t="n">
        <f aca="false">BrentForwardCurves!L79-'Forward curve model'!P102</f>
        <v>14.5801406359635</v>
      </c>
      <c r="Q219" s="30" t="n">
        <f aca="false">BrentForwardCurves!M79-'Forward curve model'!Q102</f>
        <v>14.6371474258474</v>
      </c>
      <c r="R219" s="30" t="n">
        <f aca="false">BrentForwardCurves!N79-'Forward curve model'!R102</f>
        <v>14.8066807209067</v>
      </c>
      <c r="S219" s="30" t="n">
        <f aca="false">BrentForwardCurves!O79-'Forward curve model'!S102</f>
        <v>-1.47362047570161</v>
      </c>
      <c r="T219" s="30" t="n">
        <f aca="false">BrentForwardCurves!P79-'Forward curve model'!T102</f>
        <v>-1.47032101710515</v>
      </c>
      <c r="U219" s="30" t="n">
        <f aca="false">BrentForwardCurves!Q79-'Forward curve model'!U102</f>
        <v>-1.46765068273327</v>
      </c>
      <c r="V219" s="30" t="n">
        <f aca="false">BrentForwardCurves!R79-'Forward curve model'!V102</f>
        <v>-1.46548186723522</v>
      </c>
      <c r="W219" s="30" t="n">
        <f aca="false">BrentForwardCurves!S79-'Forward curve model'!W102</f>
        <v>-1.46371631857325</v>
      </c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</row>
    <row r="220" customFormat="false" ht="11.25" hidden="false" customHeight="false" outlineLevel="0" collapsed="false">
      <c r="A220" s="37" t="n">
        <v>35976</v>
      </c>
      <c r="B220" s="30"/>
      <c r="C220" s="30"/>
      <c r="D220" s="30"/>
      <c r="E220" s="30"/>
      <c r="F220" s="30" t="n">
        <f aca="false">BrentForwardCurves!B80-'Forward curve model'!F103</f>
        <v>11.7625</v>
      </c>
      <c r="G220" s="30" t="n">
        <f aca="false">BrentForwardCurves!C80-'Forward curve model'!G103</f>
        <v>12.0691</v>
      </c>
      <c r="H220" s="30" t="n">
        <f aca="false">BrentForwardCurves!D80-'Forward curve model'!H103</f>
        <v>12.3561</v>
      </c>
      <c r="I220" s="30" t="n">
        <f aca="false">BrentForwardCurves!E80-'Forward curve model'!I103</f>
        <v>12.8834432836632</v>
      </c>
      <c r="J220" s="30" t="n">
        <f aca="false">BrentForwardCurves!F80-'Forward curve model'!J103</f>
        <v>13.2580858854234</v>
      </c>
      <c r="K220" s="30" t="n">
        <f aca="false">BrentForwardCurves!G80-'Forward curve model'!K103</f>
        <v>13.5519001707772</v>
      </c>
      <c r="L220" s="30" t="n">
        <f aca="false">BrentForwardCurves!H80-'Forward curve model'!L103</f>
        <v>13.7726375422019</v>
      </c>
      <c r="M220" s="30" t="n">
        <f aca="false">BrentForwardCurves!I80-'Forward curve model'!M103</f>
        <v>13.9733705309139</v>
      </c>
      <c r="N220" s="30" t="n">
        <f aca="false">BrentForwardCurves!J80-'Forward curve model'!N103</f>
        <v>14.134818226102</v>
      </c>
      <c r="O220" s="30" t="n">
        <f aca="false">BrentForwardCurves!K80-'Forward curve model'!O103</f>
        <v>14.2797209441365</v>
      </c>
      <c r="P220" s="30" t="n">
        <f aca="false">BrentForwardCurves!L80-'Forward curve model'!P103</f>
        <v>14.4084644340221</v>
      </c>
      <c r="Q220" s="30" t="n">
        <f aca="false">BrentForwardCurves!M80-'Forward curve model'!Q103</f>
        <v>14.5383641562806</v>
      </c>
      <c r="R220" s="30" t="n">
        <f aca="false">BrentForwardCurves!N80-'Forward curve model'!R103</f>
        <v>-1.47467898842024</v>
      </c>
      <c r="S220" s="30" t="n">
        <f aca="false">BrentForwardCurves!O80-'Forward curve model'!S103</f>
        <v>-1.47109224415865</v>
      </c>
      <c r="T220" s="30" t="n">
        <f aca="false">BrentForwardCurves!P80-'Forward curve model'!T103</f>
        <v>-1.46823223077009</v>
      </c>
      <c r="U220" s="30" t="n">
        <f aca="false">BrentForwardCurves!Q80-'Forward curve model'!U103</f>
        <v>-1.46593180506871</v>
      </c>
      <c r="V220" s="30" t="n">
        <f aca="false">BrentForwardCurves!R80-'Forward curve model'!V103</f>
        <v>-1.46407085889636</v>
      </c>
      <c r="W220" s="30" t="n">
        <f aca="false">BrentForwardCurves!S80-'Forward curve model'!W103</f>
        <v>-1.46255980540201</v>
      </c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</row>
    <row r="221" customFormat="false" ht="11.25" hidden="false" customHeight="false" outlineLevel="0" collapsed="false">
      <c r="A221" s="37" t="n">
        <v>36007</v>
      </c>
      <c r="B221" s="30"/>
      <c r="C221" s="30"/>
      <c r="D221" s="30"/>
      <c r="E221" s="30"/>
      <c r="F221" s="30" t="n">
        <f aca="false">BrentForwardCurves!B81-'Forward curve model'!F104</f>
        <v>12.1348</v>
      </c>
      <c r="G221" s="30" t="n">
        <f aca="false">BrentForwardCurves!C81-'Forward curve model'!G104</f>
        <v>12.1285</v>
      </c>
      <c r="H221" s="30" t="n">
        <f aca="false">BrentForwardCurves!D81-'Forward curve model'!H104</f>
        <v>12.2137</v>
      </c>
      <c r="I221" s="30" t="n">
        <f aca="false">BrentForwardCurves!E81-'Forward curve model'!I104</f>
        <v>12.5937976010579</v>
      </c>
      <c r="J221" s="30" t="n">
        <f aca="false">BrentForwardCurves!F81-'Forward curve model'!J104</f>
        <v>12.8589255545168</v>
      </c>
      <c r="K221" s="30" t="n">
        <f aca="false">BrentForwardCurves!G81-'Forward curve model'!K104</f>
        <v>13.0583860235637</v>
      </c>
      <c r="L221" s="30" t="n">
        <f aca="false">BrentForwardCurves!H81-'Forward curve model'!L104</f>
        <v>13.2223858544674</v>
      </c>
      <c r="M221" s="30" t="n">
        <f aca="false">BrentForwardCurves!I81-'Forward curve model'!M104</f>
        <v>13.3651193255199</v>
      </c>
      <c r="N221" s="30" t="n">
        <f aca="false">BrentForwardCurves!J81-'Forward curve model'!N104</f>
        <v>13.4960966911046</v>
      </c>
      <c r="O221" s="30" t="n">
        <f aca="false">BrentForwardCurves!K81-'Forward curve model'!O104</f>
        <v>13.6174009297265</v>
      </c>
      <c r="P221" s="30" t="n">
        <f aca="false">BrentForwardCurves!L81-'Forward curve model'!P104</f>
        <v>13.7333343729319</v>
      </c>
      <c r="Q221" s="30" t="n">
        <f aca="false">BrentForwardCurves!M81-'Forward curve model'!Q104</f>
        <v>13.8517476334738</v>
      </c>
      <c r="R221" s="30" t="n">
        <f aca="false">BrentForwardCurves!N81-'Forward curve model'!R104</f>
        <v>13.7983534462222</v>
      </c>
      <c r="S221" s="30" t="n">
        <f aca="false">BrentForwardCurves!O81-'Forward curve model'!S104</f>
        <v>-1.41301981664508</v>
      </c>
      <c r="T221" s="30" t="n">
        <f aca="false">BrentForwardCurves!P81-'Forward curve model'!T104</f>
        <v>-1.42075577045772</v>
      </c>
      <c r="U221" s="30" t="n">
        <f aca="false">BrentForwardCurves!Q81-'Forward curve model'!U104</f>
        <v>-1.42711829091759</v>
      </c>
      <c r="V221" s="30" t="n">
        <f aca="false">BrentForwardCurves!R81-'Forward curve model'!V104</f>
        <v>-1.43233977685461</v>
      </c>
      <c r="W221" s="30" t="n">
        <f aca="false">BrentForwardCurves!S81-'Forward curve model'!W104</f>
        <v>-1.43661891624448</v>
      </c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</row>
    <row r="222" customFormat="false" ht="11.25" hidden="false" customHeight="false" outlineLevel="0" collapsed="false">
      <c r="A222" s="37" t="n">
        <v>36038</v>
      </c>
      <c r="B222" s="30"/>
      <c r="C222" s="30"/>
      <c r="D222" s="30"/>
      <c r="E222" s="30"/>
      <c r="F222" s="30" t="n">
        <f aca="false">BrentForwardCurves!B82-'Forward curve model'!F105</f>
        <v>12.249</v>
      </c>
      <c r="G222" s="30" t="n">
        <f aca="false">BrentForwardCurves!C82-'Forward curve model'!G105</f>
        <v>12.1062</v>
      </c>
      <c r="H222" s="30" t="n">
        <f aca="false">BrentForwardCurves!D82-'Forward curve model'!H105</f>
        <v>12.0279</v>
      </c>
      <c r="I222" s="30" t="n">
        <f aca="false">BrentForwardCurves!E82-'Forward curve model'!I105</f>
        <v>12.2584395316456</v>
      </c>
      <c r="J222" s="30" t="n">
        <f aca="false">BrentForwardCurves!F82-'Forward curve model'!J105</f>
        <v>12.3960531519754</v>
      </c>
      <c r="K222" s="30" t="n">
        <f aca="false">BrentForwardCurves!G82-'Forward curve model'!K105</f>
        <v>12.513676695688</v>
      </c>
      <c r="L222" s="30" t="n">
        <f aca="false">BrentForwardCurves!H82-'Forward curve model'!L105</f>
        <v>12.6231592803266</v>
      </c>
      <c r="M222" s="30" t="n">
        <f aca="false">BrentForwardCurves!I82-'Forward curve model'!M105</f>
        <v>12.728837871594</v>
      </c>
      <c r="N222" s="30" t="n">
        <f aca="false">BrentForwardCurves!J82-'Forward curve model'!N105</f>
        <v>12.8353967900762</v>
      </c>
      <c r="O222" s="30" t="n">
        <f aca="false">BrentForwardCurves!K82-'Forward curve model'!O105</f>
        <v>12.9385716443889</v>
      </c>
      <c r="P222" s="30" t="n">
        <f aca="false">BrentForwardCurves!L82-'Forward curve model'!P105</f>
        <v>13.0362516708976</v>
      </c>
      <c r="Q222" s="30" t="n">
        <f aca="false">BrentForwardCurves!M82-'Forward curve model'!Q105</f>
        <v>13.1325204911148</v>
      </c>
      <c r="R222" s="30" t="n">
        <f aca="false">BrentForwardCurves!N82-'Forward curve model'!R105</f>
        <v>13.2869120877933</v>
      </c>
      <c r="S222" s="30" t="n">
        <f aca="false">BrentForwardCurves!O82-'Forward curve model'!S105</f>
        <v>-1.35697620373133</v>
      </c>
      <c r="T222" s="30" t="n">
        <f aca="false">BrentForwardCurves!P82-'Forward curve model'!T105</f>
        <v>-1.37494121586452</v>
      </c>
      <c r="U222" s="30" t="n">
        <f aca="false">BrentForwardCurves!Q82-'Forward curve model'!U105</f>
        <v>-1.38966512088811</v>
      </c>
      <c r="V222" s="30" t="n">
        <f aca="false">BrentForwardCurves!R82-'Forward curve model'!V105</f>
        <v>-1.40172168047656</v>
      </c>
      <c r="W222" s="30" t="n">
        <f aca="false">BrentForwardCurves!S82-'Forward curve model'!W105</f>
        <v>-1.41158836698724</v>
      </c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</row>
    <row r="223" customFormat="false" ht="11.25" hidden="false" customHeight="false" outlineLevel="0" collapsed="false">
      <c r="A223" s="37" t="n">
        <v>36068</v>
      </c>
      <c r="B223" s="30"/>
      <c r="C223" s="30"/>
      <c r="D223" s="30"/>
      <c r="E223" s="30"/>
      <c r="F223" s="30" t="n">
        <f aca="false">BrentForwardCurves!B83-'Forward curve model'!F106</f>
        <v>13.0952</v>
      </c>
      <c r="G223" s="30" t="n">
        <f aca="false">BrentForwardCurves!C83-'Forward curve model'!G106</f>
        <v>13.0386</v>
      </c>
      <c r="H223" s="30" t="n">
        <f aca="false">BrentForwardCurves!D83-'Forward curve model'!H106</f>
        <v>12.993</v>
      </c>
      <c r="I223" s="30" t="n">
        <f aca="false">BrentForwardCurves!E83-'Forward curve model'!I106</f>
        <v>13.1104939449737</v>
      </c>
      <c r="J223" s="30" t="n">
        <f aca="false">BrentForwardCurves!F83-'Forward curve model'!J106</f>
        <v>13.2031550526563</v>
      </c>
      <c r="K223" s="30" t="n">
        <f aca="false">BrentForwardCurves!G83-'Forward curve model'!K106</f>
        <v>13.2861335569199</v>
      </c>
      <c r="L223" s="30" t="n">
        <f aca="false">BrentForwardCurves!H83-'Forward curve model'!L106</f>
        <v>13.3699968099754</v>
      </c>
      <c r="M223" s="30" t="n">
        <f aca="false">BrentForwardCurves!I83-'Forward curve model'!M106</f>
        <v>13.4583687933919</v>
      </c>
      <c r="N223" s="30" t="n">
        <f aca="false">BrentForwardCurves!J83-'Forward curve model'!N106</f>
        <v>13.5519855906874</v>
      </c>
      <c r="O223" s="30" t="n">
        <f aca="false">BrentForwardCurves!K83-'Forward curve model'!O106</f>
        <v>13.6480325587648</v>
      </c>
      <c r="P223" s="30" t="n">
        <f aca="false">BrentForwardCurves!L83-'Forward curve model'!P106</f>
        <v>13.7469095548237</v>
      </c>
      <c r="Q223" s="30" t="n">
        <f aca="false">BrentForwardCurves!M83-'Forward curve model'!Q106</f>
        <v>13.8643546497305</v>
      </c>
      <c r="R223" s="30" t="n">
        <f aca="false">BrentForwardCurves!N83-'Forward curve model'!R106</f>
        <v>-1.37490468990065</v>
      </c>
      <c r="S223" s="30" t="n">
        <f aca="false">BrentForwardCurves!O83-'Forward curve model'!S106</f>
        <v>-1.38958660414787</v>
      </c>
      <c r="T223" s="30" t="n">
        <f aca="false">BrentForwardCurves!P83-'Forward curve model'!T106</f>
        <v>-1.40163202213204</v>
      </c>
      <c r="U223" s="30" t="n">
        <f aca="false">BrentForwardCurves!Q83-'Forward curve model'!U106</f>
        <v>-1.41150172370356</v>
      </c>
      <c r="V223" s="30" t="n">
        <f aca="false">BrentForwardCurves!R83-'Forward curve model'!V106</f>
        <v>-1.4195820969473</v>
      </c>
      <c r="W223" s="30" t="n">
        <f aca="false">BrentForwardCurves!S83-'Forward curve model'!W106</f>
        <v>-1.42619408828086</v>
      </c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</row>
    <row r="224" customFormat="false" ht="11.25" hidden="false" customHeight="false" outlineLevel="0" collapsed="false">
      <c r="A224" s="37" t="n">
        <v>36098</v>
      </c>
      <c r="B224" s="30"/>
      <c r="C224" s="30"/>
      <c r="D224" s="30"/>
      <c r="E224" s="30"/>
      <c r="F224" s="30" t="n">
        <f aca="false">BrentForwardCurves!B84-'Forward curve model'!F107</f>
        <v>12.7493</v>
      </c>
      <c r="G224" s="30" t="n">
        <f aca="false">BrentForwardCurves!C84-'Forward curve model'!G107</f>
        <v>12.8068</v>
      </c>
      <c r="H224" s="30" t="n">
        <f aca="false">BrentForwardCurves!D84-'Forward curve model'!H107</f>
        <v>12.7116</v>
      </c>
      <c r="I224" s="30" t="n">
        <f aca="false">BrentForwardCurves!E84-'Forward curve model'!I107</f>
        <v>12.7674723170016</v>
      </c>
      <c r="J224" s="30" t="n">
        <f aca="false">BrentForwardCurves!F84-'Forward curve model'!J107</f>
        <v>12.8269789024687</v>
      </c>
      <c r="K224" s="30" t="n">
        <f aca="false">BrentForwardCurves!G84-'Forward curve model'!K107</f>
        <v>12.8976393710855</v>
      </c>
      <c r="L224" s="30" t="n">
        <f aca="false">BrentForwardCurves!H84-'Forward curve model'!L107</f>
        <v>12.9792693195639</v>
      </c>
      <c r="M224" s="30" t="n">
        <f aca="false">BrentForwardCurves!I84-'Forward curve model'!M107</f>
        <v>13.0685484496159</v>
      </c>
      <c r="N224" s="30" t="n">
        <f aca="false">BrentForwardCurves!J84-'Forward curve model'!N107</f>
        <v>13.1637436137751</v>
      </c>
      <c r="O224" s="30" t="n">
        <f aca="false">BrentForwardCurves!K84-'Forward curve model'!O107</f>
        <v>13.26462762253</v>
      </c>
      <c r="P224" s="30" t="n">
        <f aca="false">BrentForwardCurves!L84-'Forward curve model'!P107</f>
        <v>13.3677318807747</v>
      </c>
      <c r="Q224" s="30" t="n">
        <f aca="false">BrentForwardCurves!M84-'Forward curve model'!Q107</f>
        <v>13.4721105790937</v>
      </c>
      <c r="R224" s="30" t="n">
        <f aca="false">BrentForwardCurves!N84-'Forward curve model'!R107</f>
        <v>13.339459451227</v>
      </c>
      <c r="S224" s="30" t="n">
        <f aca="false">BrentForwardCurves!O84-'Forward curve model'!S107</f>
        <v>-1.38238753214215</v>
      </c>
      <c r="T224" s="30" t="n">
        <f aca="false">BrentForwardCurves!P84-'Forward curve model'!T107</f>
        <v>-1.39577111410635</v>
      </c>
      <c r="U224" s="30" t="n">
        <f aca="false">BrentForwardCurves!Q84-'Forward curve model'!U107</f>
        <v>-1.40672294658601</v>
      </c>
      <c r="V224" s="30" t="n">
        <f aca="false">BrentForwardCurves!R84-'Forward curve model'!V107</f>
        <v>-1.41568188646228</v>
      </c>
      <c r="W224" s="30" t="n">
        <f aca="false">BrentForwardCurves!S84-'Forward curve model'!W107</f>
        <v>-1.42300897820588</v>
      </c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</row>
    <row r="225" customFormat="false" ht="11.25" hidden="false" customHeight="false" outlineLevel="0" collapsed="false">
      <c r="A225" s="37" t="n">
        <v>36129</v>
      </c>
      <c r="B225" s="30"/>
      <c r="C225" s="30"/>
      <c r="D225" s="30"/>
      <c r="E225" s="30"/>
      <c r="F225" s="30" t="n">
        <f aca="false">BrentForwardCurves!B85-'Forward curve model'!F108</f>
        <v>11.7476</v>
      </c>
      <c r="G225" s="30" t="n">
        <f aca="false">BrentForwardCurves!C85-'Forward curve model'!G108</f>
        <v>11.7857</v>
      </c>
      <c r="H225" s="30" t="n">
        <f aca="false">BrentForwardCurves!D85-'Forward curve model'!H108</f>
        <v>11.7819</v>
      </c>
      <c r="I225" s="30" t="n">
        <f aca="false">BrentForwardCurves!E85-'Forward curve model'!I108</f>
        <v>11.8810741502019</v>
      </c>
      <c r="J225" s="30" t="n">
        <f aca="false">BrentForwardCurves!F85-'Forward curve model'!J108</f>
        <v>11.9813741155391</v>
      </c>
      <c r="K225" s="30" t="n">
        <f aca="false">BrentForwardCurves!G85-'Forward curve model'!K108</f>
        <v>12.0932933971457</v>
      </c>
      <c r="L225" s="30" t="n">
        <f aca="false">BrentForwardCurves!H85-'Forward curve model'!L108</f>
        <v>12.2114773604664</v>
      </c>
      <c r="M225" s="30" t="n">
        <f aca="false">BrentForwardCurves!I85-'Forward curve model'!M108</f>
        <v>12.325894323856</v>
      </c>
      <c r="N225" s="30" t="n">
        <f aca="false">BrentForwardCurves!J85-'Forward curve model'!N108</f>
        <v>12.4404221384745</v>
      </c>
      <c r="O225" s="30" t="n">
        <f aca="false">BrentForwardCurves!K85-'Forward curve model'!O108</f>
        <v>12.5594245145062</v>
      </c>
      <c r="P225" s="30" t="n">
        <f aca="false">BrentForwardCurves!L85-'Forward curve model'!P108</f>
        <v>12.6806160981061</v>
      </c>
      <c r="Q225" s="30" t="n">
        <f aca="false">BrentForwardCurves!M85-'Forward curve model'!Q108</f>
        <v>12.801771357214</v>
      </c>
      <c r="R225" s="30" t="n">
        <f aca="false">BrentForwardCurves!N85-'Forward curve model'!R108</f>
        <v>13.143707205933</v>
      </c>
      <c r="S225" s="30" t="n">
        <f aca="false">BrentForwardCurves!O85-'Forward curve model'!S108</f>
        <v>-1.35644481134381</v>
      </c>
      <c r="T225" s="30" t="n">
        <f aca="false">BrentForwardCurves!P85-'Forward curve model'!T108</f>
        <v>-1.37456873790117</v>
      </c>
      <c r="U225" s="30" t="n">
        <f aca="false">BrentForwardCurves!Q85-'Forward curve model'!U108</f>
        <v>-1.38939299820484</v>
      </c>
      <c r="V225" s="30" t="n">
        <f aca="false">BrentForwardCurves!R85-'Forward curve model'!V108</f>
        <v>-1.40151616519156</v>
      </c>
      <c r="W225" s="30" t="n">
        <f aca="false">BrentForwardCurves!S85-'Forward curve model'!W108</f>
        <v>-1.4114292353187</v>
      </c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</row>
    <row r="226" customFormat="false" ht="11.25" hidden="false" customHeight="false" outlineLevel="0" collapsed="false">
      <c r="A226" s="37" t="n">
        <v>36160</v>
      </c>
      <c r="B226" s="30"/>
      <c r="C226" s="30"/>
      <c r="D226" s="30"/>
      <c r="E226" s="30"/>
      <c r="F226" s="30" t="n">
        <f aca="false">BrentForwardCurves!B86-'Forward curve model'!F109</f>
        <v>10.0884</v>
      </c>
      <c r="G226" s="30" t="n">
        <f aca="false">BrentForwardCurves!C86-'Forward curve model'!G109</f>
        <v>10.2916</v>
      </c>
      <c r="H226" s="30" t="n">
        <f aca="false">BrentForwardCurves!D86-'Forward curve model'!H109</f>
        <v>10.4455</v>
      </c>
      <c r="I226" s="30" t="n">
        <f aca="false">BrentForwardCurves!E86-'Forward curve model'!I109</f>
        <v>10.3648155857902</v>
      </c>
      <c r="J226" s="30" t="n">
        <f aca="false">BrentForwardCurves!F86-'Forward curve model'!J109</f>
        <v>10.3977845532956</v>
      </c>
      <c r="K226" s="30" t="n">
        <f aca="false">BrentForwardCurves!G86-'Forward curve model'!K109</f>
        <v>10.4920742256791</v>
      </c>
      <c r="L226" s="30" t="n">
        <f aca="false">BrentForwardCurves!H86-'Forward curve model'!L109</f>
        <v>10.6201264149257</v>
      </c>
      <c r="M226" s="30" t="n">
        <f aca="false">BrentForwardCurves!I86-'Forward curve model'!M109</f>
        <v>10.7682860831779</v>
      </c>
      <c r="N226" s="30" t="n">
        <f aca="false">BrentForwardCurves!J86-'Forward curve model'!N109</f>
        <v>10.9244972440165</v>
      </c>
      <c r="O226" s="30" t="n">
        <f aca="false">BrentForwardCurves!K86-'Forward curve model'!O109</f>
        <v>11.0838165912179</v>
      </c>
      <c r="P226" s="30" t="n">
        <f aca="false">BrentForwardCurves!L86-'Forward curve model'!P109</f>
        <v>11.242109671963</v>
      </c>
      <c r="Q226" s="30" t="n">
        <f aca="false">BrentForwardCurves!M86-'Forward curve model'!Q109</f>
        <v>11.4028045939383</v>
      </c>
      <c r="R226" s="30" t="n">
        <f aca="false">BrentForwardCurves!N86-'Forward curve model'!R109</f>
        <v>-1.33541426510912</v>
      </c>
      <c r="S226" s="30" t="n">
        <f aca="false">BrentForwardCurves!O86-'Forward curve model'!S109</f>
        <v>-1.35753465216724</v>
      </c>
      <c r="T226" s="30" t="n">
        <f aca="false">BrentForwardCurves!P86-'Forward curve model'!T109</f>
        <v>-1.37555021188455</v>
      </c>
      <c r="U226" s="30" t="n">
        <f aca="false">BrentForwardCurves!Q86-'Forward curve model'!U109</f>
        <v>-1.39024276903156</v>
      </c>
      <c r="V226" s="30" t="n">
        <f aca="false">BrentForwardCurves!R86-'Forward curve model'!V109</f>
        <v>-1.40223571416299</v>
      </c>
      <c r="W226" s="30" t="n">
        <f aca="false">BrentForwardCurves!S86-'Forward curve model'!W109</f>
        <v>-1.41203051552351</v>
      </c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</row>
    <row r="227" customFormat="false" ht="11.25" hidden="false" customHeight="false" outlineLevel="0" collapsed="false">
      <c r="A227" s="37" t="n">
        <v>36189</v>
      </c>
      <c r="B227" s="30"/>
      <c r="C227" s="30"/>
      <c r="D227" s="30"/>
      <c r="E227" s="30"/>
      <c r="F227" s="30" t="n">
        <f aca="false">BrentForwardCurves!B87-'Forward curve model'!F110</f>
        <v>10.7242</v>
      </c>
      <c r="G227" s="30" t="n">
        <f aca="false">BrentForwardCurves!C87-'Forward curve model'!G110</f>
        <v>10.8735</v>
      </c>
      <c r="H227" s="30" t="n">
        <f aca="false">BrentForwardCurves!D87-'Forward curve model'!H110</f>
        <v>10.9775</v>
      </c>
      <c r="I227" s="30" t="n">
        <f aca="false">BrentForwardCurves!E87-'Forward curve model'!I110</f>
        <v>10.7747925580563</v>
      </c>
      <c r="J227" s="30" t="n">
        <f aca="false">BrentForwardCurves!F87-'Forward curve model'!J110</f>
        <v>10.7139065091664</v>
      </c>
      <c r="K227" s="30" t="n">
        <f aca="false">BrentForwardCurves!G87-'Forward curve model'!K110</f>
        <v>10.7295470607973</v>
      </c>
      <c r="L227" s="30" t="n">
        <f aca="false">BrentForwardCurves!H87-'Forward curve model'!L110</f>
        <v>10.7897746102201</v>
      </c>
      <c r="M227" s="30" t="n">
        <f aca="false">BrentForwardCurves!I87-'Forward curve model'!M110</f>
        <v>10.8767411369585</v>
      </c>
      <c r="N227" s="30" t="n">
        <f aca="false">BrentForwardCurves!J87-'Forward curve model'!N110</f>
        <v>10.9794505538035</v>
      </c>
      <c r="O227" s="30" t="n">
        <f aca="false">BrentForwardCurves!K87-'Forward curve model'!O110</f>
        <v>11.0893114371164</v>
      </c>
      <c r="P227" s="30" t="n">
        <f aca="false">BrentForwardCurves!L87-'Forward curve model'!P110</f>
        <v>11.2018580847513</v>
      </c>
      <c r="Q227" s="30" t="n">
        <f aca="false">BrentForwardCurves!M87-'Forward curve model'!Q110</f>
        <v>11.3223211865966</v>
      </c>
      <c r="R227" s="30" t="n">
        <f aca="false">BrentForwardCurves!N87-'Forward curve model'!R110</f>
        <v>11.2307339469509</v>
      </c>
      <c r="S227" s="30" t="n">
        <f aca="false">BrentForwardCurves!O87-'Forward curve model'!S110</f>
        <v>-1.37633669370148</v>
      </c>
      <c r="T227" s="30" t="n">
        <f aca="false">BrentForwardCurves!P87-'Forward curve model'!T110</f>
        <v>-1.39094109694929</v>
      </c>
      <c r="U227" s="30" t="n">
        <f aca="false">BrentForwardCurves!Q87-'Forward curve model'!U110</f>
        <v>-1.40283535931609</v>
      </c>
      <c r="V227" s="30" t="n">
        <f aca="false">BrentForwardCurves!R87-'Forward curve model'!V110</f>
        <v>-1.41253568828454</v>
      </c>
      <c r="W227" s="30" t="n">
        <f aca="false">BrentForwardCurves!S87-'Forward curve model'!W110</f>
        <v>-1.42045367177396</v>
      </c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</row>
    <row r="228" customFormat="false" ht="11.25" hidden="false" customHeight="false" outlineLevel="0" collapsed="false">
      <c r="A228" s="37" t="n">
        <v>36217</v>
      </c>
      <c r="B228" s="30"/>
      <c r="C228" s="30"/>
      <c r="D228" s="30"/>
      <c r="E228" s="30"/>
      <c r="F228" s="30" t="n">
        <f aca="false">BrentForwardCurves!B88-'Forward curve model'!F111</f>
        <v>10.0167</v>
      </c>
      <c r="G228" s="30" t="n">
        <f aca="false">BrentForwardCurves!C88-'Forward curve model'!G111</f>
        <v>10.2462</v>
      </c>
      <c r="H228" s="30" t="n">
        <f aca="false">BrentForwardCurves!D88-'Forward curve model'!H111</f>
        <v>10.4197</v>
      </c>
      <c r="I228" s="30" t="n">
        <f aca="false">BrentForwardCurves!E88-'Forward curve model'!I111</f>
        <v>10.2988912820891</v>
      </c>
      <c r="J228" s="30" t="n">
        <f aca="false">BrentForwardCurves!F88-'Forward curve model'!J111</f>
        <v>10.2758925271832</v>
      </c>
      <c r="K228" s="30" t="n">
        <f aca="false">BrentForwardCurves!G88-'Forward curve model'!K111</f>
        <v>10.3142086727746</v>
      </c>
      <c r="L228" s="30" t="n">
        <f aca="false">BrentForwardCurves!H88-'Forward curve model'!L111</f>
        <v>10.3825273423955</v>
      </c>
      <c r="M228" s="30" t="n">
        <f aca="false">BrentForwardCurves!I88-'Forward curve model'!M111</f>
        <v>10.4660004079983</v>
      </c>
      <c r="N228" s="30" t="n">
        <f aca="false">BrentForwardCurves!J88-'Forward curve model'!N111</f>
        <v>10.5497822342156</v>
      </c>
      <c r="O228" s="30" t="n">
        <f aca="false">BrentForwardCurves!K88-'Forward curve model'!O111</f>
        <v>10.6327277636817</v>
      </c>
      <c r="P228" s="30" t="n">
        <f aca="false">BrentForwardCurves!L88-'Forward curve model'!P111</f>
        <v>10.7169420460458</v>
      </c>
      <c r="Q228" s="30" t="n">
        <f aca="false">BrentForwardCurves!M88-'Forward curve model'!Q111</f>
        <v>10.8030199147489</v>
      </c>
      <c r="R228" s="30" t="n">
        <f aca="false">BrentForwardCurves!N88-'Forward curve model'!R111</f>
        <v>10.9582404064675</v>
      </c>
      <c r="S228" s="30" t="n">
        <f aca="false">BrentForwardCurves!O88-'Forward curve model'!S111</f>
        <v>-1.38815488281229</v>
      </c>
      <c r="T228" s="30" t="n">
        <f aca="false">BrentForwardCurves!P88-'Forward curve model'!T111</f>
        <v>-1.40058691793786</v>
      </c>
      <c r="U228" s="30" t="n">
        <f aca="false">BrentForwardCurves!Q88-'Forward curve model'!U111</f>
        <v>-1.41071283778497</v>
      </c>
      <c r="V228" s="30" t="n">
        <f aca="false">BrentForwardCurves!R88-'Forward curve model'!V111</f>
        <v>-1.41897143943459</v>
      </c>
      <c r="W228" s="30" t="n">
        <f aca="false">BrentForwardCurves!S88-'Forward curve model'!W111</f>
        <v>-1.42571281399701</v>
      </c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</row>
    <row r="229" customFormat="false" ht="11.25" hidden="false" customHeight="false" outlineLevel="0" collapsed="false">
      <c r="A229" s="37" t="n">
        <v>36250</v>
      </c>
      <c r="B229" s="30"/>
      <c r="C229" s="30"/>
      <c r="D229" s="30"/>
      <c r="E229" s="30"/>
      <c r="F229" s="30" t="n">
        <f aca="false">BrentForwardCurves!B89-'Forward curve model'!F112</f>
        <v>12.4013</v>
      </c>
      <c r="G229" s="30" t="n">
        <f aca="false">BrentForwardCurves!C89-'Forward curve model'!G112</f>
        <v>12.4448</v>
      </c>
      <c r="H229" s="30" t="n">
        <f aca="false">BrentForwardCurves!D89-'Forward curve model'!H112</f>
        <v>12.4554</v>
      </c>
      <c r="I229" s="30" t="n">
        <f aca="false">BrentForwardCurves!E89-'Forward curve model'!I112</f>
        <v>12.2342633027191</v>
      </c>
      <c r="J229" s="30" t="n">
        <f aca="false">BrentForwardCurves!F89-'Forward curve model'!J112</f>
        <v>12.1066642238335</v>
      </c>
      <c r="K229" s="30" t="n">
        <f aca="false">BrentForwardCurves!G89-'Forward curve model'!K112</f>
        <v>12.0379032885366</v>
      </c>
      <c r="L229" s="30" t="n">
        <f aca="false">BrentForwardCurves!H89-'Forward curve model'!L112</f>
        <v>11.9944657517832</v>
      </c>
      <c r="M229" s="30" t="n">
        <f aca="false">BrentForwardCurves!I89-'Forward curve model'!M112</f>
        <v>11.9667919443507</v>
      </c>
      <c r="N229" s="30" t="n">
        <f aca="false">BrentForwardCurves!J89-'Forward curve model'!N112</f>
        <v>11.9529648176602</v>
      </c>
      <c r="O229" s="30" t="n">
        <f aca="false">BrentForwardCurves!K89-'Forward curve model'!O112</f>
        <v>11.9482361749117</v>
      </c>
      <c r="P229" s="30" t="n">
        <f aca="false">BrentForwardCurves!L89-'Forward curve model'!P112</f>
        <v>11.9493923795784</v>
      </c>
      <c r="Q229" s="30" t="n">
        <f aca="false">BrentForwardCurves!M89-'Forward curve model'!Q112</f>
        <v>11.955353217575</v>
      </c>
      <c r="R229" s="30" t="n">
        <f aca="false">BrentForwardCurves!N89-'Forward curve model'!R112</f>
        <v>-1.36925363636858</v>
      </c>
      <c r="S229" s="30" t="n">
        <f aca="false">BrentForwardCurves!O89-'Forward curve model'!S112</f>
        <v>-1.38517415422986</v>
      </c>
      <c r="T229" s="30" t="n">
        <f aca="false">BrentForwardCurves!P89-'Forward curve model'!T112</f>
        <v>-1.39813312810017</v>
      </c>
      <c r="U229" s="30" t="n">
        <f aca="false">BrentForwardCurves!Q89-'Forward curve model'!U112</f>
        <v>-1.40869800365214</v>
      </c>
      <c r="V229" s="30" t="n">
        <f aca="false">BrentForwardCurves!R89-'Forward curve model'!V112</f>
        <v>-1.41731969458403</v>
      </c>
      <c r="W229" s="30" t="n">
        <f aca="false">BrentForwardCurves!S89-'Forward curve model'!W112</f>
        <v>-1.42436009906598</v>
      </c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</row>
    <row r="230" customFormat="false" ht="11.25" hidden="false" customHeight="false" outlineLevel="0" collapsed="false">
      <c r="A230" s="37" t="n">
        <v>36280</v>
      </c>
      <c r="B230" s="30"/>
      <c r="C230" s="30"/>
      <c r="D230" s="30"/>
      <c r="E230" s="30"/>
      <c r="F230" s="30" t="n">
        <f aca="false">BrentForwardCurves!B90-'Forward curve model'!F113</f>
        <v>14.9717</v>
      </c>
      <c r="G230" s="30" t="n">
        <f aca="false">BrentForwardCurves!C90-'Forward curve model'!G113</f>
        <v>14.9421</v>
      </c>
      <c r="H230" s="30" t="n">
        <f aca="false">BrentForwardCurves!D90-'Forward curve model'!H113</f>
        <v>14.8174</v>
      </c>
      <c r="I230" s="30" t="n">
        <f aca="false">BrentForwardCurves!E90-'Forward curve model'!I113</f>
        <v>14.3915277875598</v>
      </c>
      <c r="J230" s="30" t="n">
        <f aca="false">BrentForwardCurves!F90-'Forward curve model'!J113</f>
        <v>14.1079055242229</v>
      </c>
      <c r="K230" s="30" t="n">
        <f aca="false">BrentForwardCurves!G90-'Forward curve model'!K113</f>
        <v>13.9000702846412</v>
      </c>
      <c r="L230" s="30" t="n">
        <f aca="false">BrentForwardCurves!H90-'Forward curve model'!L113</f>
        <v>13.7316584387757</v>
      </c>
      <c r="M230" s="30" t="n">
        <f aca="false">BrentForwardCurves!I90-'Forward curve model'!M113</f>
        <v>13.5902493614995</v>
      </c>
      <c r="N230" s="30" t="n">
        <f aca="false">BrentForwardCurves!J90-'Forward curve model'!N113</f>
        <v>13.4726781439691</v>
      </c>
      <c r="O230" s="30" t="n">
        <f aca="false">BrentForwardCurves!K90-'Forward curve model'!O113</f>
        <v>13.3708663603231</v>
      </c>
      <c r="P230" s="30" t="n">
        <f aca="false">BrentForwardCurves!L90-'Forward curve model'!P113</f>
        <v>13.2866849273728</v>
      </c>
      <c r="Q230" s="30" t="n">
        <f aca="false">BrentForwardCurves!M90-'Forward curve model'!Q113</f>
        <v>13.2074984884003</v>
      </c>
      <c r="R230" s="30" t="n">
        <f aca="false">BrentForwardCurves!N90-'Forward curve model'!R113</f>
        <v>13.4082109114789</v>
      </c>
      <c r="S230" s="30" t="n">
        <f aca="false">BrentForwardCurves!O90-'Forward curve model'!S113</f>
        <v>-1.3864816553417</v>
      </c>
      <c r="T230" s="30" t="n">
        <f aca="false">BrentForwardCurves!P90-'Forward curve model'!T113</f>
        <v>-1.39922912092063</v>
      </c>
      <c r="U230" s="30" t="n">
        <f aca="false">BrentForwardCurves!Q90-'Forward curve model'!U113</f>
        <v>-1.40960806499109</v>
      </c>
      <c r="V230" s="30" t="n">
        <f aca="false">BrentForwardCurves!R90-'Forward curve model'!V113</f>
        <v>-1.41807100295802</v>
      </c>
      <c r="W230" s="30" t="n">
        <f aca="false">BrentForwardCurves!S90-'Forward curve model'!W113</f>
        <v>-1.42497811812143</v>
      </c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</row>
    <row r="231" customFormat="false" ht="11.25" hidden="false" customHeight="false" outlineLevel="0" collapsed="false">
      <c r="A231" s="37" t="n">
        <v>36311</v>
      </c>
      <c r="B231" s="30"/>
      <c r="C231" s="30"/>
      <c r="D231" s="30"/>
      <c r="E231" s="30"/>
      <c r="F231" s="30" t="n">
        <f aca="false">BrentForwardCurves!B91-'Forward curve model'!F114</f>
        <v>15.3972</v>
      </c>
      <c r="G231" s="30" t="n">
        <f aca="false">BrentForwardCurves!C91-'Forward curve model'!G114</f>
        <v>15.3882</v>
      </c>
      <c r="H231" s="30" t="n">
        <f aca="false">BrentForwardCurves!D91-'Forward curve model'!H114</f>
        <v>15.3468</v>
      </c>
      <c r="I231" s="30" t="n">
        <f aca="false">BrentForwardCurves!E91-'Forward curve model'!I114</f>
        <v>15.0733178602682</v>
      </c>
      <c r="J231" s="30" t="n">
        <f aca="false">BrentForwardCurves!F91-'Forward curve model'!J114</f>
        <v>14.8518370347382</v>
      </c>
      <c r="K231" s="30" t="n">
        <f aca="false">BrentForwardCurves!G91-'Forward curve model'!K114</f>
        <v>14.6744737336056</v>
      </c>
      <c r="L231" s="30" t="n">
        <f aca="false">BrentForwardCurves!H91-'Forward curve model'!L114</f>
        <v>14.5087863382192</v>
      </c>
      <c r="M231" s="30" t="n">
        <f aca="false">BrentForwardCurves!I91-'Forward curve model'!M114</f>
        <v>14.3802947789441</v>
      </c>
      <c r="N231" s="30" t="n">
        <f aca="false">BrentForwardCurves!J91-'Forward curve model'!N114</f>
        <v>14.2835556036527</v>
      </c>
      <c r="O231" s="30" t="n">
        <f aca="false">BrentForwardCurves!K91-'Forward curve model'!O114</f>
        <v>14.2038885022456</v>
      </c>
      <c r="P231" s="30" t="n">
        <f aca="false">BrentForwardCurves!L91-'Forward curve model'!P114</f>
        <v>14.1405452734207</v>
      </c>
      <c r="Q231" s="30" t="n">
        <f aca="false">BrentForwardCurves!M91-'Forward curve model'!Q114</f>
        <v>14.0874616531584</v>
      </c>
      <c r="R231" s="30" t="n">
        <f aca="false">BrentForwardCurves!N91-'Forward curve model'!R114</f>
        <v>14.2800587056251</v>
      </c>
      <c r="S231" s="30" t="n">
        <f aca="false">BrentForwardCurves!O91-'Forward curve model'!S114</f>
        <v>-1.38212524059496</v>
      </c>
      <c r="T231" s="30" t="n">
        <f aca="false">BrentForwardCurves!P91-'Forward curve model'!T114</f>
        <v>-1.39563321129237</v>
      </c>
      <c r="U231" s="30" t="n">
        <f aca="false">BrentForwardCurves!Q91-'Forward curve model'!U114</f>
        <v>-1.40665039250874</v>
      </c>
      <c r="V231" s="30" t="n">
        <f aca="false">BrentForwardCurves!R91-'Forward curve model'!V114</f>
        <v>-1.41564368978491</v>
      </c>
      <c r="W231" s="30" t="n">
        <f aca="false">BrentForwardCurves!S91-'Forward curve model'!W114</f>
        <v>-1.42298885758609</v>
      </c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</row>
    <row r="232" customFormat="false" ht="11.25" hidden="false" customHeight="false" outlineLevel="0" collapsed="false">
      <c r="A232" s="37" t="n">
        <v>36341</v>
      </c>
      <c r="B232" s="30"/>
      <c r="C232" s="30"/>
      <c r="D232" s="30"/>
      <c r="E232" s="30"/>
      <c r="F232" s="30" t="n">
        <f aca="false">BrentForwardCurves!B92-'Forward curve model'!F115</f>
        <v>15.5002</v>
      </c>
      <c r="G232" s="30" t="n">
        <f aca="false">BrentForwardCurves!C92-'Forward curve model'!G115</f>
        <v>15.5891</v>
      </c>
      <c r="H232" s="30" t="n">
        <f aca="false">BrentForwardCurves!D92-'Forward curve model'!H115</f>
        <v>15.592</v>
      </c>
      <c r="I232" s="30" t="n">
        <f aca="false">BrentForwardCurves!E92-'Forward curve model'!I115</f>
        <v>15.402778672872</v>
      </c>
      <c r="J232" s="30" t="n">
        <f aca="false">BrentForwardCurves!F92-'Forward curve model'!J115</f>
        <v>15.2293706365111</v>
      </c>
      <c r="K232" s="30" t="n">
        <f aca="false">BrentForwardCurves!G92-'Forward curve model'!K115</f>
        <v>15.0546132810763</v>
      </c>
      <c r="L232" s="30" t="n">
        <f aca="false">BrentForwardCurves!H92-'Forward curve model'!L115</f>
        <v>14.9111334867489</v>
      </c>
      <c r="M232" s="30" t="n">
        <f aca="false">BrentForwardCurves!I92-'Forward curve model'!M115</f>
        <v>14.7964330969993</v>
      </c>
      <c r="N232" s="30" t="n">
        <f aca="false">BrentForwardCurves!J92-'Forward curve model'!N115</f>
        <v>14.7023785611863</v>
      </c>
      <c r="O232" s="30" t="n">
        <f aca="false">BrentForwardCurves!K92-'Forward curve model'!O115</f>
        <v>14.6231057479329</v>
      </c>
      <c r="P232" s="30" t="n">
        <f aca="false">BrentForwardCurves!L92-'Forward curve model'!P115</f>
        <v>14.5535923890752</v>
      </c>
      <c r="Q232" s="30" t="n">
        <f aca="false">BrentForwardCurves!M92-'Forward curve model'!Q115</f>
        <v>14.4938717132649</v>
      </c>
      <c r="R232" s="30" t="n">
        <f aca="false">BrentForwardCurves!N92-'Forward curve model'!R115</f>
        <v>-1.39007797647785</v>
      </c>
      <c r="S232" s="30" t="n">
        <f aca="false">BrentForwardCurves!O92-'Forward curve model'!S115</f>
        <v>14.7842481467652</v>
      </c>
      <c r="T232" s="30" t="n">
        <f aca="false">BrentForwardCurves!P92-'Forward curve model'!T115</f>
        <v>14.7835117029012</v>
      </c>
      <c r="U232" s="30" t="n">
        <f aca="false">BrentForwardCurves!Q92-'Forward curve model'!U115</f>
        <v>14.7872879536647</v>
      </c>
      <c r="V232" s="30" t="n">
        <f aca="false">BrentForwardCurves!R92-'Forward curve model'!V115</f>
        <v>14.7989376035852</v>
      </c>
      <c r="W232" s="30" t="n">
        <f aca="false">BrentForwardCurves!S92-'Forward curve model'!W115</f>
        <v>14.8362873707861</v>
      </c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</row>
    <row r="233" customFormat="false" ht="11.25" hidden="false" customHeight="false" outlineLevel="0" collapsed="false">
      <c r="A233" s="37" t="n">
        <v>36371</v>
      </c>
      <c r="B233" s="30"/>
      <c r="C233" s="30"/>
      <c r="D233" s="30"/>
      <c r="E233" s="30"/>
      <c r="F233" s="30" t="n">
        <f aca="false">BrentForwardCurves!B93-'Forward curve model'!F116</f>
        <v>17.8761</v>
      </c>
      <c r="G233" s="30" t="n">
        <f aca="false">BrentForwardCurves!C93-'Forward curve model'!G116</f>
        <v>17.9698</v>
      </c>
      <c r="H233" s="30" t="n">
        <f aca="false">BrentForwardCurves!D93-'Forward curve model'!H116</f>
        <v>17.9077</v>
      </c>
      <c r="I233" s="30" t="n">
        <f aca="false">BrentForwardCurves!E93-'Forward curve model'!I116</f>
        <v>17.5089219340065</v>
      </c>
      <c r="J233" s="30" t="n">
        <f aca="false">BrentForwardCurves!F93-'Forward curve model'!J116</f>
        <v>17.1792214208457</v>
      </c>
      <c r="K233" s="30" t="n">
        <f aca="false">BrentForwardCurves!G93-'Forward curve model'!K116</f>
        <v>16.898406165163</v>
      </c>
      <c r="L233" s="30" t="n">
        <f aca="false">BrentForwardCurves!H93-'Forward curve model'!L116</f>
        <v>16.6610935172129</v>
      </c>
      <c r="M233" s="30" t="n">
        <f aca="false">BrentForwardCurves!I93-'Forward curve model'!M116</f>
        <v>16.4546927442441</v>
      </c>
      <c r="N233" s="30" t="n">
        <f aca="false">BrentForwardCurves!J93-'Forward curve model'!N116</f>
        <v>16.2836597066392</v>
      </c>
      <c r="O233" s="30" t="n">
        <f aca="false">BrentForwardCurves!K93-'Forward curve model'!O116</f>
        <v>16.1301655261588</v>
      </c>
      <c r="P233" s="30" t="n">
        <f aca="false">BrentForwardCurves!L93-'Forward curve model'!P116</f>
        <v>15.9889914071923</v>
      </c>
      <c r="Q233" s="30" t="n">
        <f aca="false">BrentForwardCurves!M93-'Forward curve model'!Q116</f>
        <v>15.8432992221987</v>
      </c>
      <c r="R233" s="30" t="n">
        <f aca="false">BrentForwardCurves!N93-'Forward curve model'!R116</f>
        <v>15.7409982555681</v>
      </c>
      <c r="S233" s="30" t="n">
        <f aca="false">BrentForwardCurves!O93-'Forward curve model'!S116</f>
        <v>15.5398154326452</v>
      </c>
      <c r="T233" s="30" t="n">
        <f aca="false">BrentForwardCurves!P93-'Forward curve model'!T116</f>
        <v>15.3710708705957</v>
      </c>
      <c r="U233" s="30" t="n">
        <f aca="false">BrentForwardCurves!Q93-'Forward curve model'!U116</f>
        <v>15.2024085138278</v>
      </c>
      <c r="V233" s="30" t="n">
        <f aca="false">BrentForwardCurves!R93-'Forward curve model'!V116</f>
        <v>15.0316559993587</v>
      </c>
      <c r="W233" s="30" t="n">
        <f aca="false">BrentForwardCurves!S93-'Forward curve model'!W116</f>
        <v>14.8589003480802</v>
      </c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</row>
    <row r="234" customFormat="false" ht="11.25" hidden="false" customHeight="false" outlineLevel="0" collapsed="false">
      <c r="A234" s="37" t="n">
        <v>36403</v>
      </c>
      <c r="B234" s="30"/>
      <c r="C234" s="30"/>
      <c r="D234" s="30"/>
      <c r="E234" s="30"/>
      <c r="F234" s="30" t="n">
        <f aca="false">BrentForwardCurves!B94-'Forward curve model'!F117</f>
        <v>19.4777</v>
      </c>
      <c r="G234" s="30" t="n">
        <f aca="false">BrentForwardCurves!C94-'Forward curve model'!G117</f>
        <v>19.44</v>
      </c>
      <c r="H234" s="30" t="n">
        <f aca="false">BrentForwardCurves!D94-'Forward curve model'!H117</f>
        <v>19.298</v>
      </c>
      <c r="I234" s="30" t="n">
        <f aca="false">BrentForwardCurves!E94-'Forward curve model'!I117</f>
        <v>18.7305404426002</v>
      </c>
      <c r="J234" s="30" t="n">
        <f aca="false">BrentForwardCurves!F94-'Forward curve model'!J117</f>
        <v>18.2571579237898</v>
      </c>
      <c r="K234" s="30" t="n">
        <f aca="false">BrentForwardCurves!G94-'Forward curve model'!K117</f>
        <v>17.8536881293775</v>
      </c>
      <c r="L234" s="30" t="n">
        <f aca="false">BrentForwardCurves!H94-'Forward curve model'!L117</f>
        <v>17.4947221969467</v>
      </c>
      <c r="M234" s="30" t="n">
        <f aca="false">BrentForwardCurves!I94-'Forward curve model'!M117</f>
        <v>17.1796080114656</v>
      </c>
      <c r="N234" s="30" t="n">
        <f aca="false">BrentForwardCurves!J94-'Forward curve model'!N117</f>
        <v>16.9018400062411</v>
      </c>
      <c r="O234" s="30" t="n">
        <f aca="false">BrentForwardCurves!K94-'Forward curve model'!O117</f>
        <v>16.6611335716262</v>
      </c>
      <c r="P234" s="30" t="n">
        <f aca="false">BrentForwardCurves!L94-'Forward curve model'!P117</f>
        <v>16.4418672532499</v>
      </c>
      <c r="Q234" s="30" t="n">
        <f aca="false">BrentForwardCurves!M94-'Forward curve model'!Q117</f>
        <v>16.2323246838013</v>
      </c>
      <c r="R234" s="30" t="n">
        <f aca="false">BrentForwardCurves!N94-'Forward curve model'!R117</f>
        <v>16.0769461943182</v>
      </c>
      <c r="S234" s="30" t="n">
        <f aca="false">BrentForwardCurves!O94-'Forward curve model'!S117</f>
        <v>15.7139913916902</v>
      </c>
      <c r="T234" s="30" t="n">
        <f aca="false">BrentForwardCurves!P94-'Forward curve model'!T117</f>
        <v>15.4512111111711</v>
      </c>
      <c r="U234" s="30" t="n">
        <f aca="false">BrentForwardCurves!Q94-'Forward curve model'!U117</f>
        <v>15.1762765926984</v>
      </c>
      <c r="V234" s="30" t="n">
        <f aca="false">BrentForwardCurves!R94-'Forward curve model'!V117</f>
        <v>14.9086389748592</v>
      </c>
      <c r="W234" s="30" t="n">
        <f aca="false">BrentForwardCurves!S94-'Forward curve model'!W117</f>
        <v>14.6919051349595</v>
      </c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</row>
    <row r="235" customFormat="false" ht="11.25" hidden="false" customHeight="false" outlineLevel="0" collapsed="false">
      <c r="A235" s="37" t="n">
        <v>36433</v>
      </c>
      <c r="B235" s="30"/>
      <c r="C235" s="30"/>
      <c r="D235" s="30"/>
      <c r="E235" s="30"/>
      <c r="F235" s="30" t="n">
        <f aca="false">BrentForwardCurves!B95-'Forward curve model'!F118</f>
        <v>21.9034</v>
      </c>
      <c r="G235" s="30" t="n">
        <f aca="false">BrentForwardCurves!C95-'Forward curve model'!G118</f>
        <v>21.4414</v>
      </c>
      <c r="H235" s="30" t="n">
        <f aca="false">BrentForwardCurves!D95-'Forward curve model'!H118</f>
        <v>20.9734</v>
      </c>
      <c r="I235" s="30" t="n">
        <f aca="false">BrentForwardCurves!E95-'Forward curve model'!I118</f>
        <v>20.2797791644538</v>
      </c>
      <c r="J235" s="30" t="n">
        <f aca="false">BrentForwardCurves!F95-'Forward curve model'!J118</f>
        <v>19.6455093805852</v>
      </c>
      <c r="K235" s="30" t="n">
        <f aca="false">BrentForwardCurves!G95-'Forward curve model'!K118</f>
        <v>19.0824107509799</v>
      </c>
      <c r="L235" s="30" t="n">
        <f aca="false">BrentForwardCurves!H95-'Forward curve model'!L118</f>
        <v>18.5673806390532</v>
      </c>
      <c r="M235" s="30" t="n">
        <f aca="false">BrentForwardCurves!I95-'Forward curve model'!M118</f>
        <v>18.0928410846783</v>
      </c>
      <c r="N235" s="30" t="n">
        <f aca="false">BrentForwardCurves!J95-'Forward curve model'!N118</f>
        <v>17.6806388112339</v>
      </c>
      <c r="O235" s="30" t="n">
        <f aca="false">BrentForwardCurves!K95-'Forward curve model'!O118</f>
        <v>17.3221483105323</v>
      </c>
      <c r="P235" s="30" t="n">
        <f aca="false">BrentForwardCurves!L95-'Forward curve model'!P118</f>
        <v>17.014542648129</v>
      </c>
      <c r="Q235" s="30" t="n">
        <f aca="false">BrentForwardCurves!M95-'Forward curve model'!Q118</f>
        <v>16.7350580410964</v>
      </c>
      <c r="R235" s="30" t="n">
        <f aca="false">BrentForwardCurves!N95-'Forward curve model'!R118</f>
        <v>-1.41068847021053</v>
      </c>
      <c r="S235" s="30" t="n">
        <f aca="false">BrentForwardCurves!O95-'Forward curve model'!S118</f>
        <v>16.0932992007393</v>
      </c>
      <c r="T235" s="30" t="n">
        <f aca="false">BrentForwardCurves!P95-'Forward curve model'!T118</f>
        <v>15.8133373593644</v>
      </c>
      <c r="U235" s="30" t="n">
        <f aca="false">BrentForwardCurves!Q95-'Forward curve model'!U118</f>
        <v>15.5623270311109</v>
      </c>
      <c r="V235" s="30" t="n">
        <f aca="false">BrentForwardCurves!R95-'Forward curve model'!V118</f>
        <v>15.3160314584852</v>
      </c>
      <c r="W235" s="30" t="n">
        <f aca="false">BrentForwardCurves!S95-'Forward curve model'!W118</f>
        <v>15.1264610839177</v>
      </c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</row>
    <row r="236" customFormat="false" ht="11.25" hidden="false" customHeight="false" outlineLevel="0" collapsed="false">
      <c r="A236" s="37" t="n">
        <v>36462</v>
      </c>
      <c r="B236" s="30"/>
      <c r="C236" s="30"/>
      <c r="D236" s="30"/>
      <c r="E236" s="30"/>
      <c r="F236" s="30" t="n">
        <f aca="false">BrentForwardCurves!B96-'Forward curve model'!F119</f>
        <v>21.4655</v>
      </c>
      <c r="G236" s="30" t="n">
        <f aca="false">BrentForwardCurves!C96-'Forward curve model'!G119</f>
        <v>21.0029</v>
      </c>
      <c r="H236" s="30" t="n">
        <f aca="false">BrentForwardCurves!D96-'Forward curve model'!H119</f>
        <v>20.5671</v>
      </c>
      <c r="I236" s="30" t="n">
        <f aca="false">BrentForwardCurves!E96-'Forward curve model'!I119</f>
        <v>20.0961665263294</v>
      </c>
      <c r="J236" s="30" t="n">
        <f aca="false">BrentForwardCurves!F96-'Forward curve model'!J119</f>
        <v>19.6018388188885</v>
      </c>
      <c r="K236" s="30" t="n">
        <f aca="false">BrentForwardCurves!G96-'Forward curve model'!K119</f>
        <v>19.1472290110537</v>
      </c>
      <c r="L236" s="30" t="n">
        <f aca="false">BrentForwardCurves!H96-'Forward curve model'!L119</f>
        <v>18.7312448384605</v>
      </c>
      <c r="M236" s="30" t="n">
        <f aca="false">BrentForwardCurves!I96-'Forward curve model'!M119</f>
        <v>18.374598127143</v>
      </c>
      <c r="N236" s="30" t="n">
        <f aca="false">BrentForwardCurves!J96-'Forward curve model'!N119</f>
        <v>18.0769532836948</v>
      </c>
      <c r="O236" s="30" t="n">
        <f aca="false">BrentForwardCurves!K96-'Forward curve model'!O119</f>
        <v>17.8189157687459</v>
      </c>
      <c r="P236" s="30" t="n">
        <f aca="false">BrentForwardCurves!L96-'Forward curve model'!P119</f>
        <v>17.6093516127656</v>
      </c>
      <c r="Q236" s="30" t="n">
        <f aca="false">BrentForwardCurves!M96-'Forward curve model'!Q119</f>
        <v>17.4317790377387</v>
      </c>
      <c r="R236" s="30" t="n">
        <f aca="false">BrentForwardCurves!N96-'Forward curve model'!R119</f>
        <v>17.4007003852593</v>
      </c>
      <c r="S236" s="30" t="n">
        <f aca="false">BrentForwardCurves!O96-'Forward curve model'!S119</f>
        <v>17.0097071571864</v>
      </c>
      <c r="T236" s="30" t="n">
        <f aca="false">BrentForwardCurves!P96-'Forward curve model'!T119</f>
        <v>16.7799737960935</v>
      </c>
      <c r="U236" s="30" t="n">
        <f aca="false">BrentForwardCurves!Q96-'Forward curve model'!U119</f>
        <v>16.5546475142345</v>
      </c>
      <c r="V236" s="30" t="n">
        <f aca="false">BrentForwardCurves!R96-'Forward curve model'!V119</f>
        <v>16.3301374715438</v>
      </c>
      <c r="W236" s="30" t="n">
        <f aca="false">BrentForwardCurves!S96-'Forward curve model'!W119</f>
        <v>16.1963046902447</v>
      </c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</row>
    <row r="237" customFormat="false" ht="11.25" hidden="false" customHeight="false" outlineLevel="0" collapsed="false">
      <c r="A237" s="37" t="n">
        <v>36494</v>
      </c>
      <c r="B237" s="30"/>
      <c r="C237" s="30"/>
      <c r="D237" s="30"/>
      <c r="E237" s="30"/>
      <c r="F237" s="30" t="n">
        <f aca="false">BrentForwardCurves!B97-'Forward curve model'!F120</f>
        <v>23.1148</v>
      </c>
      <c r="G237" s="30" t="n">
        <f aca="false">BrentForwardCurves!C97-'Forward curve model'!G120</f>
        <v>22.502</v>
      </c>
      <c r="H237" s="30" t="n">
        <f aca="false">BrentForwardCurves!D97-'Forward curve model'!H120</f>
        <v>21.8705</v>
      </c>
      <c r="I237" s="30" t="n">
        <f aca="false">BrentForwardCurves!E97-'Forward curve model'!I120</f>
        <v>21.0057951939163</v>
      </c>
      <c r="J237" s="30" t="n">
        <f aca="false">BrentForwardCurves!F97-'Forward curve model'!J120</f>
        <v>20.2401956088508</v>
      </c>
      <c r="K237" s="30" t="n">
        <f aca="false">BrentForwardCurves!G97-'Forward curve model'!K120</f>
        <v>19.5992576612629</v>
      </c>
      <c r="L237" s="30" t="n">
        <f aca="false">BrentForwardCurves!H97-'Forward curve model'!L120</f>
        <v>19.0585499418232</v>
      </c>
      <c r="M237" s="30" t="n">
        <f aca="false">BrentForwardCurves!I97-'Forward curve model'!M120</f>
        <v>18.6147706623281</v>
      </c>
      <c r="N237" s="30" t="n">
        <f aca="false">BrentForwardCurves!J97-'Forward curve model'!N120</f>
        <v>18.2364307519239</v>
      </c>
      <c r="O237" s="30" t="n">
        <f aca="false">BrentForwardCurves!K97-'Forward curve model'!O120</f>
        <v>17.9351973074949</v>
      </c>
      <c r="P237" s="30" t="n">
        <f aca="false">BrentForwardCurves!L97-'Forward curve model'!P120</f>
        <v>17.6788346520686</v>
      </c>
      <c r="Q237" s="30" t="n">
        <f aca="false">BrentForwardCurves!M97-'Forward curve model'!Q120</f>
        <v>17.4475050398638</v>
      </c>
      <c r="R237" s="30" t="n">
        <f aca="false">BrentForwardCurves!N97-'Forward curve model'!R120</f>
        <v>17.2748558989326</v>
      </c>
      <c r="S237" s="30" t="n">
        <f aca="false">BrentForwardCurves!O97-'Forward curve model'!S120</f>
        <v>16.6321545275671</v>
      </c>
      <c r="T237" s="30" t="n">
        <f aca="false">BrentForwardCurves!P97-'Forward curve model'!T120</f>
        <v>16.3282991688361</v>
      </c>
      <c r="U237" s="30" t="n">
        <f aca="false">BrentForwardCurves!Q97-'Forward curve model'!U120</f>
        <v>16.0606699957262</v>
      </c>
      <c r="V237" s="30" t="n">
        <f aca="false">BrentForwardCurves!R97-'Forward curve model'!V120</f>
        <v>15.7183012045514</v>
      </c>
      <c r="W237" s="30" t="n">
        <f aca="false">BrentForwardCurves!S97-'Forward curve model'!W120</f>
        <v>15.4464644615581</v>
      </c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</row>
    <row r="238" customFormat="false" ht="11.25" hidden="false" customHeight="false" outlineLevel="0" collapsed="false">
      <c r="A238" s="37" t="n">
        <v>36525</v>
      </c>
      <c r="B238" s="30"/>
      <c r="C238" s="30"/>
      <c r="D238" s="30"/>
      <c r="E238" s="30"/>
      <c r="F238" s="30" t="n">
        <f aca="false">BrentForwardCurves!B98-'Forward curve model'!F121</f>
        <v>23.6086</v>
      </c>
      <c r="G238" s="30" t="n">
        <f aca="false">BrentForwardCurves!C98-'Forward curve model'!G121</f>
        <v>23.0089</v>
      </c>
      <c r="H238" s="30" t="n">
        <f aca="false">BrentForwardCurves!D98-'Forward curve model'!H121</f>
        <v>22.2691</v>
      </c>
      <c r="I238" s="30" t="n">
        <f aca="false">BrentForwardCurves!E98-'Forward curve model'!I121</f>
        <v>21.2239457261591</v>
      </c>
      <c r="J238" s="30" t="n">
        <f aca="false">BrentForwardCurves!F98-'Forward curve model'!J121</f>
        <v>20.4171220180387</v>
      </c>
      <c r="K238" s="30" t="n">
        <f aca="false">BrentForwardCurves!G98-'Forward curve model'!K121</f>
        <v>19.792203277229</v>
      </c>
      <c r="L238" s="30" t="n">
        <f aca="false">BrentForwardCurves!H98-'Forward curve model'!L121</f>
        <v>19.3108302174358</v>
      </c>
      <c r="M238" s="30" t="n">
        <f aca="false">BrentForwardCurves!I98-'Forward curve model'!M121</f>
        <v>18.9038775026326</v>
      </c>
      <c r="N238" s="30" t="n">
        <f aca="false">BrentForwardCurves!J98-'Forward curve model'!N121</f>
        <v>18.566948846183</v>
      </c>
      <c r="O238" s="30" t="n">
        <f aca="false">BrentForwardCurves!K98-'Forward curve model'!O121</f>
        <v>18.2868221880786</v>
      </c>
      <c r="P238" s="30" t="n">
        <f aca="false">BrentForwardCurves!L98-'Forward curve model'!P121</f>
        <v>18.0396424022353</v>
      </c>
      <c r="Q238" s="30" t="n">
        <f aca="false">BrentForwardCurves!M98-'Forward curve model'!Q121</f>
        <v>17.7903011545588</v>
      </c>
      <c r="R238" s="30" t="n">
        <f aca="false">BrentForwardCurves!N98-'Forward curve model'!R121</f>
        <v>-1.46453193269391</v>
      </c>
      <c r="S238" s="30" t="n">
        <f aca="false">BrentForwardCurves!O98-'Forward curve model'!S121</f>
        <v>16.7798518852835</v>
      </c>
      <c r="T238" s="30" t="n">
        <f aca="false">BrentForwardCurves!P98-'Forward curve model'!T121</f>
        <v>16.5475790243611</v>
      </c>
      <c r="U238" s="30" t="n">
        <f aca="false">BrentForwardCurves!Q98-'Forward curve model'!U121</f>
        <v>16.3176320741856</v>
      </c>
      <c r="V238" s="30" t="n">
        <f aca="false">BrentForwardCurves!R98-'Forward curve model'!V121</f>
        <v>16.0385189185817</v>
      </c>
      <c r="W238" s="30" t="n">
        <f aca="false">BrentForwardCurves!S98-'Forward curve model'!W121</f>
        <v>15.8239574665913</v>
      </c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</row>
    <row r="239" customFormat="false" ht="11.25" hidden="false" customHeight="false" outlineLevel="0" collapsed="false">
      <c r="A239" s="37" t="n">
        <v>36556</v>
      </c>
      <c r="B239" s="30"/>
      <c r="C239" s="30"/>
      <c r="D239" s="30"/>
      <c r="E239" s="30"/>
      <c r="F239" s="30" t="n">
        <f aca="false">BrentForwardCurves!B99-'Forward curve model'!F122</f>
        <v>23.386</v>
      </c>
      <c r="G239" s="30" t="n">
        <f aca="false">BrentForwardCurves!C99-'Forward curve model'!G122</f>
        <v>22.9167</v>
      </c>
      <c r="H239" s="30" t="n">
        <f aca="false">BrentForwardCurves!D99-'Forward curve model'!H122</f>
        <v>22.3457</v>
      </c>
      <c r="I239" s="30" t="n">
        <f aca="false">BrentForwardCurves!E99-'Forward curve model'!I122</f>
        <v>21.5586914865823</v>
      </c>
      <c r="J239" s="30" t="n">
        <f aca="false">BrentForwardCurves!F99-'Forward curve model'!J122</f>
        <v>20.9153506456601</v>
      </c>
      <c r="K239" s="30" t="n">
        <f aca="false">BrentForwardCurves!G99-'Forward curve model'!K122</f>
        <v>20.4064791692137</v>
      </c>
      <c r="L239" s="30" t="n">
        <f aca="false">BrentForwardCurves!H99-'Forward curve model'!L122</f>
        <v>20.020205361742</v>
      </c>
      <c r="M239" s="30" t="n">
        <f aca="false">BrentForwardCurves!I99-'Forward curve model'!M122</f>
        <v>19.6975935196161</v>
      </c>
      <c r="N239" s="30" t="n">
        <f aca="false">BrentForwardCurves!J99-'Forward curve model'!N122</f>
        <v>19.3949196533945</v>
      </c>
      <c r="O239" s="30" t="n">
        <f aca="false">BrentForwardCurves!K99-'Forward curve model'!O122</f>
        <v>19.0955445527327</v>
      </c>
      <c r="P239" s="30" t="n">
        <f aca="false">BrentForwardCurves!L99-'Forward curve model'!P122</f>
        <v>18.7908443821639</v>
      </c>
      <c r="Q239" s="30" t="n">
        <f aca="false">BrentForwardCurves!M99-'Forward curve model'!Q122</f>
        <v>18.4791750849839</v>
      </c>
      <c r="R239" s="30" t="n">
        <f aca="false">BrentForwardCurves!N99-'Forward curve model'!R122</f>
        <v>18.4978062855755</v>
      </c>
      <c r="S239" s="30" t="n">
        <f aca="false">BrentForwardCurves!O99-'Forward curve model'!S122</f>
        <v>17.4132910786297</v>
      </c>
      <c r="T239" s="30" t="n">
        <f aca="false">BrentForwardCurves!P99-'Forward curve model'!T122</f>
        <v>16.9709040876865</v>
      </c>
      <c r="U239" s="30" t="n">
        <f aca="false">BrentForwardCurves!Q99-'Forward curve model'!U122</f>
        <v>16.5686135647342</v>
      </c>
      <c r="V239" s="30" t="n">
        <f aca="false">BrentForwardCurves!R99-'Forward curve model'!V122</f>
        <v>16.171570223958</v>
      </c>
      <c r="W239" s="30" t="n">
        <f aca="false">BrentForwardCurves!S99-'Forward curve model'!W122</f>
        <v>15.8194040880922</v>
      </c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</row>
    <row r="240" customFormat="false" ht="11.25" hidden="false" customHeight="false" outlineLevel="0" collapsed="false">
      <c r="A240" s="37" t="n">
        <v>36585</v>
      </c>
      <c r="B240" s="30"/>
      <c r="C240" s="30"/>
      <c r="D240" s="30"/>
      <c r="E240" s="30"/>
      <c r="F240" s="30" t="n">
        <f aca="false">BrentForwardCurves!B100-'Forward curve model'!F123</f>
        <v>24.6795</v>
      </c>
      <c r="G240" s="30" t="n">
        <f aca="false">BrentForwardCurves!C100-'Forward curve model'!G123</f>
        <v>24.1407</v>
      </c>
      <c r="H240" s="30" t="n">
        <f aca="false">BrentForwardCurves!D100-'Forward curve model'!H123</f>
        <v>23.5988</v>
      </c>
      <c r="I240" s="30" t="n">
        <f aca="false">BrentForwardCurves!E100-'Forward curve model'!I123</f>
        <v>22.7715535232337</v>
      </c>
      <c r="J240" s="30" t="n">
        <f aca="false">BrentForwardCurves!F100-'Forward curve model'!J123</f>
        <v>22.2006691984402</v>
      </c>
      <c r="K240" s="30" t="n">
        <f aca="false">BrentForwardCurves!G100-'Forward curve model'!K123</f>
        <v>21.7519126282995</v>
      </c>
      <c r="L240" s="30" t="n">
        <f aca="false">BrentForwardCurves!H100-'Forward curve model'!L123</f>
        <v>21.4007402715733</v>
      </c>
      <c r="M240" s="30" t="n">
        <f aca="false">BrentForwardCurves!I100-'Forward curve model'!M123</f>
        <v>21.0756630459807</v>
      </c>
      <c r="N240" s="30" t="n">
        <f aca="false">BrentForwardCurves!J100-'Forward curve model'!N123</f>
        <v>20.7538800763192</v>
      </c>
      <c r="O240" s="30" t="n">
        <f aca="false">BrentForwardCurves!K100-'Forward curve model'!O123</f>
        <v>20.3909721921825</v>
      </c>
      <c r="P240" s="30" t="n">
        <f aca="false">BrentForwardCurves!L100-'Forward curve model'!P123</f>
        <v>20.0302910726731</v>
      </c>
      <c r="Q240" s="30" t="n">
        <f aca="false">BrentForwardCurves!M100-'Forward curve model'!Q123</f>
        <v>19.6722551737229</v>
      </c>
      <c r="R240" s="30" t="n">
        <f aca="false">BrentForwardCurves!N100-'Forward curve model'!R123</f>
        <v>19.3393035179625</v>
      </c>
      <c r="S240" s="30" t="n">
        <f aca="false">BrentForwardCurves!O100-'Forward curve model'!S123</f>
        <v>18.1419301914697</v>
      </c>
      <c r="T240" s="30" t="n">
        <f aca="false">BrentForwardCurves!P100-'Forward curve model'!T123</f>
        <v>17.4604594731913</v>
      </c>
      <c r="U240" s="30" t="n">
        <f aca="false">BrentForwardCurves!Q100-'Forward curve model'!U123</f>
        <v>16.9876908032846</v>
      </c>
      <c r="V240" s="30" t="n">
        <f aca="false">BrentForwardCurves!R100-'Forward curve model'!V123</f>
        <v>16.5000778661978</v>
      </c>
      <c r="W240" s="30" t="n">
        <f aca="false">BrentForwardCurves!S100-'Forward curve model'!W123</f>
        <v>16.0727238342577</v>
      </c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</row>
    <row r="241" customFormat="false" ht="11.25" hidden="false" customHeight="false" outlineLevel="0" collapsed="false">
      <c r="A241" s="37" t="n">
        <v>36616</v>
      </c>
      <c r="B241" s="30"/>
      <c r="C241" s="30"/>
      <c r="D241" s="30"/>
      <c r="E241" s="30"/>
      <c r="F241" s="30" t="n">
        <f aca="false">BrentForwardCurves!B101-'Forward curve model'!F124</f>
        <v>25.0593</v>
      </c>
      <c r="G241" s="30" t="n">
        <f aca="false">BrentForwardCurves!C101-'Forward curve model'!G124</f>
        <v>24.5276</v>
      </c>
      <c r="H241" s="30" t="n">
        <f aca="false">BrentForwardCurves!D101-'Forward curve model'!H124</f>
        <v>24.048</v>
      </c>
      <c r="I241" s="30" t="n">
        <f aca="false">BrentForwardCurves!E101-'Forward curve model'!I124</f>
        <v>23.4426486121034</v>
      </c>
      <c r="J241" s="30" t="n">
        <f aca="false">BrentForwardCurves!F101-'Forward curve model'!J124</f>
        <v>22.9646147410699</v>
      </c>
      <c r="K241" s="30" t="n">
        <f aca="false">BrentForwardCurves!G101-'Forward curve model'!K124</f>
        <v>22.5949867026036</v>
      </c>
      <c r="L241" s="30" t="n">
        <f aca="false">BrentForwardCurves!H101-'Forward curve model'!L124</f>
        <v>22.2586677386195</v>
      </c>
      <c r="M241" s="30" t="n">
        <f aca="false">BrentForwardCurves!I101-'Forward curve model'!M124</f>
        <v>21.9346124271221</v>
      </c>
      <c r="N241" s="30" t="n">
        <f aca="false">BrentForwardCurves!J101-'Forward curve model'!N124</f>
        <v>21.5692235053993</v>
      </c>
      <c r="O241" s="30" t="n">
        <f aca="false">BrentForwardCurves!K101-'Forward curve model'!O124</f>
        <v>21.1679961991866</v>
      </c>
      <c r="P241" s="30" t="n">
        <f aca="false">BrentForwardCurves!L101-'Forward curve model'!P124</f>
        <v>20.8003449142894</v>
      </c>
      <c r="Q241" s="30" t="n">
        <f aca="false">BrentForwardCurves!M101-'Forward curve model'!Q124</f>
        <v>20.4442748173314</v>
      </c>
      <c r="R241" s="30" t="n">
        <f aca="false">BrentForwardCurves!N101-'Forward curve model'!R124</f>
        <v>-1.52417306345544</v>
      </c>
      <c r="S241" s="30" t="n">
        <f aca="false">BrentForwardCurves!O101-'Forward curve model'!S124</f>
        <v>19.0304097739339</v>
      </c>
      <c r="T241" s="30" t="n">
        <f aca="false">BrentForwardCurves!P101-'Forward curve model'!T124</f>
        <v>18.5053733283638</v>
      </c>
      <c r="U241" s="30" t="n">
        <f aca="false">BrentForwardCurves!Q101-'Forward curve model'!U124</f>
        <v>18.1206032725633</v>
      </c>
      <c r="V241" s="30" t="n">
        <f aca="false">BrentForwardCurves!R101-'Forward curve model'!V124</f>
        <v>17.7400241461191</v>
      </c>
      <c r="W241" s="30" t="n">
        <f aca="false">BrentForwardCurves!S101-'Forward curve model'!W124</f>
        <v>17.2795060776011</v>
      </c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</row>
    <row r="242" customFormat="false" ht="11.25" hidden="false" customHeight="false" outlineLevel="0" collapsed="false">
      <c r="A242" s="37" t="n">
        <v>36644</v>
      </c>
      <c r="B242" s="30"/>
      <c r="C242" s="30"/>
      <c r="D242" s="30"/>
      <c r="E242" s="30"/>
      <c r="F242" s="30" t="n">
        <f aca="false">BrentForwardCurves!B102-'Forward curve model'!F125</f>
        <v>22.1074</v>
      </c>
      <c r="G242" s="30" t="n">
        <f aca="false">BrentForwardCurves!C102-'Forward curve model'!G125</f>
        <v>21.8584</v>
      </c>
      <c r="H242" s="30" t="n">
        <f aca="false">BrentForwardCurves!D102-'Forward curve model'!H125</f>
        <v>21.7145</v>
      </c>
      <c r="I242" s="30" t="n">
        <f aca="false">BrentForwardCurves!E102-'Forward curve model'!I125</f>
        <v>21.6846784046018</v>
      </c>
      <c r="J242" s="30" t="n">
        <f aca="false">BrentForwardCurves!F102-'Forward curve model'!J125</f>
        <v>21.5949481815529</v>
      </c>
      <c r="K242" s="30" t="n">
        <f aca="false">BrentForwardCurves!G102-'Forward curve model'!K125</f>
        <v>21.4785380186803</v>
      </c>
      <c r="L242" s="30" t="n">
        <f aca="false">BrentForwardCurves!H102-'Forward curve model'!L125</f>
        <v>21.3286128163719</v>
      </c>
      <c r="M242" s="30" t="n">
        <f aca="false">BrentForwardCurves!I102-'Forward curve model'!M125</f>
        <v>21.1106561472959</v>
      </c>
      <c r="N242" s="30" t="n">
        <f aca="false">BrentForwardCurves!J102-'Forward curve model'!N125</f>
        <v>20.8549821994501</v>
      </c>
      <c r="O242" s="30" t="n">
        <f aca="false">BrentForwardCurves!K102-'Forward curve model'!O125</f>
        <v>20.5893512940424</v>
      </c>
      <c r="P242" s="30" t="n">
        <f aca="false">BrentForwardCurves!L102-'Forward curve model'!P125</f>
        <v>20.3275802849213</v>
      </c>
      <c r="Q242" s="30" t="n">
        <f aca="false">BrentForwardCurves!M102-'Forward curve model'!Q125</f>
        <v>20.143996581962</v>
      </c>
      <c r="R242" s="30" t="n">
        <f aca="false">BrentForwardCurves!N102-'Forward curve model'!R125</f>
        <v>19.855762147038</v>
      </c>
      <c r="S242" s="30" t="n">
        <f aca="false">BrentForwardCurves!O102-'Forward curve model'!S125</f>
        <v>19.1180818007192</v>
      </c>
      <c r="T242" s="30" t="n">
        <f aca="false">BrentForwardCurves!P102-'Forward curve model'!T125</f>
        <v>18.6093536424845</v>
      </c>
      <c r="U242" s="30" t="n">
        <f aca="false">BrentForwardCurves!Q102-'Forward curve model'!U125</f>
        <v>18.1959907982608</v>
      </c>
      <c r="V242" s="30" t="n">
        <f aca="false">BrentForwardCurves!R102-'Forward curve model'!V125</f>
        <v>17.7934292307578</v>
      </c>
      <c r="W242" s="30" t="n">
        <f aca="false">BrentForwardCurves!S102-'Forward curve model'!W125</f>
        <v>17.4583290096647</v>
      </c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</row>
    <row r="243" customFormat="false" ht="11.25" hidden="false" customHeight="false" outlineLevel="0" collapsed="false">
      <c r="A243" s="37" t="n">
        <v>36677</v>
      </c>
      <c r="B243" s="30"/>
      <c r="C243" s="30"/>
      <c r="D243" s="30"/>
      <c r="E243" s="30"/>
      <c r="F243" s="30" t="n">
        <f aca="false">BrentForwardCurves!B103-'Forward curve model'!F126</f>
        <v>25.75</v>
      </c>
      <c r="G243" s="30" t="n">
        <f aca="false">BrentForwardCurves!C103-'Forward curve model'!G126</f>
        <v>24.9423</v>
      </c>
      <c r="H243" s="30" t="n">
        <f aca="false">BrentForwardCurves!D103-'Forward curve model'!H126</f>
        <v>24.4693</v>
      </c>
      <c r="I243" s="30" t="n">
        <f aca="false">BrentForwardCurves!E103-'Forward curve model'!I126</f>
        <v>24.1570814775972</v>
      </c>
      <c r="J243" s="30" t="n">
        <f aca="false">BrentForwardCurves!F103-'Forward curve model'!J126</f>
        <v>23.8954903335995</v>
      </c>
      <c r="K243" s="30" t="n">
        <f aca="false">BrentForwardCurves!G103-'Forward curve model'!K126</f>
        <v>23.5989214678483</v>
      </c>
      <c r="L243" s="30" t="n">
        <f aca="false">BrentForwardCurves!H103-'Forward curve model'!L126</f>
        <v>23.2545014656238</v>
      </c>
      <c r="M243" s="30" t="n">
        <f aca="false">BrentForwardCurves!I103-'Forward curve model'!M126</f>
        <v>22.8785625120622</v>
      </c>
      <c r="N243" s="30" t="n">
        <f aca="false">BrentForwardCurves!J103-'Forward curve model'!N126</f>
        <v>22.515407056787</v>
      </c>
      <c r="O243" s="30" t="n">
        <f aca="false">BrentForwardCurves!K103-'Forward curve model'!O126</f>
        <v>22.1504359003491</v>
      </c>
      <c r="P243" s="30" t="n">
        <f aca="false">BrentForwardCurves!L103-'Forward curve model'!P126</f>
        <v>21.7939148090201</v>
      </c>
      <c r="Q243" s="30" t="n">
        <f aca="false">BrentForwardCurves!M103-'Forward curve model'!Q126</f>
        <v>21.4507124725671</v>
      </c>
      <c r="R243" s="30" t="n">
        <f aca="false">BrentForwardCurves!N103-'Forward curve model'!R126</f>
        <v>20.7311743217712</v>
      </c>
      <c r="S243" s="30" t="n">
        <f aca="false">BrentForwardCurves!O103-'Forward curve model'!S126</f>
        <v>20.1780137921324</v>
      </c>
      <c r="T243" s="30" t="n">
        <f aca="false">BrentForwardCurves!P103-'Forward curve model'!T126</f>
        <v>19.4860616555892</v>
      </c>
      <c r="U243" s="30" t="n">
        <f aca="false">BrentForwardCurves!Q103-'Forward curve model'!U126</f>
        <v>18.8315937505908</v>
      </c>
      <c r="V243" s="30" t="n">
        <f aca="false">BrentForwardCurves!R103-'Forward curve model'!V126</f>
        <v>18.1537473565928</v>
      </c>
      <c r="W243" s="30" t="n">
        <f aca="false">BrentForwardCurves!S103-'Forward curve model'!W126</f>
        <v>17.5353314272498</v>
      </c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</row>
    <row r="244" customFormat="false" ht="11.25" hidden="false" customHeight="false" outlineLevel="0" collapsed="false">
      <c r="A244" s="37" t="n">
        <v>36707</v>
      </c>
      <c r="B244" s="30"/>
      <c r="C244" s="30"/>
      <c r="D244" s="30"/>
      <c r="E244" s="30"/>
      <c r="F244" s="30" t="n">
        <f aca="false">BrentForwardCurves!B104-'Forward curve model'!F127</f>
        <v>27.2382</v>
      </c>
      <c r="G244" s="30" t="n">
        <f aca="false">BrentForwardCurves!C104-'Forward curve model'!G127</f>
        <v>26.6866</v>
      </c>
      <c r="H244" s="30" t="n">
        <f aca="false">BrentForwardCurves!D104-'Forward curve model'!H127</f>
        <v>26.1889</v>
      </c>
      <c r="I244" s="30" t="n">
        <f aca="false">BrentForwardCurves!E104-'Forward curve model'!I127</f>
        <v>25.5399274980234</v>
      </c>
      <c r="J244" s="30" t="n">
        <f aca="false">BrentForwardCurves!F104-'Forward curve model'!J127</f>
        <v>25.0887900264061</v>
      </c>
      <c r="K244" s="30" t="n">
        <f aca="false">BrentForwardCurves!G104-'Forward curve model'!K127</f>
        <v>24.6210881370809</v>
      </c>
      <c r="L244" s="30" t="n">
        <f aca="false">BrentForwardCurves!H104-'Forward curve model'!L127</f>
        <v>24.1765393911778</v>
      </c>
      <c r="M244" s="30" t="n">
        <f aca="false">BrentForwardCurves!I104-'Forward curve model'!M127</f>
        <v>23.7761057396655</v>
      </c>
      <c r="N244" s="30" t="n">
        <f aca="false">BrentForwardCurves!J104-'Forward curve model'!N127</f>
        <v>23.3936815977997</v>
      </c>
      <c r="O244" s="30" t="n">
        <f aca="false">BrentForwardCurves!K104-'Forward curve model'!O127</f>
        <v>23.0318786318242</v>
      </c>
      <c r="P244" s="30" t="n">
        <f aca="false">BrentForwardCurves!L104-'Forward curve model'!P127</f>
        <v>22.6804198324978</v>
      </c>
      <c r="Q244" s="30" t="n">
        <f aca="false">BrentForwardCurves!M104-'Forward curve model'!Q127</f>
        <v>22.3284942834003</v>
      </c>
      <c r="R244" s="30" t="n">
        <f aca="false">BrentForwardCurves!N104-'Forward curve model'!R127</f>
        <v>-1.55125506545652</v>
      </c>
      <c r="S244" s="30" t="n">
        <f aca="false">BrentForwardCurves!O104-'Forward curve model'!S127</f>
        <v>21.0832234740412</v>
      </c>
      <c r="T244" s="30" t="n">
        <f aca="false">BrentForwardCurves!P104-'Forward curve model'!T127</f>
        <v>20.3764782250346</v>
      </c>
      <c r="U244" s="30" t="n">
        <f aca="false">BrentForwardCurves!Q104-'Forward curve model'!U127</f>
        <v>19.6876075078951</v>
      </c>
      <c r="V244" s="30" t="n">
        <f aca="false">BrentForwardCurves!R104-'Forward curve model'!V127</f>
        <v>18.8207445106637</v>
      </c>
      <c r="W244" s="30" t="n">
        <f aca="false">BrentForwardCurves!S104-'Forward curve model'!W127</f>
        <v>18.092256698333</v>
      </c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</row>
    <row r="245" customFormat="false" ht="11.25" hidden="false" customHeight="false" outlineLevel="0" collapsed="false">
      <c r="A245" s="37" t="n">
        <v>36738</v>
      </c>
      <c r="B245" s="30"/>
      <c r="C245" s="30"/>
      <c r="D245" s="30"/>
      <c r="E245" s="30"/>
      <c r="F245" s="30" t="n">
        <f aca="false">BrentForwardCurves!B105-'Forward curve model'!F128</f>
        <v>26.079</v>
      </c>
      <c r="G245" s="30" t="n">
        <f aca="false">BrentForwardCurves!C105-'Forward curve model'!G128</f>
        <v>25.6517</v>
      </c>
      <c r="H245" s="30" t="n">
        <f aca="false">BrentForwardCurves!D105-'Forward curve model'!H128</f>
        <v>25.496</v>
      </c>
      <c r="I245" s="30" t="n">
        <f aca="false">BrentForwardCurves!E105-'Forward curve model'!I128</f>
        <v>25.2243020300251</v>
      </c>
      <c r="J245" s="30" t="n">
        <f aca="false">BrentForwardCurves!F105-'Forward curve model'!J128</f>
        <v>24.9082817457432</v>
      </c>
      <c r="K245" s="30" t="n">
        <f aca="false">BrentForwardCurves!G105-'Forward curve model'!K128</f>
        <v>24.5574464857808</v>
      </c>
      <c r="L245" s="30" t="n">
        <f aca="false">BrentForwardCurves!H105-'Forward curve model'!L128</f>
        <v>24.2169736123609</v>
      </c>
      <c r="M245" s="30" t="n">
        <f aca="false">BrentForwardCurves!I105-'Forward curve model'!M128</f>
        <v>23.894000783324</v>
      </c>
      <c r="N245" s="30" t="n">
        <f aca="false">BrentForwardCurves!J105-'Forward curve model'!N128</f>
        <v>23.592625900383</v>
      </c>
      <c r="O245" s="30" t="n">
        <f aca="false">BrentForwardCurves!K105-'Forward curve model'!O128</f>
        <v>23.3040737117725</v>
      </c>
      <c r="P245" s="30" t="n">
        <f aca="false">BrentForwardCurves!L105-'Forward curve model'!P128</f>
        <v>23.0396494509155</v>
      </c>
      <c r="Q245" s="30" t="n">
        <f aca="false">BrentForwardCurves!M105-'Forward curve model'!Q128</f>
        <v>22.7906858629794</v>
      </c>
      <c r="R245" s="30" t="n">
        <f aca="false">BrentForwardCurves!N105-'Forward curve model'!R128</f>
        <v>22.576835139268</v>
      </c>
      <c r="S245" s="30" t="n">
        <f aca="false">BrentForwardCurves!O105-'Forward curve model'!S128</f>
        <v>21.9494809533058</v>
      </c>
      <c r="T245" s="30" t="n">
        <f aca="false">BrentForwardCurves!P105-'Forward curve model'!T128</f>
        <v>21.4027581511495</v>
      </c>
      <c r="U245" s="30" t="n">
        <f aca="false">BrentForwardCurves!Q105-'Forward curve model'!U128</f>
        <v>20.8551740581096</v>
      </c>
      <c r="V245" s="30" t="n">
        <f aca="false">BrentForwardCurves!R105-'Forward curve model'!V128</f>
        <v>19.9500286529497</v>
      </c>
      <c r="W245" s="30" t="n">
        <f aca="false">BrentForwardCurves!S105-'Forward curve model'!W128</f>
        <v>19.2640325184337</v>
      </c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</row>
    <row r="246" customFormat="false" ht="11.25" hidden="false" customHeight="false" outlineLevel="0" collapsed="false">
      <c r="A246" s="37" t="n">
        <v>36769</v>
      </c>
      <c r="B246" s="30"/>
      <c r="C246" s="30"/>
      <c r="D246" s="30"/>
      <c r="E246" s="30"/>
      <c r="F246" s="30" t="n">
        <f aca="false">BrentForwardCurves!B106-'Forward curve model'!F129</f>
        <v>27.0033</v>
      </c>
      <c r="G246" s="30" t="n">
        <f aca="false">BrentForwardCurves!C106-'Forward curve model'!G129</f>
        <v>26.9804</v>
      </c>
      <c r="H246" s="30" t="n">
        <f aca="false">BrentForwardCurves!D106-'Forward curve model'!H129</f>
        <v>26.7928</v>
      </c>
      <c r="I246" s="30" t="n">
        <f aca="false">BrentForwardCurves!E106-'Forward curve model'!I129</f>
        <v>26.2308247779209</v>
      </c>
      <c r="J246" s="30" t="n">
        <f aca="false">BrentForwardCurves!F106-'Forward curve model'!J129</f>
        <v>25.7480218802596</v>
      </c>
      <c r="K246" s="30" t="n">
        <f aca="false">BrentForwardCurves!G106-'Forward curve model'!K129</f>
        <v>25.3076702428936</v>
      </c>
      <c r="L246" s="30" t="n">
        <f aca="false">BrentForwardCurves!H106-'Forward curve model'!L129</f>
        <v>24.8932278620145</v>
      </c>
      <c r="M246" s="30" t="n">
        <f aca="false">BrentForwardCurves!I106-'Forward curve model'!M129</f>
        <v>24.5397161286731</v>
      </c>
      <c r="N246" s="30" t="n">
        <f aca="false">BrentForwardCurves!J106-'Forward curve model'!N129</f>
        <v>24.2269893595266</v>
      </c>
      <c r="O246" s="30" t="n">
        <f aca="false">BrentForwardCurves!K106-'Forward curve model'!O129</f>
        <v>23.9677465611018</v>
      </c>
      <c r="P246" s="30" t="n">
        <f aca="false">BrentForwardCurves!L106-'Forward curve model'!P129</f>
        <v>23.7672901034026</v>
      </c>
      <c r="Q246" s="30" t="n">
        <f aca="false">BrentForwardCurves!M106-'Forward curve model'!Q129</f>
        <v>23.5733948529648</v>
      </c>
      <c r="R246" s="30" t="n">
        <f aca="false">BrentForwardCurves!N106-'Forward curve model'!R129</f>
        <v>22.9438244601684</v>
      </c>
      <c r="S246" s="30" t="n">
        <f aca="false">BrentForwardCurves!O106-'Forward curve model'!S129</f>
        <v>22.4976154680369</v>
      </c>
      <c r="T246" s="30" t="n">
        <f aca="false">BrentForwardCurves!P106-'Forward curve model'!T129</f>
        <v>21.8315908332458</v>
      </c>
      <c r="U246" s="30" t="n">
        <f aca="false">BrentForwardCurves!Q106-'Forward curve model'!U129</f>
        <v>21.2858344694336</v>
      </c>
      <c r="V246" s="30" t="n">
        <f aca="false">BrentForwardCurves!R106-'Forward curve model'!V129</f>
        <v>20.633893231347</v>
      </c>
      <c r="W246" s="30" t="n">
        <f aca="false">BrentForwardCurves!S106-'Forward curve model'!W129</f>
        <v>19.9648900516643</v>
      </c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</row>
    <row r="247" customFormat="false" ht="11.25" hidden="false" customHeight="false" outlineLevel="0" collapsed="false">
      <c r="A247" s="37" t="n">
        <v>36798</v>
      </c>
      <c r="B247" s="30"/>
      <c r="C247" s="30"/>
      <c r="D247" s="30"/>
      <c r="E247" s="30"/>
      <c r="F247" s="30" t="n">
        <f aca="false">BrentForwardCurves!B107-'Forward curve model'!F130</f>
        <v>29.9657</v>
      </c>
      <c r="G247" s="30" t="n">
        <f aca="false">BrentForwardCurves!C107-'Forward curve model'!G130</f>
        <v>30.4543</v>
      </c>
      <c r="H247" s="30" t="n">
        <f aca="false">BrentForwardCurves!D107-'Forward curve model'!H130</f>
        <v>29.9614</v>
      </c>
      <c r="I247" s="30" t="n">
        <f aca="false">BrentForwardCurves!E107-'Forward curve model'!I130</f>
        <v>29.280795550604</v>
      </c>
      <c r="J247" s="30" t="n">
        <f aca="false">BrentForwardCurves!F107-'Forward curve model'!J130</f>
        <v>28.6657301503431</v>
      </c>
      <c r="K247" s="30" t="n">
        <f aca="false">BrentForwardCurves!G107-'Forward curve model'!K130</f>
        <v>28.0914813161876</v>
      </c>
      <c r="L247" s="30" t="n">
        <f aca="false">BrentForwardCurves!H107-'Forward curve model'!L130</f>
        <v>27.5502282420767</v>
      </c>
      <c r="M247" s="30" t="n">
        <f aca="false">BrentForwardCurves!I107-'Forward curve model'!M130</f>
        <v>27.0523299872893</v>
      </c>
      <c r="N247" s="30" t="n">
        <f aca="false">BrentForwardCurves!J107-'Forward curve model'!N130</f>
        <v>26.6296701865477</v>
      </c>
      <c r="O247" s="30" t="n">
        <f aca="false">BrentForwardCurves!K107-'Forward curve model'!O130</f>
        <v>26.2898127889625</v>
      </c>
      <c r="P247" s="30" t="n">
        <f aca="false">BrentForwardCurves!L107-'Forward curve model'!P130</f>
        <v>25.9771284051272</v>
      </c>
      <c r="Q247" s="30" t="n">
        <f aca="false">BrentForwardCurves!M107-'Forward curve model'!Q130</f>
        <v>25.7011883734772</v>
      </c>
      <c r="R247" s="30" t="n">
        <f aca="false">BrentForwardCurves!N107-'Forward curve model'!R130</f>
        <v>-1.53756676926773</v>
      </c>
      <c r="S247" s="30" t="n">
        <f aca="false">BrentForwardCurves!O107-'Forward curve model'!S130</f>
        <v>24.2362228384896</v>
      </c>
      <c r="T247" s="30" t="n">
        <f aca="false">BrentForwardCurves!P107-'Forward curve model'!T130</f>
        <v>23.511773758687</v>
      </c>
      <c r="U247" s="30" t="n">
        <f aca="false">BrentForwardCurves!Q107-'Forward curve model'!U130</f>
        <v>23.1045377361578</v>
      </c>
      <c r="V247" s="30" t="n">
        <f aca="false">BrentForwardCurves!R107-'Forward curve model'!V130</f>
        <v>22.7055988467875</v>
      </c>
      <c r="W247" s="30" t="n">
        <f aca="false">BrentForwardCurves!S107-'Forward curve model'!W130</f>
        <v>22.0560785028352</v>
      </c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</row>
    <row r="248" customFormat="false" ht="11.25" hidden="false" customHeight="false" outlineLevel="0" collapsed="false">
      <c r="A248" s="37" t="n">
        <v>36830</v>
      </c>
      <c r="B248" s="30"/>
      <c r="C248" s="30"/>
      <c r="D248" s="30"/>
      <c r="E248" s="30"/>
      <c r="F248" s="30" t="n">
        <f aca="false">BrentForwardCurves!B108-'Forward curve model'!F131</f>
        <v>30.5184</v>
      </c>
      <c r="G248" s="30" t="n">
        <f aca="false">BrentForwardCurves!C108-'Forward curve model'!G131</f>
        <v>29.8266</v>
      </c>
      <c r="H248" s="30" t="n">
        <f aca="false">BrentForwardCurves!D108-'Forward curve model'!H131</f>
        <v>28.9855</v>
      </c>
      <c r="I248" s="30" t="n">
        <f aca="false">BrentForwardCurves!E108-'Forward curve model'!I131</f>
        <v>28.7954565904388</v>
      </c>
      <c r="J248" s="30" t="n">
        <f aca="false">BrentForwardCurves!F108-'Forward curve model'!J131</f>
        <v>28.4391308395152</v>
      </c>
      <c r="K248" s="30" t="n">
        <f aca="false">BrentForwardCurves!G108-'Forward curve model'!K131</f>
        <v>28.0446414123794</v>
      </c>
      <c r="L248" s="30" t="n">
        <f aca="false">BrentForwardCurves!H108-'Forward curve model'!L131</f>
        <v>27.6455418577089</v>
      </c>
      <c r="M248" s="30" t="n">
        <f aca="false">BrentForwardCurves!I108-'Forward curve model'!M131</f>
        <v>27.2575843238129</v>
      </c>
      <c r="N248" s="30" t="n">
        <f aca="false">BrentForwardCurves!J108-'Forward curve model'!N131</f>
        <v>26.8923482438138</v>
      </c>
      <c r="O248" s="30" t="n">
        <f aca="false">BrentForwardCurves!K108-'Forward curve model'!O131</f>
        <v>26.5507848988205</v>
      </c>
      <c r="P248" s="30" t="n">
        <f aca="false">BrentForwardCurves!L108-'Forward curve model'!P131</f>
        <v>26.2232560215736</v>
      </c>
      <c r="Q248" s="30" t="n">
        <f aca="false">BrentForwardCurves!M108-'Forward curve model'!Q131</f>
        <v>25.9088849894878</v>
      </c>
      <c r="R248" s="30" t="n">
        <f aca="false">BrentForwardCurves!N108-'Forward curve model'!R131</f>
        <v>24.8743461530499</v>
      </c>
      <c r="S248" s="30" t="n">
        <f aca="false">BrentForwardCurves!O108-'Forward curve model'!S131</f>
        <v>24.460013943849</v>
      </c>
      <c r="T248" s="30" t="n">
        <f aca="false">BrentForwardCurves!P108-'Forward curve model'!T131</f>
        <v>23.5886373510081</v>
      </c>
      <c r="U248" s="30" t="n">
        <f aca="false">BrentForwardCurves!Q108-'Forward curve model'!U131</f>
        <v>23.0497250739326</v>
      </c>
      <c r="V248" s="30" t="n">
        <f aca="false">BrentForwardCurves!R108-'Forward curve model'!V131</f>
        <v>22.5001852955434</v>
      </c>
      <c r="W248" s="30" t="n">
        <f aca="false">BrentForwardCurves!S108-'Forward curve model'!W131</f>
        <v>21.7873426825098</v>
      </c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</row>
    <row r="249" customFormat="false" ht="11.25" hidden="false" customHeight="false" outlineLevel="0" collapsed="false">
      <c r="A249" s="37" t="n">
        <v>36860</v>
      </c>
      <c r="B249" s="30"/>
      <c r="C249" s="30"/>
      <c r="D249" s="30"/>
      <c r="E249" s="30"/>
      <c r="F249" s="30" t="n">
        <f aca="false">BrentForwardCurves!B109-'Forward curve model'!F132</f>
        <v>30.3139</v>
      </c>
      <c r="G249" s="30" t="n">
        <f aca="false">BrentForwardCurves!C109-'Forward curve model'!G132</f>
        <v>29.0086</v>
      </c>
      <c r="H249" s="30" t="n">
        <f aca="false">BrentForwardCurves!D109-'Forward curve model'!H132</f>
        <v>28.7111</v>
      </c>
      <c r="I249" s="30" t="n">
        <f aca="false">BrentForwardCurves!E109-'Forward curve model'!I132</f>
        <v>28.0119875794736</v>
      </c>
      <c r="J249" s="30" t="n">
        <f aca="false">BrentForwardCurves!F109-'Forward curve model'!J132</f>
        <v>27.379152618349</v>
      </c>
      <c r="K249" s="30" t="n">
        <f aca="false">BrentForwardCurves!G109-'Forward curve model'!K132</f>
        <v>26.8509912504714</v>
      </c>
      <c r="L249" s="30" t="n">
        <f aca="false">BrentForwardCurves!H109-'Forward curve model'!L132</f>
        <v>26.3606111618698</v>
      </c>
      <c r="M249" s="30" t="n">
        <f aca="false">BrentForwardCurves!I109-'Forward curve model'!M132</f>
        <v>25.9516135568772</v>
      </c>
      <c r="N249" s="30" t="n">
        <f aca="false">BrentForwardCurves!J109-'Forward curve model'!N132</f>
        <v>25.5783870788324</v>
      </c>
      <c r="O249" s="30" t="n">
        <f aca="false">BrentForwardCurves!K109-'Forward curve model'!O132</f>
        <v>25.2199683427616</v>
      </c>
      <c r="P249" s="30" t="n">
        <f aca="false">BrentForwardCurves!L109-'Forward curve model'!P132</f>
        <v>24.8668625767685</v>
      </c>
      <c r="Q249" s="30" t="n">
        <f aca="false">BrentForwardCurves!M109-'Forward curve model'!Q132</f>
        <v>24.5163805530848</v>
      </c>
      <c r="R249" s="30" t="n">
        <f aca="false">BrentForwardCurves!N109-'Forward curve model'!R132</f>
        <v>23.7575003369808</v>
      </c>
      <c r="S249" s="30" t="n">
        <f aca="false">BrentForwardCurves!O109-'Forward curve model'!S132</f>
        <v>22.7485987496708</v>
      </c>
      <c r="T249" s="30" t="n">
        <f aca="false">BrentForwardCurves!P109-'Forward curve model'!T132</f>
        <v>22.0764205656114</v>
      </c>
      <c r="U249" s="30" t="n">
        <f aca="false">BrentForwardCurves!Q109-'Forward curve model'!U132</f>
        <v>21.6201174127397</v>
      </c>
      <c r="V249" s="30" t="n">
        <f aca="false">BrentForwardCurves!R109-'Forward curve model'!V132</f>
        <v>20.9697714628565</v>
      </c>
      <c r="W249" s="30" t="n">
        <f aca="false">BrentForwardCurves!S109-'Forward curve model'!W132</f>
        <v>20.2438111007094</v>
      </c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2000-12-04T13:48:05Z</dcterms:created>
  <dc:creator>rdyk</dc:creator>
  <dc:description/>
  <dc:language>en-US</dc:language>
  <cp:lastModifiedBy>kkindal</cp:lastModifiedBy>
  <cp:lastPrinted>2000-12-15T16:28:32Z</cp:lastPrinted>
  <cp:revision>0</cp:revision>
  <dc:subject/>
  <dc:title/>
</cp:coreProperties>
</file>